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E8DABA04-2068-4DE0-8B33-52FFC3C941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chIssueAllEmail" sheetId="1" r:id="rId1"/>
    <sheet name="ArchEmailAllIssue" sheetId="2" r:id="rId2"/>
  </sheets>
  <definedNames>
    <definedName name="_xlnm._FilterDatabase" localSheetId="1" hidden="1">ArchEmailAllIssue!$H$2:$H$102</definedName>
    <definedName name="_xlnm._FilterDatabase" localSheetId="0" hidden="1">ArchIssueAllEmail!$G$2:$G$102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16" i="2"/>
  <c r="U15" i="2"/>
  <c r="U13" i="2"/>
  <c r="U14" i="2"/>
  <c r="U12" i="2"/>
  <c r="U11" i="2"/>
  <c r="U10" i="2"/>
  <c r="U9" i="2"/>
  <c r="U8" i="2"/>
  <c r="U7" i="2"/>
  <c r="U6" i="2"/>
  <c r="U5" i="2"/>
  <c r="U4" i="2"/>
  <c r="U3" i="2"/>
  <c r="R10" i="2"/>
  <c r="Q15" i="1"/>
  <c r="Q4" i="1"/>
  <c r="R4" i="1" s="1"/>
  <c r="R3" i="1"/>
  <c r="R4" i="2"/>
  <c r="R5" i="2" s="1"/>
  <c r="R6" i="2" s="1"/>
  <c r="R7" i="2" s="1"/>
  <c r="R8" i="2" s="1"/>
  <c r="R9" i="2" s="1"/>
  <c r="S3" i="2"/>
  <c r="R11" i="2" l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S4" i="2"/>
  <c r="Q5" i="1"/>
  <c r="Q6" i="1" l="1"/>
  <c r="R5" i="1"/>
  <c r="S5" i="2"/>
  <c r="Q7" i="1" l="1"/>
  <c r="R6" i="1"/>
  <c r="S6" i="2"/>
  <c r="Q8" i="1" l="1"/>
  <c r="R7" i="1"/>
  <c r="S7" i="2"/>
  <c r="Q9" i="1" l="1"/>
  <c r="R8" i="1"/>
  <c r="S8" i="2"/>
  <c r="Q10" i="1" l="1"/>
  <c r="R9" i="1"/>
  <c r="S9" i="2"/>
  <c r="Q11" i="1" l="1"/>
  <c r="R10" i="1"/>
  <c r="S10" i="2"/>
  <c r="Q12" i="1" l="1"/>
  <c r="R11" i="1"/>
  <c r="S11" i="2"/>
  <c r="R12" i="1" l="1"/>
  <c r="Q13" i="1"/>
  <c r="S12" i="2"/>
  <c r="R13" i="1" l="1"/>
  <c r="Q14" i="1"/>
  <c r="S13" i="2"/>
  <c r="R14" i="1" l="1"/>
  <c r="S14" i="2"/>
  <c r="Q16" i="1" l="1"/>
  <c r="R15" i="1"/>
  <c r="S15" i="2"/>
  <c r="R16" i="1" l="1"/>
  <c r="Q17" i="1"/>
  <c r="S16" i="2"/>
  <c r="Q18" i="1" l="1"/>
  <c r="R17" i="1"/>
  <c r="S17" i="2"/>
  <c r="R18" i="1" l="1"/>
  <c r="Q19" i="1"/>
  <c r="S18" i="2"/>
  <c r="R19" i="1" l="1"/>
  <c r="Q20" i="1"/>
  <c r="S19" i="2"/>
  <c r="R20" i="1" l="1"/>
  <c r="Q21" i="1"/>
  <c r="S20" i="2"/>
  <c r="Q22" i="1" l="1"/>
  <c r="R21" i="1"/>
  <c r="S21" i="2"/>
  <c r="R22" i="1" l="1"/>
  <c r="Q23" i="1"/>
  <c r="S22" i="2"/>
  <c r="Q24" i="1" l="1"/>
  <c r="R23" i="1"/>
  <c r="S23" i="2"/>
  <c r="Q25" i="1" l="1"/>
  <c r="R24" i="1"/>
  <c r="S24" i="2"/>
  <c r="Q26" i="1" l="1"/>
  <c r="R25" i="1"/>
  <c r="S25" i="2"/>
  <c r="Q27" i="1" l="1"/>
  <c r="R26" i="1"/>
  <c r="S26" i="2"/>
  <c r="Q28" i="1" l="1"/>
  <c r="R27" i="1"/>
  <c r="S27" i="2"/>
  <c r="Q29" i="1" l="1"/>
  <c r="R28" i="1"/>
  <c r="S28" i="2"/>
  <c r="Q30" i="1" l="1"/>
  <c r="R29" i="1"/>
  <c r="S29" i="2"/>
  <c r="Q31" i="1" l="1"/>
  <c r="R30" i="1"/>
  <c r="S30" i="2"/>
  <c r="Q32" i="1" l="1"/>
  <c r="R31" i="1"/>
  <c r="S31" i="2"/>
  <c r="R32" i="1" l="1"/>
  <c r="Q33" i="1"/>
  <c r="S32" i="2"/>
  <c r="Q34" i="1" l="1"/>
  <c r="R33" i="1"/>
  <c r="S33" i="2"/>
  <c r="R34" i="1" l="1"/>
  <c r="Q35" i="1"/>
  <c r="S34" i="2"/>
  <c r="Q36" i="1" l="1"/>
  <c r="R35" i="1"/>
  <c r="S35" i="2"/>
  <c r="Q37" i="1" l="1"/>
  <c r="R36" i="1"/>
  <c r="S36" i="2"/>
  <c r="R37" i="1" l="1"/>
  <c r="Q38" i="1"/>
  <c r="S37" i="2"/>
  <c r="R38" i="1" l="1"/>
  <c r="Q39" i="1"/>
  <c r="S38" i="2"/>
  <c r="Q40" i="1" l="1"/>
  <c r="R39" i="1"/>
  <c r="S39" i="2"/>
  <c r="Q41" i="1" l="1"/>
  <c r="R40" i="1"/>
  <c r="S40" i="2"/>
  <c r="Q42" i="1" l="1"/>
  <c r="R41" i="1"/>
  <c r="S41" i="2"/>
  <c r="R42" i="1" l="1"/>
  <c r="Q43" i="1"/>
  <c r="S42" i="2"/>
  <c r="R43" i="1" l="1"/>
  <c r="Q44" i="1"/>
  <c r="S43" i="2"/>
  <c r="Q45" i="1" l="1"/>
  <c r="R44" i="1"/>
  <c r="S44" i="2"/>
  <c r="Q46" i="1" l="1"/>
  <c r="R45" i="1"/>
  <c r="S45" i="2"/>
  <c r="R46" i="1" l="1"/>
  <c r="Q47" i="1"/>
  <c r="S46" i="2"/>
  <c r="Q48" i="1" l="1"/>
  <c r="R47" i="1"/>
  <c r="S47" i="2"/>
  <c r="R48" i="1" l="1"/>
  <c r="Q49" i="1"/>
  <c r="S48" i="2"/>
  <c r="Q50" i="1" l="1"/>
  <c r="R49" i="1"/>
  <c r="S49" i="2"/>
  <c r="Q51" i="1" l="1"/>
  <c r="R50" i="1"/>
  <c r="S50" i="2"/>
  <c r="Q52" i="1" l="1"/>
  <c r="R51" i="1"/>
  <c r="S51" i="2"/>
  <c r="R52" i="1" l="1"/>
  <c r="Q53" i="1"/>
  <c r="S52" i="2"/>
  <c r="Q54" i="1" l="1"/>
  <c r="R53" i="1"/>
  <c r="S53" i="2"/>
  <c r="R54" i="1" l="1"/>
  <c r="Q55" i="1"/>
  <c r="S54" i="2"/>
  <c r="Q56" i="1" l="1"/>
  <c r="R55" i="1"/>
  <c r="S55" i="2"/>
  <c r="Q57" i="1" l="1"/>
  <c r="R56" i="1"/>
  <c r="S56" i="2"/>
  <c r="Q58" i="1" l="1"/>
  <c r="R57" i="1"/>
  <c r="S57" i="2"/>
  <c r="Q59" i="1" l="1"/>
  <c r="R58" i="1"/>
  <c r="S58" i="2"/>
  <c r="Q60" i="1" l="1"/>
  <c r="R59" i="1"/>
  <c r="S59" i="2"/>
  <c r="Q61" i="1" l="1"/>
  <c r="R60" i="1"/>
  <c r="S60" i="2"/>
  <c r="R61" i="1" l="1"/>
  <c r="Q62" i="1"/>
  <c r="S61" i="2"/>
  <c r="Q63" i="1" l="1"/>
  <c r="R62" i="1"/>
  <c r="S62" i="2"/>
  <c r="Q64" i="1" l="1"/>
  <c r="R63" i="1"/>
  <c r="S63" i="2"/>
  <c r="R64" i="1" l="1"/>
  <c r="Q65" i="1"/>
  <c r="S64" i="2"/>
  <c r="Q66" i="1" l="1"/>
  <c r="R65" i="1"/>
  <c r="S65" i="2"/>
  <c r="R66" i="1" l="1"/>
  <c r="Q67" i="1"/>
  <c r="S66" i="2"/>
  <c r="R67" i="1" l="1"/>
  <c r="Q68" i="1"/>
  <c r="S67" i="2"/>
  <c r="R68" i="1" l="1"/>
  <c r="Q69" i="1"/>
  <c r="S68" i="2"/>
  <c r="Q70" i="1" l="1"/>
  <c r="R69" i="1"/>
  <c r="S69" i="2"/>
  <c r="Q71" i="1" l="1"/>
  <c r="R70" i="1"/>
  <c r="S70" i="2"/>
  <c r="Q72" i="1" l="1"/>
  <c r="R71" i="1"/>
  <c r="S71" i="2"/>
  <c r="R72" i="1" l="1"/>
  <c r="Q73" i="1"/>
  <c r="S72" i="2"/>
  <c r="R73" i="1" l="1"/>
  <c r="Q74" i="1"/>
  <c r="S73" i="2"/>
  <c r="Q75" i="1" l="1"/>
  <c r="R74" i="1"/>
  <c r="S74" i="2"/>
  <c r="Q76" i="1" l="1"/>
  <c r="R75" i="1"/>
  <c r="S75" i="2"/>
  <c r="R76" i="1" l="1"/>
  <c r="Q77" i="1"/>
  <c r="S76" i="2"/>
  <c r="Q78" i="1" l="1"/>
  <c r="R77" i="1"/>
  <c r="S77" i="2"/>
  <c r="R78" i="1" l="1"/>
  <c r="Q79" i="1"/>
  <c r="S78" i="2"/>
  <c r="R79" i="1" l="1"/>
  <c r="Q80" i="1"/>
  <c r="S79" i="2"/>
  <c r="R80" i="1" l="1"/>
  <c r="Q81" i="1"/>
  <c r="S80" i="2"/>
  <c r="Q82" i="1" l="1"/>
  <c r="R81" i="1"/>
  <c r="S81" i="2"/>
  <c r="Q83" i="1" l="1"/>
  <c r="R82" i="1"/>
  <c r="S82" i="2"/>
  <c r="Q84" i="1" l="1"/>
  <c r="R83" i="1"/>
  <c r="S83" i="2"/>
  <c r="Q85" i="1" l="1"/>
  <c r="R84" i="1"/>
  <c r="S84" i="2"/>
  <c r="Q86" i="1" l="1"/>
  <c r="R85" i="1"/>
  <c r="S85" i="2"/>
  <c r="R86" i="1" l="1"/>
  <c r="Q87" i="1"/>
  <c r="S86" i="2"/>
  <c r="Q88" i="1" l="1"/>
  <c r="R87" i="1"/>
  <c r="S87" i="2"/>
  <c r="R88" i="1" l="1"/>
  <c r="Q89" i="1"/>
  <c r="S88" i="2"/>
  <c r="Q90" i="1" l="1"/>
  <c r="R89" i="1"/>
  <c r="S89" i="2"/>
  <c r="R90" i="1" l="1"/>
  <c r="Q91" i="1"/>
  <c r="S90" i="2"/>
  <c r="Q92" i="1" l="1"/>
  <c r="R91" i="1"/>
  <c r="S91" i="2"/>
  <c r="Q93" i="1" l="1"/>
  <c r="R92" i="1"/>
  <c r="S92" i="2"/>
  <c r="Q94" i="1" l="1"/>
  <c r="R93" i="1"/>
  <c r="S93" i="2"/>
  <c r="R94" i="1" l="1"/>
  <c r="Q95" i="1"/>
  <c r="S94" i="2"/>
  <c r="Q96" i="1" l="1"/>
  <c r="R95" i="1"/>
  <c r="S95" i="2"/>
  <c r="R96" i="1" l="1"/>
  <c r="Q97" i="1"/>
  <c r="S96" i="2"/>
  <c r="R97" i="1" l="1"/>
  <c r="Q98" i="1"/>
  <c r="S97" i="2"/>
  <c r="Q99" i="1" l="1"/>
  <c r="R98" i="1"/>
  <c r="S98" i="2"/>
  <c r="Q100" i="1" l="1"/>
  <c r="R99" i="1"/>
  <c r="S99" i="2"/>
  <c r="Q101" i="1" l="1"/>
  <c r="R100" i="1"/>
  <c r="S100" i="2"/>
  <c r="Q102" i="1" l="1"/>
  <c r="R102" i="1" s="1"/>
  <c r="R101" i="1"/>
  <c r="S102" i="2"/>
  <c r="S101" i="2"/>
</calcChain>
</file>

<file path=xl/sharedStrings.xml><?xml version="1.0" encoding="utf-8"?>
<sst xmlns="http://schemas.openxmlformats.org/spreadsheetml/2006/main" count="699" uniqueCount="428">
  <si>
    <t>All</t>
  </si>
  <si>
    <t>Architectural</t>
  </si>
  <si>
    <t>Pair#</t>
  </si>
  <si>
    <t>emailID</t>
  </si>
  <si>
    <t>IssueKEY</t>
  </si>
  <si>
    <t>similarity</t>
  </si>
  <si>
    <t>Pattern#</t>
  </si>
  <si>
    <t>HADOOP-249</t>
  </si>
  <si>
    <t>0.990997389926191</t>
  </si>
  <si>
    <t xml:space="preserve"> 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</si>
  <si>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</si>
  <si>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</si>
  <si>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</si>
  <si>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</si>
  <si>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</si>
  <si>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</si>
  <si>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</si>
  <si>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</si>
  <si>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</si>
  <si>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</si>
  <si>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</si>
  <si>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</si>
  <si>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</si>
  <si>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</si>
  <si>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</si>
  <si>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</si>
  <si>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Architectural irrelevant (maybe issue comments references)</t>
  </si>
  <si>
    <t>Seems to be a bug that hasn't been fixed, but there are references to other issues that might have fixed it</t>
  </si>
  <si>
    <t>0.728102759153858</t>
  </si>
  <si>
    <t>This email also contains email#9 as reply-reference, which makes it flag as false positive</t>
  </si>
  <si>
    <t>HADOOP-8468</t>
  </si>
  <si>
    <t>0.705715151864459</t>
  </si>
  <si>
    <t>HADOOP-14898</t>
  </si>
  <si>
    <t>0.694109352263049</t>
  </si>
  <si>
    <t>TAJO-694</t>
  </si>
  <si>
    <t>0.66247528830609</t>
  </si>
  <si>
    <t>Architectural irrelevant</t>
  </si>
  <si>
    <t>This is just an issue-email about a patch</t>
  </si>
  <si>
    <t>HADOOP-14444</t>
  </si>
  <si>
    <t>0.650479423502735</t>
  </si>
  <si>
    <t>HDFS-5569</t>
  </si>
  <si>
    <t>0.646991155561652</t>
  </si>
  <si>
    <t>ADD proposed but eventually discontinued / cancelled</t>
  </si>
  <si>
    <t>0.646699407227768</t>
  </si>
  <si>
    <t>Same as #11</t>
  </si>
  <si>
    <t>YARN-371</t>
  </si>
  <si>
    <t>0.619790215774279</t>
  </si>
  <si>
    <t>TAJO-752</t>
  </si>
  <si>
    <t>0.605681815292478</t>
  </si>
  <si>
    <t>The architectural value seems low (being like 2 sentences). The email is more of a notification containing the ADD because it is so short</t>
  </si>
  <si>
    <t>CASSANDRA-3380</t>
  </si>
  <si>
    <t>0.590077785494005</t>
  </si>
  <si>
    <t>CASSANDRA-3213</t>
  </si>
  <si>
    <t>0.575561211193825</t>
  </si>
  <si>
    <t>Not related</t>
  </si>
  <si>
    <t>false positive because of very small text size</t>
  </si>
  <si>
    <t>CASSANDRA-14134</t>
  </si>
  <si>
    <t>0.570391226152536</t>
  </si>
  <si>
    <t>CASSANDRA-13475</t>
  </si>
  <si>
    <t>0.568380407987849</t>
  </si>
  <si>
    <t>HADOOP-9984</t>
  </si>
  <si>
    <t>0.567275761515251</t>
  </si>
  <si>
    <t>MAPREDUCE-453</t>
  </si>
  <si>
    <t>0.551966146920712</t>
  </si>
  <si>
    <t>HADOOP-6892</t>
  </si>
  <si>
    <t>0.546815345235878</t>
  </si>
  <si>
    <t>HADOOP-8368</t>
  </si>
  <si>
    <t>0.537547287775469</t>
  </si>
  <si>
    <t>HADOOP-15616</t>
  </si>
  <si>
    <t>0.53544532903816</t>
  </si>
  <si>
    <t>0.530929496204399</t>
  </si>
  <si>
    <t>Same as #24</t>
  </si>
  <si>
    <t>0.524236054020879</t>
  </si>
  <si>
    <t>HADOOP-851</t>
  </si>
  <si>
    <t>0.524115720685991</t>
  </si>
  <si>
    <t>There is no architectural relevant information in the email or issue, except for the patch itself</t>
  </si>
  <si>
    <t>0.518454955446308</t>
  </si>
  <si>
    <t>0.516821899501258</t>
  </si>
  <si>
    <t>Same as #5</t>
  </si>
  <si>
    <t>HADOOP-14163</t>
  </si>
  <si>
    <t>0.516556974532633</t>
  </si>
  <si>
    <t>Email thread = Release group, but can't seem direct relation to issue</t>
  </si>
  <si>
    <t>HADOOP-3246</t>
  </si>
  <si>
    <t>0.514444690119477</t>
  </si>
  <si>
    <t>HADOOP-2585</t>
  </si>
  <si>
    <t>0.509204983015649</t>
  </si>
  <si>
    <t>HADOOP-1963</t>
  </si>
  <si>
    <t>0.504826431801956</t>
  </si>
  <si>
    <t>Not realted</t>
  </si>
  <si>
    <t>CASSANDRA-2017</t>
  </si>
  <si>
    <t>0.493916495357075</t>
  </si>
  <si>
    <t>HADOOP-8886</t>
  </si>
  <si>
    <t>0.493872177924437</t>
  </si>
  <si>
    <t>MAPREDUCE-4238</t>
  </si>
  <si>
    <t>0.49274419994811</t>
  </si>
  <si>
    <t>HDFS-10467</t>
  </si>
  <si>
    <t>0.492173656155013</t>
  </si>
  <si>
    <t>TAJO-1160</t>
  </si>
  <si>
    <t>0.490215128662372</t>
  </si>
  <si>
    <t>TAJO-1230</t>
  </si>
  <si>
    <t>0.485216529643015</t>
  </si>
  <si>
    <t>HDFS-12955</t>
  </si>
  <si>
    <t>0.484841657820857</t>
  </si>
  <si>
    <t>This is a case of something being developed that is released almost a year later, but relation is far too weak</t>
  </si>
  <si>
    <t>0.480277208622351</t>
  </si>
  <si>
    <t>Same as #42</t>
  </si>
  <si>
    <t>HADOOP-9533</t>
  </si>
  <si>
    <t>0.477621039743145</t>
  </si>
  <si>
    <t>I did not read everything because it is just way too much</t>
  </si>
  <si>
    <t>CASSANDRA-14116</t>
  </si>
  <si>
    <t>0.472750773024676</t>
  </si>
  <si>
    <t>Same as #22</t>
  </si>
  <si>
    <t>CASSANDRA-14118</t>
  </si>
  <si>
    <t>0.471185400259745</t>
  </si>
  <si>
    <t>0.47066487811581</t>
  </si>
  <si>
    <t>CASSANDRA-2080</t>
  </si>
  <si>
    <t>0.469471243030587</t>
  </si>
  <si>
    <t>The issue is just an upgrade of version</t>
  </si>
  <si>
    <t>CASSANDRA-1311</t>
  </si>
  <si>
    <t>0.467316903007333</t>
  </si>
  <si>
    <t>Broken email thread</t>
  </si>
  <si>
    <t>0.466770734142344</t>
  </si>
  <si>
    <t>Same as #3</t>
  </si>
  <si>
    <t>0.46573020604029</t>
  </si>
  <si>
    <t>0.46337853445833</t>
  </si>
  <si>
    <t>HADOOP-9392</t>
  </si>
  <si>
    <t>0.461785956687458</t>
  </si>
  <si>
    <t>CASSANDRA-7019</t>
  </si>
  <si>
    <t>0.458701921649936</t>
  </si>
  <si>
    <t>Not related, broken thread makes it too hard to determine</t>
  </si>
  <si>
    <t>CASSANDRA-6504</t>
  </si>
  <si>
    <t>0.458683232496739</t>
  </si>
  <si>
    <t>Email is architecturally irrelevant</t>
  </si>
  <si>
    <t>HDFS-12259</t>
  </si>
  <si>
    <t>0.453988521545249</t>
  </si>
  <si>
    <t>0.452420918665054</t>
  </si>
  <si>
    <t>same as #34</t>
  </si>
  <si>
    <t>HADOOP-1848</t>
  </si>
  <si>
    <t>0.451641803454484</t>
  </si>
  <si>
    <t>also email is not architecturally relevant and text size is relatively small</t>
  </si>
  <si>
    <t>HDFS-10899</t>
  </si>
  <si>
    <t>0.450202275453076</t>
  </si>
  <si>
    <t>CASSANDRA-3829</t>
  </si>
  <si>
    <t>0.446313018185537</t>
  </si>
  <si>
    <t>might be slightly related, hard to tell</t>
  </si>
  <si>
    <t>CASSANDRA-13530</t>
  </si>
  <si>
    <t>0.44321976211648</t>
  </si>
  <si>
    <t>0.442320029131608</t>
  </si>
  <si>
    <t>Issue has no description, also not related</t>
  </si>
  <si>
    <t>HADOOP-6659</t>
  </si>
  <si>
    <t>0.442218684392063</t>
  </si>
  <si>
    <t>HDFS-12615</t>
  </si>
  <si>
    <t>0.442069248414703</t>
  </si>
  <si>
    <t>0.441375908556014</t>
  </si>
  <si>
    <t>0.439481583678142</t>
  </si>
  <si>
    <t>Same as #53</t>
  </si>
  <si>
    <t>0.439368988945338</t>
  </si>
  <si>
    <t>This is the same issue as #21, but this email is lower in the thread and replies to the email of #21. The email itself is not architecturally relevant</t>
  </si>
  <si>
    <t>0.438670722929032</t>
  </si>
  <si>
    <t>CASSANDRA-10855</t>
  </si>
  <si>
    <t>0.438603968658773</t>
  </si>
  <si>
    <t>is an automated pull request message, containing architectural relevant information</t>
  </si>
  <si>
    <t>0.434548202815189</t>
  </si>
  <si>
    <t>YARN-326</t>
  </si>
  <si>
    <t>0.434031692879183</t>
  </si>
  <si>
    <t>0.432567173530882</t>
  </si>
  <si>
    <t>CASSANDRA-579</t>
  </si>
  <si>
    <t>0.43172923180542</t>
  </si>
  <si>
    <t>Email thread broken</t>
  </si>
  <si>
    <t>TAJO-1269</t>
  </si>
  <si>
    <t>0.431561449175608</t>
  </si>
  <si>
    <t>MAPREDUCE-5890</t>
  </si>
  <si>
    <t>0.429813910390941</t>
  </si>
  <si>
    <t>TAJO-135</t>
  </si>
  <si>
    <t>0.428782497229873</t>
  </si>
  <si>
    <t>Is related though, but bumping up of version seems not architecturally relevant enough</t>
  </si>
  <si>
    <t>CASSANDRA-14409</t>
  </si>
  <si>
    <t>0.427322268254513</t>
  </si>
  <si>
    <t>could be considered release group, but contains some architecturally relevant information in email thread</t>
  </si>
  <si>
    <t>0.426097834351699</t>
  </si>
  <si>
    <t>HDFS-1150</t>
  </si>
  <si>
    <t>0.419386342894701</t>
  </si>
  <si>
    <t>0.41891243067131</t>
  </si>
  <si>
    <t>HADOOP-11804</t>
  </si>
  <si>
    <t>0.417513268627804</t>
  </si>
  <si>
    <t>0.416912767512454</t>
  </si>
  <si>
    <t>Issue is kinda wrong. There exists a seperate issue for merging, but that focusses issue HADOOP-12756</t>
  </si>
  <si>
    <t>CASSANDRA-5918</t>
  </si>
  <si>
    <t>0.416296517345586</t>
  </si>
  <si>
    <t>HADOOP-3187</t>
  </si>
  <si>
    <t>0.415157866684875</t>
  </si>
  <si>
    <t>MAPREDUCE-2261</t>
  </si>
  <si>
    <t>0.414911178778448</t>
  </si>
  <si>
    <t>A lot of similar words, but not the same thing</t>
  </si>
  <si>
    <t>HDFS-1972</t>
  </si>
  <si>
    <t>0.413235130843785</t>
  </si>
  <si>
    <t>HDFS-232</t>
  </si>
  <si>
    <t>0.407849494638951</t>
  </si>
  <si>
    <t>MAPREDUCE-3451</t>
  </si>
  <si>
    <t>0.407302189398175</t>
  </si>
  <si>
    <t>email is a request for testing/review</t>
  </si>
  <si>
    <t>TAJO-16</t>
  </si>
  <si>
    <t>0.405764667748885</t>
  </si>
  <si>
    <t>CASSANDRA-13336</t>
  </si>
  <si>
    <t>0.404172532744467</t>
  </si>
  <si>
    <t>YARN-5215</t>
  </si>
  <si>
    <t>0.403183514298071</t>
  </si>
  <si>
    <t>0.400804749915317</t>
  </si>
  <si>
    <t>Release Group but it seems of a different release.</t>
  </si>
  <si>
    <t>0.400732769901089</t>
  </si>
  <si>
    <t>HDFS-385</t>
  </si>
  <si>
    <t>0.399931715175707</t>
  </si>
  <si>
    <t>YARN-1366</t>
  </si>
  <si>
    <t>0.39890834260621</t>
  </si>
  <si>
    <t>Are related, but email is just a reminder/heads-up about the issue</t>
  </si>
  <si>
    <t>CASSANDRA-10091</t>
  </si>
  <si>
    <t>0.398846330840407</t>
  </si>
  <si>
    <t>CASSANDRA-6689</t>
  </si>
  <si>
    <t>0.398239263974809</t>
  </si>
  <si>
    <t>HDFS-12284</t>
  </si>
  <si>
    <t>0.398145612708708</t>
  </si>
  <si>
    <t>HADOOP-7961</t>
  </si>
  <si>
    <t>0.395814557458828</t>
  </si>
  <si>
    <t>EmailID</t>
  </si>
  <si>
    <t>IssueKey</t>
  </si>
  <si>
    <t>CASSANDRA-33</t>
  </si>
  <si>
    <t>0.98502269929364</t>
  </si>
  <si>
    <t>might also be pattern 4</t>
  </si>
  <si>
    <t>CASSANDRA-10011</t>
  </si>
  <si>
    <t>0.965305402672613</t>
  </si>
  <si>
    <t>0.939700451735344</t>
  </si>
  <si>
    <t>CASSANDRA-16556</t>
  </si>
  <si>
    <t>0.677318868637969</t>
  </si>
  <si>
    <t>0.654842188350129</t>
  </si>
  <si>
    <t>same as #1</t>
  </si>
  <si>
    <t>0.550350360935802</t>
  </si>
  <si>
    <t>I'm not realy happy with this pattern assignment</t>
  </si>
  <si>
    <t>0.507942843393538</t>
  </si>
  <si>
    <t>CASSANDRA-16052</t>
  </si>
  <si>
    <t>0.487721476122164</t>
  </si>
  <si>
    <t>HADOOP-9796</t>
  </si>
  <si>
    <t>0.438307614413684</t>
  </si>
  <si>
    <t>[DISCUSS] Hadoop SSO/Token Server Components</t>
  </si>
  <si>
    <t>0.433846557108161</t>
  </si>
  <si>
    <t>same as #9</t>
  </si>
  <si>
    <t>0.404230057854942</t>
  </si>
  <si>
    <t>MAPREDUCE-2480</t>
  </si>
  <si>
    <t>0.400516979323029</t>
  </si>
  <si>
    <t>CASSANDRA-3139</t>
  </si>
  <si>
    <t>0.400041247020592</t>
  </si>
  <si>
    <t>HADOOP-9082</t>
  </si>
  <si>
    <t>0.397549175143276</t>
  </si>
  <si>
    <t>HADOOP-12537</t>
  </si>
  <si>
    <t>0.387466520647491</t>
  </si>
  <si>
    <t>HDFS-4356</t>
  </si>
  <si>
    <t>0.38131733607168</t>
  </si>
  <si>
    <t>HDFS-7231</t>
  </si>
  <si>
    <t>0.376541216638287</t>
  </si>
  <si>
    <t>CASSANDRA-4126</t>
  </si>
  <si>
    <t>0.373893467714873</t>
  </si>
  <si>
    <t>HADOOP-9829</t>
  </si>
  <si>
    <t>0.364566515339163</t>
  </si>
  <si>
    <t>HADOOP-9808</t>
  </si>
  <si>
    <t>0.361385709984725</t>
  </si>
  <si>
    <t>HADOOP-9809</t>
  </si>
  <si>
    <t>0.360126125028882</t>
  </si>
  <si>
    <t>TAJO-53</t>
  </si>
  <si>
    <t>0.35255875100312</t>
  </si>
  <si>
    <t>CASSANDRA-13971</t>
  </si>
  <si>
    <t>0.352435735485023</t>
  </si>
  <si>
    <t>HADOOP-9799</t>
  </si>
  <si>
    <t>0.351375069155415</t>
  </si>
  <si>
    <t>HADOOP-12579</t>
  </si>
  <si>
    <t>0.342263544764235</t>
  </si>
  <si>
    <t>CASSANDRA-9930</t>
  </si>
  <si>
    <t>0.340169469685928</t>
  </si>
  <si>
    <t>Weird but applicable</t>
  </si>
  <si>
    <t>HADOOP-11744</t>
  </si>
  <si>
    <t>0.339824977853915</t>
  </si>
  <si>
    <t>YARN-2950</t>
  </si>
  <si>
    <t>0.336896218035832</t>
  </si>
  <si>
    <t>HADOOP-9798</t>
  </si>
  <si>
    <t>0.336728571780217</t>
  </si>
  <si>
    <t>YARN-5592</t>
  </si>
  <si>
    <t>0.336019201488944</t>
  </si>
  <si>
    <t>MAPREDUCE-4956</t>
  </si>
  <si>
    <t>0.335879779108167</t>
  </si>
  <si>
    <t>0.334913746595486</t>
  </si>
  <si>
    <t>0.331221018798031</t>
  </si>
  <si>
    <t>MAPREDUCE-6432</t>
  </si>
  <si>
    <t>0.329859593448898</t>
  </si>
  <si>
    <t>HADOOP-17212</t>
  </si>
  <si>
    <t>0.328568428001116</t>
  </si>
  <si>
    <t>Very distant related</t>
  </si>
  <si>
    <t>HADOOP-10101</t>
  </si>
  <si>
    <t>0.328408780770515</t>
  </si>
  <si>
    <t>version updating</t>
  </si>
  <si>
    <t>HADOOP-332</t>
  </si>
  <si>
    <t>0.327883692692982</t>
  </si>
  <si>
    <t>Questionable if related or not; difficult</t>
  </si>
  <si>
    <t>MAPREDUCE-5135</t>
  </si>
  <si>
    <t>0.326616548768597</t>
  </si>
  <si>
    <t>MAPREDUCE-4838</t>
  </si>
  <si>
    <t>0.325670135510766</t>
  </si>
  <si>
    <t>0.324920950971296</t>
  </si>
  <si>
    <t>CASSANDRA-13315</t>
  </si>
  <si>
    <t>0.324898970929039</t>
  </si>
  <si>
    <t>CASSANDRA-17066</t>
  </si>
  <si>
    <t>0.323266536414621</t>
  </si>
  <si>
    <t>CASSANDRA-17353</t>
  </si>
  <si>
    <t>0.322594519141808</t>
  </si>
  <si>
    <t>CASSANDRA-14102</t>
  </si>
  <si>
    <t>0.322506348455288</t>
  </si>
  <si>
    <t>Is dependand on #23</t>
  </si>
  <si>
    <t>YARN-1034</t>
  </si>
  <si>
    <t>0.320244429856567</t>
  </si>
  <si>
    <t>0.319456288213089</t>
  </si>
  <si>
    <t>0.318221879626414</t>
  </si>
  <si>
    <t>HADOOP-14936</t>
  </si>
  <si>
    <t>0.317577771984087</t>
  </si>
  <si>
    <t>HADOOP-18586</t>
  </si>
  <si>
    <t>0.316975800885424</t>
  </si>
  <si>
    <t>YARN-7055</t>
  </si>
  <si>
    <t>0.316218409467834</t>
  </si>
  <si>
    <t>HDFS-5333</t>
  </si>
  <si>
    <t>0.314867724796052</t>
  </si>
  <si>
    <t>HADOOP-10959</t>
  </si>
  <si>
    <t>0.313864368057907</t>
  </si>
  <si>
    <t>MAPREDUCE-6691</t>
  </si>
  <si>
    <t>0.311918355912695</t>
  </si>
  <si>
    <t>CASSANDRA-13413</t>
  </si>
  <si>
    <t>0.308777270137344</t>
  </si>
  <si>
    <t>CASSANDRA-15808</t>
  </si>
  <si>
    <t>0.308684912382704</t>
  </si>
  <si>
    <t>YARN-6622</t>
  </si>
  <si>
    <t>0.307979555380457</t>
  </si>
  <si>
    <t>HADOOP-17177</t>
  </si>
  <si>
    <t>0.306835037443059</t>
  </si>
  <si>
    <t>HDFS-5301</t>
  </si>
  <si>
    <t>0.30668980435746</t>
  </si>
  <si>
    <t>MAPREDUCE-3445</t>
  </si>
  <si>
    <t>0.306525864403272</t>
  </si>
  <si>
    <t>MAPREDUCE-5129</t>
  </si>
  <si>
    <t>0.30423327734682</t>
  </si>
  <si>
    <t>CASSANDRA-16391</t>
  </si>
  <si>
    <t>0.304073494733759</t>
  </si>
  <si>
    <t>Time difference in thread is enormous</t>
  </si>
  <si>
    <t>0.303029248668805</t>
  </si>
  <si>
    <t>HDFS-11125</t>
  </si>
  <si>
    <t>0.302985122185871</t>
  </si>
  <si>
    <t>CASSANDRA-70</t>
  </si>
  <si>
    <t>0.302970579104714</t>
  </si>
  <si>
    <t>CASSANDRA-13497</t>
  </si>
  <si>
    <t>0.300363671568125</t>
  </si>
  <si>
    <t>text itself is irrelevant but the link is relevant</t>
  </si>
  <si>
    <t>MAPREDUCE-4809</t>
  </si>
  <si>
    <t>0.299588091237556</t>
  </si>
  <si>
    <t>HADOOP-12698</t>
  </si>
  <si>
    <t>0.299536990678996</t>
  </si>
  <si>
    <t>YARN-4564</t>
  </si>
  <si>
    <t>HADOOP-9466</t>
  </si>
  <si>
    <t>0.298424898398007</t>
  </si>
  <si>
    <t>CASSANDRA-5869</t>
  </si>
  <si>
    <t>0.298058105691045</t>
  </si>
  <si>
    <t>HADOOP-14875</t>
  </si>
  <si>
    <t>0.297728278090154</t>
  </si>
  <si>
    <t>CASSANDRA-11627</t>
  </si>
  <si>
    <t>0.297083058866363</t>
  </si>
  <si>
    <t>CASSANDRA-327</t>
  </si>
  <si>
    <t>0.296303350996739</t>
  </si>
  <si>
    <t>0.295110002552353</t>
  </si>
  <si>
    <t>CASSANDRA-14277</t>
  </si>
  <si>
    <t>0.294207124047804</t>
  </si>
  <si>
    <t>CASSANDRA-2362</t>
  </si>
  <si>
    <t>0.293504690173339</t>
  </si>
  <si>
    <t>CASSANDRA-16929</t>
  </si>
  <si>
    <t>0.293387965509201</t>
  </si>
  <si>
    <t>0.293323362756112</t>
  </si>
  <si>
    <t>HADOOP-9250</t>
  </si>
  <si>
    <t>0.293256399144934</t>
  </si>
  <si>
    <t>0.2921128641891</t>
  </si>
  <si>
    <t>HADOOP-9080</t>
  </si>
  <si>
    <t>0.291342177400158</t>
  </si>
  <si>
    <t>0.290680413267446</t>
  </si>
  <si>
    <t>HDFS-9450</t>
  </si>
  <si>
    <t>0.290534746077368</t>
  </si>
  <si>
    <t>very small text size</t>
  </si>
  <si>
    <t>MAPREDUCE-4482</t>
  </si>
  <si>
    <t>0.28995024042823</t>
  </si>
  <si>
    <t>0.289622884038789</t>
  </si>
  <si>
    <t>HDFS-5324</t>
  </si>
  <si>
    <t>0.289416772117876</t>
  </si>
  <si>
    <t>CASSANDRA-3951</t>
  </si>
  <si>
    <t>0.289107188544303</t>
  </si>
  <si>
    <t>HDFS-7348</t>
  </si>
  <si>
    <t>0.289098053499693</t>
  </si>
  <si>
    <t>HADOOP-9569</t>
  </si>
  <si>
    <t>0.288672832580288</t>
  </si>
  <si>
    <t>CASSANDRA-16557</t>
  </si>
  <si>
    <t>0.288456970993992</t>
  </si>
  <si>
    <t>0.288363575818529</t>
  </si>
  <si>
    <t>0.287296618819851</t>
  </si>
  <si>
    <t>0.287008046798108</t>
  </si>
  <si>
    <t>HADOOP-9452</t>
  </si>
  <si>
    <t>0.286641351825482</t>
  </si>
  <si>
    <t>0.285566447249762</t>
  </si>
  <si>
    <t>same as #14</t>
  </si>
  <si>
    <t>YARN-10067</t>
  </si>
  <si>
    <t>0.284831269215944</t>
  </si>
  <si>
    <t>YARN-4513</t>
  </si>
  <si>
    <t>0.28386529487444</t>
  </si>
  <si>
    <t>Issue is a sub issue from a JIRA that is related to the email thread</t>
  </si>
  <si>
    <t>HDFS-9460</t>
  </si>
  <si>
    <t>0.283469643879207</t>
  </si>
  <si>
    <t>CASSANDRA-13388</t>
  </si>
  <si>
    <t>0.281702325620157</t>
  </si>
  <si>
    <t>0.281217694952648</t>
  </si>
  <si>
    <t>smallest_word_count</t>
  </si>
  <si>
    <t>creation_time_difference</t>
  </si>
  <si>
    <t>tot.</t>
  </si>
  <si>
    <t>no.related</t>
  </si>
  <si>
    <t>precision</t>
  </si>
  <si>
    <t>same email thread as #14</t>
  </si>
  <si>
    <t>same email thread as #89</t>
  </si>
  <si>
    <t>CEP-7</t>
  </si>
  <si>
    <t>email_thread_id</t>
  </si>
  <si>
    <t>duplicate email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</si>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</sst>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zoomScale="85" zoomScaleNormal="85" workbookViewId="0">
      <selection activeCell="W6" sqref="W6"/>
    </sheetView>
  </sheetViews>
  <sheetFormatPr defaultRowHeight="14.4" x14ac:dyDescent="0.3"/>
  <sheetData>
    <row r="1" spans="1:20" x14ac:dyDescent="0.3">
      <c r="B1" t="s">
        <v>0</v>
      </c>
      <c r="C1" t="s">
        <v>1</v>
      </c>
    </row>
    <row r="2" spans="1:20" x14ac:dyDescent="0.3">
      <c r="A2" t="s">
        <v>2</v>
      </c>
      <c r="B2" t="s">
        <v>3</v>
      </c>
      <c r="C2" t="s">
        <v>4</v>
      </c>
      <c r="E2" t="s">
        <v>5</v>
      </c>
      <c r="G2" t="s">
        <v>6</v>
      </c>
      <c r="H2" t="s">
        <v>417</v>
      </c>
      <c r="I2" t="s">
        <v>418</v>
      </c>
      <c r="P2" t="s">
        <v>419</v>
      </c>
      <c r="Q2" t="s">
        <v>420</v>
      </c>
      <c r="R2" t="s">
        <v>421</v>
      </c>
      <c r="S2" t="s">
        <v>427</v>
      </c>
    </row>
    <row r="3" spans="1:20" x14ac:dyDescent="0.3">
      <c r="A3">
        <v>1</v>
      </c>
      <c r="B3">
        <v>336</v>
      </c>
      <c r="C3" t="s">
        <v>7</v>
      </c>
      <c r="E3" t="s">
        <v>8</v>
      </c>
      <c r="G3" s="1">
        <v>1</v>
      </c>
      <c r="H3">
        <v>462</v>
      </c>
      <c r="I3">
        <v>0</v>
      </c>
      <c r="K3" t="s">
        <v>9</v>
      </c>
      <c r="P3">
        <v>1</v>
      </c>
      <c r="Q3">
        <v>1</v>
      </c>
      <c r="R3">
        <f>Q3/P3</f>
        <v>1</v>
      </c>
      <c r="S3">
        <v>1</v>
      </c>
      <c r="T3">
        <f>COUNTIF(G3:G102,S3)</f>
        <v>7</v>
      </c>
    </row>
    <row r="4" spans="1:20" x14ac:dyDescent="0.3">
      <c r="A4">
        <v>2</v>
      </c>
      <c r="B4">
        <v>34469</v>
      </c>
      <c r="C4" t="s">
        <v>10</v>
      </c>
      <c r="E4" t="s">
        <v>11</v>
      </c>
      <c r="G4" s="1">
        <v>2</v>
      </c>
      <c r="H4">
        <v>159</v>
      </c>
      <c r="I4">
        <v>0</v>
      </c>
      <c r="P4">
        <v>2</v>
      </c>
      <c r="Q4">
        <f>Q3+(IF(ISNUMBER(G4),1,0))</f>
        <v>2</v>
      </c>
      <c r="R4">
        <f t="shared" ref="R4:R67" si="0">Q4/P4</f>
        <v>1</v>
      </c>
      <c r="S4">
        <v>2</v>
      </c>
      <c r="T4">
        <f>COUNTIF(G3:G102,S4)</f>
        <v>4</v>
      </c>
    </row>
    <row r="5" spans="1:20" x14ac:dyDescent="0.3">
      <c r="A5">
        <v>3</v>
      </c>
      <c r="B5">
        <v>14279</v>
      </c>
      <c r="C5" t="s">
        <v>12</v>
      </c>
      <c r="E5" t="s">
        <v>13</v>
      </c>
      <c r="G5" s="1">
        <v>3</v>
      </c>
      <c r="H5">
        <v>468</v>
      </c>
      <c r="I5">
        <v>0</v>
      </c>
      <c r="P5">
        <v>3</v>
      </c>
      <c r="Q5">
        <f>Q4+(IF(ISNUMBER(G5),1,0))</f>
        <v>3</v>
      </c>
      <c r="R5">
        <f t="shared" si="0"/>
        <v>1</v>
      </c>
      <c r="S5">
        <v>3</v>
      </c>
      <c r="T5">
        <f>COUNTIF(G3:G102,S5)</f>
        <v>16</v>
      </c>
    </row>
    <row r="6" spans="1:20" x14ac:dyDescent="0.3">
      <c r="A6">
        <v>4</v>
      </c>
      <c r="B6">
        <v>25115</v>
      </c>
      <c r="C6" t="s">
        <v>14</v>
      </c>
      <c r="E6" t="s">
        <v>15</v>
      </c>
      <c r="G6" s="1">
        <v>1</v>
      </c>
      <c r="H6">
        <v>86</v>
      </c>
      <c r="I6">
        <v>0</v>
      </c>
      <c r="P6">
        <v>4</v>
      </c>
      <c r="Q6">
        <f t="shared" ref="Q6:Q69" si="1">Q5+(IF(ISNUMBER(G6),1,0))</f>
        <v>4</v>
      </c>
      <c r="R6">
        <f t="shared" si="0"/>
        <v>1</v>
      </c>
      <c r="S6">
        <v>4</v>
      </c>
      <c r="T6">
        <f>COUNTIF(G3:G102,S6)</f>
        <v>6</v>
      </c>
    </row>
    <row r="7" spans="1:20" x14ac:dyDescent="0.3">
      <c r="A7">
        <v>5</v>
      </c>
      <c r="B7">
        <v>27030</v>
      </c>
      <c r="C7" t="s">
        <v>16</v>
      </c>
      <c r="E7" t="s">
        <v>17</v>
      </c>
      <c r="G7" s="1">
        <v>3</v>
      </c>
      <c r="H7">
        <v>76</v>
      </c>
      <c r="I7">
        <v>12</v>
      </c>
      <c r="P7">
        <v>5</v>
      </c>
      <c r="Q7">
        <f t="shared" si="1"/>
        <v>5</v>
      </c>
      <c r="R7">
        <f t="shared" si="0"/>
        <v>1</v>
      </c>
      <c r="S7">
        <v>6</v>
      </c>
      <c r="T7">
        <f>COUNTIF(G3:G102,S7)</f>
        <v>4</v>
      </c>
    </row>
    <row r="8" spans="1:20" x14ac:dyDescent="0.3">
      <c r="A8">
        <v>6</v>
      </c>
      <c r="B8">
        <v>398</v>
      </c>
      <c r="C8" t="s">
        <v>18</v>
      </c>
      <c r="E8" t="s">
        <v>19</v>
      </c>
      <c r="G8" s="1">
        <v>4</v>
      </c>
      <c r="H8">
        <v>126</v>
      </c>
      <c r="I8">
        <v>9</v>
      </c>
      <c r="P8">
        <v>6</v>
      </c>
      <c r="Q8">
        <f t="shared" si="1"/>
        <v>6</v>
      </c>
      <c r="R8">
        <f t="shared" si="0"/>
        <v>1</v>
      </c>
      <c r="S8">
        <v>7</v>
      </c>
      <c r="T8">
        <f>COUNTIF(G3:G102,S8)</f>
        <v>5</v>
      </c>
    </row>
    <row r="9" spans="1:20" x14ac:dyDescent="0.3">
      <c r="A9">
        <v>7</v>
      </c>
      <c r="B9">
        <v>14349</v>
      </c>
      <c r="C9" t="s">
        <v>20</v>
      </c>
      <c r="E9" t="s">
        <v>21</v>
      </c>
      <c r="G9" s="1">
        <v>1</v>
      </c>
      <c r="H9">
        <v>227</v>
      </c>
      <c r="I9">
        <v>3</v>
      </c>
      <c r="J9" s="2"/>
      <c r="P9">
        <v>7</v>
      </c>
      <c r="Q9">
        <f t="shared" si="1"/>
        <v>7</v>
      </c>
      <c r="R9">
        <f t="shared" si="0"/>
        <v>1</v>
      </c>
      <c r="S9">
        <v>8</v>
      </c>
      <c r="T9">
        <f>COUNTIF(G3:G102,S9)</f>
        <v>0</v>
      </c>
    </row>
    <row r="10" spans="1:20" x14ac:dyDescent="0.3">
      <c r="A10">
        <v>8</v>
      </c>
      <c r="B10">
        <v>35255</v>
      </c>
      <c r="C10" t="s">
        <v>22</v>
      </c>
      <c r="E10" t="s">
        <v>23</v>
      </c>
      <c r="G10" s="1">
        <v>4</v>
      </c>
      <c r="H10">
        <v>157</v>
      </c>
      <c r="I10">
        <v>1</v>
      </c>
      <c r="P10">
        <v>8</v>
      </c>
      <c r="Q10">
        <f t="shared" si="1"/>
        <v>8</v>
      </c>
      <c r="R10">
        <f t="shared" si="0"/>
        <v>1</v>
      </c>
      <c r="S10">
        <v>9</v>
      </c>
      <c r="T10">
        <f>COUNTIF(G3:G102,S10)</f>
        <v>0</v>
      </c>
    </row>
    <row r="11" spans="1:20" x14ac:dyDescent="0.3">
      <c r="A11">
        <v>9</v>
      </c>
      <c r="B11">
        <v>27551</v>
      </c>
      <c r="C11" t="s">
        <v>24</v>
      </c>
      <c r="E11" t="s">
        <v>25</v>
      </c>
      <c r="G11" s="4" t="s">
        <v>26</v>
      </c>
      <c r="H11">
        <v>355</v>
      </c>
      <c r="I11">
        <v>19</v>
      </c>
      <c r="M11" t="s">
        <v>27</v>
      </c>
      <c r="P11">
        <v>9</v>
      </c>
      <c r="Q11">
        <f t="shared" si="1"/>
        <v>8</v>
      </c>
      <c r="R11">
        <f t="shared" si="0"/>
        <v>0.88888888888888884</v>
      </c>
      <c r="S11">
        <v>11</v>
      </c>
      <c r="T11">
        <f>COUNTIF(G3:G102,S11)</f>
        <v>0</v>
      </c>
    </row>
    <row r="12" spans="1:20" x14ac:dyDescent="0.3">
      <c r="A12">
        <v>10</v>
      </c>
      <c r="B12">
        <v>27711</v>
      </c>
      <c r="C12" t="s">
        <v>24</v>
      </c>
      <c r="E12" t="s">
        <v>28</v>
      </c>
      <c r="G12" s="4" t="s">
        <v>26</v>
      </c>
      <c r="H12">
        <v>355</v>
      </c>
      <c r="I12">
        <v>1</v>
      </c>
      <c r="M12" t="s">
        <v>29</v>
      </c>
      <c r="P12">
        <v>10</v>
      </c>
      <c r="Q12">
        <f t="shared" si="1"/>
        <v>8</v>
      </c>
      <c r="R12">
        <f t="shared" si="0"/>
        <v>0.8</v>
      </c>
      <c r="S12">
        <v>12</v>
      </c>
      <c r="T12">
        <f>COUNTIF(G3:G102,S12)</f>
        <v>0</v>
      </c>
    </row>
    <row r="13" spans="1:20" x14ac:dyDescent="0.3">
      <c r="A13">
        <v>11</v>
      </c>
      <c r="B13">
        <v>13555</v>
      </c>
      <c r="C13" t="s">
        <v>30</v>
      </c>
      <c r="E13" t="s">
        <v>31</v>
      </c>
      <c r="G13" s="1">
        <v>3</v>
      </c>
      <c r="H13">
        <v>166</v>
      </c>
      <c r="I13">
        <v>0</v>
      </c>
      <c r="P13">
        <v>11</v>
      </c>
      <c r="Q13">
        <f t="shared" si="1"/>
        <v>9</v>
      </c>
      <c r="R13">
        <f t="shared" si="0"/>
        <v>0.81818181818181823</v>
      </c>
      <c r="S13">
        <v>13</v>
      </c>
      <c r="T13">
        <f>COUNTIF(G3:G102,S13)</f>
        <v>0</v>
      </c>
    </row>
    <row r="14" spans="1:20" x14ac:dyDescent="0.3">
      <c r="A14">
        <v>12</v>
      </c>
      <c r="B14">
        <v>32173</v>
      </c>
      <c r="C14" t="s">
        <v>32</v>
      </c>
      <c r="E14" t="s">
        <v>33</v>
      </c>
      <c r="G14" s="1">
        <v>2</v>
      </c>
      <c r="H14">
        <v>249</v>
      </c>
      <c r="I14">
        <v>13</v>
      </c>
      <c r="P14">
        <v>12</v>
      </c>
      <c r="Q14">
        <f t="shared" si="1"/>
        <v>10</v>
      </c>
      <c r="R14">
        <f t="shared" si="0"/>
        <v>0.83333333333333337</v>
      </c>
      <c r="S14">
        <v>14</v>
      </c>
      <c r="T14">
        <f>COUNTIF(G3:G102,S14)</f>
        <v>0</v>
      </c>
    </row>
    <row r="15" spans="1:20" x14ac:dyDescent="0.3">
      <c r="A15">
        <v>13</v>
      </c>
      <c r="B15">
        <v>20476</v>
      </c>
      <c r="C15" t="s">
        <v>34</v>
      </c>
      <c r="E15" t="s">
        <v>35</v>
      </c>
      <c r="G15" s="4" t="s">
        <v>36</v>
      </c>
      <c r="H15">
        <v>36</v>
      </c>
      <c r="I15">
        <v>8</v>
      </c>
      <c r="K15" t="s">
        <v>37</v>
      </c>
      <c r="P15">
        <v>13</v>
      </c>
      <c r="Q15">
        <f>Q14+(IF(ISNUMBER(G15),1,0))</f>
        <v>10</v>
      </c>
      <c r="R15">
        <f t="shared" si="0"/>
        <v>0.76923076923076927</v>
      </c>
      <c r="S15">
        <v>15</v>
      </c>
      <c r="T15">
        <f>COUNTIF(G3:G102,S15)</f>
        <v>0</v>
      </c>
    </row>
    <row r="16" spans="1:20" x14ac:dyDescent="0.3">
      <c r="A16">
        <v>14</v>
      </c>
      <c r="B16">
        <v>33021</v>
      </c>
      <c r="C16" t="s">
        <v>38</v>
      </c>
      <c r="E16" t="s">
        <v>39</v>
      </c>
      <c r="G16" s="1">
        <v>3</v>
      </c>
      <c r="H16">
        <v>208</v>
      </c>
      <c r="I16">
        <v>196</v>
      </c>
      <c r="P16">
        <v>14</v>
      </c>
      <c r="Q16">
        <f t="shared" si="1"/>
        <v>11</v>
      </c>
      <c r="R16">
        <f t="shared" si="0"/>
        <v>0.7857142857142857</v>
      </c>
      <c r="S16">
        <v>16</v>
      </c>
      <c r="T16">
        <f>COUNTIF(G3:G102,S16)</f>
        <v>0</v>
      </c>
    </row>
    <row r="17" spans="1:18" x14ac:dyDescent="0.3">
      <c r="A17">
        <v>15</v>
      </c>
      <c r="B17">
        <v>19249</v>
      </c>
      <c r="C17" t="s">
        <v>40</v>
      </c>
      <c r="E17" t="s">
        <v>41</v>
      </c>
      <c r="G17" s="1">
        <v>2</v>
      </c>
      <c r="H17">
        <v>92</v>
      </c>
      <c r="I17">
        <v>0</v>
      </c>
      <c r="K17" t="s">
        <v>42</v>
      </c>
      <c r="P17">
        <v>15</v>
      </c>
      <c r="Q17">
        <f t="shared" si="1"/>
        <v>12</v>
      </c>
      <c r="R17">
        <f t="shared" si="0"/>
        <v>0.8</v>
      </c>
    </row>
    <row r="18" spans="1:18" x14ac:dyDescent="0.3">
      <c r="A18">
        <v>16</v>
      </c>
      <c r="B18">
        <v>13976</v>
      </c>
      <c r="C18" t="s">
        <v>30</v>
      </c>
      <c r="E18" t="s">
        <v>43</v>
      </c>
      <c r="G18" s="5">
        <v>3</v>
      </c>
      <c r="H18">
        <v>166</v>
      </c>
      <c r="I18">
        <v>58</v>
      </c>
      <c r="K18" t="s">
        <v>44</v>
      </c>
      <c r="P18">
        <v>16</v>
      </c>
      <c r="Q18">
        <f t="shared" si="1"/>
        <v>13</v>
      </c>
      <c r="R18">
        <f t="shared" si="0"/>
        <v>0.8125</v>
      </c>
    </row>
    <row r="19" spans="1:18" x14ac:dyDescent="0.3">
      <c r="A19">
        <v>17</v>
      </c>
      <c r="B19">
        <v>15392</v>
      </c>
      <c r="C19" t="s">
        <v>45</v>
      </c>
      <c r="E19" t="s">
        <v>46</v>
      </c>
      <c r="G19" s="1">
        <v>3</v>
      </c>
      <c r="H19">
        <v>400</v>
      </c>
      <c r="I19">
        <v>3</v>
      </c>
      <c r="P19">
        <v>17</v>
      </c>
      <c r="Q19">
        <f t="shared" si="1"/>
        <v>14</v>
      </c>
      <c r="R19">
        <f t="shared" si="0"/>
        <v>0.82352941176470584</v>
      </c>
    </row>
    <row r="20" spans="1:18" x14ac:dyDescent="0.3">
      <c r="A20">
        <v>18</v>
      </c>
      <c r="B20">
        <v>20806</v>
      </c>
      <c r="C20" t="s">
        <v>47</v>
      </c>
      <c r="E20" t="s">
        <v>48</v>
      </c>
      <c r="G20" s="1">
        <v>3</v>
      </c>
      <c r="H20">
        <v>65</v>
      </c>
      <c r="I20">
        <v>6</v>
      </c>
      <c r="K20" t="s">
        <v>49</v>
      </c>
      <c r="P20">
        <v>18</v>
      </c>
      <c r="Q20">
        <f t="shared" si="1"/>
        <v>15</v>
      </c>
      <c r="R20">
        <f t="shared" si="0"/>
        <v>0.83333333333333337</v>
      </c>
    </row>
    <row r="21" spans="1:18" x14ac:dyDescent="0.3">
      <c r="A21">
        <v>19</v>
      </c>
      <c r="B21">
        <v>11348</v>
      </c>
      <c r="C21" t="s">
        <v>50</v>
      </c>
      <c r="E21" t="s">
        <v>51</v>
      </c>
      <c r="G21" s="1">
        <v>3</v>
      </c>
      <c r="H21">
        <v>108</v>
      </c>
      <c r="I21">
        <v>0</v>
      </c>
      <c r="P21">
        <v>19</v>
      </c>
      <c r="Q21">
        <f t="shared" si="1"/>
        <v>16</v>
      </c>
      <c r="R21">
        <f t="shared" si="0"/>
        <v>0.84210526315789469</v>
      </c>
    </row>
    <row r="22" spans="1:18" x14ac:dyDescent="0.3">
      <c r="A22">
        <v>20</v>
      </c>
      <c r="B22">
        <v>18034</v>
      </c>
      <c r="C22" t="s">
        <v>52</v>
      </c>
      <c r="E22" t="s">
        <v>53</v>
      </c>
      <c r="G22" s="6" t="s">
        <v>54</v>
      </c>
      <c r="H22">
        <v>0</v>
      </c>
      <c r="I22">
        <v>696</v>
      </c>
      <c r="K22" t="s">
        <v>55</v>
      </c>
      <c r="P22">
        <v>20</v>
      </c>
      <c r="Q22">
        <f t="shared" si="1"/>
        <v>16</v>
      </c>
      <c r="R22">
        <f t="shared" si="0"/>
        <v>0.8</v>
      </c>
    </row>
    <row r="23" spans="1:18" x14ac:dyDescent="0.3">
      <c r="A23">
        <v>21</v>
      </c>
      <c r="B23">
        <v>33186</v>
      </c>
      <c r="C23" t="s">
        <v>56</v>
      </c>
      <c r="E23" t="s">
        <v>57</v>
      </c>
      <c r="G23" s="1">
        <v>3</v>
      </c>
      <c r="H23">
        <v>538</v>
      </c>
      <c r="I23">
        <v>0</v>
      </c>
      <c r="P23">
        <v>21</v>
      </c>
      <c r="Q23">
        <f t="shared" si="1"/>
        <v>17</v>
      </c>
      <c r="R23">
        <f t="shared" si="0"/>
        <v>0.80952380952380953</v>
      </c>
    </row>
    <row r="24" spans="1:18" x14ac:dyDescent="0.3">
      <c r="A24">
        <v>22</v>
      </c>
      <c r="B24">
        <v>32988</v>
      </c>
      <c r="C24" t="s">
        <v>58</v>
      </c>
      <c r="E24" t="s">
        <v>59</v>
      </c>
      <c r="G24" s="1">
        <v>7</v>
      </c>
      <c r="H24">
        <v>53</v>
      </c>
      <c r="I24">
        <v>216</v>
      </c>
      <c r="P24">
        <v>22</v>
      </c>
      <c r="Q24">
        <f t="shared" si="1"/>
        <v>18</v>
      </c>
      <c r="R24">
        <f t="shared" si="0"/>
        <v>0.81818181818181823</v>
      </c>
    </row>
    <row r="25" spans="1:18" x14ac:dyDescent="0.3">
      <c r="A25">
        <v>23</v>
      </c>
      <c r="B25">
        <v>18402</v>
      </c>
      <c r="C25" t="s">
        <v>60</v>
      </c>
      <c r="E25" t="s">
        <v>61</v>
      </c>
      <c r="G25" s="1">
        <v>6</v>
      </c>
      <c r="H25">
        <v>56</v>
      </c>
      <c r="I25">
        <v>3</v>
      </c>
      <c r="P25">
        <v>23</v>
      </c>
      <c r="Q25">
        <f t="shared" si="1"/>
        <v>19</v>
      </c>
      <c r="R25">
        <f t="shared" si="0"/>
        <v>0.82608695652173914</v>
      </c>
    </row>
    <row r="26" spans="1:18" x14ac:dyDescent="0.3">
      <c r="A26">
        <v>24</v>
      </c>
      <c r="B26">
        <v>2424</v>
      </c>
      <c r="C26" t="s">
        <v>62</v>
      </c>
      <c r="E26" t="s">
        <v>63</v>
      </c>
      <c r="G26" s="1">
        <v>1</v>
      </c>
      <c r="H26">
        <v>201</v>
      </c>
      <c r="I26">
        <v>24</v>
      </c>
      <c r="P26">
        <v>24</v>
      </c>
      <c r="Q26">
        <f t="shared" si="1"/>
        <v>20</v>
      </c>
      <c r="R26">
        <f t="shared" si="0"/>
        <v>0.83333333333333337</v>
      </c>
    </row>
    <row r="27" spans="1:18" x14ac:dyDescent="0.3">
      <c r="A27">
        <v>25</v>
      </c>
      <c r="B27">
        <v>9579</v>
      </c>
      <c r="C27" t="s">
        <v>64</v>
      </c>
      <c r="E27" t="s">
        <v>65</v>
      </c>
      <c r="G27" s="6" t="s">
        <v>54</v>
      </c>
      <c r="H27">
        <v>14</v>
      </c>
      <c r="I27">
        <v>298</v>
      </c>
      <c r="K27" t="s">
        <v>55</v>
      </c>
      <c r="P27">
        <v>25</v>
      </c>
      <c r="Q27">
        <f t="shared" si="1"/>
        <v>20</v>
      </c>
      <c r="R27">
        <f t="shared" si="0"/>
        <v>0.8</v>
      </c>
    </row>
    <row r="28" spans="1:18" x14ac:dyDescent="0.3">
      <c r="A28">
        <v>26</v>
      </c>
      <c r="B28">
        <v>13475</v>
      </c>
      <c r="C28" t="s">
        <v>66</v>
      </c>
      <c r="E28" t="s">
        <v>67</v>
      </c>
      <c r="G28" s="1">
        <v>3</v>
      </c>
      <c r="H28">
        <v>274</v>
      </c>
      <c r="I28">
        <v>14</v>
      </c>
      <c r="P28">
        <v>26</v>
      </c>
      <c r="Q28">
        <f t="shared" si="1"/>
        <v>21</v>
      </c>
      <c r="R28">
        <f t="shared" si="0"/>
        <v>0.80769230769230771</v>
      </c>
    </row>
    <row r="29" spans="1:18" x14ac:dyDescent="0.3">
      <c r="A29">
        <v>27</v>
      </c>
      <c r="B29">
        <v>36860</v>
      </c>
      <c r="C29" t="s">
        <v>68</v>
      </c>
      <c r="E29" t="s">
        <v>69</v>
      </c>
      <c r="G29" s="1">
        <v>3</v>
      </c>
      <c r="H29">
        <v>81</v>
      </c>
      <c r="I29">
        <v>322</v>
      </c>
      <c r="P29">
        <v>27</v>
      </c>
      <c r="Q29">
        <f t="shared" si="1"/>
        <v>22</v>
      </c>
      <c r="R29">
        <f t="shared" si="0"/>
        <v>0.81481481481481477</v>
      </c>
    </row>
    <row r="30" spans="1:18" x14ac:dyDescent="0.3">
      <c r="A30">
        <v>28</v>
      </c>
      <c r="B30">
        <v>2475</v>
      </c>
      <c r="C30" t="s">
        <v>62</v>
      </c>
      <c r="E30" t="s">
        <v>70</v>
      </c>
      <c r="G30" s="5">
        <v>1</v>
      </c>
      <c r="H30">
        <v>201</v>
      </c>
      <c r="I30">
        <v>10</v>
      </c>
      <c r="K30" t="s">
        <v>71</v>
      </c>
      <c r="P30">
        <v>28</v>
      </c>
      <c r="Q30">
        <f t="shared" si="1"/>
        <v>23</v>
      </c>
      <c r="R30">
        <f t="shared" si="0"/>
        <v>0.8214285714285714</v>
      </c>
    </row>
    <row r="31" spans="1:18" x14ac:dyDescent="0.3">
      <c r="A31">
        <v>29</v>
      </c>
      <c r="B31">
        <v>18040</v>
      </c>
      <c r="C31" t="s">
        <v>52</v>
      </c>
      <c r="E31" t="s">
        <v>72</v>
      </c>
      <c r="G31" s="6" t="s">
        <v>54</v>
      </c>
      <c r="H31">
        <v>0</v>
      </c>
      <c r="I31">
        <v>696</v>
      </c>
      <c r="K31" t="s">
        <v>55</v>
      </c>
      <c r="P31">
        <v>29</v>
      </c>
      <c r="Q31">
        <f t="shared" si="1"/>
        <v>23</v>
      </c>
      <c r="R31">
        <f t="shared" si="0"/>
        <v>0.7931034482758621</v>
      </c>
    </row>
    <row r="32" spans="1:18" x14ac:dyDescent="0.3">
      <c r="A32">
        <v>30</v>
      </c>
      <c r="B32">
        <v>701</v>
      </c>
      <c r="C32" t="s">
        <v>73</v>
      </c>
      <c r="E32" t="s">
        <v>74</v>
      </c>
      <c r="G32" s="4" t="s">
        <v>36</v>
      </c>
      <c r="H32">
        <v>20</v>
      </c>
      <c r="I32">
        <v>22</v>
      </c>
      <c r="K32" t="s">
        <v>75</v>
      </c>
      <c r="P32">
        <v>30</v>
      </c>
      <c r="Q32">
        <f t="shared" si="1"/>
        <v>23</v>
      </c>
      <c r="R32">
        <f t="shared" si="0"/>
        <v>0.76666666666666672</v>
      </c>
    </row>
    <row r="33" spans="1:18" x14ac:dyDescent="0.3">
      <c r="A33">
        <v>31</v>
      </c>
      <c r="B33">
        <v>17981</v>
      </c>
      <c r="C33" t="s">
        <v>52</v>
      </c>
      <c r="E33" t="s">
        <v>76</v>
      </c>
      <c r="G33" s="6" t="s">
        <v>54</v>
      </c>
      <c r="H33">
        <v>0</v>
      </c>
      <c r="I33">
        <v>690</v>
      </c>
      <c r="K33" t="s">
        <v>55</v>
      </c>
      <c r="P33">
        <v>31</v>
      </c>
      <c r="Q33">
        <f t="shared" si="1"/>
        <v>23</v>
      </c>
      <c r="R33">
        <f t="shared" si="0"/>
        <v>0.74193548387096775</v>
      </c>
    </row>
    <row r="34" spans="1:18" x14ac:dyDescent="0.3">
      <c r="A34">
        <v>32</v>
      </c>
      <c r="B34">
        <v>27031</v>
      </c>
      <c r="C34" t="s">
        <v>16</v>
      </c>
      <c r="E34" t="s">
        <v>77</v>
      </c>
      <c r="G34" s="5">
        <v>3</v>
      </c>
      <c r="H34">
        <v>14</v>
      </c>
      <c r="I34">
        <v>12</v>
      </c>
      <c r="K34" t="s">
        <v>78</v>
      </c>
      <c r="P34">
        <v>32</v>
      </c>
      <c r="Q34">
        <f t="shared" si="1"/>
        <v>24</v>
      </c>
      <c r="R34">
        <f t="shared" si="0"/>
        <v>0.75</v>
      </c>
    </row>
    <row r="35" spans="1:18" x14ac:dyDescent="0.3">
      <c r="A35">
        <v>33</v>
      </c>
      <c r="B35">
        <v>30815</v>
      </c>
      <c r="C35" t="s">
        <v>79</v>
      </c>
      <c r="E35" t="s">
        <v>80</v>
      </c>
      <c r="G35" s="6" t="s">
        <v>54</v>
      </c>
      <c r="H35">
        <v>145</v>
      </c>
      <c r="I35">
        <v>0</v>
      </c>
      <c r="K35" t="s">
        <v>81</v>
      </c>
      <c r="P35">
        <v>33</v>
      </c>
      <c r="Q35">
        <f t="shared" si="1"/>
        <v>24</v>
      </c>
      <c r="R35">
        <f t="shared" si="0"/>
        <v>0.72727272727272729</v>
      </c>
    </row>
    <row r="36" spans="1:18" x14ac:dyDescent="0.3">
      <c r="A36">
        <v>34</v>
      </c>
      <c r="B36">
        <v>2246</v>
      </c>
      <c r="C36" t="s">
        <v>82</v>
      </c>
      <c r="E36" t="s">
        <v>83</v>
      </c>
      <c r="G36" s="1">
        <v>4</v>
      </c>
      <c r="H36">
        <v>54</v>
      </c>
      <c r="I36">
        <v>2</v>
      </c>
      <c r="P36">
        <v>34</v>
      </c>
      <c r="Q36">
        <f t="shared" si="1"/>
        <v>25</v>
      </c>
      <c r="R36">
        <f t="shared" si="0"/>
        <v>0.73529411764705888</v>
      </c>
    </row>
    <row r="37" spans="1:18" x14ac:dyDescent="0.3">
      <c r="A37">
        <v>35</v>
      </c>
      <c r="B37">
        <v>2101</v>
      </c>
      <c r="C37" t="s">
        <v>84</v>
      </c>
      <c r="E37" t="s">
        <v>85</v>
      </c>
      <c r="G37" s="1">
        <v>3</v>
      </c>
      <c r="H37">
        <v>157</v>
      </c>
      <c r="I37">
        <v>55</v>
      </c>
      <c r="P37">
        <v>35</v>
      </c>
      <c r="Q37">
        <f t="shared" si="1"/>
        <v>26</v>
      </c>
      <c r="R37">
        <f t="shared" si="0"/>
        <v>0.74285714285714288</v>
      </c>
    </row>
    <row r="38" spans="1:18" x14ac:dyDescent="0.3">
      <c r="A38">
        <v>36</v>
      </c>
      <c r="B38">
        <v>11177</v>
      </c>
      <c r="C38" t="s">
        <v>86</v>
      </c>
      <c r="E38" t="s">
        <v>87</v>
      </c>
      <c r="G38" s="6" t="s">
        <v>88</v>
      </c>
      <c r="H38">
        <v>25</v>
      </c>
      <c r="I38">
        <v>1472</v>
      </c>
      <c r="P38">
        <v>36</v>
      </c>
      <c r="Q38">
        <f t="shared" si="1"/>
        <v>26</v>
      </c>
      <c r="R38">
        <f t="shared" si="0"/>
        <v>0.72222222222222221</v>
      </c>
    </row>
    <row r="39" spans="1:18" x14ac:dyDescent="0.3">
      <c r="A39">
        <v>37</v>
      </c>
      <c r="B39">
        <v>8561</v>
      </c>
      <c r="C39" t="s">
        <v>89</v>
      </c>
      <c r="E39" t="s">
        <v>90</v>
      </c>
      <c r="G39" s="1">
        <v>4</v>
      </c>
      <c r="H39">
        <v>80</v>
      </c>
      <c r="I39">
        <v>2</v>
      </c>
      <c r="P39">
        <v>37</v>
      </c>
      <c r="Q39">
        <f t="shared" si="1"/>
        <v>27</v>
      </c>
      <c r="R39">
        <f t="shared" si="0"/>
        <v>0.72972972972972971</v>
      </c>
    </row>
    <row r="40" spans="1:18" x14ac:dyDescent="0.3">
      <c r="A40">
        <v>38</v>
      </c>
      <c r="B40">
        <v>17143</v>
      </c>
      <c r="C40" t="s">
        <v>91</v>
      </c>
      <c r="E40" t="s">
        <v>92</v>
      </c>
      <c r="G40" s="6" t="s">
        <v>54</v>
      </c>
      <c r="H40">
        <v>16</v>
      </c>
      <c r="I40">
        <v>235</v>
      </c>
      <c r="K40" t="s">
        <v>55</v>
      </c>
      <c r="P40">
        <v>38</v>
      </c>
      <c r="Q40">
        <f t="shared" si="1"/>
        <v>27</v>
      </c>
      <c r="R40">
        <f t="shared" si="0"/>
        <v>0.71052631578947367</v>
      </c>
    </row>
    <row r="41" spans="1:18" x14ac:dyDescent="0.3">
      <c r="A41">
        <v>39</v>
      </c>
      <c r="B41">
        <v>8013</v>
      </c>
      <c r="C41" t="s">
        <v>93</v>
      </c>
      <c r="E41" t="s">
        <v>94</v>
      </c>
      <c r="G41" s="6" t="s">
        <v>54</v>
      </c>
      <c r="H41">
        <v>5</v>
      </c>
      <c r="I41">
        <v>540</v>
      </c>
      <c r="K41" t="s">
        <v>55</v>
      </c>
      <c r="P41">
        <v>39</v>
      </c>
      <c r="Q41">
        <f t="shared" si="1"/>
        <v>27</v>
      </c>
      <c r="R41">
        <f t="shared" si="0"/>
        <v>0.69230769230769229</v>
      </c>
    </row>
    <row r="42" spans="1:18" x14ac:dyDescent="0.3">
      <c r="A42">
        <v>40</v>
      </c>
      <c r="B42">
        <v>32846</v>
      </c>
      <c r="C42" t="s">
        <v>95</v>
      </c>
      <c r="E42" t="s">
        <v>96</v>
      </c>
      <c r="G42" s="6" t="s">
        <v>54</v>
      </c>
      <c r="H42">
        <v>12</v>
      </c>
      <c r="I42">
        <v>537</v>
      </c>
      <c r="K42" t="s">
        <v>55</v>
      </c>
      <c r="P42">
        <v>40</v>
      </c>
      <c r="Q42">
        <f t="shared" si="1"/>
        <v>27</v>
      </c>
      <c r="R42">
        <f t="shared" si="0"/>
        <v>0.67500000000000004</v>
      </c>
    </row>
    <row r="43" spans="1:18" x14ac:dyDescent="0.3">
      <c r="A43">
        <v>41</v>
      </c>
      <c r="B43">
        <v>24502</v>
      </c>
      <c r="C43" t="s">
        <v>97</v>
      </c>
      <c r="E43" t="s">
        <v>98</v>
      </c>
      <c r="G43" s="6" t="s">
        <v>54</v>
      </c>
      <c r="H43">
        <v>36</v>
      </c>
      <c r="I43">
        <v>198</v>
      </c>
      <c r="K43" t="s">
        <v>55</v>
      </c>
      <c r="P43">
        <v>41</v>
      </c>
      <c r="Q43">
        <f t="shared" si="1"/>
        <v>27</v>
      </c>
      <c r="R43">
        <f t="shared" si="0"/>
        <v>0.65853658536585369</v>
      </c>
    </row>
    <row r="44" spans="1:18" x14ac:dyDescent="0.3">
      <c r="A44">
        <v>42</v>
      </c>
      <c r="B44">
        <v>18103</v>
      </c>
      <c r="C44" t="s">
        <v>99</v>
      </c>
      <c r="E44" t="s">
        <v>100</v>
      </c>
      <c r="G44" s="6" t="s">
        <v>54</v>
      </c>
      <c r="H44">
        <v>25</v>
      </c>
      <c r="I44">
        <v>475</v>
      </c>
      <c r="K44" t="s">
        <v>55</v>
      </c>
      <c r="P44">
        <v>42</v>
      </c>
      <c r="Q44">
        <f t="shared" si="1"/>
        <v>27</v>
      </c>
      <c r="R44">
        <f t="shared" si="0"/>
        <v>0.6428571428571429</v>
      </c>
    </row>
    <row r="45" spans="1:18" x14ac:dyDescent="0.3">
      <c r="A45">
        <v>43</v>
      </c>
      <c r="B45">
        <v>34951</v>
      </c>
      <c r="C45" t="s">
        <v>101</v>
      </c>
      <c r="E45" t="s">
        <v>102</v>
      </c>
      <c r="G45" s="6" t="s">
        <v>54</v>
      </c>
      <c r="H45">
        <v>11</v>
      </c>
      <c r="I45">
        <v>229</v>
      </c>
      <c r="K45" t="s">
        <v>55</v>
      </c>
      <c r="O45" t="s">
        <v>103</v>
      </c>
      <c r="P45">
        <v>43</v>
      </c>
      <c r="Q45">
        <f t="shared" si="1"/>
        <v>27</v>
      </c>
      <c r="R45">
        <f t="shared" si="0"/>
        <v>0.62790697674418605</v>
      </c>
    </row>
    <row r="46" spans="1:18" x14ac:dyDescent="0.3">
      <c r="A46">
        <v>44</v>
      </c>
      <c r="B46">
        <v>18105</v>
      </c>
      <c r="C46" t="s">
        <v>99</v>
      </c>
      <c r="E46" t="s">
        <v>104</v>
      </c>
      <c r="G46" s="6" t="s">
        <v>54</v>
      </c>
      <c r="H46">
        <v>63</v>
      </c>
      <c r="I46">
        <v>475</v>
      </c>
      <c r="K46" t="s">
        <v>55</v>
      </c>
      <c r="O46" t="s">
        <v>105</v>
      </c>
      <c r="P46">
        <v>44</v>
      </c>
      <c r="Q46">
        <f t="shared" si="1"/>
        <v>27</v>
      </c>
      <c r="R46">
        <f t="shared" si="0"/>
        <v>0.61363636363636365</v>
      </c>
    </row>
    <row r="47" spans="1:18" x14ac:dyDescent="0.3">
      <c r="A47">
        <v>45</v>
      </c>
      <c r="B47">
        <v>17585</v>
      </c>
      <c r="C47" t="s">
        <v>106</v>
      </c>
      <c r="E47" t="s">
        <v>107</v>
      </c>
      <c r="G47" s="1">
        <v>7</v>
      </c>
      <c r="H47">
        <v>522</v>
      </c>
      <c r="I47">
        <v>62</v>
      </c>
      <c r="K47" t="s">
        <v>108</v>
      </c>
      <c r="P47">
        <v>45</v>
      </c>
      <c r="Q47">
        <f t="shared" si="1"/>
        <v>28</v>
      </c>
      <c r="R47">
        <f t="shared" si="0"/>
        <v>0.62222222222222223</v>
      </c>
    </row>
    <row r="48" spans="1:18" x14ac:dyDescent="0.3">
      <c r="A48">
        <v>46</v>
      </c>
      <c r="B48">
        <v>32988</v>
      </c>
      <c r="C48" t="s">
        <v>109</v>
      </c>
      <c r="E48" t="s">
        <v>110</v>
      </c>
      <c r="G48" s="5">
        <v>7</v>
      </c>
      <c r="H48">
        <v>36</v>
      </c>
      <c r="I48">
        <v>15</v>
      </c>
      <c r="K48" t="s">
        <v>111</v>
      </c>
      <c r="P48">
        <v>46</v>
      </c>
      <c r="Q48">
        <f t="shared" si="1"/>
        <v>29</v>
      </c>
      <c r="R48">
        <f t="shared" si="0"/>
        <v>0.63043478260869568</v>
      </c>
    </row>
    <row r="49" spans="1:18" x14ac:dyDescent="0.3">
      <c r="A49">
        <v>47</v>
      </c>
      <c r="B49">
        <v>32988</v>
      </c>
      <c r="C49" t="s">
        <v>112</v>
      </c>
      <c r="E49" t="s">
        <v>113</v>
      </c>
      <c r="G49" s="5">
        <v>7</v>
      </c>
      <c r="H49">
        <v>37</v>
      </c>
      <c r="I49">
        <v>15</v>
      </c>
      <c r="K49" t="s">
        <v>111</v>
      </c>
      <c r="P49">
        <v>47</v>
      </c>
      <c r="Q49">
        <f t="shared" si="1"/>
        <v>30</v>
      </c>
      <c r="R49">
        <f t="shared" si="0"/>
        <v>0.63829787234042556</v>
      </c>
    </row>
    <row r="50" spans="1:18" x14ac:dyDescent="0.3">
      <c r="A50">
        <v>48</v>
      </c>
      <c r="B50">
        <v>42907</v>
      </c>
      <c r="C50" t="s">
        <v>95</v>
      </c>
      <c r="E50" t="s">
        <v>114</v>
      </c>
      <c r="G50" s="6" t="s">
        <v>54</v>
      </c>
      <c r="H50">
        <v>12</v>
      </c>
      <c r="I50">
        <v>2021</v>
      </c>
      <c r="K50" t="s">
        <v>55</v>
      </c>
      <c r="P50">
        <v>48</v>
      </c>
      <c r="Q50">
        <f t="shared" si="1"/>
        <v>30</v>
      </c>
      <c r="R50">
        <f t="shared" si="0"/>
        <v>0.625</v>
      </c>
    </row>
    <row r="51" spans="1:18" x14ac:dyDescent="0.3">
      <c r="A51">
        <v>49</v>
      </c>
      <c r="B51">
        <v>8589</v>
      </c>
      <c r="C51" t="s">
        <v>115</v>
      </c>
      <c r="E51" t="s">
        <v>116</v>
      </c>
      <c r="G51" s="4" t="s">
        <v>36</v>
      </c>
      <c r="H51">
        <v>5</v>
      </c>
      <c r="I51">
        <v>8</v>
      </c>
      <c r="K51" t="s">
        <v>117</v>
      </c>
      <c r="P51">
        <v>49</v>
      </c>
      <c r="Q51">
        <f t="shared" si="1"/>
        <v>30</v>
      </c>
      <c r="R51">
        <f t="shared" si="0"/>
        <v>0.61224489795918369</v>
      </c>
    </row>
    <row r="52" spans="1:18" x14ac:dyDescent="0.3">
      <c r="A52">
        <v>50</v>
      </c>
      <c r="B52">
        <v>7612</v>
      </c>
      <c r="C52" t="s">
        <v>118</v>
      </c>
      <c r="E52" t="s">
        <v>119</v>
      </c>
      <c r="G52" t="s">
        <v>120</v>
      </c>
      <c r="H52">
        <v>11</v>
      </c>
      <c r="I52">
        <v>62</v>
      </c>
      <c r="P52">
        <v>50</v>
      </c>
      <c r="Q52">
        <f t="shared" si="1"/>
        <v>30</v>
      </c>
      <c r="R52">
        <f t="shared" si="0"/>
        <v>0.6</v>
      </c>
    </row>
    <row r="53" spans="1:18" x14ac:dyDescent="0.3">
      <c r="A53">
        <v>51</v>
      </c>
      <c r="B53">
        <v>14280</v>
      </c>
      <c r="C53" t="s">
        <v>12</v>
      </c>
      <c r="E53" t="s">
        <v>121</v>
      </c>
      <c r="G53" s="5">
        <v>3</v>
      </c>
      <c r="H53">
        <v>152</v>
      </c>
      <c r="I53">
        <v>0</v>
      </c>
      <c r="K53" t="s">
        <v>122</v>
      </c>
      <c r="P53">
        <v>51</v>
      </c>
      <c r="Q53">
        <f t="shared" si="1"/>
        <v>31</v>
      </c>
      <c r="R53">
        <f t="shared" si="0"/>
        <v>0.60784313725490191</v>
      </c>
    </row>
    <row r="54" spans="1:18" x14ac:dyDescent="0.3">
      <c r="A54">
        <v>52</v>
      </c>
      <c r="B54">
        <v>34096</v>
      </c>
      <c r="C54" t="s">
        <v>95</v>
      </c>
      <c r="E54" t="s">
        <v>123</v>
      </c>
      <c r="G54" s="6" t="s">
        <v>54</v>
      </c>
      <c r="H54">
        <v>12</v>
      </c>
      <c r="I54">
        <v>676</v>
      </c>
      <c r="K54" t="s">
        <v>55</v>
      </c>
      <c r="P54">
        <v>52</v>
      </c>
      <c r="Q54">
        <f t="shared" si="1"/>
        <v>31</v>
      </c>
      <c r="R54">
        <f t="shared" si="0"/>
        <v>0.59615384615384615</v>
      </c>
    </row>
    <row r="55" spans="1:18" x14ac:dyDescent="0.3">
      <c r="A55">
        <v>53</v>
      </c>
      <c r="B55">
        <v>15219</v>
      </c>
      <c r="C55" t="s">
        <v>45</v>
      </c>
      <c r="E55" t="s">
        <v>124</v>
      </c>
      <c r="G55" s="1">
        <v>1</v>
      </c>
      <c r="H55">
        <v>248</v>
      </c>
      <c r="I55">
        <v>24</v>
      </c>
      <c r="P55">
        <v>53</v>
      </c>
      <c r="Q55">
        <f t="shared" si="1"/>
        <v>32</v>
      </c>
      <c r="R55">
        <f t="shared" si="0"/>
        <v>0.60377358490566035</v>
      </c>
    </row>
    <row r="56" spans="1:18" x14ac:dyDescent="0.3">
      <c r="A56">
        <v>54</v>
      </c>
      <c r="B56">
        <v>15627</v>
      </c>
      <c r="C56" t="s">
        <v>125</v>
      </c>
      <c r="E56" t="s">
        <v>126</v>
      </c>
      <c r="G56" s="1">
        <v>7</v>
      </c>
      <c r="H56">
        <v>175</v>
      </c>
      <c r="I56">
        <v>13</v>
      </c>
      <c r="P56">
        <v>54</v>
      </c>
      <c r="Q56">
        <f t="shared" si="1"/>
        <v>33</v>
      </c>
      <c r="R56">
        <f t="shared" si="0"/>
        <v>0.61111111111111116</v>
      </c>
    </row>
    <row r="57" spans="1:18" x14ac:dyDescent="0.3">
      <c r="A57">
        <v>55</v>
      </c>
      <c r="B57">
        <v>25793</v>
      </c>
      <c r="C57" t="s">
        <v>127</v>
      </c>
      <c r="E57" t="s">
        <v>128</v>
      </c>
      <c r="G57" t="s">
        <v>120</v>
      </c>
      <c r="H57">
        <v>61</v>
      </c>
      <c r="I57">
        <v>553</v>
      </c>
      <c r="K57" t="s">
        <v>129</v>
      </c>
      <c r="P57">
        <v>55</v>
      </c>
      <c r="Q57">
        <f t="shared" si="1"/>
        <v>33</v>
      </c>
      <c r="R57">
        <f t="shared" si="0"/>
        <v>0.6</v>
      </c>
    </row>
    <row r="58" spans="1:18" x14ac:dyDescent="0.3">
      <c r="A58">
        <v>56</v>
      </c>
      <c r="B58">
        <v>29554</v>
      </c>
      <c r="C58" t="s">
        <v>130</v>
      </c>
      <c r="E58" t="s">
        <v>131</v>
      </c>
      <c r="G58" s="4" t="s">
        <v>132</v>
      </c>
      <c r="H58">
        <v>175</v>
      </c>
      <c r="I58">
        <v>1022</v>
      </c>
      <c r="P58">
        <v>56</v>
      </c>
      <c r="Q58">
        <f t="shared" si="1"/>
        <v>33</v>
      </c>
      <c r="R58">
        <f t="shared" si="0"/>
        <v>0.5892857142857143</v>
      </c>
    </row>
    <row r="59" spans="1:18" x14ac:dyDescent="0.3">
      <c r="A59">
        <v>57</v>
      </c>
      <c r="B59">
        <v>26148</v>
      </c>
      <c r="C59" t="s">
        <v>133</v>
      </c>
      <c r="E59" t="s">
        <v>134</v>
      </c>
      <c r="G59" s="6" t="s">
        <v>54</v>
      </c>
      <c r="H59">
        <v>14</v>
      </c>
      <c r="I59">
        <v>631</v>
      </c>
      <c r="K59" t="s">
        <v>55</v>
      </c>
      <c r="P59">
        <v>57</v>
      </c>
      <c r="Q59">
        <f t="shared" si="1"/>
        <v>33</v>
      </c>
      <c r="R59">
        <f t="shared" si="0"/>
        <v>0.57894736842105265</v>
      </c>
    </row>
    <row r="60" spans="1:18" x14ac:dyDescent="0.3">
      <c r="A60">
        <v>58</v>
      </c>
      <c r="B60">
        <v>2253</v>
      </c>
      <c r="C60" t="s">
        <v>82</v>
      </c>
      <c r="E60" t="s">
        <v>135</v>
      </c>
      <c r="G60" s="5">
        <v>4</v>
      </c>
      <c r="H60">
        <v>54</v>
      </c>
      <c r="I60">
        <v>0</v>
      </c>
      <c r="K60" t="s">
        <v>136</v>
      </c>
      <c r="P60">
        <v>58</v>
      </c>
      <c r="Q60">
        <f t="shared" si="1"/>
        <v>34</v>
      </c>
      <c r="R60">
        <f t="shared" si="0"/>
        <v>0.58620689655172409</v>
      </c>
    </row>
    <row r="61" spans="1:18" x14ac:dyDescent="0.3">
      <c r="A61">
        <v>59</v>
      </c>
      <c r="B61">
        <v>9263</v>
      </c>
      <c r="C61" t="s">
        <v>137</v>
      </c>
      <c r="E61" t="s">
        <v>138</v>
      </c>
      <c r="G61" s="6" t="s">
        <v>54</v>
      </c>
      <c r="H61">
        <v>41</v>
      </c>
      <c r="I61">
        <v>1321</v>
      </c>
      <c r="K61" t="s">
        <v>139</v>
      </c>
      <c r="P61">
        <v>59</v>
      </c>
      <c r="Q61">
        <f t="shared" si="1"/>
        <v>34</v>
      </c>
      <c r="R61">
        <f t="shared" si="0"/>
        <v>0.57627118644067798</v>
      </c>
    </row>
    <row r="62" spans="1:18" x14ac:dyDescent="0.3">
      <c r="A62">
        <v>60</v>
      </c>
      <c r="B62">
        <v>24624</v>
      </c>
      <c r="C62" t="s">
        <v>140</v>
      </c>
      <c r="E62" t="s">
        <v>141</v>
      </c>
      <c r="G62" s="4" t="s">
        <v>36</v>
      </c>
      <c r="H62">
        <v>32</v>
      </c>
      <c r="I62">
        <v>467</v>
      </c>
      <c r="P62">
        <v>60</v>
      </c>
      <c r="Q62">
        <f t="shared" si="1"/>
        <v>34</v>
      </c>
      <c r="R62">
        <f t="shared" si="0"/>
        <v>0.56666666666666665</v>
      </c>
    </row>
    <row r="63" spans="1:18" x14ac:dyDescent="0.3">
      <c r="A63">
        <v>61</v>
      </c>
      <c r="B63">
        <v>8575</v>
      </c>
      <c r="C63" t="s">
        <v>142</v>
      </c>
      <c r="E63" t="s">
        <v>143</v>
      </c>
      <c r="G63" s="6" t="s">
        <v>54</v>
      </c>
      <c r="H63">
        <v>448</v>
      </c>
      <c r="I63">
        <v>377</v>
      </c>
      <c r="K63" t="s">
        <v>144</v>
      </c>
      <c r="P63">
        <v>61</v>
      </c>
      <c r="Q63">
        <f t="shared" si="1"/>
        <v>34</v>
      </c>
      <c r="R63">
        <f t="shared" si="0"/>
        <v>0.55737704918032782</v>
      </c>
    </row>
    <row r="64" spans="1:18" x14ac:dyDescent="0.3">
      <c r="A64">
        <v>62</v>
      </c>
      <c r="B64">
        <v>31361</v>
      </c>
      <c r="C64" t="s">
        <v>145</v>
      </c>
      <c r="E64" t="s">
        <v>146</v>
      </c>
      <c r="G64" s="1">
        <v>2</v>
      </c>
      <c r="H64">
        <v>149</v>
      </c>
      <c r="I64">
        <v>0</v>
      </c>
      <c r="P64">
        <v>62</v>
      </c>
      <c r="Q64">
        <f t="shared" si="1"/>
        <v>35</v>
      </c>
      <c r="R64">
        <f t="shared" si="0"/>
        <v>0.56451612903225812</v>
      </c>
    </row>
    <row r="65" spans="1:18" x14ac:dyDescent="0.3">
      <c r="A65">
        <v>63</v>
      </c>
      <c r="B65">
        <v>4416</v>
      </c>
      <c r="C65" t="s">
        <v>52</v>
      </c>
      <c r="E65" t="s">
        <v>147</v>
      </c>
      <c r="G65" s="4" t="s">
        <v>36</v>
      </c>
      <c r="H65">
        <v>0</v>
      </c>
      <c r="I65">
        <v>775</v>
      </c>
      <c r="K65" t="s">
        <v>148</v>
      </c>
      <c r="P65">
        <v>63</v>
      </c>
      <c r="Q65">
        <f t="shared" si="1"/>
        <v>35</v>
      </c>
      <c r="R65">
        <f t="shared" si="0"/>
        <v>0.55555555555555558</v>
      </c>
    </row>
    <row r="66" spans="1:18" x14ac:dyDescent="0.3">
      <c r="A66">
        <v>64</v>
      </c>
      <c r="B66">
        <v>8316</v>
      </c>
      <c r="C66" t="s">
        <v>149</v>
      </c>
      <c r="E66" t="s">
        <v>150</v>
      </c>
      <c r="G66" s="6" t="s">
        <v>54</v>
      </c>
      <c r="H66">
        <v>14</v>
      </c>
      <c r="I66">
        <v>278</v>
      </c>
      <c r="P66">
        <v>64</v>
      </c>
      <c r="Q66">
        <f t="shared" si="1"/>
        <v>35</v>
      </c>
      <c r="R66">
        <f t="shared" si="0"/>
        <v>0.546875</v>
      </c>
    </row>
    <row r="67" spans="1:18" x14ac:dyDescent="0.3">
      <c r="A67">
        <v>65</v>
      </c>
      <c r="B67">
        <v>42907</v>
      </c>
      <c r="C67" t="s">
        <v>151</v>
      </c>
      <c r="E67" t="s">
        <v>152</v>
      </c>
      <c r="G67" s="6" t="s">
        <v>54</v>
      </c>
      <c r="H67">
        <v>13</v>
      </c>
      <c r="I67">
        <v>1523</v>
      </c>
      <c r="K67" t="s">
        <v>55</v>
      </c>
      <c r="P67">
        <v>65</v>
      </c>
      <c r="Q67">
        <f t="shared" si="1"/>
        <v>35</v>
      </c>
      <c r="R67">
        <f t="shared" si="0"/>
        <v>0.53846153846153844</v>
      </c>
    </row>
    <row r="68" spans="1:18" x14ac:dyDescent="0.3">
      <c r="A68">
        <v>66</v>
      </c>
      <c r="B68">
        <v>29014</v>
      </c>
      <c r="C68" t="s">
        <v>99</v>
      </c>
      <c r="E68" t="s">
        <v>153</v>
      </c>
      <c r="G68" s="6" t="s">
        <v>54</v>
      </c>
      <c r="H68">
        <v>63</v>
      </c>
      <c r="I68">
        <v>623</v>
      </c>
      <c r="K68" t="s">
        <v>55</v>
      </c>
      <c r="P68">
        <v>66</v>
      </c>
      <c r="Q68">
        <f t="shared" si="1"/>
        <v>35</v>
      </c>
      <c r="R68">
        <f t="shared" ref="R68:R102" si="2">Q68/P68</f>
        <v>0.53030303030303028</v>
      </c>
    </row>
    <row r="69" spans="1:18" x14ac:dyDescent="0.3">
      <c r="A69">
        <v>67</v>
      </c>
      <c r="B69">
        <v>15221</v>
      </c>
      <c r="C69" t="s">
        <v>45</v>
      </c>
      <c r="E69" t="s">
        <v>154</v>
      </c>
      <c r="G69" s="5">
        <v>1</v>
      </c>
      <c r="H69">
        <v>357</v>
      </c>
      <c r="I69">
        <v>24</v>
      </c>
      <c r="K69" t="s">
        <v>155</v>
      </c>
      <c r="P69">
        <v>67</v>
      </c>
      <c r="Q69">
        <f t="shared" si="1"/>
        <v>36</v>
      </c>
      <c r="R69">
        <f t="shared" si="2"/>
        <v>0.53731343283582089</v>
      </c>
    </row>
    <row r="70" spans="1:18" x14ac:dyDescent="0.3">
      <c r="A70">
        <v>68</v>
      </c>
      <c r="B70">
        <v>33235</v>
      </c>
      <c r="C70" t="s">
        <v>56</v>
      </c>
      <c r="E70" t="s">
        <v>156</v>
      </c>
      <c r="G70" s="1">
        <v>3</v>
      </c>
      <c r="H70">
        <v>1042</v>
      </c>
      <c r="I70">
        <v>19</v>
      </c>
      <c r="K70" t="s">
        <v>157</v>
      </c>
      <c r="P70">
        <v>68</v>
      </c>
      <c r="Q70">
        <f t="shared" ref="Q70:Q102" si="3">Q69+(IF(ISNUMBER(G70),1,0))</f>
        <v>37</v>
      </c>
      <c r="R70">
        <f t="shared" si="2"/>
        <v>0.54411764705882348</v>
      </c>
    </row>
    <row r="71" spans="1:18" x14ac:dyDescent="0.3">
      <c r="A71">
        <v>69</v>
      </c>
      <c r="B71">
        <v>32846</v>
      </c>
      <c r="C71" t="s">
        <v>151</v>
      </c>
      <c r="E71" t="s">
        <v>158</v>
      </c>
      <c r="G71" s="1">
        <v>6</v>
      </c>
      <c r="H71">
        <v>13</v>
      </c>
      <c r="I71">
        <v>39</v>
      </c>
      <c r="P71">
        <v>69</v>
      </c>
      <c r="Q71">
        <f t="shared" si="3"/>
        <v>38</v>
      </c>
      <c r="R71">
        <f t="shared" si="2"/>
        <v>0.55072463768115942</v>
      </c>
    </row>
    <row r="72" spans="1:18" x14ac:dyDescent="0.3">
      <c r="A72">
        <v>70</v>
      </c>
      <c r="B72">
        <v>26405</v>
      </c>
      <c r="C72" t="s">
        <v>159</v>
      </c>
      <c r="E72" t="s">
        <v>160</v>
      </c>
      <c r="G72" s="6" t="s">
        <v>54</v>
      </c>
      <c r="H72">
        <v>105</v>
      </c>
      <c r="I72">
        <v>0</v>
      </c>
      <c r="K72" t="s">
        <v>161</v>
      </c>
      <c r="P72">
        <v>70</v>
      </c>
      <c r="Q72">
        <f t="shared" si="3"/>
        <v>38</v>
      </c>
      <c r="R72">
        <f t="shared" si="2"/>
        <v>0.54285714285714282</v>
      </c>
    </row>
    <row r="73" spans="1:18" x14ac:dyDescent="0.3">
      <c r="A73">
        <v>71</v>
      </c>
      <c r="B73">
        <v>16170</v>
      </c>
      <c r="C73" t="s">
        <v>137</v>
      </c>
      <c r="E73" t="s">
        <v>162</v>
      </c>
      <c r="G73" s="6" t="s">
        <v>54</v>
      </c>
      <c r="H73">
        <v>41</v>
      </c>
      <c r="I73">
        <v>2036</v>
      </c>
      <c r="P73">
        <v>71</v>
      </c>
      <c r="Q73">
        <f t="shared" si="3"/>
        <v>38</v>
      </c>
      <c r="R73">
        <f t="shared" si="2"/>
        <v>0.53521126760563376</v>
      </c>
    </row>
    <row r="74" spans="1:18" x14ac:dyDescent="0.3">
      <c r="A74">
        <v>72</v>
      </c>
      <c r="B74">
        <v>11331</v>
      </c>
      <c r="C74" t="s">
        <v>163</v>
      </c>
      <c r="E74" t="s">
        <v>164</v>
      </c>
      <c r="G74" s="6" t="s">
        <v>54</v>
      </c>
      <c r="H74">
        <v>20</v>
      </c>
      <c r="I74">
        <v>449</v>
      </c>
      <c r="K74" t="s">
        <v>55</v>
      </c>
      <c r="P74">
        <v>72</v>
      </c>
      <c r="Q74">
        <f t="shared" si="3"/>
        <v>38</v>
      </c>
      <c r="R74">
        <f t="shared" si="2"/>
        <v>0.52777777777777779</v>
      </c>
    </row>
    <row r="75" spans="1:18" x14ac:dyDescent="0.3">
      <c r="A75">
        <v>73</v>
      </c>
      <c r="B75">
        <v>29465</v>
      </c>
      <c r="C75" t="s">
        <v>16</v>
      </c>
      <c r="E75" t="s">
        <v>165</v>
      </c>
      <c r="G75" s="6" t="s">
        <v>54</v>
      </c>
      <c r="H75">
        <v>18</v>
      </c>
      <c r="I75">
        <v>239</v>
      </c>
      <c r="P75">
        <v>73</v>
      </c>
      <c r="Q75">
        <f t="shared" si="3"/>
        <v>38</v>
      </c>
      <c r="R75">
        <f t="shared" si="2"/>
        <v>0.52054794520547942</v>
      </c>
    </row>
    <row r="76" spans="1:18" x14ac:dyDescent="0.3">
      <c r="A76">
        <v>74</v>
      </c>
      <c r="B76">
        <v>31596</v>
      </c>
      <c r="C76" t="s">
        <v>166</v>
      </c>
      <c r="E76" t="s">
        <v>167</v>
      </c>
      <c r="G76" s="6" t="s">
        <v>54</v>
      </c>
      <c r="H76">
        <v>45</v>
      </c>
      <c r="I76">
        <v>2770</v>
      </c>
      <c r="K76" t="s">
        <v>168</v>
      </c>
      <c r="P76">
        <v>74</v>
      </c>
      <c r="Q76">
        <f t="shared" si="3"/>
        <v>38</v>
      </c>
      <c r="R76">
        <f t="shared" si="2"/>
        <v>0.51351351351351349</v>
      </c>
    </row>
    <row r="77" spans="1:18" x14ac:dyDescent="0.3">
      <c r="A77">
        <v>75</v>
      </c>
      <c r="B77">
        <v>24502</v>
      </c>
      <c r="C77" t="s">
        <v>169</v>
      </c>
      <c r="E77" t="s">
        <v>170</v>
      </c>
      <c r="G77" s="6" t="s">
        <v>54</v>
      </c>
      <c r="H77">
        <v>36</v>
      </c>
      <c r="I77">
        <v>153</v>
      </c>
      <c r="P77">
        <v>75</v>
      </c>
      <c r="Q77">
        <f t="shared" si="3"/>
        <v>38</v>
      </c>
      <c r="R77">
        <f t="shared" si="2"/>
        <v>0.50666666666666671</v>
      </c>
    </row>
    <row r="78" spans="1:18" x14ac:dyDescent="0.3">
      <c r="A78">
        <v>76</v>
      </c>
      <c r="B78">
        <v>20976</v>
      </c>
      <c r="C78" t="s">
        <v>171</v>
      </c>
      <c r="E78" t="s">
        <v>172</v>
      </c>
      <c r="G78" s="4" t="s">
        <v>132</v>
      </c>
      <c r="H78">
        <v>16</v>
      </c>
      <c r="I78">
        <v>1</v>
      </c>
      <c r="P78">
        <v>76</v>
      </c>
      <c r="Q78">
        <f t="shared" si="3"/>
        <v>38</v>
      </c>
      <c r="R78">
        <f t="shared" si="2"/>
        <v>0.5</v>
      </c>
    </row>
    <row r="79" spans="1:18" x14ac:dyDescent="0.3">
      <c r="A79">
        <v>77</v>
      </c>
      <c r="B79">
        <v>19484</v>
      </c>
      <c r="C79" t="s">
        <v>173</v>
      </c>
      <c r="E79" t="s">
        <v>174</v>
      </c>
      <c r="G79" s="4" t="s">
        <v>36</v>
      </c>
      <c r="H79">
        <v>26</v>
      </c>
      <c r="I79">
        <v>118</v>
      </c>
      <c r="K79" t="s">
        <v>175</v>
      </c>
      <c r="P79">
        <v>77</v>
      </c>
      <c r="Q79">
        <f t="shared" si="3"/>
        <v>38</v>
      </c>
      <c r="R79">
        <f t="shared" si="2"/>
        <v>0.4935064935064935</v>
      </c>
    </row>
    <row r="80" spans="1:18" x14ac:dyDescent="0.3">
      <c r="A80">
        <v>78</v>
      </c>
      <c r="B80">
        <v>35165</v>
      </c>
      <c r="C80" t="s">
        <v>176</v>
      </c>
      <c r="E80" t="s">
        <v>177</v>
      </c>
      <c r="G80" s="1">
        <v>6</v>
      </c>
      <c r="H80">
        <v>195</v>
      </c>
      <c r="I80">
        <v>132</v>
      </c>
      <c r="K80" t="s">
        <v>178</v>
      </c>
      <c r="P80">
        <v>78</v>
      </c>
      <c r="Q80">
        <f t="shared" si="3"/>
        <v>39</v>
      </c>
      <c r="R80">
        <f t="shared" si="2"/>
        <v>0.5</v>
      </c>
    </row>
    <row r="81" spans="1:18" x14ac:dyDescent="0.3">
      <c r="A81">
        <v>79</v>
      </c>
      <c r="B81">
        <v>14445</v>
      </c>
      <c r="C81" t="s">
        <v>91</v>
      </c>
      <c r="E81" t="s">
        <v>179</v>
      </c>
      <c r="G81" s="1">
        <v>4</v>
      </c>
      <c r="H81">
        <v>16</v>
      </c>
      <c r="I81">
        <v>0</v>
      </c>
      <c r="P81">
        <v>79</v>
      </c>
      <c r="Q81">
        <f t="shared" si="3"/>
        <v>40</v>
      </c>
      <c r="R81">
        <f t="shared" si="2"/>
        <v>0.50632911392405067</v>
      </c>
    </row>
    <row r="82" spans="1:18" x14ac:dyDescent="0.3">
      <c r="A82">
        <v>80</v>
      </c>
      <c r="B82">
        <v>9579</v>
      </c>
      <c r="C82" t="s">
        <v>180</v>
      </c>
      <c r="E82" t="s">
        <v>181</v>
      </c>
      <c r="G82" s="6" t="s">
        <v>54</v>
      </c>
      <c r="H82">
        <v>20</v>
      </c>
      <c r="I82">
        <v>377</v>
      </c>
      <c r="P82">
        <v>80</v>
      </c>
      <c r="Q82">
        <f t="shared" si="3"/>
        <v>40</v>
      </c>
      <c r="R82">
        <f t="shared" si="2"/>
        <v>0.5</v>
      </c>
    </row>
    <row r="83" spans="1:18" x14ac:dyDescent="0.3">
      <c r="A83">
        <v>81</v>
      </c>
      <c r="B83">
        <v>34096</v>
      </c>
      <c r="C83" t="s">
        <v>151</v>
      </c>
      <c r="E83" t="s">
        <v>182</v>
      </c>
      <c r="G83" s="6" t="s">
        <v>54</v>
      </c>
      <c r="H83">
        <v>13</v>
      </c>
      <c r="I83">
        <v>178</v>
      </c>
      <c r="P83">
        <v>81</v>
      </c>
      <c r="Q83">
        <f t="shared" si="3"/>
        <v>40</v>
      </c>
      <c r="R83">
        <f t="shared" si="2"/>
        <v>0.49382716049382713</v>
      </c>
    </row>
    <row r="84" spans="1:18" x14ac:dyDescent="0.3">
      <c r="A84">
        <v>82</v>
      </c>
      <c r="B84">
        <v>34074</v>
      </c>
      <c r="C84" t="s">
        <v>183</v>
      </c>
      <c r="E84" t="s">
        <v>184</v>
      </c>
      <c r="G84" s="6" t="s">
        <v>54</v>
      </c>
      <c r="H84">
        <v>29</v>
      </c>
      <c r="I84">
        <v>1095</v>
      </c>
      <c r="P84">
        <v>82</v>
      </c>
      <c r="Q84">
        <f t="shared" si="3"/>
        <v>40</v>
      </c>
      <c r="R84">
        <f t="shared" si="2"/>
        <v>0.48780487804878048</v>
      </c>
    </row>
    <row r="85" spans="1:18" x14ac:dyDescent="0.3">
      <c r="A85">
        <v>83</v>
      </c>
      <c r="B85">
        <v>29529</v>
      </c>
      <c r="C85" t="s">
        <v>16</v>
      </c>
      <c r="E85" t="s">
        <v>185</v>
      </c>
      <c r="G85" s="6" t="s">
        <v>54</v>
      </c>
      <c r="H85">
        <v>26</v>
      </c>
      <c r="I85">
        <v>243</v>
      </c>
      <c r="K85" t="s">
        <v>186</v>
      </c>
      <c r="P85">
        <v>83</v>
      </c>
      <c r="Q85">
        <f t="shared" si="3"/>
        <v>40</v>
      </c>
      <c r="R85">
        <f t="shared" si="2"/>
        <v>0.48192771084337349</v>
      </c>
    </row>
    <row r="86" spans="1:18" x14ac:dyDescent="0.3">
      <c r="A86">
        <v>84</v>
      </c>
      <c r="B86">
        <v>24379</v>
      </c>
      <c r="C86" t="s">
        <v>187</v>
      </c>
      <c r="E86" t="s">
        <v>188</v>
      </c>
      <c r="G86" s="1">
        <v>6</v>
      </c>
      <c r="H86">
        <v>55</v>
      </c>
      <c r="I86">
        <v>627</v>
      </c>
      <c r="P86">
        <v>84</v>
      </c>
      <c r="Q86">
        <f t="shared" si="3"/>
        <v>41</v>
      </c>
      <c r="R86">
        <f t="shared" si="2"/>
        <v>0.48809523809523808</v>
      </c>
    </row>
    <row r="87" spans="1:18" x14ac:dyDescent="0.3">
      <c r="A87">
        <v>85</v>
      </c>
      <c r="B87">
        <v>30613</v>
      </c>
      <c r="C87" t="s">
        <v>189</v>
      </c>
      <c r="E87" t="s">
        <v>190</v>
      </c>
      <c r="G87" s="6" t="s">
        <v>54</v>
      </c>
      <c r="H87">
        <v>30</v>
      </c>
      <c r="I87">
        <v>3230</v>
      </c>
      <c r="K87" t="s">
        <v>55</v>
      </c>
      <c r="P87">
        <v>85</v>
      </c>
      <c r="Q87">
        <f t="shared" si="3"/>
        <v>41</v>
      </c>
      <c r="R87">
        <f t="shared" si="2"/>
        <v>0.4823529411764706</v>
      </c>
    </row>
    <row r="88" spans="1:18" x14ac:dyDescent="0.3">
      <c r="A88">
        <v>86</v>
      </c>
      <c r="B88">
        <v>6459</v>
      </c>
      <c r="C88" t="s">
        <v>191</v>
      </c>
      <c r="E88" t="s">
        <v>192</v>
      </c>
      <c r="G88" s="6" t="s">
        <v>54</v>
      </c>
      <c r="H88">
        <v>135</v>
      </c>
      <c r="I88">
        <v>276</v>
      </c>
      <c r="K88" t="s">
        <v>193</v>
      </c>
      <c r="P88">
        <v>86</v>
      </c>
      <c r="Q88">
        <f t="shared" si="3"/>
        <v>41</v>
      </c>
      <c r="R88">
        <f t="shared" si="2"/>
        <v>0.47674418604651164</v>
      </c>
    </row>
    <row r="89" spans="1:18" x14ac:dyDescent="0.3">
      <c r="A89">
        <v>87</v>
      </c>
      <c r="B89">
        <v>25176</v>
      </c>
      <c r="C89" t="s">
        <v>194</v>
      </c>
      <c r="E89" t="s">
        <v>195</v>
      </c>
      <c r="G89" s="6" t="s">
        <v>54</v>
      </c>
      <c r="H89">
        <v>70</v>
      </c>
      <c r="I89">
        <v>1552</v>
      </c>
      <c r="K89" t="s">
        <v>55</v>
      </c>
      <c r="P89">
        <v>87</v>
      </c>
      <c r="Q89">
        <f t="shared" si="3"/>
        <v>41</v>
      </c>
      <c r="R89">
        <f t="shared" si="2"/>
        <v>0.47126436781609193</v>
      </c>
    </row>
    <row r="90" spans="1:18" x14ac:dyDescent="0.3">
      <c r="A90">
        <v>88</v>
      </c>
      <c r="B90">
        <v>3076</v>
      </c>
      <c r="C90" t="s">
        <v>196</v>
      </c>
      <c r="E90" t="s">
        <v>197</v>
      </c>
      <c r="G90" s="6" t="s">
        <v>54</v>
      </c>
      <c r="H90">
        <v>31</v>
      </c>
      <c r="I90">
        <v>100</v>
      </c>
      <c r="P90">
        <v>88</v>
      </c>
      <c r="Q90">
        <f t="shared" si="3"/>
        <v>41</v>
      </c>
      <c r="R90">
        <f t="shared" si="2"/>
        <v>0.46590909090909088</v>
      </c>
    </row>
    <row r="91" spans="1:18" x14ac:dyDescent="0.3">
      <c r="A91">
        <v>89</v>
      </c>
      <c r="B91">
        <v>12345</v>
      </c>
      <c r="C91" t="s">
        <v>198</v>
      </c>
      <c r="E91" t="s">
        <v>199</v>
      </c>
      <c r="G91" s="4" t="s">
        <v>132</v>
      </c>
      <c r="H91">
        <v>39</v>
      </c>
      <c r="I91">
        <v>63</v>
      </c>
      <c r="K91" t="s">
        <v>200</v>
      </c>
      <c r="P91">
        <v>89</v>
      </c>
      <c r="Q91">
        <f t="shared" si="3"/>
        <v>41</v>
      </c>
      <c r="R91">
        <f t="shared" si="2"/>
        <v>0.4606741573033708</v>
      </c>
    </row>
    <row r="92" spans="1:18" x14ac:dyDescent="0.3">
      <c r="A92">
        <v>90</v>
      </c>
      <c r="B92">
        <v>14585</v>
      </c>
      <c r="C92" t="s">
        <v>201</v>
      </c>
      <c r="E92" t="s">
        <v>202</v>
      </c>
      <c r="G92" s="6" t="s">
        <v>54</v>
      </c>
      <c r="H92">
        <v>40</v>
      </c>
      <c r="I92">
        <v>160</v>
      </c>
      <c r="P92">
        <v>90</v>
      </c>
      <c r="Q92">
        <f t="shared" si="3"/>
        <v>41</v>
      </c>
      <c r="R92">
        <f t="shared" si="2"/>
        <v>0.45555555555555555</v>
      </c>
    </row>
    <row r="93" spans="1:18" x14ac:dyDescent="0.3">
      <c r="A93">
        <v>91</v>
      </c>
      <c r="B93">
        <v>15803</v>
      </c>
      <c r="C93" t="s">
        <v>203</v>
      </c>
      <c r="E93" t="s">
        <v>204</v>
      </c>
      <c r="G93" s="6" t="s">
        <v>54</v>
      </c>
      <c r="H93">
        <v>8</v>
      </c>
      <c r="I93">
        <v>1469</v>
      </c>
      <c r="K93" t="s">
        <v>55</v>
      </c>
      <c r="P93">
        <v>91</v>
      </c>
      <c r="Q93">
        <f t="shared" si="3"/>
        <v>41</v>
      </c>
      <c r="R93">
        <f t="shared" si="2"/>
        <v>0.45054945054945056</v>
      </c>
    </row>
    <row r="94" spans="1:18" x14ac:dyDescent="0.3">
      <c r="A94">
        <v>92</v>
      </c>
      <c r="B94">
        <v>9525</v>
      </c>
      <c r="C94" t="s">
        <v>205</v>
      </c>
      <c r="E94" t="s">
        <v>206</v>
      </c>
      <c r="G94" s="6" t="s">
        <v>54</v>
      </c>
      <c r="H94">
        <v>9</v>
      </c>
      <c r="I94">
        <v>1848</v>
      </c>
      <c r="K94" t="s">
        <v>55</v>
      </c>
      <c r="P94">
        <v>92</v>
      </c>
      <c r="Q94">
        <f t="shared" si="3"/>
        <v>41</v>
      </c>
      <c r="R94">
        <f t="shared" si="2"/>
        <v>0.44565217391304346</v>
      </c>
    </row>
    <row r="95" spans="1:18" x14ac:dyDescent="0.3">
      <c r="A95">
        <v>93</v>
      </c>
      <c r="B95">
        <v>34286</v>
      </c>
      <c r="C95" t="s">
        <v>183</v>
      </c>
      <c r="E95" t="s">
        <v>207</v>
      </c>
      <c r="G95" s="6" t="s">
        <v>54</v>
      </c>
      <c r="H95">
        <v>29</v>
      </c>
      <c r="I95">
        <v>1109</v>
      </c>
      <c r="K95" t="s">
        <v>208</v>
      </c>
      <c r="P95">
        <v>93</v>
      </c>
      <c r="Q95">
        <f t="shared" si="3"/>
        <v>41</v>
      </c>
      <c r="R95">
        <f t="shared" si="2"/>
        <v>0.44086021505376344</v>
      </c>
    </row>
    <row r="96" spans="1:18" x14ac:dyDescent="0.3">
      <c r="A96">
        <v>94</v>
      </c>
      <c r="B96">
        <v>10913</v>
      </c>
      <c r="C96" t="s">
        <v>198</v>
      </c>
      <c r="E96" t="s">
        <v>209</v>
      </c>
      <c r="G96" s="6" t="s">
        <v>54</v>
      </c>
      <c r="H96">
        <v>22</v>
      </c>
      <c r="I96">
        <v>63</v>
      </c>
      <c r="K96" t="s">
        <v>55</v>
      </c>
      <c r="P96">
        <v>94</v>
      </c>
      <c r="Q96">
        <f t="shared" si="3"/>
        <v>41</v>
      </c>
      <c r="R96">
        <f t="shared" si="2"/>
        <v>0.43617021276595747</v>
      </c>
    </row>
    <row r="97" spans="1:18" x14ac:dyDescent="0.3">
      <c r="A97">
        <v>95</v>
      </c>
      <c r="B97">
        <v>12769</v>
      </c>
      <c r="C97" t="s">
        <v>210</v>
      </c>
      <c r="E97" t="s">
        <v>211</v>
      </c>
      <c r="G97" s="6" t="s">
        <v>54</v>
      </c>
      <c r="H97">
        <v>67</v>
      </c>
      <c r="I97">
        <v>1332</v>
      </c>
      <c r="P97">
        <v>95</v>
      </c>
      <c r="Q97">
        <f t="shared" si="3"/>
        <v>41</v>
      </c>
      <c r="R97">
        <f t="shared" si="2"/>
        <v>0.43157894736842106</v>
      </c>
    </row>
    <row r="98" spans="1:18" x14ac:dyDescent="0.3">
      <c r="A98">
        <v>96</v>
      </c>
      <c r="B98">
        <v>20161</v>
      </c>
      <c r="C98" t="s">
        <v>212</v>
      </c>
      <c r="E98" t="s">
        <v>213</v>
      </c>
      <c r="G98" s="4" t="s">
        <v>132</v>
      </c>
      <c r="H98">
        <v>59</v>
      </c>
      <c r="I98">
        <v>120</v>
      </c>
      <c r="K98" t="s">
        <v>214</v>
      </c>
      <c r="P98">
        <v>96</v>
      </c>
      <c r="Q98">
        <f t="shared" si="3"/>
        <v>41</v>
      </c>
      <c r="R98">
        <f t="shared" si="2"/>
        <v>0.42708333333333331</v>
      </c>
    </row>
    <row r="99" spans="1:18" x14ac:dyDescent="0.3">
      <c r="A99">
        <v>97</v>
      </c>
      <c r="B99">
        <v>25143</v>
      </c>
      <c r="C99" t="s">
        <v>215</v>
      </c>
      <c r="E99" t="s">
        <v>216</v>
      </c>
      <c r="G99" s="1">
        <v>3</v>
      </c>
      <c r="H99">
        <v>107</v>
      </c>
      <c r="I99">
        <v>0</v>
      </c>
      <c r="P99">
        <v>97</v>
      </c>
      <c r="Q99">
        <f t="shared" si="3"/>
        <v>42</v>
      </c>
      <c r="R99">
        <f t="shared" si="2"/>
        <v>0.4329896907216495</v>
      </c>
    </row>
    <row r="100" spans="1:18" x14ac:dyDescent="0.3">
      <c r="A100">
        <v>98</v>
      </c>
      <c r="B100">
        <v>31782</v>
      </c>
      <c r="C100" t="s">
        <v>217</v>
      </c>
      <c r="E100" t="s">
        <v>218</v>
      </c>
      <c r="G100" s="6" t="s">
        <v>54</v>
      </c>
      <c r="H100">
        <v>16</v>
      </c>
      <c r="I100">
        <v>1262</v>
      </c>
      <c r="K100" t="s">
        <v>55</v>
      </c>
      <c r="P100">
        <v>98</v>
      </c>
      <c r="Q100">
        <f t="shared" si="3"/>
        <v>42</v>
      </c>
      <c r="R100">
        <f t="shared" si="2"/>
        <v>0.42857142857142855</v>
      </c>
    </row>
    <row r="101" spans="1:18" x14ac:dyDescent="0.3">
      <c r="A101">
        <v>99</v>
      </c>
      <c r="B101">
        <v>6666</v>
      </c>
      <c r="C101" t="s">
        <v>219</v>
      </c>
      <c r="E101" t="s">
        <v>220</v>
      </c>
      <c r="G101" s="6" t="s">
        <v>54</v>
      </c>
      <c r="H101">
        <v>13</v>
      </c>
      <c r="I101">
        <v>2654</v>
      </c>
      <c r="K101" t="s">
        <v>55</v>
      </c>
      <c r="P101">
        <v>99</v>
      </c>
      <c r="Q101">
        <f t="shared" si="3"/>
        <v>42</v>
      </c>
      <c r="R101">
        <f t="shared" si="2"/>
        <v>0.42424242424242425</v>
      </c>
    </row>
    <row r="102" spans="1:18" x14ac:dyDescent="0.3">
      <c r="A102">
        <v>100</v>
      </c>
      <c r="B102">
        <v>25176</v>
      </c>
      <c r="C102" t="s">
        <v>221</v>
      </c>
      <c r="E102" t="s">
        <v>222</v>
      </c>
      <c r="G102" s="6" t="s">
        <v>54</v>
      </c>
      <c r="H102">
        <v>71</v>
      </c>
      <c r="I102">
        <v>1491</v>
      </c>
      <c r="P102">
        <v>100</v>
      </c>
      <c r="Q102">
        <f t="shared" si="3"/>
        <v>42</v>
      </c>
      <c r="R102">
        <f t="shared" si="2"/>
        <v>0.42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7CF5-9A1D-4F14-A0A8-0AF0A7795FA3}">
  <dimension ref="A2:U502"/>
  <sheetViews>
    <sheetView tabSelected="1" zoomScale="85" zoomScaleNormal="85" workbookViewId="0">
      <selection activeCell="U16" sqref="T2:U16"/>
    </sheetView>
  </sheetViews>
  <sheetFormatPr defaultRowHeight="14.4" x14ac:dyDescent="0.3"/>
  <sheetData>
    <row r="2" spans="1:21" x14ac:dyDescent="0.3">
      <c r="A2" t="s">
        <v>2</v>
      </c>
      <c r="B2" t="s">
        <v>223</v>
      </c>
      <c r="C2" t="s">
        <v>224</v>
      </c>
      <c r="E2" t="s">
        <v>5</v>
      </c>
      <c r="G2" t="s">
        <v>425</v>
      </c>
      <c r="H2" t="s">
        <v>6</v>
      </c>
      <c r="I2" t="s">
        <v>417</v>
      </c>
      <c r="J2" t="s">
        <v>418</v>
      </c>
      <c r="Q2" t="s">
        <v>419</v>
      </c>
      <c r="R2" t="s">
        <v>420</v>
      </c>
      <c r="S2" t="s">
        <v>421</v>
      </c>
      <c r="T2" t="s">
        <v>427</v>
      </c>
    </row>
    <row r="3" spans="1:21" x14ac:dyDescent="0.3">
      <c r="A3">
        <v>1</v>
      </c>
      <c r="B3">
        <v>3567</v>
      </c>
      <c r="C3" t="s">
        <v>225</v>
      </c>
      <c r="E3" t="s">
        <v>226</v>
      </c>
      <c r="G3">
        <v>3567</v>
      </c>
      <c r="H3" s="1">
        <v>2</v>
      </c>
      <c r="I3">
        <v>356</v>
      </c>
      <c r="J3">
        <v>1</v>
      </c>
      <c r="L3" t="s">
        <v>227</v>
      </c>
      <c r="Q3">
        <v>1</v>
      </c>
      <c r="R3">
        <v>1</v>
      </c>
      <c r="S3">
        <f>R3/Q3</f>
        <v>1</v>
      </c>
      <c r="T3">
        <v>1</v>
      </c>
      <c r="U3">
        <f>COUNTIF(H3:H102,T3)</f>
        <v>0</v>
      </c>
    </row>
    <row r="4" spans="1:21" x14ac:dyDescent="0.3">
      <c r="A4">
        <v>2</v>
      </c>
      <c r="B4">
        <v>25081</v>
      </c>
      <c r="C4" t="s">
        <v>228</v>
      </c>
      <c r="E4" t="s">
        <v>229</v>
      </c>
      <c r="G4">
        <v>25081</v>
      </c>
      <c r="H4" s="7">
        <v>8</v>
      </c>
      <c r="I4">
        <v>933</v>
      </c>
      <c r="J4">
        <v>0</v>
      </c>
      <c r="Q4">
        <v>2</v>
      </c>
      <c r="R4">
        <f>R3+(IF(ISNUMBER(H4),1,0))</f>
        <v>2</v>
      </c>
      <c r="S4">
        <f t="shared" ref="S4:S67" si="0">R4/Q4</f>
        <v>1</v>
      </c>
      <c r="T4">
        <v>2</v>
      </c>
      <c r="U4">
        <f>COUNTIF(H3:H102,T4)</f>
        <v>4</v>
      </c>
    </row>
    <row r="5" spans="1:21" x14ac:dyDescent="0.3">
      <c r="A5">
        <v>3</v>
      </c>
      <c r="B5">
        <v>14279</v>
      </c>
      <c r="C5" t="s">
        <v>12</v>
      </c>
      <c r="E5" t="s">
        <v>230</v>
      </c>
      <c r="G5">
        <v>14279</v>
      </c>
      <c r="H5" s="1">
        <v>3</v>
      </c>
      <c r="I5">
        <v>468</v>
      </c>
      <c r="J5">
        <v>0</v>
      </c>
      <c r="Q5">
        <v>3</v>
      </c>
      <c r="R5">
        <f>R4+(IF(ISNUMBER(H5),1,0))</f>
        <v>3</v>
      </c>
      <c r="S5">
        <f t="shared" si="0"/>
        <v>1</v>
      </c>
      <c r="T5">
        <v>3</v>
      </c>
      <c r="U5">
        <f>COUNTIF(H3:H102,T5)</f>
        <v>5</v>
      </c>
    </row>
    <row r="6" spans="1:21" x14ac:dyDescent="0.3">
      <c r="A6">
        <v>4</v>
      </c>
      <c r="B6">
        <v>41039</v>
      </c>
      <c r="C6" t="s">
        <v>231</v>
      </c>
      <c r="E6" t="s">
        <v>232</v>
      </c>
      <c r="G6">
        <v>40786</v>
      </c>
      <c r="H6" s="4" t="s">
        <v>36</v>
      </c>
      <c r="I6">
        <v>76</v>
      </c>
      <c r="J6">
        <v>2</v>
      </c>
      <c r="Q6">
        <v>4</v>
      </c>
      <c r="R6">
        <f t="shared" ref="R6:R69" si="1">R5+(IF(ISNUMBER(H6),1,0))</f>
        <v>3</v>
      </c>
      <c r="S6">
        <f t="shared" si="0"/>
        <v>0.75</v>
      </c>
      <c r="T6">
        <v>4</v>
      </c>
      <c r="U6">
        <f>COUNTIF(H3:H102,T6)</f>
        <v>0</v>
      </c>
    </row>
    <row r="7" spans="1:21" x14ac:dyDescent="0.3">
      <c r="A7">
        <v>5</v>
      </c>
      <c r="B7">
        <v>3596</v>
      </c>
      <c r="C7" t="s">
        <v>225</v>
      </c>
      <c r="E7" t="s">
        <v>233</v>
      </c>
      <c r="G7">
        <v>3567</v>
      </c>
      <c r="H7" s="5">
        <v>2</v>
      </c>
      <c r="I7">
        <v>358</v>
      </c>
      <c r="J7">
        <v>0</v>
      </c>
      <c r="L7" t="s">
        <v>234</v>
      </c>
      <c r="Q7">
        <v>5</v>
      </c>
      <c r="R7">
        <f t="shared" si="1"/>
        <v>4</v>
      </c>
      <c r="S7">
        <f t="shared" si="0"/>
        <v>0.8</v>
      </c>
      <c r="T7">
        <v>6</v>
      </c>
      <c r="U7">
        <f>COUNTIF(H3:H102,T7)</f>
        <v>2</v>
      </c>
    </row>
    <row r="8" spans="1:21" x14ac:dyDescent="0.3">
      <c r="A8">
        <v>6</v>
      </c>
      <c r="B8">
        <v>36860</v>
      </c>
      <c r="C8" t="s">
        <v>68</v>
      </c>
      <c r="E8" t="s">
        <v>235</v>
      </c>
      <c r="G8">
        <v>36860</v>
      </c>
      <c r="H8" s="1">
        <v>3</v>
      </c>
      <c r="I8">
        <v>81</v>
      </c>
      <c r="J8">
        <v>322</v>
      </c>
      <c r="L8" t="s">
        <v>236</v>
      </c>
      <c r="Q8">
        <v>6</v>
      </c>
      <c r="R8">
        <f t="shared" si="1"/>
        <v>5</v>
      </c>
      <c r="S8">
        <f t="shared" si="0"/>
        <v>0.83333333333333337</v>
      </c>
      <c r="T8">
        <v>7</v>
      </c>
      <c r="U8">
        <f>COUNTIF(H3:H102,T8)</f>
        <v>17</v>
      </c>
    </row>
    <row r="9" spans="1:21" x14ac:dyDescent="0.3">
      <c r="A9">
        <v>7</v>
      </c>
      <c r="B9">
        <v>33186</v>
      </c>
      <c r="C9" t="s">
        <v>56</v>
      </c>
      <c r="E9" t="s">
        <v>237</v>
      </c>
      <c r="G9">
        <v>33186</v>
      </c>
      <c r="H9" s="1">
        <v>3</v>
      </c>
      <c r="I9">
        <v>538</v>
      </c>
      <c r="J9">
        <v>0</v>
      </c>
      <c r="Q9">
        <v>7</v>
      </c>
      <c r="R9">
        <f t="shared" si="1"/>
        <v>6</v>
      </c>
      <c r="S9">
        <f t="shared" si="0"/>
        <v>0.8571428571428571</v>
      </c>
      <c r="T9">
        <v>8</v>
      </c>
      <c r="U9">
        <f>COUNTIF(H3:H102,T9)</f>
        <v>1</v>
      </c>
    </row>
    <row r="10" spans="1:21" x14ac:dyDescent="0.3">
      <c r="A10">
        <v>8</v>
      </c>
      <c r="B10">
        <v>39719</v>
      </c>
      <c r="C10" t="s">
        <v>238</v>
      </c>
      <c r="E10" t="s">
        <v>239</v>
      </c>
      <c r="G10">
        <v>39719</v>
      </c>
      <c r="H10" s="1">
        <v>7</v>
      </c>
      <c r="I10">
        <v>60</v>
      </c>
      <c r="J10">
        <v>0</v>
      </c>
      <c r="L10" t="s">
        <v>424</v>
      </c>
      <c r="Q10">
        <v>8</v>
      </c>
      <c r="R10">
        <f>R9+(IF(ISNUMBER(H10),1,0))</f>
        <v>7</v>
      </c>
      <c r="S10">
        <f t="shared" si="0"/>
        <v>0.875</v>
      </c>
      <c r="T10">
        <v>9</v>
      </c>
      <c r="U10">
        <f>COUNTIF(H3:H102,T10)</f>
        <v>0</v>
      </c>
    </row>
    <row r="11" spans="1:21" x14ac:dyDescent="0.3">
      <c r="A11">
        <v>9</v>
      </c>
      <c r="B11">
        <v>17614</v>
      </c>
      <c r="C11" t="s">
        <v>240</v>
      </c>
      <c r="E11" t="s">
        <v>241</v>
      </c>
      <c r="G11">
        <v>17585</v>
      </c>
      <c r="H11" s="1">
        <v>7</v>
      </c>
      <c r="I11">
        <v>355</v>
      </c>
      <c r="J11">
        <v>25</v>
      </c>
      <c r="L11" t="s">
        <v>242</v>
      </c>
      <c r="Q11">
        <v>9</v>
      </c>
      <c r="R11">
        <f t="shared" si="1"/>
        <v>8</v>
      </c>
      <c r="S11">
        <f t="shared" si="0"/>
        <v>0.88888888888888884</v>
      </c>
      <c r="T11">
        <v>11</v>
      </c>
      <c r="U11">
        <f>COUNTIF(H3:H102,T11)</f>
        <v>0</v>
      </c>
    </row>
    <row r="12" spans="1:21" x14ac:dyDescent="0.3">
      <c r="A12">
        <v>10</v>
      </c>
      <c r="B12">
        <v>17585</v>
      </c>
      <c r="C12" t="s">
        <v>106</v>
      </c>
      <c r="E12" t="s">
        <v>243</v>
      </c>
      <c r="G12">
        <v>17585</v>
      </c>
      <c r="H12" s="5">
        <v>7</v>
      </c>
      <c r="I12">
        <v>522</v>
      </c>
      <c r="J12">
        <v>62</v>
      </c>
      <c r="L12" t="s">
        <v>244</v>
      </c>
      <c r="Q12">
        <v>10</v>
      </c>
      <c r="R12">
        <f t="shared" si="1"/>
        <v>9</v>
      </c>
      <c r="S12">
        <f t="shared" si="0"/>
        <v>0.9</v>
      </c>
      <c r="T12">
        <v>12</v>
      </c>
      <c r="U12">
        <f>COUNTIF(H3:H102,T12)</f>
        <v>0</v>
      </c>
    </row>
    <row r="13" spans="1:21" x14ac:dyDescent="0.3">
      <c r="A13">
        <v>11</v>
      </c>
      <c r="B13">
        <v>15627</v>
      </c>
      <c r="C13" t="s">
        <v>125</v>
      </c>
      <c r="E13" t="s">
        <v>245</v>
      </c>
      <c r="G13">
        <v>15627</v>
      </c>
      <c r="H13" s="5">
        <v>7</v>
      </c>
      <c r="I13">
        <v>175</v>
      </c>
      <c r="J13">
        <v>13</v>
      </c>
      <c r="L13" t="s">
        <v>244</v>
      </c>
      <c r="Q13">
        <v>11</v>
      </c>
      <c r="R13">
        <f t="shared" si="1"/>
        <v>10</v>
      </c>
      <c r="S13">
        <f t="shared" si="0"/>
        <v>0.90909090909090906</v>
      </c>
      <c r="T13">
        <v>13</v>
      </c>
      <c r="U13">
        <f>COUNTIF(H3:H102,T13)</f>
        <v>0</v>
      </c>
    </row>
    <row r="14" spans="1:21" x14ac:dyDescent="0.3">
      <c r="A14">
        <v>12</v>
      </c>
      <c r="B14">
        <v>10694</v>
      </c>
      <c r="C14" t="s">
        <v>246</v>
      </c>
      <c r="E14" t="s">
        <v>247</v>
      </c>
      <c r="G14">
        <v>10507</v>
      </c>
      <c r="H14" s="6" t="s">
        <v>54</v>
      </c>
      <c r="I14">
        <v>46</v>
      </c>
      <c r="J14">
        <v>119</v>
      </c>
      <c r="L14" t="s">
        <v>55</v>
      </c>
      <c r="Q14">
        <v>12</v>
      </c>
      <c r="R14">
        <f t="shared" si="1"/>
        <v>10</v>
      </c>
      <c r="S14">
        <f t="shared" si="0"/>
        <v>0.83333333333333337</v>
      </c>
      <c r="T14">
        <v>14</v>
      </c>
      <c r="U14">
        <f>COUNTIF(H3:H102,T14)</f>
        <v>0</v>
      </c>
    </row>
    <row r="15" spans="1:21" x14ac:dyDescent="0.3">
      <c r="A15">
        <v>13</v>
      </c>
      <c r="B15">
        <v>29580</v>
      </c>
      <c r="C15" t="s">
        <v>248</v>
      </c>
      <c r="E15" t="s">
        <v>249</v>
      </c>
      <c r="G15">
        <v>29577</v>
      </c>
      <c r="H15" s="6" t="s">
        <v>54</v>
      </c>
      <c r="I15">
        <v>0</v>
      </c>
      <c r="J15">
        <v>1859</v>
      </c>
      <c r="K15" s="4" t="s">
        <v>36</v>
      </c>
      <c r="L15" t="s">
        <v>55</v>
      </c>
      <c r="Q15">
        <v>13</v>
      </c>
      <c r="R15">
        <f t="shared" si="1"/>
        <v>10</v>
      </c>
      <c r="S15">
        <f t="shared" si="0"/>
        <v>0.76923076923076927</v>
      </c>
      <c r="T15">
        <v>15</v>
      </c>
      <c r="U15">
        <f>COUNTIF(H3:H102,T15)</f>
        <v>0</v>
      </c>
    </row>
    <row r="16" spans="1:21" x14ac:dyDescent="0.3">
      <c r="A16">
        <v>14</v>
      </c>
      <c r="B16">
        <v>14751</v>
      </c>
      <c r="C16" t="s">
        <v>250</v>
      </c>
      <c r="E16" t="s">
        <v>251</v>
      </c>
      <c r="G16">
        <v>14751</v>
      </c>
      <c r="H16" s="1">
        <v>2</v>
      </c>
      <c r="I16">
        <v>118</v>
      </c>
      <c r="J16">
        <v>0</v>
      </c>
      <c r="Q16">
        <v>14</v>
      </c>
      <c r="R16">
        <f t="shared" si="1"/>
        <v>11</v>
      </c>
      <c r="S16">
        <f t="shared" si="0"/>
        <v>0.7857142857142857</v>
      </c>
      <c r="T16">
        <v>16</v>
      </c>
      <c r="U16">
        <f>COUNTIF(H3:H102,T16)</f>
        <v>0</v>
      </c>
    </row>
    <row r="17" spans="1:19" x14ac:dyDescent="0.3">
      <c r="A17">
        <v>15</v>
      </c>
      <c r="B17">
        <v>39038</v>
      </c>
      <c r="C17" t="s">
        <v>252</v>
      </c>
      <c r="E17" t="s">
        <v>253</v>
      </c>
      <c r="G17">
        <v>38943</v>
      </c>
      <c r="H17" s="6" t="s">
        <v>54</v>
      </c>
      <c r="I17">
        <v>61</v>
      </c>
      <c r="J17">
        <v>1664</v>
      </c>
      <c r="Q17">
        <v>15</v>
      </c>
      <c r="R17">
        <f t="shared" si="1"/>
        <v>11</v>
      </c>
      <c r="S17">
        <f t="shared" si="0"/>
        <v>0.73333333333333328</v>
      </c>
    </row>
    <row r="18" spans="1:19" x14ac:dyDescent="0.3">
      <c r="A18">
        <v>16</v>
      </c>
      <c r="B18">
        <v>25633</v>
      </c>
      <c r="C18" t="s">
        <v>254</v>
      </c>
      <c r="E18" t="s">
        <v>255</v>
      </c>
      <c r="G18">
        <v>25626</v>
      </c>
      <c r="H18" s="6" t="s">
        <v>54</v>
      </c>
      <c r="I18">
        <v>24</v>
      </c>
      <c r="J18">
        <v>999</v>
      </c>
      <c r="L18" t="s">
        <v>55</v>
      </c>
      <c r="Q18">
        <v>16</v>
      </c>
      <c r="R18">
        <f t="shared" si="1"/>
        <v>11</v>
      </c>
      <c r="S18">
        <f t="shared" si="0"/>
        <v>0.6875</v>
      </c>
    </row>
    <row r="19" spans="1:19" x14ac:dyDescent="0.3">
      <c r="A19">
        <v>17</v>
      </c>
      <c r="B19">
        <v>14767</v>
      </c>
      <c r="C19" t="s">
        <v>256</v>
      </c>
      <c r="E19" t="s">
        <v>257</v>
      </c>
      <c r="G19">
        <v>14761</v>
      </c>
      <c r="H19" s="6" t="s">
        <v>54</v>
      </c>
      <c r="I19">
        <v>3</v>
      </c>
      <c r="J19">
        <v>687</v>
      </c>
      <c r="L19" t="s">
        <v>55</v>
      </c>
      <c r="Q19">
        <v>17</v>
      </c>
      <c r="R19">
        <f t="shared" si="1"/>
        <v>11</v>
      </c>
      <c r="S19">
        <f t="shared" si="0"/>
        <v>0.6470588235294118</v>
      </c>
    </row>
    <row r="20" spans="1:19" x14ac:dyDescent="0.3">
      <c r="A20">
        <v>18</v>
      </c>
      <c r="B20">
        <v>34168</v>
      </c>
      <c r="C20" t="s">
        <v>258</v>
      </c>
      <c r="E20" t="s">
        <v>259</v>
      </c>
      <c r="G20">
        <v>34078</v>
      </c>
      <c r="H20" s="6" t="s">
        <v>54</v>
      </c>
      <c r="I20">
        <v>0</v>
      </c>
      <c r="J20">
        <v>2191</v>
      </c>
      <c r="L20" t="s">
        <v>55</v>
      </c>
      <c r="Q20">
        <v>18</v>
      </c>
      <c r="R20">
        <f t="shared" si="1"/>
        <v>11</v>
      </c>
      <c r="S20">
        <f t="shared" si="0"/>
        <v>0.61111111111111116</v>
      </c>
    </row>
    <row r="21" spans="1:19" x14ac:dyDescent="0.3">
      <c r="A21">
        <v>19</v>
      </c>
      <c r="B21">
        <v>17614</v>
      </c>
      <c r="C21" t="s">
        <v>260</v>
      </c>
      <c r="E21" t="s">
        <v>261</v>
      </c>
      <c r="G21">
        <v>17585</v>
      </c>
      <c r="H21" s="5">
        <v>7</v>
      </c>
      <c r="I21">
        <v>54</v>
      </c>
      <c r="J21">
        <v>31</v>
      </c>
      <c r="L21" t="s">
        <v>244</v>
      </c>
      <c r="Q21">
        <v>19</v>
      </c>
      <c r="R21">
        <f t="shared" si="1"/>
        <v>12</v>
      </c>
      <c r="S21">
        <f t="shared" si="0"/>
        <v>0.63157894736842102</v>
      </c>
    </row>
    <row r="22" spans="1:19" x14ac:dyDescent="0.3">
      <c r="A22">
        <v>20</v>
      </c>
      <c r="B22">
        <v>17614</v>
      </c>
      <c r="C22" t="s">
        <v>262</v>
      </c>
      <c r="E22" t="s">
        <v>263</v>
      </c>
      <c r="G22">
        <v>17585</v>
      </c>
      <c r="H22" s="5">
        <v>7</v>
      </c>
      <c r="I22">
        <v>90</v>
      </c>
      <c r="J22">
        <v>27</v>
      </c>
      <c r="L22" t="s">
        <v>244</v>
      </c>
      <c r="Q22">
        <v>20</v>
      </c>
      <c r="R22">
        <f t="shared" si="1"/>
        <v>13</v>
      </c>
      <c r="S22">
        <f t="shared" si="0"/>
        <v>0.65</v>
      </c>
    </row>
    <row r="23" spans="1:19" x14ac:dyDescent="0.3">
      <c r="A23">
        <v>21</v>
      </c>
      <c r="B23">
        <v>17614</v>
      </c>
      <c r="C23" t="s">
        <v>264</v>
      </c>
      <c r="E23" t="s">
        <v>265</v>
      </c>
      <c r="G23">
        <v>17585</v>
      </c>
      <c r="H23" s="5">
        <v>7</v>
      </c>
      <c r="I23">
        <v>110</v>
      </c>
      <c r="J23">
        <v>27</v>
      </c>
      <c r="L23" t="s">
        <v>244</v>
      </c>
      <c r="Q23">
        <v>21</v>
      </c>
      <c r="R23">
        <f t="shared" si="1"/>
        <v>14</v>
      </c>
      <c r="S23">
        <f t="shared" si="0"/>
        <v>0.66666666666666663</v>
      </c>
    </row>
    <row r="24" spans="1:19" x14ac:dyDescent="0.3">
      <c r="A24">
        <v>22</v>
      </c>
      <c r="B24">
        <v>3689</v>
      </c>
      <c r="C24" t="s">
        <v>266</v>
      </c>
      <c r="E24" t="s">
        <v>267</v>
      </c>
      <c r="G24">
        <v>3663</v>
      </c>
      <c r="H24" s="6" t="s">
        <v>54</v>
      </c>
      <c r="I24">
        <v>15</v>
      </c>
      <c r="J24">
        <v>1486</v>
      </c>
      <c r="L24" t="s">
        <v>55</v>
      </c>
      <c r="Q24">
        <v>22</v>
      </c>
      <c r="R24">
        <f t="shared" si="1"/>
        <v>14</v>
      </c>
      <c r="S24">
        <f t="shared" si="0"/>
        <v>0.63636363636363635</v>
      </c>
    </row>
    <row r="25" spans="1:19" x14ac:dyDescent="0.3">
      <c r="A25">
        <v>23</v>
      </c>
      <c r="B25">
        <v>32600</v>
      </c>
      <c r="C25" t="s">
        <v>268</v>
      </c>
      <c r="E25" t="s">
        <v>269</v>
      </c>
      <c r="G25">
        <v>32600</v>
      </c>
      <c r="H25" s="1">
        <v>3</v>
      </c>
      <c r="I25">
        <v>153</v>
      </c>
      <c r="J25">
        <v>0</v>
      </c>
      <c r="Q25">
        <v>23</v>
      </c>
      <c r="R25">
        <f t="shared" si="1"/>
        <v>15</v>
      </c>
      <c r="S25">
        <f t="shared" si="0"/>
        <v>0.65217391304347827</v>
      </c>
    </row>
    <row r="26" spans="1:19" x14ac:dyDescent="0.3">
      <c r="A26">
        <v>24</v>
      </c>
      <c r="B26">
        <v>17614</v>
      </c>
      <c r="C26" t="s">
        <v>270</v>
      </c>
      <c r="E26" t="s">
        <v>271</v>
      </c>
      <c r="G26">
        <v>17585</v>
      </c>
      <c r="H26" s="5">
        <v>7</v>
      </c>
      <c r="I26">
        <v>77</v>
      </c>
      <c r="J26">
        <v>25</v>
      </c>
      <c r="L26" t="s">
        <v>244</v>
      </c>
      <c r="Q26">
        <v>24</v>
      </c>
      <c r="R26">
        <f t="shared" si="1"/>
        <v>16</v>
      </c>
      <c r="S26">
        <f t="shared" si="0"/>
        <v>0.66666666666666663</v>
      </c>
    </row>
    <row r="27" spans="1:19" x14ac:dyDescent="0.3">
      <c r="A27">
        <v>25</v>
      </c>
      <c r="B27">
        <v>27064</v>
      </c>
      <c r="C27" t="s">
        <v>272</v>
      </c>
      <c r="E27" t="s">
        <v>273</v>
      </c>
      <c r="G27">
        <v>23384</v>
      </c>
      <c r="H27" s="1">
        <v>6</v>
      </c>
      <c r="I27">
        <v>38</v>
      </c>
      <c r="J27">
        <v>93</v>
      </c>
      <c r="Q27">
        <v>25</v>
      </c>
      <c r="R27">
        <f t="shared" si="1"/>
        <v>17</v>
      </c>
      <c r="S27">
        <f t="shared" si="0"/>
        <v>0.68</v>
      </c>
    </row>
    <row r="28" spans="1:19" x14ac:dyDescent="0.3">
      <c r="A28">
        <v>26</v>
      </c>
      <c r="B28">
        <v>23988</v>
      </c>
      <c r="C28" t="s">
        <v>274</v>
      </c>
      <c r="E28" t="s">
        <v>275</v>
      </c>
      <c r="G28">
        <v>23717</v>
      </c>
      <c r="H28" s="1">
        <v>6</v>
      </c>
      <c r="I28">
        <v>72</v>
      </c>
      <c r="J28">
        <v>106</v>
      </c>
      <c r="L28" t="s">
        <v>276</v>
      </c>
      <c r="Q28">
        <v>26</v>
      </c>
      <c r="R28">
        <f t="shared" si="1"/>
        <v>18</v>
      </c>
      <c r="S28">
        <f t="shared" si="0"/>
        <v>0.69230769230769229</v>
      </c>
    </row>
    <row r="29" spans="1:19" x14ac:dyDescent="0.3">
      <c r="A29">
        <v>27</v>
      </c>
      <c r="B29">
        <v>39030</v>
      </c>
      <c r="C29" t="s">
        <v>277</v>
      </c>
      <c r="E29" t="s">
        <v>278</v>
      </c>
      <c r="G29">
        <v>39030</v>
      </c>
      <c r="H29" s="6" t="s">
        <v>54</v>
      </c>
      <c r="I29">
        <v>27</v>
      </c>
      <c r="J29">
        <v>1884</v>
      </c>
      <c r="L29" t="s">
        <v>55</v>
      </c>
      <c r="Q29">
        <v>27</v>
      </c>
      <c r="R29">
        <f t="shared" si="1"/>
        <v>18</v>
      </c>
      <c r="S29">
        <f t="shared" si="0"/>
        <v>0.66666666666666663</v>
      </c>
    </row>
    <row r="30" spans="1:19" x14ac:dyDescent="0.3">
      <c r="A30">
        <v>28</v>
      </c>
      <c r="B30">
        <v>27176</v>
      </c>
      <c r="C30" t="s">
        <v>279</v>
      </c>
      <c r="E30" t="s">
        <v>280</v>
      </c>
      <c r="G30">
        <v>27140</v>
      </c>
      <c r="H30" s="6" t="s">
        <v>54</v>
      </c>
      <c r="I30">
        <v>51</v>
      </c>
      <c r="J30">
        <v>447</v>
      </c>
      <c r="Q30">
        <v>28</v>
      </c>
      <c r="R30">
        <f t="shared" si="1"/>
        <v>18</v>
      </c>
      <c r="S30">
        <f t="shared" si="0"/>
        <v>0.6428571428571429</v>
      </c>
    </row>
    <row r="31" spans="1:19" x14ac:dyDescent="0.3">
      <c r="A31">
        <v>29</v>
      </c>
      <c r="B31">
        <v>18553</v>
      </c>
      <c r="C31" t="s">
        <v>281</v>
      </c>
      <c r="E31" t="s">
        <v>282</v>
      </c>
      <c r="G31">
        <v>18553</v>
      </c>
      <c r="H31" s="5">
        <v>7</v>
      </c>
      <c r="I31">
        <v>351</v>
      </c>
      <c r="J31">
        <v>57</v>
      </c>
      <c r="L31" t="s">
        <v>244</v>
      </c>
      <c r="Q31">
        <v>29</v>
      </c>
      <c r="R31">
        <f t="shared" si="1"/>
        <v>19</v>
      </c>
      <c r="S31">
        <f t="shared" si="0"/>
        <v>0.65517241379310343</v>
      </c>
    </row>
    <row r="32" spans="1:19" x14ac:dyDescent="0.3">
      <c r="A32">
        <v>30</v>
      </c>
      <c r="B32">
        <v>33250</v>
      </c>
      <c r="C32" t="s">
        <v>283</v>
      </c>
      <c r="E32" t="s">
        <v>284</v>
      </c>
      <c r="G32">
        <v>33186</v>
      </c>
      <c r="H32" s="6" t="s">
        <v>54</v>
      </c>
      <c r="I32">
        <v>0</v>
      </c>
      <c r="J32">
        <v>498</v>
      </c>
      <c r="L32" t="s">
        <v>55</v>
      </c>
      <c r="Q32">
        <v>30</v>
      </c>
      <c r="R32">
        <f t="shared" si="1"/>
        <v>19</v>
      </c>
      <c r="S32">
        <f t="shared" si="0"/>
        <v>0.6333333333333333</v>
      </c>
    </row>
    <row r="33" spans="1:19" x14ac:dyDescent="0.3">
      <c r="A33">
        <v>31</v>
      </c>
      <c r="B33">
        <v>38119</v>
      </c>
      <c r="C33" t="s">
        <v>285</v>
      </c>
      <c r="E33" t="s">
        <v>286</v>
      </c>
      <c r="G33">
        <v>38119</v>
      </c>
      <c r="H33" s="6" t="s">
        <v>54</v>
      </c>
      <c r="I33">
        <v>21</v>
      </c>
      <c r="J33">
        <v>2554</v>
      </c>
      <c r="L33" t="s">
        <v>55</v>
      </c>
      <c r="Q33">
        <v>31</v>
      </c>
      <c r="R33">
        <f t="shared" si="1"/>
        <v>19</v>
      </c>
      <c r="S33">
        <f t="shared" si="0"/>
        <v>0.61290322580645162</v>
      </c>
    </row>
    <row r="34" spans="1:19" x14ac:dyDescent="0.3">
      <c r="A34">
        <v>32</v>
      </c>
      <c r="B34">
        <v>17614</v>
      </c>
      <c r="C34" t="s">
        <v>281</v>
      </c>
      <c r="E34" t="s">
        <v>287</v>
      </c>
      <c r="G34">
        <v>17585</v>
      </c>
      <c r="H34" s="5">
        <v>7</v>
      </c>
      <c r="I34">
        <v>351</v>
      </c>
      <c r="J34">
        <v>25</v>
      </c>
      <c r="L34" t="s">
        <v>244</v>
      </c>
      <c r="Q34">
        <v>32</v>
      </c>
      <c r="R34">
        <f t="shared" si="1"/>
        <v>20</v>
      </c>
      <c r="S34">
        <f t="shared" si="0"/>
        <v>0.625</v>
      </c>
    </row>
    <row r="35" spans="1:19" x14ac:dyDescent="0.3">
      <c r="A35">
        <v>33</v>
      </c>
      <c r="B35">
        <v>17597</v>
      </c>
      <c r="C35" t="s">
        <v>240</v>
      </c>
      <c r="E35" t="s">
        <v>288</v>
      </c>
      <c r="G35">
        <v>17585</v>
      </c>
      <c r="H35" s="5" t="s">
        <v>426</v>
      </c>
      <c r="I35">
        <v>355</v>
      </c>
      <c r="J35">
        <v>26</v>
      </c>
      <c r="L35" t="s">
        <v>244</v>
      </c>
      <c r="Q35">
        <v>33</v>
      </c>
      <c r="R35">
        <f t="shared" si="1"/>
        <v>20</v>
      </c>
      <c r="S35">
        <f t="shared" si="0"/>
        <v>0.60606060606060608</v>
      </c>
    </row>
    <row r="36" spans="1:19" x14ac:dyDescent="0.3">
      <c r="A36">
        <v>34</v>
      </c>
      <c r="B36">
        <v>10530</v>
      </c>
      <c r="C36" t="s">
        <v>289</v>
      </c>
      <c r="E36" t="s">
        <v>290</v>
      </c>
      <c r="G36">
        <v>10507</v>
      </c>
      <c r="H36" s="4" t="s">
        <v>36</v>
      </c>
      <c r="I36">
        <v>17</v>
      </c>
      <c r="J36">
        <v>1414</v>
      </c>
      <c r="K36" s="6" t="s">
        <v>54</v>
      </c>
      <c r="L36" t="s">
        <v>55</v>
      </c>
      <c r="Q36">
        <v>34</v>
      </c>
      <c r="R36">
        <f t="shared" si="1"/>
        <v>20</v>
      </c>
      <c r="S36">
        <f t="shared" si="0"/>
        <v>0.58823529411764708</v>
      </c>
    </row>
    <row r="37" spans="1:19" x14ac:dyDescent="0.3">
      <c r="A37">
        <v>35</v>
      </c>
      <c r="B37">
        <v>36860</v>
      </c>
      <c r="C37" t="s">
        <v>291</v>
      </c>
      <c r="E37" t="s">
        <v>292</v>
      </c>
      <c r="G37">
        <v>36860</v>
      </c>
      <c r="H37" s="6" t="s">
        <v>54</v>
      </c>
      <c r="I37">
        <v>29</v>
      </c>
      <c r="J37">
        <v>439</v>
      </c>
      <c r="K37" t="s">
        <v>293</v>
      </c>
      <c r="L37" t="s">
        <v>55</v>
      </c>
      <c r="Q37">
        <v>35</v>
      </c>
      <c r="R37">
        <f t="shared" si="1"/>
        <v>20</v>
      </c>
      <c r="S37">
        <f t="shared" si="0"/>
        <v>0.5714285714285714</v>
      </c>
    </row>
    <row r="38" spans="1:19" x14ac:dyDescent="0.3">
      <c r="A38">
        <v>36</v>
      </c>
      <c r="B38">
        <v>20486</v>
      </c>
      <c r="C38" t="s">
        <v>294</v>
      </c>
      <c r="E38" t="s">
        <v>295</v>
      </c>
      <c r="G38">
        <v>20486</v>
      </c>
      <c r="H38" s="4" t="s">
        <v>36</v>
      </c>
      <c r="I38">
        <v>23</v>
      </c>
      <c r="J38">
        <v>134</v>
      </c>
      <c r="L38" t="s">
        <v>296</v>
      </c>
      <c r="Q38">
        <v>36</v>
      </c>
      <c r="R38">
        <f t="shared" si="1"/>
        <v>20</v>
      </c>
      <c r="S38">
        <f t="shared" si="0"/>
        <v>0.55555555555555558</v>
      </c>
    </row>
    <row r="39" spans="1:19" x14ac:dyDescent="0.3">
      <c r="A39">
        <v>37</v>
      </c>
      <c r="B39">
        <v>554</v>
      </c>
      <c r="C39" t="s">
        <v>297</v>
      </c>
      <c r="E39" t="s">
        <v>298</v>
      </c>
      <c r="G39">
        <v>554</v>
      </c>
      <c r="H39" s="7" t="s">
        <v>54</v>
      </c>
      <c r="I39">
        <v>82</v>
      </c>
      <c r="J39">
        <v>83</v>
      </c>
      <c r="L39" t="s">
        <v>299</v>
      </c>
      <c r="Q39">
        <v>37</v>
      </c>
      <c r="R39">
        <f t="shared" si="1"/>
        <v>20</v>
      </c>
      <c r="S39">
        <f t="shared" si="0"/>
        <v>0.54054054054054057</v>
      </c>
    </row>
    <row r="40" spans="1:19" x14ac:dyDescent="0.3">
      <c r="A40">
        <v>38</v>
      </c>
      <c r="B40">
        <v>38119</v>
      </c>
      <c r="C40" t="s">
        <v>300</v>
      </c>
      <c r="E40" t="s">
        <v>301</v>
      </c>
      <c r="G40">
        <v>38119</v>
      </c>
      <c r="H40" s="6" t="s">
        <v>54</v>
      </c>
      <c r="I40">
        <v>31</v>
      </c>
      <c r="J40">
        <v>2482</v>
      </c>
      <c r="L40" t="s">
        <v>55</v>
      </c>
      <c r="Q40">
        <v>38</v>
      </c>
      <c r="R40">
        <f t="shared" si="1"/>
        <v>20</v>
      </c>
      <c r="S40">
        <f t="shared" si="0"/>
        <v>0.52631578947368418</v>
      </c>
    </row>
    <row r="41" spans="1:19" x14ac:dyDescent="0.3">
      <c r="A41">
        <v>39</v>
      </c>
      <c r="B41">
        <v>38119</v>
      </c>
      <c r="C41" t="s">
        <v>302</v>
      </c>
      <c r="E41" t="s">
        <v>303</v>
      </c>
      <c r="G41">
        <v>38119</v>
      </c>
      <c r="H41" s="6" t="s">
        <v>54</v>
      </c>
      <c r="I41">
        <v>12</v>
      </c>
      <c r="J41">
        <v>2608</v>
      </c>
      <c r="L41" t="s">
        <v>55</v>
      </c>
      <c r="Q41">
        <v>39</v>
      </c>
      <c r="R41">
        <f t="shared" si="1"/>
        <v>20</v>
      </c>
      <c r="S41">
        <f t="shared" si="0"/>
        <v>0.51282051282051277</v>
      </c>
    </row>
    <row r="42" spans="1:19" x14ac:dyDescent="0.3">
      <c r="A42">
        <v>40</v>
      </c>
      <c r="B42">
        <v>17597</v>
      </c>
      <c r="C42" t="s">
        <v>260</v>
      </c>
      <c r="E42" t="s">
        <v>304</v>
      </c>
      <c r="G42">
        <v>17585</v>
      </c>
      <c r="H42" s="5" t="s">
        <v>426</v>
      </c>
      <c r="I42">
        <v>54</v>
      </c>
      <c r="J42">
        <v>32</v>
      </c>
      <c r="L42" t="s">
        <v>244</v>
      </c>
      <c r="Q42">
        <v>40</v>
      </c>
      <c r="R42">
        <f t="shared" si="1"/>
        <v>20</v>
      </c>
      <c r="S42">
        <f t="shared" si="0"/>
        <v>0.5</v>
      </c>
    </row>
    <row r="43" spans="1:19" x14ac:dyDescent="0.3">
      <c r="A43">
        <v>41</v>
      </c>
      <c r="B43">
        <v>30838</v>
      </c>
      <c r="C43" t="s">
        <v>305</v>
      </c>
      <c r="E43" t="s">
        <v>306</v>
      </c>
      <c r="G43">
        <v>30838</v>
      </c>
      <c r="H43" s="1">
        <v>3</v>
      </c>
      <c r="I43">
        <v>424</v>
      </c>
      <c r="J43">
        <v>0</v>
      </c>
      <c r="Q43">
        <v>41</v>
      </c>
      <c r="R43">
        <f t="shared" si="1"/>
        <v>21</v>
      </c>
      <c r="S43">
        <f t="shared" si="0"/>
        <v>0.51219512195121952</v>
      </c>
    </row>
    <row r="44" spans="1:19" x14ac:dyDescent="0.3">
      <c r="A44">
        <v>42</v>
      </c>
      <c r="B44">
        <v>43411</v>
      </c>
      <c r="C44" t="s">
        <v>307</v>
      </c>
      <c r="E44" t="s">
        <v>308</v>
      </c>
      <c r="G44">
        <v>43410</v>
      </c>
      <c r="H44" s="4" t="s">
        <v>36</v>
      </c>
      <c r="I44">
        <v>65</v>
      </c>
      <c r="J44">
        <v>113</v>
      </c>
      <c r="Q44">
        <v>42</v>
      </c>
      <c r="R44">
        <f t="shared" si="1"/>
        <v>21</v>
      </c>
      <c r="S44">
        <f t="shared" si="0"/>
        <v>0.5</v>
      </c>
    </row>
    <row r="45" spans="1:19" x14ac:dyDescent="0.3">
      <c r="A45">
        <v>43</v>
      </c>
      <c r="B45">
        <v>43441</v>
      </c>
      <c r="C45" t="s">
        <v>309</v>
      </c>
      <c r="E45" t="s">
        <v>310</v>
      </c>
      <c r="G45">
        <v>43441</v>
      </c>
      <c r="H45" s="6" t="s">
        <v>54</v>
      </c>
      <c r="I45">
        <v>41</v>
      </c>
      <c r="J45">
        <v>10</v>
      </c>
      <c r="Q45">
        <v>43</v>
      </c>
      <c r="R45">
        <f t="shared" si="1"/>
        <v>21</v>
      </c>
      <c r="S45">
        <f t="shared" si="0"/>
        <v>0.48837209302325579</v>
      </c>
    </row>
    <row r="46" spans="1:19" x14ac:dyDescent="0.3">
      <c r="A46">
        <v>44</v>
      </c>
      <c r="B46">
        <v>32600</v>
      </c>
      <c r="C46" t="s">
        <v>311</v>
      </c>
      <c r="E46" t="s">
        <v>312</v>
      </c>
      <c r="G46">
        <v>32600</v>
      </c>
      <c r="H46" s="6" t="s">
        <v>54</v>
      </c>
      <c r="I46">
        <v>60</v>
      </c>
      <c r="J46">
        <v>49</v>
      </c>
      <c r="L46" t="s">
        <v>313</v>
      </c>
      <c r="Q46">
        <v>44</v>
      </c>
      <c r="R46">
        <f t="shared" si="1"/>
        <v>21</v>
      </c>
      <c r="S46">
        <f t="shared" si="0"/>
        <v>0.47727272727272729</v>
      </c>
    </row>
    <row r="47" spans="1:19" x14ac:dyDescent="0.3">
      <c r="A47">
        <v>45</v>
      </c>
      <c r="B47">
        <v>32359</v>
      </c>
      <c r="C47" t="s">
        <v>314</v>
      </c>
      <c r="E47" t="s">
        <v>315</v>
      </c>
      <c r="G47">
        <v>32341</v>
      </c>
      <c r="H47" s="4" t="s">
        <v>36</v>
      </c>
      <c r="I47">
        <v>15</v>
      </c>
      <c r="J47">
        <v>1515</v>
      </c>
      <c r="K47" s="6" t="s">
        <v>54</v>
      </c>
      <c r="L47" t="s">
        <v>55</v>
      </c>
      <c r="Q47">
        <v>45</v>
      </c>
      <c r="R47">
        <f t="shared" si="1"/>
        <v>21</v>
      </c>
      <c r="S47">
        <f t="shared" si="0"/>
        <v>0.46666666666666667</v>
      </c>
    </row>
    <row r="48" spans="1:19" x14ac:dyDescent="0.3">
      <c r="A48">
        <v>46</v>
      </c>
      <c r="B48">
        <v>17597</v>
      </c>
      <c r="C48" t="s">
        <v>262</v>
      </c>
      <c r="E48" t="s">
        <v>316</v>
      </c>
      <c r="G48">
        <v>17585</v>
      </c>
      <c r="H48" s="5" t="s">
        <v>426</v>
      </c>
      <c r="I48">
        <v>90</v>
      </c>
      <c r="J48">
        <v>28</v>
      </c>
      <c r="L48" t="s">
        <v>244</v>
      </c>
      <c r="Q48">
        <v>46</v>
      </c>
      <c r="R48">
        <f t="shared" si="1"/>
        <v>21</v>
      </c>
      <c r="S48">
        <f t="shared" si="0"/>
        <v>0.45652173913043476</v>
      </c>
    </row>
    <row r="49" spans="1:19" x14ac:dyDescent="0.3">
      <c r="A49">
        <v>47</v>
      </c>
      <c r="B49">
        <v>18553</v>
      </c>
      <c r="C49" t="s">
        <v>240</v>
      </c>
      <c r="E49" t="s">
        <v>317</v>
      </c>
      <c r="G49">
        <v>18553</v>
      </c>
      <c r="H49" s="5">
        <v>7</v>
      </c>
      <c r="I49">
        <v>355</v>
      </c>
      <c r="J49">
        <v>57</v>
      </c>
      <c r="L49" t="s">
        <v>244</v>
      </c>
      <c r="Q49">
        <v>47</v>
      </c>
      <c r="R49">
        <f t="shared" si="1"/>
        <v>22</v>
      </c>
      <c r="S49">
        <f t="shared" si="0"/>
        <v>0.46808510638297873</v>
      </c>
    </row>
    <row r="50" spans="1:19" x14ac:dyDescent="0.3">
      <c r="A50">
        <v>48</v>
      </c>
      <c r="B50">
        <v>32364</v>
      </c>
      <c r="C50" t="s">
        <v>318</v>
      </c>
      <c r="E50" t="s">
        <v>319</v>
      </c>
      <c r="G50">
        <v>32341</v>
      </c>
      <c r="H50" s="4" t="s">
        <v>36</v>
      </c>
      <c r="I50">
        <v>18</v>
      </c>
      <c r="J50">
        <v>5</v>
      </c>
      <c r="Q50">
        <v>48</v>
      </c>
      <c r="R50">
        <f t="shared" si="1"/>
        <v>22</v>
      </c>
      <c r="S50">
        <f t="shared" si="0"/>
        <v>0.45833333333333331</v>
      </c>
    </row>
    <row r="51" spans="1:19" x14ac:dyDescent="0.3">
      <c r="A51">
        <v>49</v>
      </c>
      <c r="B51">
        <v>41039</v>
      </c>
      <c r="C51" t="s">
        <v>320</v>
      </c>
      <c r="E51" t="s">
        <v>321</v>
      </c>
      <c r="G51">
        <v>40786</v>
      </c>
      <c r="H51" s="4" t="s">
        <v>36</v>
      </c>
      <c r="I51">
        <v>5</v>
      </c>
      <c r="J51">
        <v>642</v>
      </c>
      <c r="L51" t="s">
        <v>55</v>
      </c>
      <c r="Q51">
        <v>49</v>
      </c>
      <c r="R51">
        <f t="shared" si="1"/>
        <v>22</v>
      </c>
      <c r="S51">
        <f t="shared" si="0"/>
        <v>0.44897959183673469</v>
      </c>
    </row>
    <row r="52" spans="1:19" x14ac:dyDescent="0.3">
      <c r="A52">
        <v>50</v>
      </c>
      <c r="B52">
        <v>28314</v>
      </c>
      <c r="C52" t="s">
        <v>322</v>
      </c>
      <c r="E52" t="s">
        <v>323</v>
      </c>
      <c r="G52">
        <v>28314</v>
      </c>
      <c r="H52" s="6" t="s">
        <v>54</v>
      </c>
      <c r="I52">
        <v>21</v>
      </c>
      <c r="J52">
        <v>424</v>
      </c>
      <c r="Q52">
        <v>50</v>
      </c>
      <c r="R52">
        <f t="shared" si="1"/>
        <v>22</v>
      </c>
      <c r="S52">
        <f t="shared" si="0"/>
        <v>0.44</v>
      </c>
    </row>
    <row r="53" spans="1:19" x14ac:dyDescent="0.3">
      <c r="A53">
        <v>51</v>
      </c>
      <c r="B53">
        <v>18812</v>
      </c>
      <c r="C53" t="s">
        <v>324</v>
      </c>
      <c r="E53" t="s">
        <v>325</v>
      </c>
      <c r="G53">
        <v>18812</v>
      </c>
      <c r="H53" s="1">
        <v>7</v>
      </c>
      <c r="I53">
        <v>13</v>
      </c>
      <c r="J53">
        <v>13</v>
      </c>
      <c r="Q53">
        <v>51</v>
      </c>
      <c r="R53">
        <f t="shared" si="1"/>
        <v>23</v>
      </c>
      <c r="S53">
        <f t="shared" si="0"/>
        <v>0.45098039215686275</v>
      </c>
    </row>
    <row r="54" spans="1:19" x14ac:dyDescent="0.3">
      <c r="A54">
        <v>52</v>
      </c>
      <c r="B54">
        <v>17614</v>
      </c>
      <c r="C54" t="s">
        <v>326</v>
      </c>
      <c r="E54" t="s">
        <v>327</v>
      </c>
      <c r="G54">
        <v>17585</v>
      </c>
      <c r="H54" s="5">
        <v>7</v>
      </c>
      <c r="I54">
        <v>147</v>
      </c>
      <c r="J54">
        <v>403</v>
      </c>
      <c r="L54" t="s">
        <v>244</v>
      </c>
      <c r="Q54">
        <v>52</v>
      </c>
      <c r="R54">
        <f t="shared" si="1"/>
        <v>24</v>
      </c>
      <c r="S54">
        <f t="shared" si="0"/>
        <v>0.46153846153846156</v>
      </c>
    </row>
    <row r="55" spans="1:19" x14ac:dyDescent="0.3">
      <c r="A55">
        <v>53</v>
      </c>
      <c r="B55">
        <v>10530</v>
      </c>
      <c r="C55" t="s">
        <v>328</v>
      </c>
      <c r="E55" t="s">
        <v>329</v>
      </c>
      <c r="G55">
        <v>10507</v>
      </c>
      <c r="H55" s="6" t="s">
        <v>54</v>
      </c>
      <c r="I55">
        <v>18</v>
      </c>
      <c r="J55">
        <v>1719</v>
      </c>
      <c r="L55" t="s">
        <v>55</v>
      </c>
      <c r="Q55">
        <v>53</v>
      </c>
      <c r="R55">
        <f t="shared" si="1"/>
        <v>24</v>
      </c>
      <c r="S55">
        <f t="shared" si="0"/>
        <v>0.45283018867924529</v>
      </c>
    </row>
    <row r="56" spans="1:19" x14ac:dyDescent="0.3">
      <c r="A56">
        <v>54</v>
      </c>
      <c r="B56">
        <v>33246</v>
      </c>
      <c r="C56" t="s">
        <v>330</v>
      </c>
      <c r="E56" t="s">
        <v>331</v>
      </c>
      <c r="G56">
        <v>33186</v>
      </c>
      <c r="H56" s="6" t="s">
        <v>54</v>
      </c>
      <c r="I56">
        <v>23</v>
      </c>
      <c r="J56">
        <v>280</v>
      </c>
      <c r="L56" t="s">
        <v>55</v>
      </c>
      <c r="Q56">
        <v>54</v>
      </c>
      <c r="R56">
        <f t="shared" si="1"/>
        <v>24</v>
      </c>
      <c r="S56">
        <f t="shared" si="0"/>
        <v>0.44444444444444442</v>
      </c>
    </row>
    <row r="57" spans="1:19" x14ac:dyDescent="0.3">
      <c r="A57">
        <v>55</v>
      </c>
      <c r="B57">
        <v>43248</v>
      </c>
      <c r="C57" t="s">
        <v>332</v>
      </c>
      <c r="E57" t="s">
        <v>333</v>
      </c>
      <c r="G57">
        <v>39082</v>
      </c>
      <c r="H57" s="6" t="s">
        <v>54</v>
      </c>
      <c r="I57">
        <v>65</v>
      </c>
      <c r="J57">
        <v>631</v>
      </c>
      <c r="L57" t="s">
        <v>55</v>
      </c>
      <c r="Q57">
        <v>55</v>
      </c>
      <c r="R57">
        <f t="shared" si="1"/>
        <v>24</v>
      </c>
      <c r="S57">
        <f t="shared" si="0"/>
        <v>0.43636363636363634</v>
      </c>
    </row>
    <row r="58" spans="1:19" x14ac:dyDescent="0.3">
      <c r="A58">
        <v>56</v>
      </c>
      <c r="B58">
        <v>32364</v>
      </c>
      <c r="C58" t="s">
        <v>334</v>
      </c>
      <c r="E58" t="s">
        <v>335</v>
      </c>
      <c r="G58">
        <v>32341</v>
      </c>
      <c r="H58" s="6" t="s">
        <v>54</v>
      </c>
      <c r="I58">
        <v>14</v>
      </c>
      <c r="J58">
        <v>136</v>
      </c>
      <c r="L58" t="s">
        <v>55</v>
      </c>
      <c r="Q58">
        <v>56</v>
      </c>
      <c r="R58">
        <f t="shared" si="1"/>
        <v>24</v>
      </c>
      <c r="S58">
        <f t="shared" si="0"/>
        <v>0.42857142857142855</v>
      </c>
    </row>
    <row r="59" spans="1:19" x14ac:dyDescent="0.3">
      <c r="A59">
        <v>57</v>
      </c>
      <c r="B59">
        <v>23756</v>
      </c>
      <c r="C59" t="s">
        <v>336</v>
      </c>
      <c r="E59" t="s">
        <v>337</v>
      </c>
      <c r="G59">
        <v>23717</v>
      </c>
      <c r="H59" s="6" t="s">
        <v>54</v>
      </c>
      <c r="I59">
        <v>7</v>
      </c>
      <c r="J59">
        <v>1963</v>
      </c>
      <c r="L59" t="s">
        <v>55</v>
      </c>
      <c r="Q59">
        <v>57</v>
      </c>
      <c r="R59">
        <f t="shared" si="1"/>
        <v>24</v>
      </c>
      <c r="S59">
        <f t="shared" si="0"/>
        <v>0.42105263157894735</v>
      </c>
    </row>
    <row r="60" spans="1:19" x14ac:dyDescent="0.3">
      <c r="A60">
        <v>58</v>
      </c>
      <c r="B60">
        <v>18611</v>
      </c>
      <c r="C60" t="s">
        <v>338</v>
      </c>
      <c r="E60" t="s">
        <v>339</v>
      </c>
      <c r="G60">
        <v>18601</v>
      </c>
      <c r="H60" s="4" t="s">
        <v>36</v>
      </c>
      <c r="I60">
        <v>0</v>
      </c>
      <c r="J60">
        <v>2</v>
      </c>
      <c r="Q60">
        <v>58</v>
      </c>
      <c r="R60">
        <f t="shared" si="1"/>
        <v>24</v>
      </c>
      <c r="S60">
        <f t="shared" si="0"/>
        <v>0.41379310344827586</v>
      </c>
    </row>
    <row r="61" spans="1:19" x14ac:dyDescent="0.3">
      <c r="A61">
        <v>59</v>
      </c>
      <c r="B61">
        <v>10530</v>
      </c>
      <c r="C61" t="s">
        <v>340</v>
      </c>
      <c r="E61" t="s">
        <v>341</v>
      </c>
      <c r="G61">
        <v>10507</v>
      </c>
      <c r="H61" s="6" t="s">
        <v>54</v>
      </c>
      <c r="I61">
        <v>16</v>
      </c>
      <c r="J61">
        <v>87</v>
      </c>
      <c r="L61" t="s">
        <v>55</v>
      </c>
      <c r="Q61">
        <v>59</v>
      </c>
      <c r="R61">
        <f t="shared" si="1"/>
        <v>24</v>
      </c>
      <c r="S61">
        <f t="shared" si="0"/>
        <v>0.40677966101694918</v>
      </c>
    </row>
    <row r="62" spans="1:19" x14ac:dyDescent="0.3">
      <c r="A62">
        <v>60</v>
      </c>
      <c r="B62">
        <v>38119</v>
      </c>
      <c r="C62" t="s">
        <v>342</v>
      </c>
      <c r="E62" t="s">
        <v>343</v>
      </c>
      <c r="G62">
        <v>38119</v>
      </c>
      <c r="H62" s="6" t="s">
        <v>54</v>
      </c>
      <c r="I62">
        <v>26</v>
      </c>
      <c r="J62">
        <v>2483</v>
      </c>
      <c r="L62" t="s">
        <v>55</v>
      </c>
      <c r="Q62">
        <v>60</v>
      </c>
      <c r="R62">
        <f t="shared" si="1"/>
        <v>24</v>
      </c>
      <c r="S62">
        <f t="shared" si="0"/>
        <v>0.4</v>
      </c>
    </row>
    <row r="63" spans="1:19" x14ac:dyDescent="0.3">
      <c r="A63">
        <v>61</v>
      </c>
      <c r="B63">
        <v>43248</v>
      </c>
      <c r="C63" t="s">
        <v>344</v>
      </c>
      <c r="E63" t="s">
        <v>345</v>
      </c>
      <c r="G63">
        <v>39082</v>
      </c>
      <c r="H63" s="6" t="s">
        <v>54</v>
      </c>
      <c r="I63">
        <v>81</v>
      </c>
      <c r="J63">
        <v>382</v>
      </c>
      <c r="L63" t="s">
        <v>346</v>
      </c>
      <c r="Q63">
        <v>61</v>
      </c>
      <c r="R63">
        <f t="shared" si="1"/>
        <v>24</v>
      </c>
      <c r="S63">
        <f t="shared" si="0"/>
        <v>0.39344262295081966</v>
      </c>
    </row>
    <row r="64" spans="1:19" x14ac:dyDescent="0.3">
      <c r="A64">
        <v>62</v>
      </c>
      <c r="B64">
        <v>32755</v>
      </c>
      <c r="C64" t="s">
        <v>246</v>
      </c>
      <c r="E64" t="s">
        <v>347</v>
      </c>
      <c r="G64">
        <v>32751</v>
      </c>
      <c r="H64" s="6" t="s">
        <v>54</v>
      </c>
      <c r="I64">
        <v>52</v>
      </c>
      <c r="J64">
        <v>2371</v>
      </c>
      <c r="L64" t="s">
        <v>346</v>
      </c>
      <c r="Q64">
        <v>62</v>
      </c>
      <c r="R64">
        <f t="shared" si="1"/>
        <v>24</v>
      </c>
      <c r="S64">
        <f t="shared" si="0"/>
        <v>0.38709677419354838</v>
      </c>
    </row>
    <row r="65" spans="1:19" x14ac:dyDescent="0.3">
      <c r="A65">
        <v>63</v>
      </c>
      <c r="B65">
        <v>31743</v>
      </c>
      <c r="C65" t="s">
        <v>348</v>
      </c>
      <c r="E65" t="s">
        <v>349</v>
      </c>
      <c r="G65">
        <v>31743</v>
      </c>
      <c r="H65" s="8">
        <v>7</v>
      </c>
      <c r="I65">
        <v>71</v>
      </c>
      <c r="J65">
        <v>256</v>
      </c>
      <c r="Q65">
        <v>63</v>
      </c>
      <c r="R65">
        <f t="shared" si="1"/>
        <v>25</v>
      </c>
      <c r="S65">
        <f t="shared" si="0"/>
        <v>0.3968253968253968</v>
      </c>
    </row>
    <row r="66" spans="1:19" x14ac:dyDescent="0.3">
      <c r="A66">
        <v>64</v>
      </c>
      <c r="B66">
        <v>3492</v>
      </c>
      <c r="C66" t="s">
        <v>350</v>
      </c>
      <c r="E66" t="s">
        <v>351</v>
      </c>
      <c r="G66">
        <v>3478</v>
      </c>
      <c r="H66" s="4" t="s">
        <v>36</v>
      </c>
      <c r="I66">
        <v>14</v>
      </c>
      <c r="J66">
        <v>16</v>
      </c>
      <c r="L66" t="s">
        <v>55</v>
      </c>
      <c r="Q66">
        <v>64</v>
      </c>
      <c r="R66">
        <f t="shared" si="1"/>
        <v>25</v>
      </c>
      <c r="S66">
        <f t="shared" si="0"/>
        <v>0.390625</v>
      </c>
    </row>
    <row r="67" spans="1:19" x14ac:dyDescent="0.3">
      <c r="A67">
        <v>65</v>
      </c>
      <c r="B67">
        <v>30933</v>
      </c>
      <c r="C67" t="s">
        <v>352</v>
      </c>
      <c r="E67" t="s">
        <v>353</v>
      </c>
      <c r="G67">
        <v>30933</v>
      </c>
      <c r="H67" s="7" t="s">
        <v>36</v>
      </c>
      <c r="I67">
        <v>35</v>
      </c>
      <c r="J67">
        <v>50</v>
      </c>
      <c r="K67" s="3"/>
      <c r="L67" t="s">
        <v>354</v>
      </c>
      <c r="Q67">
        <v>65</v>
      </c>
      <c r="R67">
        <f t="shared" si="1"/>
        <v>25</v>
      </c>
      <c r="S67">
        <f t="shared" si="0"/>
        <v>0.38461538461538464</v>
      </c>
    </row>
    <row r="68" spans="1:19" x14ac:dyDescent="0.3">
      <c r="A68">
        <v>66</v>
      </c>
      <c r="B68">
        <v>20391</v>
      </c>
      <c r="C68" t="s">
        <v>355</v>
      </c>
      <c r="E68" t="s">
        <v>356</v>
      </c>
      <c r="G68">
        <v>20383</v>
      </c>
      <c r="H68" s="6" t="s">
        <v>54</v>
      </c>
      <c r="I68">
        <v>11</v>
      </c>
      <c r="J68">
        <v>487</v>
      </c>
      <c r="L68" t="s">
        <v>55</v>
      </c>
      <c r="Q68">
        <v>66</v>
      </c>
      <c r="R68">
        <f t="shared" si="1"/>
        <v>25</v>
      </c>
      <c r="S68">
        <f t="shared" ref="S68:S102" si="2">R68/Q68</f>
        <v>0.37878787878787878</v>
      </c>
    </row>
    <row r="69" spans="1:19" x14ac:dyDescent="0.3">
      <c r="A69">
        <v>67</v>
      </c>
      <c r="B69">
        <v>23468</v>
      </c>
      <c r="C69" t="s">
        <v>357</v>
      </c>
      <c r="E69" t="s">
        <v>358</v>
      </c>
      <c r="G69">
        <v>23384</v>
      </c>
      <c r="H69" s="6" t="s">
        <v>54</v>
      </c>
      <c r="I69">
        <v>35</v>
      </c>
      <c r="J69">
        <v>308</v>
      </c>
      <c r="L69" t="s">
        <v>55</v>
      </c>
      <c r="Q69">
        <v>67</v>
      </c>
      <c r="R69">
        <f t="shared" si="1"/>
        <v>25</v>
      </c>
      <c r="S69">
        <f t="shared" si="2"/>
        <v>0.37313432835820898</v>
      </c>
    </row>
    <row r="70" spans="1:19" x14ac:dyDescent="0.3">
      <c r="A70">
        <v>68</v>
      </c>
      <c r="B70">
        <v>23468</v>
      </c>
      <c r="C70" t="s">
        <v>359</v>
      </c>
      <c r="E70" t="s">
        <v>358</v>
      </c>
      <c r="G70">
        <v>23384</v>
      </c>
      <c r="H70" s="6" t="s">
        <v>54</v>
      </c>
      <c r="I70">
        <v>35</v>
      </c>
      <c r="J70">
        <v>308</v>
      </c>
      <c r="L70" t="s">
        <v>55</v>
      </c>
      <c r="Q70">
        <v>68</v>
      </c>
      <c r="R70">
        <f t="shared" ref="R70:R102" si="3">R69+(IF(ISNUMBER(H70),1,0))</f>
        <v>25</v>
      </c>
      <c r="S70">
        <f t="shared" si="2"/>
        <v>0.36764705882352944</v>
      </c>
    </row>
    <row r="71" spans="1:19" x14ac:dyDescent="0.3">
      <c r="A71">
        <v>69</v>
      </c>
      <c r="B71">
        <v>17614</v>
      </c>
      <c r="C71" t="s">
        <v>360</v>
      </c>
      <c r="E71" t="s">
        <v>361</v>
      </c>
      <c r="G71">
        <v>17585</v>
      </c>
      <c r="H71" s="5">
        <v>7</v>
      </c>
      <c r="I71">
        <v>169</v>
      </c>
      <c r="J71">
        <v>87</v>
      </c>
      <c r="L71" t="s">
        <v>244</v>
      </c>
      <c r="Q71">
        <v>69</v>
      </c>
      <c r="R71">
        <f t="shared" si="3"/>
        <v>26</v>
      </c>
      <c r="S71">
        <f t="shared" si="2"/>
        <v>0.37681159420289856</v>
      </c>
    </row>
    <row r="72" spans="1:19" x14ac:dyDescent="0.3">
      <c r="A72">
        <v>70</v>
      </c>
      <c r="B72">
        <v>34168</v>
      </c>
      <c r="C72" t="s">
        <v>362</v>
      </c>
      <c r="E72" t="s">
        <v>363</v>
      </c>
      <c r="G72">
        <v>34078</v>
      </c>
      <c r="H72" s="6" t="s">
        <v>54</v>
      </c>
      <c r="I72">
        <v>0</v>
      </c>
      <c r="J72">
        <v>1700</v>
      </c>
      <c r="L72" t="s">
        <v>55</v>
      </c>
      <c r="Q72">
        <v>70</v>
      </c>
      <c r="R72">
        <f t="shared" si="3"/>
        <v>26</v>
      </c>
      <c r="S72">
        <f t="shared" si="2"/>
        <v>0.37142857142857144</v>
      </c>
    </row>
    <row r="73" spans="1:19" x14ac:dyDescent="0.3">
      <c r="A73">
        <v>71</v>
      </c>
      <c r="B73">
        <v>40806</v>
      </c>
      <c r="C73" t="s">
        <v>364</v>
      </c>
      <c r="E73" t="s">
        <v>365</v>
      </c>
      <c r="G73">
        <v>40786</v>
      </c>
      <c r="H73" s="6" t="s">
        <v>54</v>
      </c>
      <c r="I73">
        <v>0</v>
      </c>
      <c r="J73">
        <v>1230</v>
      </c>
      <c r="L73" t="s">
        <v>55</v>
      </c>
      <c r="Q73">
        <v>71</v>
      </c>
      <c r="R73">
        <f t="shared" si="3"/>
        <v>26</v>
      </c>
      <c r="S73">
        <f t="shared" si="2"/>
        <v>0.36619718309859156</v>
      </c>
    </row>
    <row r="74" spans="1:19" x14ac:dyDescent="0.3">
      <c r="A74">
        <v>72</v>
      </c>
      <c r="B74">
        <v>29580</v>
      </c>
      <c r="C74" t="s">
        <v>366</v>
      </c>
      <c r="E74" t="s">
        <v>367</v>
      </c>
      <c r="G74">
        <v>29577</v>
      </c>
      <c r="H74" s="6" t="s">
        <v>54</v>
      </c>
      <c r="I74">
        <v>49</v>
      </c>
      <c r="J74">
        <v>169</v>
      </c>
      <c r="Q74">
        <v>72</v>
      </c>
      <c r="R74">
        <f t="shared" si="3"/>
        <v>26</v>
      </c>
      <c r="S74">
        <f t="shared" si="2"/>
        <v>0.3611111111111111</v>
      </c>
    </row>
    <row r="75" spans="1:19" x14ac:dyDescent="0.3">
      <c r="A75">
        <v>73</v>
      </c>
      <c r="B75">
        <v>14767</v>
      </c>
      <c r="C75" t="s">
        <v>368</v>
      </c>
      <c r="E75" t="s">
        <v>369</v>
      </c>
      <c r="G75">
        <v>14761</v>
      </c>
      <c r="H75" s="6" t="s">
        <v>54</v>
      </c>
      <c r="I75">
        <v>0</v>
      </c>
      <c r="J75">
        <v>1210</v>
      </c>
      <c r="L75" t="s">
        <v>55</v>
      </c>
      <c r="Q75">
        <v>73</v>
      </c>
      <c r="R75">
        <f t="shared" si="3"/>
        <v>26</v>
      </c>
      <c r="S75">
        <f t="shared" si="2"/>
        <v>0.35616438356164382</v>
      </c>
    </row>
    <row r="76" spans="1:19" x14ac:dyDescent="0.3">
      <c r="A76">
        <v>74</v>
      </c>
      <c r="B76">
        <v>34160</v>
      </c>
      <c r="C76" t="s">
        <v>258</v>
      </c>
      <c r="E76" t="s">
        <v>370</v>
      </c>
      <c r="G76">
        <v>34078</v>
      </c>
      <c r="H76" s="4" t="s">
        <v>36</v>
      </c>
      <c r="I76">
        <v>0</v>
      </c>
      <c r="J76">
        <v>2191</v>
      </c>
      <c r="L76" t="s">
        <v>55</v>
      </c>
      <c r="Q76">
        <v>74</v>
      </c>
      <c r="R76">
        <f t="shared" si="3"/>
        <v>26</v>
      </c>
      <c r="S76">
        <f t="shared" si="2"/>
        <v>0.35135135135135137</v>
      </c>
    </row>
    <row r="77" spans="1:19" x14ac:dyDescent="0.3">
      <c r="A77">
        <v>75</v>
      </c>
      <c r="B77">
        <v>42535</v>
      </c>
      <c r="C77" t="s">
        <v>371</v>
      </c>
      <c r="E77" t="s">
        <v>372</v>
      </c>
      <c r="G77">
        <v>42535</v>
      </c>
      <c r="H77" s="4" t="s">
        <v>36</v>
      </c>
      <c r="I77">
        <v>5</v>
      </c>
      <c r="J77">
        <v>1332</v>
      </c>
      <c r="K77" s="6" t="s">
        <v>54</v>
      </c>
      <c r="L77" t="s">
        <v>55</v>
      </c>
      <c r="Q77">
        <v>75</v>
      </c>
      <c r="R77">
        <f t="shared" si="3"/>
        <v>26</v>
      </c>
      <c r="S77">
        <f t="shared" si="2"/>
        <v>0.34666666666666668</v>
      </c>
    </row>
    <row r="78" spans="1:19" x14ac:dyDescent="0.3">
      <c r="A78">
        <v>76</v>
      </c>
      <c r="B78">
        <v>308</v>
      </c>
      <c r="C78" t="s">
        <v>373</v>
      </c>
      <c r="E78" t="s">
        <v>374</v>
      </c>
      <c r="G78">
        <v>305</v>
      </c>
      <c r="H78" s="6" t="s">
        <v>54</v>
      </c>
      <c r="I78">
        <v>40</v>
      </c>
      <c r="J78">
        <v>1771</v>
      </c>
      <c r="Q78">
        <v>76</v>
      </c>
      <c r="R78">
        <f t="shared" si="3"/>
        <v>26</v>
      </c>
      <c r="S78">
        <f t="shared" si="2"/>
        <v>0.34210526315789475</v>
      </c>
    </row>
    <row r="79" spans="1:19" x14ac:dyDescent="0.3">
      <c r="A79">
        <v>77</v>
      </c>
      <c r="B79">
        <v>42535</v>
      </c>
      <c r="C79" t="s">
        <v>375</v>
      </c>
      <c r="E79" t="s">
        <v>376</v>
      </c>
      <c r="G79">
        <v>42535</v>
      </c>
      <c r="H79" s="6" t="s">
        <v>54</v>
      </c>
      <c r="I79">
        <v>10</v>
      </c>
      <c r="J79">
        <v>43</v>
      </c>
      <c r="L79" t="s">
        <v>55</v>
      </c>
      <c r="Q79">
        <v>77</v>
      </c>
      <c r="R79">
        <f t="shared" si="3"/>
        <v>26</v>
      </c>
      <c r="S79">
        <f t="shared" si="2"/>
        <v>0.33766233766233766</v>
      </c>
    </row>
    <row r="80" spans="1:19" x14ac:dyDescent="0.3">
      <c r="A80">
        <v>78</v>
      </c>
      <c r="B80">
        <v>17597</v>
      </c>
      <c r="C80" t="s">
        <v>264</v>
      </c>
      <c r="E80" t="s">
        <v>377</v>
      </c>
      <c r="G80">
        <v>17585</v>
      </c>
      <c r="H80" s="5" t="s">
        <v>426</v>
      </c>
      <c r="I80">
        <v>110</v>
      </c>
      <c r="J80">
        <v>28</v>
      </c>
      <c r="L80" t="s">
        <v>244</v>
      </c>
      <c r="Q80">
        <v>78</v>
      </c>
      <c r="R80">
        <f t="shared" si="3"/>
        <v>26</v>
      </c>
      <c r="S80">
        <f t="shared" si="2"/>
        <v>0.33333333333333331</v>
      </c>
    </row>
    <row r="81" spans="1:19" x14ac:dyDescent="0.3">
      <c r="A81">
        <v>79</v>
      </c>
      <c r="B81">
        <v>41039</v>
      </c>
      <c r="C81" t="s">
        <v>378</v>
      </c>
      <c r="E81" t="s">
        <v>379</v>
      </c>
      <c r="G81">
        <v>40786</v>
      </c>
      <c r="H81" s="6" t="s">
        <v>54</v>
      </c>
      <c r="I81">
        <v>13</v>
      </c>
      <c r="J81">
        <v>2984</v>
      </c>
      <c r="L81" t="s">
        <v>55</v>
      </c>
      <c r="Q81">
        <v>79</v>
      </c>
      <c r="R81">
        <f t="shared" si="3"/>
        <v>26</v>
      </c>
      <c r="S81">
        <f t="shared" si="2"/>
        <v>0.32911392405063289</v>
      </c>
    </row>
    <row r="82" spans="1:19" x14ac:dyDescent="0.3">
      <c r="A82">
        <v>80</v>
      </c>
      <c r="B82">
        <v>17614</v>
      </c>
      <c r="C82" t="s">
        <v>106</v>
      </c>
      <c r="E82" t="s">
        <v>380</v>
      </c>
      <c r="G82">
        <v>17585</v>
      </c>
      <c r="H82" s="5">
        <v>7</v>
      </c>
      <c r="I82">
        <v>456</v>
      </c>
      <c r="J82">
        <v>63</v>
      </c>
      <c r="L82" t="s">
        <v>244</v>
      </c>
      <c r="Q82">
        <v>80</v>
      </c>
      <c r="R82">
        <f t="shared" si="3"/>
        <v>27</v>
      </c>
      <c r="S82">
        <f t="shared" si="2"/>
        <v>0.33750000000000002</v>
      </c>
    </row>
    <row r="83" spans="1:19" x14ac:dyDescent="0.3">
      <c r="A83">
        <v>81</v>
      </c>
      <c r="B83">
        <v>9371</v>
      </c>
      <c r="C83" t="s">
        <v>381</v>
      </c>
      <c r="E83" t="s">
        <v>382</v>
      </c>
      <c r="G83">
        <v>9291</v>
      </c>
      <c r="H83" s="6" t="s">
        <v>54</v>
      </c>
      <c r="I83">
        <v>15</v>
      </c>
      <c r="J83">
        <v>573</v>
      </c>
      <c r="L83" t="s">
        <v>55</v>
      </c>
      <c r="Q83">
        <v>81</v>
      </c>
      <c r="R83">
        <f t="shared" si="3"/>
        <v>27</v>
      </c>
      <c r="S83">
        <f t="shared" si="2"/>
        <v>0.33333333333333331</v>
      </c>
    </row>
    <row r="84" spans="1:19" x14ac:dyDescent="0.3">
      <c r="A84">
        <v>82</v>
      </c>
      <c r="B84">
        <v>18553</v>
      </c>
      <c r="C84" t="s">
        <v>106</v>
      </c>
      <c r="E84" t="s">
        <v>383</v>
      </c>
      <c r="G84">
        <v>18553</v>
      </c>
      <c r="H84" s="5" t="s">
        <v>426</v>
      </c>
      <c r="I84">
        <v>522</v>
      </c>
      <c r="J84">
        <v>147</v>
      </c>
      <c r="L84" t="s">
        <v>244</v>
      </c>
      <c r="Q84">
        <v>82</v>
      </c>
      <c r="R84">
        <f t="shared" si="3"/>
        <v>27</v>
      </c>
      <c r="S84">
        <f t="shared" si="2"/>
        <v>0.32926829268292684</v>
      </c>
    </row>
    <row r="85" spans="1:19" x14ac:dyDescent="0.3">
      <c r="A85">
        <v>83</v>
      </c>
      <c r="B85">
        <v>32579</v>
      </c>
      <c r="C85" t="s">
        <v>384</v>
      </c>
      <c r="E85" t="s">
        <v>385</v>
      </c>
      <c r="G85">
        <v>32579</v>
      </c>
      <c r="H85" s="4" t="s">
        <v>36</v>
      </c>
      <c r="I85">
        <v>18</v>
      </c>
      <c r="J85">
        <v>695</v>
      </c>
      <c r="L85" t="s">
        <v>386</v>
      </c>
      <c r="Q85">
        <v>83</v>
      </c>
      <c r="R85">
        <f t="shared" si="3"/>
        <v>27</v>
      </c>
      <c r="S85">
        <f t="shared" si="2"/>
        <v>0.3253012048192771</v>
      </c>
    </row>
    <row r="86" spans="1:19" x14ac:dyDescent="0.3">
      <c r="A86">
        <v>84</v>
      </c>
      <c r="B86">
        <v>20391</v>
      </c>
      <c r="C86" t="s">
        <v>387</v>
      </c>
      <c r="E86" t="s">
        <v>388</v>
      </c>
      <c r="G86">
        <v>20383</v>
      </c>
      <c r="H86" s="6" t="s">
        <v>54</v>
      </c>
      <c r="I86">
        <v>0</v>
      </c>
      <c r="J86">
        <v>604</v>
      </c>
      <c r="L86" t="s">
        <v>55</v>
      </c>
      <c r="Q86">
        <v>84</v>
      </c>
      <c r="R86">
        <f t="shared" si="3"/>
        <v>27</v>
      </c>
      <c r="S86">
        <f t="shared" si="2"/>
        <v>0.32142857142857145</v>
      </c>
    </row>
    <row r="87" spans="1:19" x14ac:dyDescent="0.3">
      <c r="A87">
        <v>85</v>
      </c>
      <c r="B87">
        <v>32364</v>
      </c>
      <c r="C87" t="s">
        <v>314</v>
      </c>
      <c r="E87" t="s">
        <v>389</v>
      </c>
      <c r="G87">
        <v>32341</v>
      </c>
      <c r="H87" s="6" t="s">
        <v>54</v>
      </c>
      <c r="I87">
        <v>15</v>
      </c>
      <c r="J87">
        <v>1516</v>
      </c>
      <c r="L87" t="s">
        <v>55</v>
      </c>
      <c r="Q87">
        <v>85</v>
      </c>
      <c r="R87">
        <f t="shared" si="3"/>
        <v>27</v>
      </c>
      <c r="S87">
        <f t="shared" si="2"/>
        <v>0.31764705882352939</v>
      </c>
    </row>
    <row r="88" spans="1:19" x14ac:dyDescent="0.3">
      <c r="A88">
        <v>86</v>
      </c>
      <c r="B88">
        <v>18601</v>
      </c>
      <c r="C88" t="s">
        <v>390</v>
      </c>
      <c r="E88" t="s">
        <v>391</v>
      </c>
      <c r="G88">
        <v>18601</v>
      </c>
      <c r="H88" s="1">
        <v>2</v>
      </c>
      <c r="I88">
        <v>49</v>
      </c>
      <c r="J88">
        <v>4</v>
      </c>
      <c r="Q88">
        <v>86</v>
      </c>
      <c r="R88">
        <f t="shared" si="3"/>
        <v>28</v>
      </c>
      <c r="S88">
        <f t="shared" si="2"/>
        <v>0.32558139534883723</v>
      </c>
    </row>
    <row r="89" spans="1:19" x14ac:dyDescent="0.3">
      <c r="A89">
        <v>87</v>
      </c>
      <c r="B89">
        <v>41724</v>
      </c>
      <c r="C89" t="s">
        <v>392</v>
      </c>
      <c r="E89" t="s">
        <v>393</v>
      </c>
      <c r="G89">
        <v>41488</v>
      </c>
      <c r="H89" s="6" t="s">
        <v>54</v>
      </c>
      <c r="I89">
        <v>185</v>
      </c>
      <c r="J89">
        <v>3427</v>
      </c>
      <c r="Q89">
        <v>87</v>
      </c>
      <c r="R89">
        <f t="shared" si="3"/>
        <v>28</v>
      </c>
      <c r="S89">
        <f t="shared" si="2"/>
        <v>0.32183908045977011</v>
      </c>
    </row>
    <row r="90" spans="1:19" x14ac:dyDescent="0.3">
      <c r="A90">
        <v>88</v>
      </c>
      <c r="B90">
        <v>28732</v>
      </c>
      <c r="C90" t="s">
        <v>394</v>
      </c>
      <c r="E90" t="s">
        <v>395</v>
      </c>
      <c r="G90">
        <v>28622</v>
      </c>
      <c r="H90" s="4" t="s">
        <v>36</v>
      </c>
      <c r="I90">
        <v>16</v>
      </c>
      <c r="J90">
        <v>631</v>
      </c>
      <c r="K90" s="6" t="s">
        <v>54</v>
      </c>
      <c r="L90" t="s">
        <v>55</v>
      </c>
      <c r="Q90">
        <v>88</v>
      </c>
      <c r="R90">
        <f t="shared" si="3"/>
        <v>28</v>
      </c>
      <c r="S90">
        <f t="shared" si="2"/>
        <v>0.31818181818181818</v>
      </c>
    </row>
    <row r="91" spans="1:19" x14ac:dyDescent="0.3">
      <c r="A91">
        <v>89</v>
      </c>
      <c r="B91">
        <v>17597</v>
      </c>
      <c r="C91" t="s">
        <v>396</v>
      </c>
      <c r="E91" t="s">
        <v>397</v>
      </c>
      <c r="G91">
        <v>17585</v>
      </c>
      <c r="H91" s="5">
        <v>7</v>
      </c>
      <c r="I91">
        <v>110</v>
      </c>
      <c r="J91">
        <v>47</v>
      </c>
      <c r="L91" t="s">
        <v>244</v>
      </c>
      <c r="Q91">
        <v>89</v>
      </c>
      <c r="R91">
        <f t="shared" si="3"/>
        <v>29</v>
      </c>
      <c r="S91">
        <f t="shared" si="2"/>
        <v>0.3258426966292135</v>
      </c>
    </row>
    <row r="92" spans="1:19" x14ac:dyDescent="0.3">
      <c r="A92">
        <v>90</v>
      </c>
      <c r="B92">
        <v>43248</v>
      </c>
      <c r="C92" t="s">
        <v>398</v>
      </c>
      <c r="E92" t="s">
        <v>399</v>
      </c>
      <c r="G92">
        <v>39082</v>
      </c>
      <c r="H92" s="6" t="s">
        <v>54</v>
      </c>
      <c r="I92">
        <v>37</v>
      </c>
      <c r="J92">
        <v>307</v>
      </c>
      <c r="L92" t="s">
        <v>346</v>
      </c>
      <c r="Q92">
        <v>90</v>
      </c>
      <c r="R92">
        <f t="shared" si="3"/>
        <v>29</v>
      </c>
      <c r="S92">
        <f t="shared" si="2"/>
        <v>0.32222222222222224</v>
      </c>
    </row>
    <row r="93" spans="1:19" x14ac:dyDescent="0.3">
      <c r="A93">
        <v>91</v>
      </c>
      <c r="B93">
        <v>17614</v>
      </c>
      <c r="C93" t="s">
        <v>396</v>
      </c>
      <c r="E93" t="s">
        <v>400</v>
      </c>
      <c r="G93">
        <v>17585</v>
      </c>
      <c r="H93" s="5" t="s">
        <v>423</v>
      </c>
      <c r="I93">
        <v>110</v>
      </c>
      <c r="J93">
        <v>48</v>
      </c>
      <c r="L93" t="s">
        <v>244</v>
      </c>
      <c r="Q93">
        <v>91</v>
      </c>
      <c r="R93">
        <f t="shared" si="3"/>
        <v>29</v>
      </c>
      <c r="S93">
        <f t="shared" si="2"/>
        <v>0.31868131868131866</v>
      </c>
    </row>
    <row r="94" spans="1:19" x14ac:dyDescent="0.3">
      <c r="A94">
        <v>92</v>
      </c>
      <c r="B94">
        <v>43248</v>
      </c>
      <c r="C94" t="s">
        <v>89</v>
      </c>
      <c r="E94" t="s">
        <v>401</v>
      </c>
      <c r="G94">
        <v>39082</v>
      </c>
      <c r="H94" s="6" t="s">
        <v>54</v>
      </c>
      <c r="I94">
        <v>80</v>
      </c>
      <c r="J94">
        <v>4031</v>
      </c>
      <c r="L94" t="s">
        <v>346</v>
      </c>
      <c r="Q94">
        <v>92</v>
      </c>
      <c r="R94">
        <f t="shared" si="3"/>
        <v>29</v>
      </c>
      <c r="S94">
        <f t="shared" si="2"/>
        <v>0.31521739130434784</v>
      </c>
    </row>
    <row r="95" spans="1:19" x14ac:dyDescent="0.3">
      <c r="A95">
        <v>93</v>
      </c>
      <c r="B95">
        <v>40804</v>
      </c>
      <c r="C95" t="s">
        <v>364</v>
      </c>
      <c r="E95" t="s">
        <v>402</v>
      </c>
      <c r="G95">
        <v>40786</v>
      </c>
      <c r="H95" s="4" t="s">
        <v>36</v>
      </c>
      <c r="I95">
        <v>0</v>
      </c>
      <c r="J95">
        <v>1230</v>
      </c>
      <c r="K95" s="6" t="s">
        <v>54</v>
      </c>
      <c r="L95" t="s">
        <v>55</v>
      </c>
      <c r="Q95">
        <v>93</v>
      </c>
      <c r="R95">
        <f t="shared" si="3"/>
        <v>29</v>
      </c>
      <c r="S95">
        <f t="shared" si="2"/>
        <v>0.31182795698924731</v>
      </c>
    </row>
    <row r="96" spans="1:19" x14ac:dyDescent="0.3">
      <c r="A96">
        <v>94</v>
      </c>
      <c r="B96">
        <v>41039</v>
      </c>
      <c r="C96" t="s">
        <v>403</v>
      </c>
      <c r="E96" t="s">
        <v>404</v>
      </c>
      <c r="G96">
        <v>40786</v>
      </c>
      <c r="H96" s="4" t="s">
        <v>36</v>
      </c>
      <c r="I96">
        <v>10</v>
      </c>
      <c r="J96">
        <v>2917</v>
      </c>
      <c r="K96" s="6" t="s">
        <v>54</v>
      </c>
      <c r="L96" t="s">
        <v>55</v>
      </c>
      <c r="Q96">
        <v>94</v>
      </c>
      <c r="R96">
        <f t="shared" si="3"/>
        <v>29</v>
      </c>
      <c r="S96">
        <f t="shared" si="2"/>
        <v>0.30851063829787234</v>
      </c>
    </row>
    <row r="97" spans="1:19" x14ac:dyDescent="0.3">
      <c r="A97">
        <v>95</v>
      </c>
      <c r="B97">
        <v>14753</v>
      </c>
      <c r="C97" t="s">
        <v>250</v>
      </c>
      <c r="E97" t="s">
        <v>405</v>
      </c>
      <c r="G97">
        <v>14751</v>
      </c>
      <c r="H97" s="5" t="s">
        <v>422</v>
      </c>
      <c r="I97">
        <v>83</v>
      </c>
      <c r="J97">
        <v>0</v>
      </c>
      <c r="L97" t="s">
        <v>406</v>
      </c>
      <c r="Q97">
        <v>95</v>
      </c>
      <c r="R97">
        <f t="shared" si="3"/>
        <v>29</v>
      </c>
      <c r="S97">
        <f t="shared" si="2"/>
        <v>0.30526315789473685</v>
      </c>
    </row>
    <row r="98" spans="1:19" x14ac:dyDescent="0.3">
      <c r="A98">
        <v>96</v>
      </c>
      <c r="B98">
        <v>25085</v>
      </c>
      <c r="C98" t="s">
        <v>407</v>
      </c>
      <c r="E98" t="s">
        <v>408</v>
      </c>
      <c r="G98">
        <v>25081</v>
      </c>
      <c r="H98" s="6" t="s">
        <v>54</v>
      </c>
      <c r="I98">
        <v>32</v>
      </c>
      <c r="J98">
        <v>1608</v>
      </c>
      <c r="L98" t="s">
        <v>55</v>
      </c>
      <c r="Q98">
        <v>96</v>
      </c>
      <c r="R98">
        <f t="shared" si="3"/>
        <v>29</v>
      </c>
      <c r="S98">
        <f t="shared" si="2"/>
        <v>0.30208333333333331</v>
      </c>
    </row>
    <row r="99" spans="1:19" x14ac:dyDescent="0.3">
      <c r="A99">
        <v>97</v>
      </c>
      <c r="B99">
        <v>27177</v>
      </c>
      <c r="C99" t="s">
        <v>409</v>
      </c>
      <c r="E99" t="s">
        <v>410</v>
      </c>
      <c r="G99">
        <v>27140</v>
      </c>
      <c r="H99" s="4" t="s">
        <v>36</v>
      </c>
      <c r="I99">
        <v>13</v>
      </c>
      <c r="J99">
        <v>65</v>
      </c>
      <c r="L99" t="s">
        <v>411</v>
      </c>
      <c r="Q99">
        <v>97</v>
      </c>
      <c r="R99">
        <f>R98+(IF(ISNUMBER(#REF!),1,0))</f>
        <v>29</v>
      </c>
      <c r="S99">
        <f t="shared" si="2"/>
        <v>0.29896907216494845</v>
      </c>
    </row>
    <row r="100" spans="1:19" x14ac:dyDescent="0.3">
      <c r="A100">
        <v>98</v>
      </c>
      <c r="B100">
        <v>8131</v>
      </c>
      <c r="C100" t="s">
        <v>412</v>
      </c>
      <c r="E100" t="s">
        <v>413</v>
      </c>
      <c r="G100">
        <v>8125</v>
      </c>
      <c r="H100" s="4" t="s">
        <v>36</v>
      </c>
      <c r="I100">
        <v>0</v>
      </c>
      <c r="J100">
        <v>1817</v>
      </c>
      <c r="K100" s="6" t="s">
        <v>54</v>
      </c>
      <c r="L100" t="s">
        <v>55</v>
      </c>
      <c r="Q100">
        <v>98</v>
      </c>
      <c r="R100">
        <f t="shared" si="3"/>
        <v>29</v>
      </c>
      <c r="S100">
        <f t="shared" si="2"/>
        <v>0.29591836734693877</v>
      </c>
    </row>
    <row r="101" spans="1:19" x14ac:dyDescent="0.3">
      <c r="A101">
        <v>99</v>
      </c>
      <c r="B101">
        <v>33246</v>
      </c>
      <c r="C101" t="s">
        <v>414</v>
      </c>
      <c r="E101" t="s">
        <v>415</v>
      </c>
      <c r="G101">
        <v>33186</v>
      </c>
      <c r="H101" s="6" t="s">
        <v>54</v>
      </c>
      <c r="I101">
        <v>90</v>
      </c>
      <c r="J101">
        <v>287</v>
      </c>
      <c r="Q101">
        <v>99</v>
      </c>
      <c r="R101">
        <f t="shared" si="3"/>
        <v>29</v>
      </c>
      <c r="S101">
        <f t="shared" si="2"/>
        <v>0.29292929292929293</v>
      </c>
    </row>
    <row r="102" spans="1:19" x14ac:dyDescent="0.3">
      <c r="A102">
        <v>100</v>
      </c>
      <c r="B102">
        <v>17597</v>
      </c>
      <c r="C102" t="s">
        <v>270</v>
      </c>
      <c r="E102" t="s">
        <v>416</v>
      </c>
      <c r="G102">
        <v>17585</v>
      </c>
      <c r="H102" s="5" t="s">
        <v>426</v>
      </c>
      <c r="I102">
        <v>77</v>
      </c>
      <c r="J102">
        <v>26</v>
      </c>
      <c r="L102" t="s">
        <v>244</v>
      </c>
      <c r="Q102">
        <v>100</v>
      </c>
      <c r="R102">
        <f t="shared" si="3"/>
        <v>29</v>
      </c>
      <c r="S102">
        <f t="shared" si="2"/>
        <v>0.28999999999999998</v>
      </c>
    </row>
    <row r="103" spans="1:19" x14ac:dyDescent="0.3">
      <c r="G103">
        <v>39719</v>
      </c>
    </row>
    <row r="104" spans="1:19" x14ac:dyDescent="0.3">
      <c r="G104">
        <v>39082</v>
      </c>
    </row>
    <row r="105" spans="1:19" x14ac:dyDescent="0.3">
      <c r="G105">
        <v>18812</v>
      </c>
    </row>
    <row r="106" spans="1:19" x14ac:dyDescent="0.3">
      <c r="G106">
        <v>33186</v>
      </c>
    </row>
    <row r="107" spans="1:19" x14ac:dyDescent="0.3">
      <c r="G107">
        <v>33186</v>
      </c>
    </row>
    <row r="108" spans="1:19" x14ac:dyDescent="0.3">
      <c r="G108">
        <v>9291</v>
      </c>
    </row>
    <row r="109" spans="1:19" x14ac:dyDescent="0.3">
      <c r="G109">
        <v>43410</v>
      </c>
    </row>
    <row r="110" spans="1:19" x14ac:dyDescent="0.3">
      <c r="G110">
        <v>36860</v>
      </c>
    </row>
    <row r="111" spans="1:19" x14ac:dyDescent="0.3">
      <c r="G111">
        <v>28226</v>
      </c>
    </row>
    <row r="112" spans="1:19" x14ac:dyDescent="0.3">
      <c r="G112">
        <v>10507</v>
      </c>
    </row>
    <row r="113" spans="7:7" x14ac:dyDescent="0.3">
      <c r="G113">
        <v>32579</v>
      </c>
    </row>
    <row r="114" spans="7:7" x14ac:dyDescent="0.3">
      <c r="G114">
        <v>32341</v>
      </c>
    </row>
    <row r="115" spans="7:7" x14ac:dyDescent="0.3">
      <c r="G115">
        <v>31743</v>
      </c>
    </row>
    <row r="116" spans="7:7" x14ac:dyDescent="0.3">
      <c r="G116">
        <v>32496</v>
      </c>
    </row>
    <row r="117" spans="7:7" x14ac:dyDescent="0.3">
      <c r="G117">
        <v>39030</v>
      </c>
    </row>
    <row r="118" spans="7:7" x14ac:dyDescent="0.3">
      <c r="G118">
        <v>10507</v>
      </c>
    </row>
    <row r="119" spans="7:7" x14ac:dyDescent="0.3">
      <c r="G119">
        <v>39719</v>
      </c>
    </row>
    <row r="120" spans="7:7" x14ac:dyDescent="0.3">
      <c r="G120">
        <v>41107</v>
      </c>
    </row>
    <row r="121" spans="7:7" x14ac:dyDescent="0.3">
      <c r="G121">
        <v>554</v>
      </c>
    </row>
    <row r="122" spans="7:7" x14ac:dyDescent="0.3">
      <c r="G122">
        <v>10507</v>
      </c>
    </row>
    <row r="123" spans="7:7" x14ac:dyDescent="0.3">
      <c r="G123">
        <v>35477</v>
      </c>
    </row>
    <row r="124" spans="7:7" x14ac:dyDescent="0.3">
      <c r="G124">
        <v>23384</v>
      </c>
    </row>
    <row r="125" spans="7:7" x14ac:dyDescent="0.3">
      <c r="G125">
        <v>39719</v>
      </c>
    </row>
    <row r="126" spans="7:7" x14ac:dyDescent="0.3">
      <c r="G126">
        <v>32341</v>
      </c>
    </row>
    <row r="127" spans="7:7" x14ac:dyDescent="0.3">
      <c r="G127">
        <v>18812</v>
      </c>
    </row>
    <row r="128" spans="7:7" x14ac:dyDescent="0.3">
      <c r="G128">
        <v>40109</v>
      </c>
    </row>
    <row r="129" spans="7:7" x14ac:dyDescent="0.3">
      <c r="G129">
        <v>20486</v>
      </c>
    </row>
    <row r="130" spans="7:7" x14ac:dyDescent="0.3">
      <c r="G130">
        <v>23384</v>
      </c>
    </row>
    <row r="131" spans="7:7" x14ac:dyDescent="0.3">
      <c r="G131">
        <v>43410</v>
      </c>
    </row>
    <row r="132" spans="7:7" x14ac:dyDescent="0.3">
      <c r="G132">
        <v>30755</v>
      </c>
    </row>
    <row r="133" spans="7:7" x14ac:dyDescent="0.3">
      <c r="G133">
        <v>23384</v>
      </c>
    </row>
    <row r="134" spans="7:7" x14ac:dyDescent="0.3">
      <c r="G134">
        <v>10507</v>
      </c>
    </row>
    <row r="135" spans="7:7" x14ac:dyDescent="0.3">
      <c r="G135">
        <v>42155</v>
      </c>
    </row>
    <row r="136" spans="7:7" x14ac:dyDescent="0.3">
      <c r="G136">
        <v>33668</v>
      </c>
    </row>
    <row r="137" spans="7:7" x14ac:dyDescent="0.3">
      <c r="G137">
        <v>32341</v>
      </c>
    </row>
    <row r="138" spans="7:7" x14ac:dyDescent="0.3">
      <c r="G138">
        <v>32496</v>
      </c>
    </row>
    <row r="139" spans="7:7" x14ac:dyDescent="0.3">
      <c r="G139">
        <v>23384</v>
      </c>
    </row>
    <row r="140" spans="7:7" x14ac:dyDescent="0.3">
      <c r="G140">
        <v>32751</v>
      </c>
    </row>
    <row r="141" spans="7:7" x14ac:dyDescent="0.3">
      <c r="G141">
        <v>40109</v>
      </c>
    </row>
    <row r="142" spans="7:7" x14ac:dyDescent="0.3">
      <c r="G142">
        <v>305</v>
      </c>
    </row>
    <row r="143" spans="7:7" x14ac:dyDescent="0.3">
      <c r="G143">
        <v>17585</v>
      </c>
    </row>
    <row r="144" spans="7:7" x14ac:dyDescent="0.3">
      <c r="G144">
        <v>42155</v>
      </c>
    </row>
    <row r="145" spans="7:7" x14ac:dyDescent="0.3">
      <c r="G145">
        <v>43065</v>
      </c>
    </row>
    <row r="146" spans="7:7" x14ac:dyDescent="0.3">
      <c r="G146">
        <v>2735</v>
      </c>
    </row>
    <row r="147" spans="7:7" x14ac:dyDescent="0.3">
      <c r="G147">
        <v>28314</v>
      </c>
    </row>
    <row r="148" spans="7:7" x14ac:dyDescent="0.3">
      <c r="G148">
        <v>32341</v>
      </c>
    </row>
    <row r="149" spans="7:7" x14ac:dyDescent="0.3">
      <c r="G149">
        <v>23384</v>
      </c>
    </row>
    <row r="150" spans="7:7" x14ac:dyDescent="0.3">
      <c r="G150">
        <v>18812</v>
      </c>
    </row>
    <row r="151" spans="7:7" x14ac:dyDescent="0.3">
      <c r="G151">
        <v>38943</v>
      </c>
    </row>
    <row r="152" spans="7:7" x14ac:dyDescent="0.3">
      <c r="G152">
        <v>14751</v>
      </c>
    </row>
    <row r="153" spans="7:7" x14ac:dyDescent="0.3">
      <c r="G153">
        <v>30933</v>
      </c>
    </row>
    <row r="154" spans="7:7" x14ac:dyDescent="0.3">
      <c r="G154">
        <v>3531</v>
      </c>
    </row>
    <row r="155" spans="7:7" x14ac:dyDescent="0.3">
      <c r="G155">
        <v>29577</v>
      </c>
    </row>
    <row r="156" spans="7:7" x14ac:dyDescent="0.3">
      <c r="G156">
        <v>32751</v>
      </c>
    </row>
    <row r="157" spans="7:7" x14ac:dyDescent="0.3">
      <c r="G157">
        <v>8125</v>
      </c>
    </row>
    <row r="158" spans="7:7" x14ac:dyDescent="0.3">
      <c r="G158">
        <v>29577</v>
      </c>
    </row>
    <row r="159" spans="7:7" x14ac:dyDescent="0.3">
      <c r="G159">
        <v>39719</v>
      </c>
    </row>
    <row r="160" spans="7:7" x14ac:dyDescent="0.3">
      <c r="G160">
        <v>18812</v>
      </c>
    </row>
    <row r="161" spans="7:7" x14ac:dyDescent="0.3">
      <c r="G161">
        <v>32751</v>
      </c>
    </row>
    <row r="162" spans="7:7" x14ac:dyDescent="0.3">
      <c r="G162">
        <v>40786</v>
      </c>
    </row>
    <row r="163" spans="7:7" x14ac:dyDescent="0.3">
      <c r="G163">
        <v>40786</v>
      </c>
    </row>
    <row r="164" spans="7:7" x14ac:dyDescent="0.3">
      <c r="G164">
        <v>32751</v>
      </c>
    </row>
    <row r="165" spans="7:7" x14ac:dyDescent="0.3">
      <c r="G165">
        <v>28314</v>
      </c>
    </row>
    <row r="166" spans="7:7" x14ac:dyDescent="0.3">
      <c r="G166">
        <v>32496</v>
      </c>
    </row>
    <row r="167" spans="7:7" x14ac:dyDescent="0.3">
      <c r="G167">
        <v>43065</v>
      </c>
    </row>
    <row r="168" spans="7:7" x14ac:dyDescent="0.3">
      <c r="G168">
        <v>39030</v>
      </c>
    </row>
    <row r="169" spans="7:7" x14ac:dyDescent="0.3">
      <c r="G169">
        <v>40786</v>
      </c>
    </row>
    <row r="170" spans="7:7" x14ac:dyDescent="0.3">
      <c r="G170">
        <v>34045</v>
      </c>
    </row>
    <row r="171" spans="7:7" x14ac:dyDescent="0.3">
      <c r="G171">
        <v>27140</v>
      </c>
    </row>
    <row r="172" spans="7:7" x14ac:dyDescent="0.3">
      <c r="G172">
        <v>29294</v>
      </c>
    </row>
    <row r="173" spans="7:7" x14ac:dyDescent="0.3">
      <c r="G173">
        <v>9291</v>
      </c>
    </row>
    <row r="174" spans="7:7" x14ac:dyDescent="0.3">
      <c r="G174">
        <v>41107</v>
      </c>
    </row>
    <row r="175" spans="7:7" x14ac:dyDescent="0.3">
      <c r="G175">
        <v>27140</v>
      </c>
    </row>
    <row r="176" spans="7:7" x14ac:dyDescent="0.3">
      <c r="G176">
        <v>39991</v>
      </c>
    </row>
    <row r="177" spans="7:7" x14ac:dyDescent="0.3">
      <c r="G177">
        <v>42535</v>
      </c>
    </row>
    <row r="178" spans="7:7" x14ac:dyDescent="0.3">
      <c r="G178">
        <v>25081</v>
      </c>
    </row>
    <row r="179" spans="7:7" x14ac:dyDescent="0.3">
      <c r="G179">
        <v>39082</v>
      </c>
    </row>
    <row r="180" spans="7:7" x14ac:dyDescent="0.3">
      <c r="G180">
        <v>31743</v>
      </c>
    </row>
    <row r="181" spans="7:7" x14ac:dyDescent="0.3">
      <c r="G181">
        <v>38943</v>
      </c>
    </row>
    <row r="182" spans="7:7" x14ac:dyDescent="0.3">
      <c r="G182">
        <v>41107</v>
      </c>
    </row>
    <row r="183" spans="7:7" x14ac:dyDescent="0.3">
      <c r="G183">
        <v>42535</v>
      </c>
    </row>
    <row r="184" spans="7:7" x14ac:dyDescent="0.3">
      <c r="G184">
        <v>554</v>
      </c>
    </row>
    <row r="185" spans="7:7" x14ac:dyDescent="0.3">
      <c r="G185">
        <v>33186</v>
      </c>
    </row>
    <row r="186" spans="7:7" x14ac:dyDescent="0.3">
      <c r="G186">
        <v>17585</v>
      </c>
    </row>
    <row r="187" spans="7:7" x14ac:dyDescent="0.3">
      <c r="G187">
        <v>33186</v>
      </c>
    </row>
    <row r="188" spans="7:7" x14ac:dyDescent="0.3">
      <c r="G188">
        <v>40786</v>
      </c>
    </row>
    <row r="189" spans="7:7" x14ac:dyDescent="0.3">
      <c r="G189">
        <v>36860</v>
      </c>
    </row>
    <row r="190" spans="7:7" x14ac:dyDescent="0.3">
      <c r="G190">
        <v>40786</v>
      </c>
    </row>
    <row r="191" spans="7:7" x14ac:dyDescent="0.3">
      <c r="G191">
        <v>29577</v>
      </c>
    </row>
    <row r="192" spans="7:7" x14ac:dyDescent="0.3">
      <c r="G192">
        <v>41107</v>
      </c>
    </row>
    <row r="193" spans="7:7" x14ac:dyDescent="0.3">
      <c r="G193">
        <v>32579</v>
      </c>
    </row>
    <row r="194" spans="7:7" x14ac:dyDescent="0.3">
      <c r="G194">
        <v>27140</v>
      </c>
    </row>
    <row r="195" spans="7:7" x14ac:dyDescent="0.3">
      <c r="G195">
        <v>32496</v>
      </c>
    </row>
    <row r="196" spans="7:7" x14ac:dyDescent="0.3">
      <c r="G196">
        <v>15627</v>
      </c>
    </row>
    <row r="197" spans="7:7" x14ac:dyDescent="0.3">
      <c r="G197">
        <v>17585</v>
      </c>
    </row>
    <row r="198" spans="7:7" x14ac:dyDescent="0.3">
      <c r="G198">
        <v>25626</v>
      </c>
    </row>
    <row r="199" spans="7:7" x14ac:dyDescent="0.3">
      <c r="G199">
        <v>17585</v>
      </c>
    </row>
    <row r="200" spans="7:7" x14ac:dyDescent="0.3">
      <c r="G200">
        <v>28894</v>
      </c>
    </row>
    <row r="201" spans="7:7" x14ac:dyDescent="0.3">
      <c r="G201">
        <v>34078</v>
      </c>
    </row>
    <row r="202" spans="7:7" x14ac:dyDescent="0.3">
      <c r="G202">
        <v>41107</v>
      </c>
    </row>
    <row r="203" spans="7:7" x14ac:dyDescent="0.3">
      <c r="G203">
        <v>29577</v>
      </c>
    </row>
    <row r="204" spans="7:7" x14ac:dyDescent="0.3">
      <c r="G204">
        <v>40109</v>
      </c>
    </row>
    <row r="205" spans="7:7" x14ac:dyDescent="0.3">
      <c r="G205">
        <v>42155</v>
      </c>
    </row>
    <row r="206" spans="7:7" x14ac:dyDescent="0.3">
      <c r="G206">
        <v>42155</v>
      </c>
    </row>
    <row r="207" spans="7:7" x14ac:dyDescent="0.3">
      <c r="G207">
        <v>28622</v>
      </c>
    </row>
    <row r="208" spans="7:7" x14ac:dyDescent="0.3">
      <c r="G208">
        <v>18553</v>
      </c>
    </row>
    <row r="209" spans="7:7" x14ac:dyDescent="0.3">
      <c r="G209">
        <v>14751</v>
      </c>
    </row>
    <row r="210" spans="7:7" x14ac:dyDescent="0.3">
      <c r="G210">
        <v>34078</v>
      </c>
    </row>
    <row r="211" spans="7:7" x14ac:dyDescent="0.3">
      <c r="G211">
        <v>32341</v>
      </c>
    </row>
    <row r="212" spans="7:7" x14ac:dyDescent="0.3">
      <c r="G212">
        <v>10507</v>
      </c>
    </row>
    <row r="213" spans="7:7" x14ac:dyDescent="0.3">
      <c r="G213">
        <v>39082</v>
      </c>
    </row>
    <row r="214" spans="7:7" x14ac:dyDescent="0.3">
      <c r="G214">
        <v>18601</v>
      </c>
    </row>
    <row r="215" spans="7:7" x14ac:dyDescent="0.3">
      <c r="G215">
        <v>38943</v>
      </c>
    </row>
    <row r="216" spans="7:7" x14ac:dyDescent="0.3">
      <c r="G216">
        <v>32579</v>
      </c>
    </row>
    <row r="217" spans="7:7" x14ac:dyDescent="0.3">
      <c r="G217">
        <v>25626</v>
      </c>
    </row>
    <row r="218" spans="7:7" x14ac:dyDescent="0.3">
      <c r="G218">
        <v>38943</v>
      </c>
    </row>
    <row r="219" spans="7:7" x14ac:dyDescent="0.3">
      <c r="G219">
        <v>41829</v>
      </c>
    </row>
    <row r="220" spans="7:7" x14ac:dyDescent="0.3">
      <c r="G220">
        <v>38807</v>
      </c>
    </row>
    <row r="221" spans="7:7" x14ac:dyDescent="0.3">
      <c r="G221">
        <v>30933</v>
      </c>
    </row>
    <row r="222" spans="7:7" x14ac:dyDescent="0.3">
      <c r="G222">
        <v>32751</v>
      </c>
    </row>
    <row r="223" spans="7:7" x14ac:dyDescent="0.3">
      <c r="G223">
        <v>376</v>
      </c>
    </row>
    <row r="224" spans="7:7" x14ac:dyDescent="0.3">
      <c r="G224">
        <v>17585</v>
      </c>
    </row>
    <row r="225" spans="7:7" x14ac:dyDescent="0.3">
      <c r="G225">
        <v>32496</v>
      </c>
    </row>
    <row r="226" spans="7:7" x14ac:dyDescent="0.3">
      <c r="G226">
        <v>15627</v>
      </c>
    </row>
    <row r="227" spans="7:7" x14ac:dyDescent="0.3">
      <c r="G227">
        <v>23384</v>
      </c>
    </row>
    <row r="228" spans="7:7" x14ac:dyDescent="0.3">
      <c r="G228">
        <v>23384</v>
      </c>
    </row>
    <row r="229" spans="7:7" x14ac:dyDescent="0.3">
      <c r="G229">
        <v>23384</v>
      </c>
    </row>
    <row r="230" spans="7:7" x14ac:dyDescent="0.3">
      <c r="G230">
        <v>23384</v>
      </c>
    </row>
    <row r="231" spans="7:7" x14ac:dyDescent="0.3">
      <c r="G231">
        <v>30755</v>
      </c>
    </row>
    <row r="232" spans="7:7" x14ac:dyDescent="0.3">
      <c r="G232">
        <v>32496</v>
      </c>
    </row>
    <row r="233" spans="7:7" x14ac:dyDescent="0.3">
      <c r="G233">
        <v>43579</v>
      </c>
    </row>
    <row r="234" spans="7:7" x14ac:dyDescent="0.3">
      <c r="G234">
        <v>10507</v>
      </c>
    </row>
    <row r="235" spans="7:7" x14ac:dyDescent="0.3">
      <c r="G235">
        <v>18812</v>
      </c>
    </row>
    <row r="236" spans="7:7" x14ac:dyDescent="0.3">
      <c r="G236">
        <v>41829</v>
      </c>
    </row>
    <row r="237" spans="7:7" x14ac:dyDescent="0.3">
      <c r="G237">
        <v>23384</v>
      </c>
    </row>
    <row r="238" spans="7:7" x14ac:dyDescent="0.3">
      <c r="G238">
        <v>17787</v>
      </c>
    </row>
    <row r="239" spans="7:7" x14ac:dyDescent="0.3">
      <c r="G239">
        <v>10507</v>
      </c>
    </row>
    <row r="240" spans="7:7" x14ac:dyDescent="0.3">
      <c r="G240">
        <v>32341</v>
      </c>
    </row>
    <row r="241" spans="7:7" x14ac:dyDescent="0.3">
      <c r="G241">
        <v>33186</v>
      </c>
    </row>
    <row r="242" spans="7:7" x14ac:dyDescent="0.3">
      <c r="G242">
        <v>17585</v>
      </c>
    </row>
    <row r="243" spans="7:7" x14ac:dyDescent="0.3">
      <c r="G243">
        <v>32751</v>
      </c>
    </row>
    <row r="244" spans="7:7" x14ac:dyDescent="0.3">
      <c r="G244">
        <v>11863</v>
      </c>
    </row>
    <row r="245" spans="7:7" x14ac:dyDescent="0.3">
      <c r="G245">
        <v>33668</v>
      </c>
    </row>
    <row r="246" spans="7:7" x14ac:dyDescent="0.3">
      <c r="G246">
        <v>41829</v>
      </c>
    </row>
    <row r="247" spans="7:7" x14ac:dyDescent="0.3">
      <c r="G247">
        <v>34078</v>
      </c>
    </row>
    <row r="248" spans="7:7" x14ac:dyDescent="0.3">
      <c r="G248">
        <v>10507</v>
      </c>
    </row>
    <row r="249" spans="7:7" x14ac:dyDescent="0.3">
      <c r="G249">
        <v>43579</v>
      </c>
    </row>
    <row r="250" spans="7:7" x14ac:dyDescent="0.3">
      <c r="G250">
        <v>34078</v>
      </c>
    </row>
    <row r="251" spans="7:7" x14ac:dyDescent="0.3">
      <c r="G251">
        <v>32579</v>
      </c>
    </row>
    <row r="252" spans="7:7" x14ac:dyDescent="0.3">
      <c r="G252">
        <v>14761</v>
      </c>
    </row>
    <row r="253" spans="7:7" x14ac:dyDescent="0.3">
      <c r="G253">
        <v>3531</v>
      </c>
    </row>
    <row r="254" spans="7:7" x14ac:dyDescent="0.3">
      <c r="G254">
        <v>34078</v>
      </c>
    </row>
    <row r="255" spans="7:7" x14ac:dyDescent="0.3">
      <c r="G255">
        <v>39082</v>
      </c>
    </row>
    <row r="256" spans="7:7" x14ac:dyDescent="0.3">
      <c r="G256">
        <v>14761</v>
      </c>
    </row>
    <row r="257" spans="7:7" x14ac:dyDescent="0.3">
      <c r="G257">
        <v>17585</v>
      </c>
    </row>
    <row r="258" spans="7:7" x14ac:dyDescent="0.3">
      <c r="G258">
        <v>9330</v>
      </c>
    </row>
    <row r="259" spans="7:7" x14ac:dyDescent="0.3">
      <c r="G259">
        <v>3478</v>
      </c>
    </row>
    <row r="260" spans="7:7" x14ac:dyDescent="0.3">
      <c r="G260">
        <v>31663</v>
      </c>
    </row>
    <row r="261" spans="7:7" x14ac:dyDescent="0.3">
      <c r="G261">
        <v>41488</v>
      </c>
    </row>
    <row r="262" spans="7:7" x14ac:dyDescent="0.3">
      <c r="G262">
        <v>23384</v>
      </c>
    </row>
    <row r="263" spans="7:7" x14ac:dyDescent="0.3">
      <c r="G263">
        <v>32496</v>
      </c>
    </row>
    <row r="264" spans="7:7" x14ac:dyDescent="0.3">
      <c r="G264">
        <v>33186</v>
      </c>
    </row>
    <row r="265" spans="7:7" x14ac:dyDescent="0.3">
      <c r="G265">
        <v>23384</v>
      </c>
    </row>
    <row r="266" spans="7:7" x14ac:dyDescent="0.3">
      <c r="G266">
        <v>17585</v>
      </c>
    </row>
    <row r="267" spans="7:7" x14ac:dyDescent="0.3">
      <c r="G267">
        <v>27140</v>
      </c>
    </row>
    <row r="268" spans="7:7" x14ac:dyDescent="0.3">
      <c r="G268">
        <v>27140</v>
      </c>
    </row>
    <row r="269" spans="7:7" x14ac:dyDescent="0.3">
      <c r="G269">
        <v>28622</v>
      </c>
    </row>
    <row r="270" spans="7:7" x14ac:dyDescent="0.3">
      <c r="G270">
        <v>20486</v>
      </c>
    </row>
    <row r="271" spans="7:7" x14ac:dyDescent="0.3">
      <c r="G271">
        <v>16867</v>
      </c>
    </row>
    <row r="272" spans="7:7" x14ac:dyDescent="0.3">
      <c r="G272">
        <v>18553</v>
      </c>
    </row>
    <row r="273" spans="7:7" x14ac:dyDescent="0.3">
      <c r="G273">
        <v>17585</v>
      </c>
    </row>
    <row r="274" spans="7:7" x14ac:dyDescent="0.3">
      <c r="G274">
        <v>31663</v>
      </c>
    </row>
    <row r="275" spans="7:7" x14ac:dyDescent="0.3">
      <c r="G275">
        <v>26394</v>
      </c>
    </row>
    <row r="276" spans="7:7" x14ac:dyDescent="0.3">
      <c r="G276">
        <v>29577</v>
      </c>
    </row>
    <row r="277" spans="7:7" x14ac:dyDescent="0.3">
      <c r="G277">
        <v>15627</v>
      </c>
    </row>
    <row r="278" spans="7:7" x14ac:dyDescent="0.3">
      <c r="G278">
        <v>10507</v>
      </c>
    </row>
    <row r="279" spans="7:7" x14ac:dyDescent="0.3">
      <c r="G279">
        <v>36860</v>
      </c>
    </row>
    <row r="280" spans="7:7" x14ac:dyDescent="0.3">
      <c r="G280">
        <v>31663</v>
      </c>
    </row>
    <row r="281" spans="7:7" x14ac:dyDescent="0.3">
      <c r="G281">
        <v>23717</v>
      </c>
    </row>
    <row r="282" spans="7:7" x14ac:dyDescent="0.3">
      <c r="G282">
        <v>38807</v>
      </c>
    </row>
    <row r="283" spans="7:7" x14ac:dyDescent="0.3">
      <c r="G283">
        <v>18812</v>
      </c>
    </row>
    <row r="284" spans="7:7" x14ac:dyDescent="0.3">
      <c r="G284">
        <v>33668</v>
      </c>
    </row>
    <row r="285" spans="7:7" x14ac:dyDescent="0.3">
      <c r="G285">
        <v>28314</v>
      </c>
    </row>
    <row r="286" spans="7:7" x14ac:dyDescent="0.3">
      <c r="G286">
        <v>554</v>
      </c>
    </row>
    <row r="287" spans="7:7" x14ac:dyDescent="0.3">
      <c r="G287">
        <v>17585</v>
      </c>
    </row>
    <row r="288" spans="7:7" x14ac:dyDescent="0.3">
      <c r="G288">
        <v>36508</v>
      </c>
    </row>
    <row r="289" spans="7:7" x14ac:dyDescent="0.3">
      <c r="G289">
        <v>23384</v>
      </c>
    </row>
    <row r="290" spans="7:7" x14ac:dyDescent="0.3">
      <c r="G290">
        <v>36508</v>
      </c>
    </row>
    <row r="291" spans="7:7" x14ac:dyDescent="0.3">
      <c r="G291">
        <v>28622</v>
      </c>
    </row>
    <row r="292" spans="7:7" x14ac:dyDescent="0.3">
      <c r="G292">
        <v>33668</v>
      </c>
    </row>
    <row r="293" spans="7:7" x14ac:dyDescent="0.3">
      <c r="G293">
        <v>43579</v>
      </c>
    </row>
    <row r="294" spans="7:7" x14ac:dyDescent="0.3">
      <c r="G294">
        <v>26365</v>
      </c>
    </row>
    <row r="295" spans="7:7" x14ac:dyDescent="0.3">
      <c r="G295">
        <v>25626</v>
      </c>
    </row>
    <row r="296" spans="7:7" x14ac:dyDescent="0.3">
      <c r="G296">
        <v>9330</v>
      </c>
    </row>
    <row r="297" spans="7:7" x14ac:dyDescent="0.3">
      <c r="G297">
        <v>33668</v>
      </c>
    </row>
    <row r="298" spans="7:7" x14ac:dyDescent="0.3">
      <c r="G298">
        <v>43579</v>
      </c>
    </row>
    <row r="299" spans="7:7" x14ac:dyDescent="0.3">
      <c r="G299">
        <v>35477</v>
      </c>
    </row>
    <row r="300" spans="7:7" x14ac:dyDescent="0.3">
      <c r="G300">
        <v>10507</v>
      </c>
    </row>
    <row r="301" spans="7:7" x14ac:dyDescent="0.3">
      <c r="G301">
        <v>18601</v>
      </c>
    </row>
    <row r="302" spans="7:7" x14ac:dyDescent="0.3">
      <c r="G302">
        <v>36860</v>
      </c>
    </row>
    <row r="303" spans="7:7" x14ac:dyDescent="0.3">
      <c r="G303">
        <v>17585</v>
      </c>
    </row>
    <row r="304" spans="7:7" x14ac:dyDescent="0.3">
      <c r="G304">
        <v>28894</v>
      </c>
    </row>
    <row r="305" spans="7:7" x14ac:dyDescent="0.3">
      <c r="G305">
        <v>35477</v>
      </c>
    </row>
    <row r="306" spans="7:7" x14ac:dyDescent="0.3">
      <c r="G306">
        <v>28622</v>
      </c>
    </row>
    <row r="307" spans="7:7" x14ac:dyDescent="0.3">
      <c r="G307">
        <v>39082</v>
      </c>
    </row>
    <row r="308" spans="7:7" x14ac:dyDescent="0.3">
      <c r="G308">
        <v>28894</v>
      </c>
    </row>
    <row r="309" spans="7:7" x14ac:dyDescent="0.3">
      <c r="G309">
        <v>33668</v>
      </c>
    </row>
    <row r="310" spans="7:7" x14ac:dyDescent="0.3">
      <c r="G310">
        <v>34078</v>
      </c>
    </row>
    <row r="311" spans="7:7" x14ac:dyDescent="0.3">
      <c r="G311">
        <v>23384</v>
      </c>
    </row>
    <row r="312" spans="7:7" x14ac:dyDescent="0.3">
      <c r="G312">
        <v>28314</v>
      </c>
    </row>
    <row r="313" spans="7:7" x14ac:dyDescent="0.3">
      <c r="G313">
        <v>11863</v>
      </c>
    </row>
    <row r="314" spans="7:7" x14ac:dyDescent="0.3">
      <c r="G314">
        <v>42155</v>
      </c>
    </row>
    <row r="315" spans="7:7" x14ac:dyDescent="0.3">
      <c r="G315">
        <v>43579</v>
      </c>
    </row>
    <row r="316" spans="7:7" x14ac:dyDescent="0.3">
      <c r="G316">
        <v>10507</v>
      </c>
    </row>
    <row r="317" spans="7:7" x14ac:dyDescent="0.3">
      <c r="G317">
        <v>34078</v>
      </c>
    </row>
    <row r="318" spans="7:7" x14ac:dyDescent="0.3">
      <c r="G318">
        <v>40786</v>
      </c>
    </row>
    <row r="319" spans="7:7" x14ac:dyDescent="0.3">
      <c r="G319">
        <v>32341</v>
      </c>
    </row>
    <row r="320" spans="7:7" x14ac:dyDescent="0.3">
      <c r="G320">
        <v>40786</v>
      </c>
    </row>
    <row r="321" spans="7:7" x14ac:dyDescent="0.3">
      <c r="G321">
        <v>28622</v>
      </c>
    </row>
    <row r="322" spans="7:7" x14ac:dyDescent="0.3">
      <c r="G322">
        <v>32341</v>
      </c>
    </row>
    <row r="323" spans="7:7" x14ac:dyDescent="0.3">
      <c r="G323">
        <v>18601</v>
      </c>
    </row>
    <row r="324" spans="7:7" x14ac:dyDescent="0.3">
      <c r="G324">
        <v>18812</v>
      </c>
    </row>
    <row r="325" spans="7:7" x14ac:dyDescent="0.3">
      <c r="G325">
        <v>33186</v>
      </c>
    </row>
    <row r="326" spans="7:7" x14ac:dyDescent="0.3">
      <c r="G326">
        <v>33186</v>
      </c>
    </row>
    <row r="327" spans="7:7" x14ac:dyDescent="0.3">
      <c r="G327">
        <v>31663</v>
      </c>
    </row>
    <row r="328" spans="7:7" x14ac:dyDescent="0.3">
      <c r="G328">
        <v>39082</v>
      </c>
    </row>
    <row r="329" spans="7:7" x14ac:dyDescent="0.3">
      <c r="G329">
        <v>40576</v>
      </c>
    </row>
    <row r="330" spans="7:7" x14ac:dyDescent="0.3">
      <c r="G330">
        <v>38943</v>
      </c>
    </row>
    <row r="331" spans="7:7" x14ac:dyDescent="0.3">
      <c r="G331">
        <v>28894</v>
      </c>
    </row>
    <row r="332" spans="7:7" x14ac:dyDescent="0.3">
      <c r="G332">
        <v>25626</v>
      </c>
    </row>
    <row r="333" spans="7:7" x14ac:dyDescent="0.3">
      <c r="G333">
        <v>29577</v>
      </c>
    </row>
    <row r="334" spans="7:7" x14ac:dyDescent="0.3">
      <c r="G334">
        <v>33186</v>
      </c>
    </row>
    <row r="335" spans="7:7" x14ac:dyDescent="0.3">
      <c r="G335">
        <v>32579</v>
      </c>
    </row>
    <row r="336" spans="7:7" x14ac:dyDescent="0.3">
      <c r="G336">
        <v>10507</v>
      </c>
    </row>
    <row r="337" spans="7:7" x14ac:dyDescent="0.3">
      <c r="G337">
        <v>30933</v>
      </c>
    </row>
    <row r="338" spans="7:7" x14ac:dyDescent="0.3">
      <c r="G338">
        <v>17569</v>
      </c>
    </row>
    <row r="339" spans="7:7" x14ac:dyDescent="0.3">
      <c r="G339">
        <v>28314</v>
      </c>
    </row>
    <row r="340" spans="7:7" x14ac:dyDescent="0.3">
      <c r="G340">
        <v>43410</v>
      </c>
    </row>
    <row r="341" spans="7:7" x14ac:dyDescent="0.3">
      <c r="G341">
        <v>27140</v>
      </c>
    </row>
    <row r="342" spans="7:7" x14ac:dyDescent="0.3">
      <c r="G342">
        <v>29577</v>
      </c>
    </row>
    <row r="343" spans="7:7" x14ac:dyDescent="0.3">
      <c r="G343">
        <v>28226</v>
      </c>
    </row>
    <row r="344" spans="7:7" x14ac:dyDescent="0.3">
      <c r="G344">
        <v>17585</v>
      </c>
    </row>
    <row r="345" spans="7:7" x14ac:dyDescent="0.3">
      <c r="G345">
        <v>29307</v>
      </c>
    </row>
    <row r="346" spans="7:7" x14ac:dyDescent="0.3">
      <c r="G346">
        <v>29577</v>
      </c>
    </row>
    <row r="347" spans="7:7" x14ac:dyDescent="0.3">
      <c r="G347">
        <v>31743</v>
      </c>
    </row>
    <row r="348" spans="7:7" x14ac:dyDescent="0.3">
      <c r="G348">
        <v>33668</v>
      </c>
    </row>
    <row r="349" spans="7:7" x14ac:dyDescent="0.3">
      <c r="G349">
        <v>42535</v>
      </c>
    </row>
    <row r="350" spans="7:7" x14ac:dyDescent="0.3">
      <c r="G350">
        <v>32341</v>
      </c>
    </row>
    <row r="351" spans="7:7" x14ac:dyDescent="0.3">
      <c r="G351">
        <v>17585</v>
      </c>
    </row>
    <row r="352" spans="7:7" x14ac:dyDescent="0.3">
      <c r="G352">
        <v>38943</v>
      </c>
    </row>
    <row r="353" spans="7:7" x14ac:dyDescent="0.3">
      <c r="G353">
        <v>28622</v>
      </c>
    </row>
    <row r="354" spans="7:7" x14ac:dyDescent="0.3">
      <c r="G354">
        <v>32341</v>
      </c>
    </row>
    <row r="355" spans="7:7" x14ac:dyDescent="0.3">
      <c r="G355">
        <v>14761</v>
      </c>
    </row>
    <row r="356" spans="7:7" x14ac:dyDescent="0.3">
      <c r="G356">
        <v>30755</v>
      </c>
    </row>
    <row r="357" spans="7:7" x14ac:dyDescent="0.3">
      <c r="G357">
        <v>23384</v>
      </c>
    </row>
    <row r="358" spans="7:7" x14ac:dyDescent="0.3">
      <c r="G358">
        <v>20486</v>
      </c>
    </row>
    <row r="359" spans="7:7" x14ac:dyDescent="0.3">
      <c r="G359">
        <v>32496</v>
      </c>
    </row>
    <row r="360" spans="7:7" x14ac:dyDescent="0.3">
      <c r="G360">
        <v>41107</v>
      </c>
    </row>
    <row r="361" spans="7:7" x14ac:dyDescent="0.3">
      <c r="G361">
        <v>40786</v>
      </c>
    </row>
    <row r="362" spans="7:7" x14ac:dyDescent="0.3">
      <c r="G362">
        <v>38807</v>
      </c>
    </row>
    <row r="363" spans="7:7" x14ac:dyDescent="0.3">
      <c r="G363">
        <v>10507</v>
      </c>
    </row>
    <row r="364" spans="7:7" x14ac:dyDescent="0.3">
      <c r="G364">
        <v>23165</v>
      </c>
    </row>
    <row r="365" spans="7:7" x14ac:dyDescent="0.3">
      <c r="G365">
        <v>42155</v>
      </c>
    </row>
    <row r="366" spans="7:7" x14ac:dyDescent="0.3">
      <c r="G366">
        <v>10507</v>
      </c>
    </row>
    <row r="367" spans="7:7" x14ac:dyDescent="0.3">
      <c r="G367">
        <v>25081</v>
      </c>
    </row>
    <row r="368" spans="7:7" x14ac:dyDescent="0.3">
      <c r="G368">
        <v>34078</v>
      </c>
    </row>
    <row r="369" spans="7:7" x14ac:dyDescent="0.3">
      <c r="G369">
        <v>40786</v>
      </c>
    </row>
    <row r="370" spans="7:7" x14ac:dyDescent="0.3">
      <c r="G370">
        <v>17585</v>
      </c>
    </row>
    <row r="371" spans="7:7" x14ac:dyDescent="0.3">
      <c r="G371">
        <v>23830</v>
      </c>
    </row>
    <row r="372" spans="7:7" x14ac:dyDescent="0.3">
      <c r="G372">
        <v>43579</v>
      </c>
    </row>
    <row r="373" spans="7:7" x14ac:dyDescent="0.3">
      <c r="G373">
        <v>33186</v>
      </c>
    </row>
    <row r="374" spans="7:7" x14ac:dyDescent="0.3">
      <c r="G374">
        <v>28314</v>
      </c>
    </row>
    <row r="375" spans="7:7" x14ac:dyDescent="0.3">
      <c r="G375">
        <v>30755</v>
      </c>
    </row>
    <row r="376" spans="7:7" x14ac:dyDescent="0.3">
      <c r="G376">
        <v>33186</v>
      </c>
    </row>
    <row r="377" spans="7:7" x14ac:dyDescent="0.3">
      <c r="G377">
        <v>10507</v>
      </c>
    </row>
    <row r="378" spans="7:7" x14ac:dyDescent="0.3">
      <c r="G378">
        <v>33668</v>
      </c>
    </row>
    <row r="379" spans="7:7" x14ac:dyDescent="0.3">
      <c r="G379">
        <v>32579</v>
      </c>
    </row>
    <row r="380" spans="7:7" x14ac:dyDescent="0.3">
      <c r="G380">
        <v>30755</v>
      </c>
    </row>
    <row r="381" spans="7:7" x14ac:dyDescent="0.3">
      <c r="G381">
        <v>10507</v>
      </c>
    </row>
    <row r="382" spans="7:7" x14ac:dyDescent="0.3">
      <c r="G382">
        <v>10507</v>
      </c>
    </row>
    <row r="383" spans="7:7" x14ac:dyDescent="0.3">
      <c r="G383">
        <v>14300</v>
      </c>
    </row>
    <row r="384" spans="7:7" x14ac:dyDescent="0.3">
      <c r="G384">
        <v>28622</v>
      </c>
    </row>
    <row r="385" spans="7:7" x14ac:dyDescent="0.3">
      <c r="G385">
        <v>23384</v>
      </c>
    </row>
    <row r="386" spans="7:7" x14ac:dyDescent="0.3">
      <c r="G386">
        <v>33668</v>
      </c>
    </row>
    <row r="387" spans="7:7" x14ac:dyDescent="0.3">
      <c r="G387">
        <v>20486</v>
      </c>
    </row>
    <row r="388" spans="7:7" x14ac:dyDescent="0.3">
      <c r="G388">
        <v>40786</v>
      </c>
    </row>
    <row r="389" spans="7:7" x14ac:dyDescent="0.3">
      <c r="G389">
        <v>2735</v>
      </c>
    </row>
    <row r="390" spans="7:7" x14ac:dyDescent="0.3">
      <c r="G390">
        <v>36860</v>
      </c>
    </row>
    <row r="391" spans="7:7" x14ac:dyDescent="0.3">
      <c r="G391">
        <v>30933</v>
      </c>
    </row>
    <row r="392" spans="7:7" x14ac:dyDescent="0.3">
      <c r="G392">
        <v>39719</v>
      </c>
    </row>
    <row r="393" spans="7:7" x14ac:dyDescent="0.3">
      <c r="G393">
        <v>36508</v>
      </c>
    </row>
    <row r="394" spans="7:7" x14ac:dyDescent="0.3">
      <c r="G394">
        <v>32341</v>
      </c>
    </row>
    <row r="395" spans="7:7" x14ac:dyDescent="0.3">
      <c r="G395">
        <v>18553</v>
      </c>
    </row>
    <row r="396" spans="7:7" x14ac:dyDescent="0.3">
      <c r="G396">
        <v>18812</v>
      </c>
    </row>
    <row r="397" spans="7:7" x14ac:dyDescent="0.3">
      <c r="G397">
        <v>34078</v>
      </c>
    </row>
    <row r="398" spans="7:7" x14ac:dyDescent="0.3">
      <c r="G398">
        <v>32751</v>
      </c>
    </row>
    <row r="399" spans="7:7" x14ac:dyDescent="0.3">
      <c r="G399">
        <v>39719</v>
      </c>
    </row>
    <row r="400" spans="7:7" x14ac:dyDescent="0.3">
      <c r="G400">
        <v>43441</v>
      </c>
    </row>
    <row r="401" spans="7:7" x14ac:dyDescent="0.3">
      <c r="G401">
        <v>20486</v>
      </c>
    </row>
    <row r="402" spans="7:7" x14ac:dyDescent="0.3">
      <c r="G402">
        <v>43410</v>
      </c>
    </row>
    <row r="403" spans="7:7" x14ac:dyDescent="0.3">
      <c r="G403">
        <v>43579</v>
      </c>
    </row>
    <row r="404" spans="7:7" x14ac:dyDescent="0.3">
      <c r="G404">
        <v>32341</v>
      </c>
    </row>
    <row r="405" spans="7:7" x14ac:dyDescent="0.3">
      <c r="G405">
        <v>32341</v>
      </c>
    </row>
    <row r="406" spans="7:7" x14ac:dyDescent="0.3">
      <c r="G406">
        <v>32751</v>
      </c>
    </row>
    <row r="407" spans="7:7" x14ac:dyDescent="0.3">
      <c r="G407">
        <v>42029</v>
      </c>
    </row>
    <row r="408" spans="7:7" x14ac:dyDescent="0.3">
      <c r="G408">
        <v>4367</v>
      </c>
    </row>
    <row r="409" spans="7:7" x14ac:dyDescent="0.3">
      <c r="G409">
        <v>39030</v>
      </c>
    </row>
    <row r="410" spans="7:7" x14ac:dyDescent="0.3">
      <c r="G410">
        <v>28894</v>
      </c>
    </row>
    <row r="411" spans="7:7" x14ac:dyDescent="0.3">
      <c r="G411">
        <v>31743</v>
      </c>
    </row>
    <row r="412" spans="7:7" x14ac:dyDescent="0.3">
      <c r="G412">
        <v>23384</v>
      </c>
    </row>
    <row r="413" spans="7:7" x14ac:dyDescent="0.3">
      <c r="G413">
        <v>18553</v>
      </c>
    </row>
    <row r="414" spans="7:7" x14ac:dyDescent="0.3">
      <c r="G414">
        <v>17585</v>
      </c>
    </row>
    <row r="415" spans="7:7" x14ac:dyDescent="0.3">
      <c r="G415">
        <v>2735</v>
      </c>
    </row>
    <row r="416" spans="7:7" x14ac:dyDescent="0.3">
      <c r="G416">
        <v>17585</v>
      </c>
    </row>
    <row r="417" spans="7:7" x14ac:dyDescent="0.3">
      <c r="G417">
        <v>554</v>
      </c>
    </row>
    <row r="418" spans="7:7" x14ac:dyDescent="0.3">
      <c r="G418">
        <v>29577</v>
      </c>
    </row>
    <row r="419" spans="7:7" x14ac:dyDescent="0.3">
      <c r="G419">
        <v>10507</v>
      </c>
    </row>
    <row r="420" spans="7:7" x14ac:dyDescent="0.3">
      <c r="G420">
        <v>3663</v>
      </c>
    </row>
    <row r="421" spans="7:7" x14ac:dyDescent="0.3">
      <c r="G421">
        <v>23384</v>
      </c>
    </row>
    <row r="422" spans="7:7" x14ac:dyDescent="0.3">
      <c r="G422">
        <v>29577</v>
      </c>
    </row>
    <row r="423" spans="7:7" x14ac:dyDescent="0.3">
      <c r="G423">
        <v>28622</v>
      </c>
    </row>
    <row r="424" spans="7:7" x14ac:dyDescent="0.3">
      <c r="G424">
        <v>18812</v>
      </c>
    </row>
    <row r="425" spans="7:7" x14ac:dyDescent="0.3">
      <c r="G425">
        <v>10507</v>
      </c>
    </row>
    <row r="426" spans="7:7" x14ac:dyDescent="0.3">
      <c r="G426">
        <v>25626</v>
      </c>
    </row>
    <row r="427" spans="7:7" x14ac:dyDescent="0.3">
      <c r="G427">
        <v>17585</v>
      </c>
    </row>
    <row r="428" spans="7:7" x14ac:dyDescent="0.3">
      <c r="G428">
        <v>10507</v>
      </c>
    </row>
    <row r="429" spans="7:7" x14ac:dyDescent="0.3">
      <c r="G429">
        <v>42155</v>
      </c>
    </row>
    <row r="430" spans="7:7" x14ac:dyDescent="0.3">
      <c r="G430">
        <v>15627</v>
      </c>
    </row>
    <row r="431" spans="7:7" x14ac:dyDescent="0.3">
      <c r="G431">
        <v>32579</v>
      </c>
    </row>
    <row r="432" spans="7:7" x14ac:dyDescent="0.3">
      <c r="G432">
        <v>42155</v>
      </c>
    </row>
    <row r="433" spans="7:7" x14ac:dyDescent="0.3">
      <c r="G433">
        <v>25626</v>
      </c>
    </row>
    <row r="434" spans="7:7" x14ac:dyDescent="0.3">
      <c r="G434">
        <v>42155</v>
      </c>
    </row>
    <row r="435" spans="7:7" x14ac:dyDescent="0.3">
      <c r="G435">
        <v>32341</v>
      </c>
    </row>
    <row r="436" spans="7:7" x14ac:dyDescent="0.3">
      <c r="G436">
        <v>554</v>
      </c>
    </row>
    <row r="437" spans="7:7" x14ac:dyDescent="0.3">
      <c r="G437">
        <v>10507</v>
      </c>
    </row>
    <row r="438" spans="7:7" x14ac:dyDescent="0.3">
      <c r="G438">
        <v>23384</v>
      </c>
    </row>
    <row r="439" spans="7:7" x14ac:dyDescent="0.3">
      <c r="G439">
        <v>40786</v>
      </c>
    </row>
    <row r="440" spans="7:7" x14ac:dyDescent="0.3">
      <c r="G440">
        <v>27140</v>
      </c>
    </row>
    <row r="441" spans="7:7" x14ac:dyDescent="0.3">
      <c r="G441">
        <v>23384</v>
      </c>
    </row>
    <row r="442" spans="7:7" x14ac:dyDescent="0.3">
      <c r="G442">
        <v>22163</v>
      </c>
    </row>
    <row r="443" spans="7:7" x14ac:dyDescent="0.3">
      <c r="G443">
        <v>42375</v>
      </c>
    </row>
    <row r="444" spans="7:7" x14ac:dyDescent="0.3">
      <c r="G444">
        <v>39082</v>
      </c>
    </row>
    <row r="445" spans="7:7" x14ac:dyDescent="0.3">
      <c r="G445">
        <v>40786</v>
      </c>
    </row>
    <row r="446" spans="7:7" x14ac:dyDescent="0.3">
      <c r="G446">
        <v>41107</v>
      </c>
    </row>
    <row r="447" spans="7:7" x14ac:dyDescent="0.3">
      <c r="G447">
        <v>40576</v>
      </c>
    </row>
    <row r="448" spans="7:7" x14ac:dyDescent="0.3">
      <c r="G448">
        <v>32341</v>
      </c>
    </row>
    <row r="449" spans="7:7" x14ac:dyDescent="0.3">
      <c r="G449">
        <v>39719</v>
      </c>
    </row>
    <row r="450" spans="7:7" x14ac:dyDescent="0.3">
      <c r="G450">
        <v>26394</v>
      </c>
    </row>
    <row r="451" spans="7:7" x14ac:dyDescent="0.3">
      <c r="G451">
        <v>35477</v>
      </c>
    </row>
    <row r="452" spans="7:7" x14ac:dyDescent="0.3">
      <c r="G452">
        <v>34078</v>
      </c>
    </row>
    <row r="453" spans="7:7" x14ac:dyDescent="0.3">
      <c r="G453">
        <v>23384</v>
      </c>
    </row>
    <row r="454" spans="7:7" x14ac:dyDescent="0.3">
      <c r="G454">
        <v>33186</v>
      </c>
    </row>
    <row r="455" spans="7:7" x14ac:dyDescent="0.3">
      <c r="G455">
        <v>31663</v>
      </c>
    </row>
    <row r="456" spans="7:7" x14ac:dyDescent="0.3">
      <c r="G456">
        <v>30933</v>
      </c>
    </row>
    <row r="457" spans="7:7" x14ac:dyDescent="0.3">
      <c r="G457">
        <v>42155</v>
      </c>
    </row>
    <row r="458" spans="7:7" x14ac:dyDescent="0.3">
      <c r="G458">
        <v>39082</v>
      </c>
    </row>
    <row r="459" spans="7:7" x14ac:dyDescent="0.3">
      <c r="G459">
        <v>23384</v>
      </c>
    </row>
    <row r="460" spans="7:7" x14ac:dyDescent="0.3">
      <c r="G460">
        <v>18601</v>
      </c>
    </row>
    <row r="461" spans="7:7" x14ac:dyDescent="0.3">
      <c r="G461">
        <v>40786</v>
      </c>
    </row>
    <row r="462" spans="7:7" x14ac:dyDescent="0.3">
      <c r="G462">
        <v>28622</v>
      </c>
    </row>
    <row r="463" spans="7:7" x14ac:dyDescent="0.3">
      <c r="G463">
        <v>18812</v>
      </c>
    </row>
    <row r="464" spans="7:7" x14ac:dyDescent="0.3">
      <c r="G464">
        <v>39719</v>
      </c>
    </row>
    <row r="465" spans="7:7" x14ac:dyDescent="0.3">
      <c r="G465">
        <v>30755</v>
      </c>
    </row>
    <row r="466" spans="7:7" x14ac:dyDescent="0.3">
      <c r="G466">
        <v>28622</v>
      </c>
    </row>
    <row r="467" spans="7:7" x14ac:dyDescent="0.3">
      <c r="G467">
        <v>32579</v>
      </c>
    </row>
    <row r="468" spans="7:7" x14ac:dyDescent="0.3">
      <c r="G468">
        <v>554</v>
      </c>
    </row>
    <row r="469" spans="7:7" x14ac:dyDescent="0.3">
      <c r="G469">
        <v>17585</v>
      </c>
    </row>
    <row r="470" spans="7:7" x14ac:dyDescent="0.3">
      <c r="G470">
        <v>40109</v>
      </c>
    </row>
    <row r="471" spans="7:7" x14ac:dyDescent="0.3">
      <c r="G471">
        <v>14761</v>
      </c>
    </row>
    <row r="472" spans="7:7" x14ac:dyDescent="0.3">
      <c r="G472">
        <v>33186</v>
      </c>
    </row>
    <row r="473" spans="7:7" x14ac:dyDescent="0.3">
      <c r="G473">
        <v>18812</v>
      </c>
    </row>
    <row r="474" spans="7:7" x14ac:dyDescent="0.3">
      <c r="G474">
        <v>17585</v>
      </c>
    </row>
    <row r="475" spans="7:7" x14ac:dyDescent="0.3">
      <c r="G475">
        <v>23165</v>
      </c>
    </row>
    <row r="476" spans="7:7" x14ac:dyDescent="0.3">
      <c r="G476">
        <v>42155</v>
      </c>
    </row>
    <row r="477" spans="7:7" x14ac:dyDescent="0.3">
      <c r="G477">
        <v>32341</v>
      </c>
    </row>
    <row r="478" spans="7:7" x14ac:dyDescent="0.3">
      <c r="G478">
        <v>43579</v>
      </c>
    </row>
    <row r="479" spans="7:7" x14ac:dyDescent="0.3">
      <c r="G479">
        <v>41107</v>
      </c>
    </row>
    <row r="480" spans="7:7" x14ac:dyDescent="0.3">
      <c r="G480">
        <v>18601</v>
      </c>
    </row>
    <row r="481" spans="7:7" x14ac:dyDescent="0.3">
      <c r="G481">
        <v>42535</v>
      </c>
    </row>
    <row r="482" spans="7:7" x14ac:dyDescent="0.3">
      <c r="G482">
        <v>25626</v>
      </c>
    </row>
    <row r="483" spans="7:7" x14ac:dyDescent="0.3">
      <c r="G483">
        <v>30933</v>
      </c>
    </row>
    <row r="484" spans="7:7" x14ac:dyDescent="0.3">
      <c r="G484">
        <v>32496</v>
      </c>
    </row>
    <row r="485" spans="7:7" x14ac:dyDescent="0.3">
      <c r="G485">
        <v>32496</v>
      </c>
    </row>
    <row r="486" spans="7:7" x14ac:dyDescent="0.3">
      <c r="G486">
        <v>41829</v>
      </c>
    </row>
    <row r="487" spans="7:7" x14ac:dyDescent="0.3">
      <c r="G487">
        <v>8125</v>
      </c>
    </row>
    <row r="488" spans="7:7" x14ac:dyDescent="0.3">
      <c r="G488">
        <v>20383</v>
      </c>
    </row>
    <row r="489" spans="7:7" x14ac:dyDescent="0.3">
      <c r="G489">
        <v>32341</v>
      </c>
    </row>
    <row r="490" spans="7:7" x14ac:dyDescent="0.3">
      <c r="G490">
        <v>33668</v>
      </c>
    </row>
    <row r="491" spans="7:7" x14ac:dyDescent="0.3">
      <c r="G491">
        <v>39719</v>
      </c>
    </row>
    <row r="492" spans="7:7" x14ac:dyDescent="0.3">
      <c r="G492">
        <v>39030</v>
      </c>
    </row>
    <row r="493" spans="7:7" x14ac:dyDescent="0.3">
      <c r="G493">
        <v>34078</v>
      </c>
    </row>
    <row r="494" spans="7:7" x14ac:dyDescent="0.3">
      <c r="G494">
        <v>31743</v>
      </c>
    </row>
    <row r="495" spans="7:7" x14ac:dyDescent="0.3">
      <c r="G495">
        <v>42535</v>
      </c>
    </row>
    <row r="496" spans="7:7" x14ac:dyDescent="0.3">
      <c r="G496">
        <v>42155</v>
      </c>
    </row>
    <row r="497" spans="7:7" x14ac:dyDescent="0.3">
      <c r="G497">
        <v>40786</v>
      </c>
    </row>
    <row r="498" spans="7:7" x14ac:dyDescent="0.3">
      <c r="G498">
        <v>39719</v>
      </c>
    </row>
    <row r="499" spans="7:7" x14ac:dyDescent="0.3">
      <c r="G499">
        <v>10507</v>
      </c>
    </row>
    <row r="500" spans="7:7" x14ac:dyDescent="0.3">
      <c r="G500">
        <v>17787</v>
      </c>
    </row>
    <row r="501" spans="7:7" x14ac:dyDescent="0.3">
      <c r="G501">
        <v>38807</v>
      </c>
    </row>
    <row r="502" spans="7:7" x14ac:dyDescent="0.3">
      <c r="G502">
        <v>30755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ArchIssueAllEmail</vt:lpstr>
      <vt:lpstr>ArchEmailAllIssue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2023-07-18T09:17:45Z</dcterms:modified>
</cp:coreProperties>
</file>