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8_{51D3C474-0D54-49D7-868C-31F0B992E68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4" l="1"/>
  <c r="H3" i="4"/>
  <c r="H6" i="4"/>
  <c r="H7" i="4"/>
  <c r="B10" i="4"/>
  <c r="B6" i="4"/>
  <c r="B3" i="4"/>
  <c r="C10" i="4"/>
  <c r="C6" i="4"/>
  <c r="C3" i="4"/>
  <c r="H5" i="4" l="1"/>
  <c r="H8" i="4"/>
</calcChain>
</file>

<file path=xl/sharedStrings.xml><?xml version="1.0" encoding="utf-8"?>
<sst xmlns="http://schemas.openxmlformats.org/spreadsheetml/2006/main" count="493" uniqueCount="34">
  <si>
    <t>Współczynnik ekspansji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</si>
  <si>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</si>
  <si>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</si>
  <si>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</si>
  <si>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</si>
  <si>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</si>
  <si>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</si>
  <si>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</si>
  <si>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</si>
  <si>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</si>
  <si>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</si>
  <si>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</si>
  <si>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</si>
  <si>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…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</si>
  <si>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</si>
  <si>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</si>
  <si>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</si>
  <si>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</si>
  <si>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</si>
  <si>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</si>
  <si>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</si>
  <si>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</si>
  <si>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</si>
  <si>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</si>
  <si>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</si>
  <si>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</si>
  <si>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</si>
  <si>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1</t>
  </si>
  <si>
    <t>-1</t>
  </si>
  <si>
    <t>8</t>
  </si>
  <si>
    <t>e</t>
  </si>
  <si>
    <t>r</t>
  </si>
  <si>
    <t>o</t>
  </si>
  <si>
    <t>Lp,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</si>
</sst>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10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7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39" xfId="0" applyBorder="1"/>
    <xf numFmtId="0" fontId="0" fillId="0" borderId="40" xfId="0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1" xfId="0" applyBorder="1" applyAlignment="1">
      <alignment horizontal="center" vertical="center" wrapText="1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2" fontId="0" fillId="0" borderId="28" xfId="0" applyNumberFormat="1" applyBorder="1"/>
    <xf numFmtId="2" fontId="0" fillId="0" borderId="26" xfId="0" applyNumberFormat="1" applyBorder="1"/>
    <xf numFmtId="2" fontId="0" fillId="0" borderId="0" xfId="0" applyNumberFormat="1"/>
    <xf numFmtId="2" fontId="0" fillId="0" borderId="29" xfId="0" applyNumberFormat="1" applyBorder="1"/>
    <xf numFmtId="2" fontId="0" fillId="0" borderId="55" xfId="0" applyNumberFormat="1" applyBorder="1" applyAlignment="1">
      <alignment horizontal="center"/>
    </xf>
    <xf numFmtId="2" fontId="0" fillId="0" borderId="25" xfId="0" applyNumberFormat="1" applyBorder="1"/>
    <xf numFmtId="2" fontId="0" fillId="0" borderId="27" xfId="0" applyNumberFormat="1" applyBorder="1"/>
    <xf numFmtId="2" fontId="0" fillId="3" borderId="1" xfId="0" applyNumberFormat="1" applyFill="1" applyBorder="1"/>
    <xf numFmtId="2" fontId="0" fillId="0" borderId="1" xfId="0" applyNumberFormat="1" applyBorder="1"/>
    <xf numFmtId="2" fontId="0" fillId="3" borderId="1" xfId="0" applyNumberFormat="1" applyFill="1" applyBorder="1" applyAlignment="1">
      <alignment horizontal="right"/>
    </xf>
    <xf numFmtId="2" fontId="0" fillId="3" borderId="11" xfId="0" applyNumberFormat="1" applyFill="1" applyBorder="1"/>
    <xf numFmtId="2" fontId="0" fillId="0" borderId="11" xfId="0" applyNumberFormat="1" applyBorder="1"/>
    <xf numFmtId="2" fontId="0" fillId="0" borderId="8" xfId="0" applyNumberFormat="1" applyBorder="1"/>
    <xf numFmtId="2" fontId="0" fillId="3" borderId="8" xfId="0" applyNumberFormat="1" applyFill="1" applyBorder="1"/>
    <xf numFmtId="2" fontId="0" fillId="0" borderId="47" xfId="0" applyNumberFormat="1" applyBorder="1" applyAlignment="1">
      <alignment horizontal="center"/>
    </xf>
    <xf numFmtId="2" fontId="0" fillId="0" borderId="48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2" fontId="0" fillId="3" borderId="16" xfId="0" applyNumberFormat="1" applyFill="1" applyBorder="1"/>
    <xf numFmtId="2" fontId="0" fillId="0" borderId="16" xfId="0" applyNumberFormat="1" applyBorder="1"/>
    <xf numFmtId="2" fontId="0" fillId="0" borderId="14" xfId="0" applyNumberFormat="1" applyBorder="1"/>
    <xf numFmtId="2" fontId="0" fillId="3" borderId="15" xfId="0" applyNumberFormat="1" applyFill="1" applyBorder="1"/>
    <xf numFmtId="2" fontId="0" fillId="3" borderId="56" xfId="0" applyNumberFormat="1" applyFill="1" applyBorder="1"/>
    <xf numFmtId="2" fontId="0" fillId="0" borderId="56" xfId="0" applyNumberFormat="1" applyBorder="1"/>
    <xf numFmtId="2" fontId="0" fillId="0" borderId="57" xfId="0" applyNumberFormat="1" applyBorder="1"/>
    <xf numFmtId="2" fontId="0" fillId="3" borderId="58" xfId="0" applyNumberFormat="1" applyFill="1" applyBorder="1"/>
    <xf numFmtId="2" fontId="0" fillId="3" borderId="14" xfId="0" applyNumberFormat="1" applyFill="1" applyBorder="1"/>
    <xf numFmtId="2" fontId="0" fillId="0" borderId="15" xfId="0" applyNumberFormat="1" applyBorder="1"/>
    <xf numFmtId="2" fontId="0" fillId="0" borderId="6" xfId="0" applyNumberFormat="1" applyBorder="1"/>
    <xf numFmtId="2" fontId="0" fillId="3" borderId="6" xfId="0" applyNumberFormat="1" applyFill="1" applyBorder="1"/>
    <xf numFmtId="2" fontId="0" fillId="0" borderId="9" xfId="0" applyNumberFormat="1" applyBorder="1"/>
    <xf numFmtId="2" fontId="0" fillId="3" borderId="12" xfId="0" applyNumberFormat="1" applyFill="1" applyBorder="1"/>
    <xf numFmtId="2" fontId="0" fillId="0" borderId="22" xfId="0" applyNumberFormat="1" applyBorder="1"/>
    <xf numFmtId="2" fontId="0" fillId="0" borderId="0" xfId="0" applyNumberFormat="1" applyFon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3"/>
  <sheetViews>
    <sheetView workbookViewId="0">
      <selection activeCell="G3" sqref="G3:G102"/>
    </sheetView>
  </sheetViews>
  <sheetFormatPr defaultRowHeight="14.4" x14ac:dyDescent="0.3"/>
  <cols>
    <col min="1" max="1" width="15.6640625" customWidth="1"/>
    <col min="2" max="2" width="5.6640625" customWidth="1"/>
    <col min="3" max="10" width="17.6640625" style="90" customWidth="1"/>
    <col min="11" max="14" width="17.6640625" customWidth="1"/>
  </cols>
  <sheetData>
    <row r="1" spans="1:14" ht="30" customHeight="1" x14ac:dyDescent="0.3">
      <c r="A1" s="55" t="s">
        <v>5</v>
      </c>
      <c r="B1" s="56"/>
      <c r="C1" s="56"/>
      <c r="D1" s="56"/>
      <c r="E1" s="56"/>
      <c r="F1" s="57"/>
      <c r="G1" s="55" t="s">
        <v>7</v>
      </c>
      <c r="H1" s="56"/>
      <c r="I1" s="57"/>
      <c r="J1" s="59"/>
      <c r="K1" s="51" t="s">
        <v>8</v>
      </c>
      <c r="L1" s="52"/>
      <c r="M1" s="53"/>
      <c r="N1" s="54"/>
    </row>
    <row r="2" spans="1:14" ht="30" customHeight="1" thickBot="1" x14ac:dyDescent="0.35">
      <c r="A2" s="7" t="s">
        <v>0</v>
      </c>
      <c r="B2" s="8" t="s">
        <v>33</v>
      </c>
      <c r="C2" s="24" t="s">
        <v>1</v>
      </c>
      <c r="D2" s="48" t="s">
        <v>3</v>
      </c>
      <c r="E2" s="48" t="s">
        <v>4</v>
      </c>
      <c r="F2" s="39" t="s">
        <v>2</v>
      </c>
      <c r="G2" s="25" t="s">
        <v>9</v>
      </c>
      <c r="H2" s="24" t="s">
        <v>10</v>
      </c>
      <c r="I2" s="39" t="s">
        <v>2</v>
      </c>
      <c r="J2" s="26" t="s">
        <v>24</v>
      </c>
      <c r="K2" s="25" t="s">
        <v>9</v>
      </c>
      <c r="L2" s="24" t="s">
        <v>10</v>
      </c>
      <c r="M2" s="39" t="s">
        <v>2</v>
      </c>
      <c r="N2" s="26" t="s">
        <v>24</v>
      </c>
    </row>
    <row r="3" spans="1:14" x14ac:dyDescent="0.3">
      <c r="A3" s="83">
        <v>2</v>
      </c>
      <c r="B3" s="16">
        <v>1</v>
      </c>
      <c r="C3" s="95">
        <v>-79</v>
      </c>
      <c r="D3" s="95">
        <v>-47</v>
      </c>
      <c r="E3" s="95">
        <v>49</v>
      </c>
      <c r="F3" s="110">
        <v>19</v>
      </c>
      <c r="G3" s="106">
        <v>3.2149275551722899E-6</v>
      </c>
      <c r="H3" s="95">
        <v>1.99557988949949E-16</v>
      </c>
      <c r="I3" s="95">
        <v>66</v>
      </c>
      <c r="J3" s="95">
        <v>3.2149275551722899E-6</v>
      </c>
      <c r="K3" s="96">
        <v>9.7974275159267901</v>
      </c>
      <c r="L3" s="96">
        <v>1.9197917182572799E-3</v>
      </c>
      <c r="M3" s="96" t="s">
        <v>29</v>
      </c>
      <c r="N3" s="96">
        <v>9.7974275159267901</v>
      </c>
    </row>
    <row r="4" spans="1:14" x14ac:dyDescent="0.3">
      <c r="A4" s="84"/>
      <c r="B4" s="1">
        <v>2</v>
      </c>
      <c r="C4" s="96">
        <v>96</v>
      </c>
      <c r="D4" s="96">
        <v>32</v>
      </c>
      <c r="E4" s="96">
        <v>80</v>
      </c>
      <c r="F4" s="111">
        <v>19</v>
      </c>
      <c r="G4" s="107">
        <v>62.748182104958403</v>
      </c>
      <c r="H4" s="96">
        <v>-0.92114830549530702</v>
      </c>
      <c r="I4" s="96">
        <v>62</v>
      </c>
      <c r="J4" s="116">
        <v>62.748182104958403</v>
      </c>
      <c r="K4" s="106">
        <v>54.623676080468798</v>
      </c>
      <c r="L4" s="95">
        <v>-0.28781484226457799</v>
      </c>
      <c r="M4" s="95" t="s">
        <v>29</v>
      </c>
      <c r="N4" s="95">
        <v>54.623676080468798</v>
      </c>
    </row>
    <row r="5" spans="1:14" x14ac:dyDescent="0.3">
      <c r="A5" s="84"/>
      <c r="B5" s="1">
        <v>3</v>
      </c>
      <c r="C5" s="95">
        <v>-50</v>
      </c>
      <c r="D5" s="95">
        <v>-18</v>
      </c>
      <c r="E5" s="95">
        <v>78</v>
      </c>
      <c r="F5" s="110">
        <v>19</v>
      </c>
      <c r="G5" s="106">
        <v>2.4851785736181099E-15</v>
      </c>
      <c r="H5" s="95">
        <v>-7.1571658351860694E-18</v>
      </c>
      <c r="I5" s="95">
        <v>66</v>
      </c>
      <c r="J5" s="117">
        <v>2.4851785736181099E-15</v>
      </c>
      <c r="K5" s="107">
        <v>-0.38829763133057998</v>
      </c>
      <c r="L5" s="96">
        <v>3.0155010099343899E-6</v>
      </c>
      <c r="M5" s="96" t="s">
        <v>29</v>
      </c>
      <c r="N5" s="96">
        <v>-0.38829763133057998</v>
      </c>
    </row>
    <row r="6" spans="1:14" x14ac:dyDescent="0.3">
      <c r="A6" s="84"/>
      <c r="B6" s="1">
        <v>4</v>
      </c>
      <c r="C6" s="96">
        <v>31</v>
      </c>
      <c r="D6" s="96">
        <v>-33</v>
      </c>
      <c r="E6" s="96">
        <v>15</v>
      </c>
      <c r="F6" s="111">
        <v>19</v>
      </c>
      <c r="G6" s="107">
        <v>1.57814805110595E-6</v>
      </c>
      <c r="H6" s="96">
        <v>4.2653845395190198E-17</v>
      </c>
      <c r="I6" s="96">
        <v>62</v>
      </c>
      <c r="J6" s="116">
        <v>1.57814805110595E-6</v>
      </c>
      <c r="K6" s="106">
        <v>7.4682921589080196E-9</v>
      </c>
      <c r="L6" s="95">
        <v>-7.1560503946001807E-18</v>
      </c>
      <c r="M6" s="95" t="s">
        <v>29</v>
      </c>
      <c r="N6" s="95">
        <v>7.4682921589080196E-9</v>
      </c>
    </row>
    <row r="7" spans="1:14" x14ac:dyDescent="0.3">
      <c r="A7" s="84"/>
      <c r="B7" s="1">
        <v>5</v>
      </c>
      <c r="C7" s="95">
        <v>92</v>
      </c>
      <c r="D7" s="95">
        <v>28</v>
      </c>
      <c r="E7" s="95">
        <v>76</v>
      </c>
      <c r="F7" s="110">
        <v>19</v>
      </c>
      <c r="G7" s="106">
        <v>62.748177195164402</v>
      </c>
      <c r="H7" s="95">
        <v>-0.92114830549515303</v>
      </c>
      <c r="I7" s="95">
        <v>62</v>
      </c>
      <c r="J7" s="117">
        <v>62.748177195164402</v>
      </c>
      <c r="K7" s="107">
        <v>49.5214046351619</v>
      </c>
      <c r="L7" s="96">
        <v>8.6678200149600607E-3</v>
      </c>
      <c r="M7" s="96" t="s">
        <v>29</v>
      </c>
      <c r="N7" s="96">
        <v>49.5214046351619</v>
      </c>
    </row>
    <row r="8" spans="1:14" x14ac:dyDescent="0.3">
      <c r="A8" s="84"/>
      <c r="B8" s="1">
        <v>6</v>
      </c>
      <c r="C8" s="96">
        <v>51</v>
      </c>
      <c r="D8" s="96">
        <v>50</v>
      </c>
      <c r="E8" s="96">
        <v>52</v>
      </c>
      <c r="F8" s="111">
        <v>5</v>
      </c>
      <c r="G8" s="107">
        <v>51.999993706951599</v>
      </c>
      <c r="H8" s="96">
        <v>-9.0854050690939894E-2</v>
      </c>
      <c r="I8" s="96">
        <v>50</v>
      </c>
      <c r="J8" s="116">
        <v>51.999993706951599</v>
      </c>
      <c r="K8" s="106" t="s">
        <v>30</v>
      </c>
      <c r="L8" s="95" t="s">
        <v>31</v>
      </c>
      <c r="M8" s="95" t="s">
        <v>31</v>
      </c>
      <c r="N8" s="95" t="s">
        <v>32</v>
      </c>
    </row>
    <row r="9" spans="1:14" x14ac:dyDescent="0.3">
      <c r="A9" s="84"/>
      <c r="B9" s="1">
        <v>7</v>
      </c>
      <c r="C9" s="95">
        <v>60</v>
      </c>
      <c r="D9" s="95">
        <v>59</v>
      </c>
      <c r="E9" s="95">
        <v>61</v>
      </c>
      <c r="F9" s="110">
        <v>5</v>
      </c>
      <c r="G9" s="106">
        <v>60.999993706951599</v>
      </c>
      <c r="H9" s="95">
        <v>-0.87640019561985905</v>
      </c>
      <c r="I9" s="95">
        <v>50</v>
      </c>
      <c r="J9" s="117">
        <v>60.999993706951599</v>
      </c>
      <c r="K9" s="107" t="s">
        <v>30</v>
      </c>
      <c r="L9" s="96" t="s">
        <v>31</v>
      </c>
      <c r="M9" s="96" t="s">
        <v>31</v>
      </c>
      <c r="N9" s="96" t="s">
        <v>32</v>
      </c>
    </row>
    <row r="10" spans="1:14" x14ac:dyDescent="0.3">
      <c r="A10" s="84"/>
      <c r="B10" s="1">
        <v>8</v>
      </c>
      <c r="C10" s="96">
        <v>88</v>
      </c>
      <c r="D10" s="96">
        <v>24</v>
      </c>
      <c r="E10" s="96">
        <v>72</v>
      </c>
      <c r="F10" s="111">
        <v>19</v>
      </c>
      <c r="G10" s="107">
        <v>62.748180702160099</v>
      </c>
      <c r="H10" s="96">
        <v>-0.92114830549533699</v>
      </c>
      <c r="I10" s="96">
        <v>62</v>
      </c>
      <c r="J10" s="116">
        <v>62.748180702160099</v>
      </c>
      <c r="K10" s="106" t="s">
        <v>30</v>
      </c>
      <c r="L10" s="95" t="s">
        <v>31</v>
      </c>
      <c r="M10" s="95" t="s">
        <v>31</v>
      </c>
      <c r="N10" s="95" t="s">
        <v>32</v>
      </c>
    </row>
    <row r="11" spans="1:14" x14ac:dyDescent="0.3">
      <c r="A11" s="84"/>
      <c r="B11" s="1">
        <v>9</v>
      </c>
      <c r="C11" s="95">
        <v>-41</v>
      </c>
      <c r="D11" s="95">
        <v>-25</v>
      </c>
      <c r="E11" s="95">
        <v>23</v>
      </c>
      <c r="F11" s="110">
        <v>17</v>
      </c>
      <c r="G11" s="106">
        <v>2.9809463197971699E-6</v>
      </c>
      <c r="H11" s="95">
        <v>1.7056362658449901E-16</v>
      </c>
      <c r="I11" s="95">
        <v>62</v>
      </c>
      <c r="J11" s="117">
        <v>2.9809463197971699E-6</v>
      </c>
      <c r="K11" s="107">
        <v>-4.8383710517376001E-5</v>
      </c>
      <c r="L11" s="96">
        <v>4.6812512137897897E-14</v>
      </c>
      <c r="M11" s="96" t="s">
        <v>29</v>
      </c>
      <c r="N11" s="96">
        <v>-4.8383710517376001E-5</v>
      </c>
    </row>
    <row r="12" spans="1:14" x14ac:dyDescent="0.3">
      <c r="A12" s="84"/>
      <c r="B12" s="1">
        <v>10</v>
      </c>
      <c r="C12" s="96">
        <v>-37</v>
      </c>
      <c r="D12" s="96">
        <v>-21</v>
      </c>
      <c r="E12" s="96">
        <v>27</v>
      </c>
      <c r="F12" s="111">
        <v>17</v>
      </c>
      <c r="G12" s="107">
        <v>-5.2604935185465498E-7</v>
      </c>
      <c r="H12" s="96">
        <v>-1.62260269218673E-18</v>
      </c>
      <c r="I12" s="96">
        <v>62</v>
      </c>
      <c r="J12" s="116">
        <v>-5.2604935185465498E-7</v>
      </c>
      <c r="K12" s="106">
        <v>-9.3738244230419897E-4</v>
      </c>
      <c r="L12" s="95">
        <v>1.7573709714063799E-11</v>
      </c>
      <c r="M12" s="95" t="s">
        <v>29</v>
      </c>
      <c r="N12" s="95">
        <v>-9.3738244230419897E-4</v>
      </c>
    </row>
    <row r="13" spans="1:14" x14ac:dyDescent="0.3">
      <c r="A13" s="84"/>
      <c r="B13" s="1">
        <v>11</v>
      </c>
      <c r="C13" s="95">
        <v>61</v>
      </c>
      <c r="D13" s="95">
        <v>60</v>
      </c>
      <c r="E13" s="95">
        <v>62</v>
      </c>
      <c r="F13" s="110">
        <v>5</v>
      </c>
      <c r="G13" s="106">
        <v>61.999993706951599</v>
      </c>
      <c r="H13" s="95">
        <v>-0.91278989379271003</v>
      </c>
      <c r="I13" s="95">
        <v>50</v>
      </c>
      <c r="J13" s="117">
        <v>61.999993706951599</v>
      </c>
      <c r="K13" s="107" t="s">
        <v>30</v>
      </c>
      <c r="L13" s="96" t="s">
        <v>31</v>
      </c>
      <c r="M13" s="96" t="s">
        <v>31</v>
      </c>
      <c r="N13" s="96" t="s">
        <v>32</v>
      </c>
    </row>
    <row r="14" spans="1:14" x14ac:dyDescent="0.3">
      <c r="A14" s="84"/>
      <c r="B14" s="1">
        <v>12</v>
      </c>
      <c r="C14" s="96">
        <v>83</v>
      </c>
      <c r="D14" s="96">
        <v>51</v>
      </c>
      <c r="E14" s="96">
        <v>75</v>
      </c>
      <c r="F14" s="111">
        <v>17</v>
      </c>
      <c r="G14" s="107">
        <v>62.748177512314903</v>
      </c>
      <c r="H14" s="96">
        <v>-0.921148305495185</v>
      </c>
      <c r="I14" s="96">
        <v>60</v>
      </c>
      <c r="J14" s="116">
        <v>62.748177512314903</v>
      </c>
      <c r="K14" s="106">
        <v>62.755009763756</v>
      </c>
      <c r="L14" s="95">
        <v>-0.921147605213125</v>
      </c>
      <c r="M14" s="95" t="s">
        <v>29</v>
      </c>
      <c r="N14" s="95">
        <v>62.755009763756</v>
      </c>
    </row>
    <row r="15" spans="1:14" x14ac:dyDescent="0.3">
      <c r="A15" s="84"/>
      <c r="B15" s="1">
        <v>13</v>
      </c>
      <c r="C15" s="95">
        <v>1</v>
      </c>
      <c r="D15" s="95">
        <v>-1</v>
      </c>
      <c r="E15" s="97">
        <v>1</v>
      </c>
      <c r="F15" s="110">
        <v>9</v>
      </c>
      <c r="G15" s="106">
        <v>3.1465241919824799E-6</v>
      </c>
      <c r="H15" s="95">
        <v>1.9085509567966701E-16</v>
      </c>
      <c r="I15" s="95">
        <v>50</v>
      </c>
      <c r="J15" s="117">
        <v>3.1465241919824799E-6</v>
      </c>
      <c r="K15" s="107">
        <v>2.8460307027753301E-13</v>
      </c>
      <c r="L15" s="96">
        <v>-7.1571658351869908E-18</v>
      </c>
      <c r="M15" s="96" t="s">
        <v>29</v>
      </c>
      <c r="N15" s="96">
        <v>2.8460307027753301E-13</v>
      </c>
    </row>
    <row r="16" spans="1:14" x14ac:dyDescent="0.3">
      <c r="A16" s="84"/>
      <c r="B16" s="1">
        <v>14</v>
      </c>
      <c r="C16" s="96">
        <v>-26</v>
      </c>
      <c r="D16" s="96">
        <v>-10</v>
      </c>
      <c r="E16" s="96">
        <v>38</v>
      </c>
      <c r="F16" s="111">
        <v>17</v>
      </c>
      <c r="G16" s="107">
        <v>-3.8576952359838704E-6</v>
      </c>
      <c r="H16" s="96">
        <v>2.9047911953534101E-16</v>
      </c>
      <c r="I16" s="96">
        <v>62</v>
      </c>
      <c r="J16" s="116">
        <v>-3.8576952359838704E-6</v>
      </c>
      <c r="K16" s="106">
        <v>0.13444183857907099</v>
      </c>
      <c r="L16" s="95">
        <v>3.6149215920195202E-7</v>
      </c>
      <c r="M16" s="95" t="s">
        <v>29</v>
      </c>
      <c r="N16" s="95">
        <v>0.13444183857907099</v>
      </c>
    </row>
    <row r="17" spans="1:14" x14ac:dyDescent="0.3">
      <c r="A17" s="84"/>
      <c r="B17" s="1">
        <v>15</v>
      </c>
      <c r="C17" s="95">
        <v>72</v>
      </c>
      <c r="D17" s="95">
        <v>56</v>
      </c>
      <c r="E17" s="95">
        <v>68</v>
      </c>
      <c r="F17" s="110">
        <v>15</v>
      </c>
      <c r="G17" s="106">
        <v>62.748178855785802</v>
      </c>
      <c r="H17" s="95">
        <v>-0.92114830549528603</v>
      </c>
      <c r="I17" s="95">
        <v>56</v>
      </c>
      <c r="J17" s="117">
        <v>62.748178855785802</v>
      </c>
      <c r="K17" s="107">
        <v>62.541240331159898</v>
      </c>
      <c r="L17" s="96">
        <v>-0.92050577140216505</v>
      </c>
      <c r="M17" s="96" t="s">
        <v>29</v>
      </c>
      <c r="N17" s="96">
        <v>62.541240331159898</v>
      </c>
    </row>
    <row r="18" spans="1:14" x14ac:dyDescent="0.3">
      <c r="A18" s="84"/>
      <c r="B18" s="1">
        <v>16</v>
      </c>
      <c r="C18" s="96">
        <v>76</v>
      </c>
      <c r="D18" s="96">
        <v>44</v>
      </c>
      <c r="E18" s="96">
        <v>68</v>
      </c>
      <c r="F18" s="111">
        <v>17</v>
      </c>
      <c r="G18" s="107">
        <v>62.748178079758702</v>
      </c>
      <c r="H18" s="96">
        <v>-0.92114830549523397</v>
      </c>
      <c r="I18" s="96">
        <v>60</v>
      </c>
      <c r="J18" s="116">
        <v>62.748178079758702</v>
      </c>
      <c r="K18" s="106">
        <v>67.579140572628802</v>
      </c>
      <c r="L18" s="95">
        <v>-0.618614014095209</v>
      </c>
      <c r="M18" s="95" t="s">
        <v>29</v>
      </c>
      <c r="N18" s="95">
        <v>67.579140572628802</v>
      </c>
    </row>
    <row r="19" spans="1:14" x14ac:dyDescent="0.3">
      <c r="A19" s="84"/>
      <c r="B19" s="1">
        <v>17</v>
      </c>
      <c r="C19" s="95">
        <v>10</v>
      </c>
      <c r="D19" s="95">
        <v>-6</v>
      </c>
      <c r="E19" s="95">
        <v>6</v>
      </c>
      <c r="F19" s="110">
        <v>15</v>
      </c>
      <c r="G19" s="106">
        <v>4.4567616124625998E-6</v>
      </c>
      <c r="H19" s="95">
        <v>3.9009727548717399E-16</v>
      </c>
      <c r="I19" s="95">
        <v>56</v>
      </c>
      <c r="J19" s="117">
        <v>4.4567616124625998E-6</v>
      </c>
      <c r="K19" s="107">
        <v>1.6154411591940699E-11</v>
      </c>
      <c r="L19" s="96">
        <v>-7.1571658301120606E-18</v>
      </c>
      <c r="M19" s="96" t="s">
        <v>29</v>
      </c>
      <c r="N19" s="96">
        <v>1.6154411591940699E-11</v>
      </c>
    </row>
    <row r="20" spans="1:14" x14ac:dyDescent="0.3">
      <c r="A20" s="84"/>
      <c r="B20" s="1">
        <v>18</v>
      </c>
      <c r="C20" s="96">
        <v>-76</v>
      </c>
      <c r="D20" s="96">
        <v>-12</v>
      </c>
      <c r="E20" s="96">
        <v>180</v>
      </c>
      <c r="F20" s="111">
        <v>21</v>
      </c>
      <c r="G20" s="107">
        <v>62.748181758310302</v>
      </c>
      <c r="H20" s="96">
        <v>-0.92114830549532001</v>
      </c>
      <c r="I20" s="96">
        <v>68</v>
      </c>
      <c r="J20" s="116">
        <v>62.748181758310302</v>
      </c>
      <c r="K20" s="106">
        <v>-2.7679855132379898</v>
      </c>
      <c r="L20" s="95">
        <v>1.5323487602990799E-4</v>
      </c>
      <c r="M20" s="95" t="s">
        <v>29</v>
      </c>
      <c r="N20" s="95">
        <v>-2.7679855132379898</v>
      </c>
    </row>
    <row r="21" spans="1:14" x14ac:dyDescent="0.3">
      <c r="A21" s="84"/>
      <c r="B21" s="1">
        <v>19</v>
      </c>
      <c r="C21" s="95">
        <v>-65</v>
      </c>
      <c r="D21" s="95">
        <v>-1</v>
      </c>
      <c r="E21" s="95">
        <v>191</v>
      </c>
      <c r="F21" s="110">
        <v>21</v>
      </c>
      <c r="G21" s="106">
        <v>62.748178570936197</v>
      </c>
      <c r="H21" s="95">
        <v>-0.92114830549526905</v>
      </c>
      <c r="I21" s="95">
        <v>68</v>
      </c>
      <c r="J21" s="117">
        <v>62.748178570936197</v>
      </c>
      <c r="K21" s="107">
        <v>-1.64801877171083E-2</v>
      </c>
      <c r="L21" s="96">
        <v>5.4319317368121603E-9</v>
      </c>
      <c r="M21" s="96" t="s">
        <v>29</v>
      </c>
      <c r="N21" s="96">
        <v>-1.64801877171083E-2</v>
      </c>
    </row>
    <row r="22" spans="1:14" x14ac:dyDescent="0.3">
      <c r="A22" s="84"/>
      <c r="B22" s="1">
        <v>20</v>
      </c>
      <c r="C22" s="96">
        <v>-28</v>
      </c>
      <c r="D22" s="96">
        <v>-12</v>
      </c>
      <c r="E22" s="96">
        <v>36</v>
      </c>
      <c r="F22" s="111">
        <v>17</v>
      </c>
      <c r="G22" s="107">
        <v>2.10419739850065E-6</v>
      </c>
      <c r="H22" s="96">
        <v>8.1395749076860895E-17</v>
      </c>
      <c r="I22" s="96">
        <v>62</v>
      </c>
      <c r="J22" s="116">
        <v>2.10419739850065E-6</v>
      </c>
      <c r="K22" s="106">
        <v>2.20182837814245E-9</v>
      </c>
      <c r="L22" s="95">
        <v>-7.1570688940251193E-18</v>
      </c>
      <c r="M22" s="95" t="s">
        <v>29</v>
      </c>
      <c r="N22" s="95">
        <v>2.20182837814245E-9</v>
      </c>
    </row>
    <row r="23" spans="1:14" x14ac:dyDescent="0.3">
      <c r="A23" s="84"/>
      <c r="B23" s="1">
        <v>21</v>
      </c>
      <c r="C23" s="95">
        <v>20</v>
      </c>
      <c r="D23" s="95">
        <v>-12</v>
      </c>
      <c r="E23" s="95">
        <v>12</v>
      </c>
      <c r="F23" s="110">
        <v>17</v>
      </c>
      <c r="G23" s="106">
        <v>1.2142674696681901E-15</v>
      </c>
      <c r="H23" s="95">
        <v>-7.1571658351860694E-18</v>
      </c>
      <c r="I23" s="95">
        <v>60</v>
      </c>
      <c r="J23" s="117">
        <v>1.2142674696681901E-15</v>
      </c>
      <c r="K23" s="107">
        <v>2.2658432012933898E-9</v>
      </c>
      <c r="L23" s="96">
        <v>-7.1570631746567193E-18</v>
      </c>
      <c r="M23" s="96" t="s">
        <v>29</v>
      </c>
      <c r="N23" s="96">
        <v>2.2658432012933898E-9</v>
      </c>
    </row>
    <row r="24" spans="1:14" x14ac:dyDescent="0.3">
      <c r="A24" s="84"/>
      <c r="B24" s="1">
        <v>22</v>
      </c>
      <c r="C24" s="96">
        <v>-12</v>
      </c>
      <c r="D24" s="96">
        <v>-4</v>
      </c>
      <c r="E24" s="96">
        <v>20</v>
      </c>
      <c r="F24" s="111">
        <v>15</v>
      </c>
      <c r="G24" s="107">
        <v>2.2697752743913201E-6</v>
      </c>
      <c r="H24" s="96">
        <v>9.5880409675282004E-17</v>
      </c>
      <c r="I24" s="96">
        <v>60</v>
      </c>
      <c r="J24" s="116">
        <v>2.2697752743913201E-6</v>
      </c>
      <c r="K24" s="106">
        <v>1.55766856745186E-6</v>
      </c>
      <c r="L24" s="95">
        <v>4.1369447475742603E-17</v>
      </c>
      <c r="M24" s="95" t="s">
        <v>29</v>
      </c>
      <c r="N24" s="95">
        <v>1.55766856745186E-6</v>
      </c>
    </row>
    <row r="25" spans="1:14" x14ac:dyDescent="0.3">
      <c r="A25" s="84"/>
      <c r="B25" s="1">
        <v>23</v>
      </c>
      <c r="C25" s="95">
        <v>-25</v>
      </c>
      <c r="D25" s="95">
        <v>-9</v>
      </c>
      <c r="E25" s="95">
        <v>39</v>
      </c>
      <c r="F25" s="110">
        <v>17</v>
      </c>
      <c r="G25" s="106">
        <v>-2.6302467523439602E-6</v>
      </c>
      <c r="H25" s="95">
        <v>1.3120681738542801E-16</v>
      </c>
      <c r="I25" s="95">
        <v>62</v>
      </c>
      <c r="J25" s="117">
        <v>-2.6302467523439602E-6</v>
      </c>
      <c r="K25" s="107">
        <v>0.29143763499727598</v>
      </c>
      <c r="L25" s="96">
        <v>1.6987179018458001E-6</v>
      </c>
      <c r="M25" s="96" t="s">
        <v>29</v>
      </c>
      <c r="N25" s="96">
        <v>0.29143763499727598</v>
      </c>
    </row>
    <row r="26" spans="1:14" x14ac:dyDescent="0.3">
      <c r="A26" s="84"/>
      <c r="B26" s="1">
        <v>24</v>
      </c>
      <c r="C26" s="96">
        <v>-58</v>
      </c>
      <c r="D26" s="96">
        <v>6</v>
      </c>
      <c r="E26" s="96">
        <v>198</v>
      </c>
      <c r="F26" s="111">
        <v>21</v>
      </c>
      <c r="G26" s="107">
        <v>62.748184490345203</v>
      </c>
      <c r="H26" s="96">
        <v>-0.92114830549511995</v>
      </c>
      <c r="I26" s="96">
        <v>68</v>
      </c>
      <c r="J26" s="116">
        <v>62.748184490345203</v>
      </c>
      <c r="K26" s="106" t="s">
        <v>30</v>
      </c>
      <c r="L26" s="95" t="s">
        <v>31</v>
      </c>
      <c r="M26" s="95" t="s">
        <v>31</v>
      </c>
      <c r="N26" s="95" t="s">
        <v>32</v>
      </c>
    </row>
    <row r="27" spans="1:14" x14ac:dyDescent="0.3">
      <c r="A27" s="84"/>
      <c r="B27" s="1">
        <v>25</v>
      </c>
      <c r="C27" s="95">
        <v>25</v>
      </c>
      <c r="D27" s="95">
        <v>-39</v>
      </c>
      <c r="E27" s="95">
        <v>9</v>
      </c>
      <c r="F27" s="110">
        <v>19</v>
      </c>
      <c r="G27" s="106">
        <v>2.6302467523439602E-6</v>
      </c>
      <c r="H27" s="95">
        <v>1.3120677007276101E-16</v>
      </c>
      <c r="I27" s="95">
        <v>62</v>
      </c>
      <c r="J27" s="117">
        <v>2.6302467523439602E-6</v>
      </c>
      <c r="K27" s="107">
        <v>1.89284030837448E-10</v>
      </c>
      <c r="L27" s="96">
        <v>-7.1571651203195498E-18</v>
      </c>
      <c r="M27" s="96" t="s">
        <v>29</v>
      </c>
      <c r="N27" s="96">
        <v>1.89284030837448E-10</v>
      </c>
    </row>
    <row r="28" spans="1:14" x14ac:dyDescent="0.3">
      <c r="A28" s="84"/>
      <c r="B28" s="1">
        <v>26</v>
      </c>
      <c r="C28" s="96">
        <v>34</v>
      </c>
      <c r="D28" s="96">
        <v>-30</v>
      </c>
      <c r="E28" s="96">
        <v>18</v>
      </c>
      <c r="F28" s="111">
        <v>19</v>
      </c>
      <c r="G28" s="107">
        <v>-3.1562960990837801E-6</v>
      </c>
      <c r="H28" s="96">
        <v>1.9208696385418901E-16</v>
      </c>
      <c r="I28" s="96">
        <v>62</v>
      </c>
      <c r="J28" s="116">
        <v>-3.1562960990837801E-6</v>
      </c>
      <c r="K28" s="106">
        <v>-3.3138974076415301E-7</v>
      </c>
      <c r="L28" s="95">
        <v>-4.9607796490059702E-18</v>
      </c>
      <c r="M28" s="95" t="s">
        <v>29</v>
      </c>
      <c r="N28" s="95">
        <v>-3.3138974076415301E-7</v>
      </c>
    </row>
    <row r="29" spans="1:14" x14ac:dyDescent="0.3">
      <c r="A29" s="84"/>
      <c r="B29" s="1">
        <v>27</v>
      </c>
      <c r="C29" s="95">
        <v>-81</v>
      </c>
      <c r="D29" s="95">
        <v>-49</v>
      </c>
      <c r="E29" s="95">
        <v>47</v>
      </c>
      <c r="F29" s="110">
        <v>19</v>
      </c>
      <c r="G29" s="106">
        <v>3.2149275480429398E-6</v>
      </c>
      <c r="H29" s="95">
        <v>1.99557988033135E-16</v>
      </c>
      <c r="I29" s="95">
        <v>66</v>
      </c>
      <c r="J29" s="117">
        <v>3.2149275480429398E-6</v>
      </c>
      <c r="K29" s="107">
        <v>-0.27110537033436199</v>
      </c>
      <c r="L29" s="96">
        <v>1.46996243647754E-6</v>
      </c>
      <c r="M29" s="96" t="s">
        <v>29</v>
      </c>
      <c r="N29" s="96">
        <v>-0.27110537033436199</v>
      </c>
    </row>
    <row r="30" spans="1:14" x14ac:dyDescent="0.3">
      <c r="A30" s="84"/>
      <c r="B30" s="1">
        <v>28</v>
      </c>
      <c r="C30" s="96">
        <v>-1</v>
      </c>
      <c r="D30" s="96">
        <v>-1</v>
      </c>
      <c r="E30" s="96">
        <v>1</v>
      </c>
      <c r="F30" s="111">
        <v>7</v>
      </c>
      <c r="G30" s="107">
        <v>3.1465241919824799E-6</v>
      </c>
      <c r="H30" s="96">
        <v>1.9085509567966701E-16</v>
      </c>
      <c r="I30" s="96">
        <v>50</v>
      </c>
      <c r="J30" s="116">
        <v>3.1465241919824799E-6</v>
      </c>
      <c r="K30" s="106">
        <v>2.8460307027753301E-13</v>
      </c>
      <c r="L30" s="95">
        <v>-7.1571658351869908E-18</v>
      </c>
      <c r="M30" s="95" t="s">
        <v>29</v>
      </c>
      <c r="N30" s="95">
        <v>2.8460307027753301E-13</v>
      </c>
    </row>
    <row r="31" spans="1:14" x14ac:dyDescent="0.3">
      <c r="A31" s="84"/>
      <c r="B31" s="1">
        <v>29</v>
      </c>
      <c r="C31" s="95">
        <v>-56</v>
      </c>
      <c r="D31" s="95">
        <v>8</v>
      </c>
      <c r="E31" s="95">
        <v>200</v>
      </c>
      <c r="F31" s="110">
        <v>21</v>
      </c>
      <c r="G31" s="106">
        <v>62.748183910822704</v>
      </c>
      <c r="H31" s="95">
        <v>-0.92114830549518101</v>
      </c>
      <c r="I31" s="95">
        <v>68</v>
      </c>
      <c r="J31" s="117">
        <v>62.748183910822704</v>
      </c>
      <c r="K31" s="107" t="s">
        <v>30</v>
      </c>
      <c r="L31" s="96" t="s">
        <v>31</v>
      </c>
      <c r="M31" s="96" t="s">
        <v>31</v>
      </c>
      <c r="N31" s="96" t="s">
        <v>32</v>
      </c>
    </row>
    <row r="32" spans="1:14" x14ac:dyDescent="0.3">
      <c r="A32" s="84"/>
      <c r="B32" s="1">
        <v>30</v>
      </c>
      <c r="C32" s="96">
        <v>26</v>
      </c>
      <c r="D32" s="96">
        <v>-38</v>
      </c>
      <c r="E32" s="96">
        <v>10</v>
      </c>
      <c r="F32" s="111">
        <v>19</v>
      </c>
      <c r="G32" s="107">
        <v>3.8576952359838704E-6</v>
      </c>
      <c r="H32" s="96">
        <v>2.9047905014342898E-16</v>
      </c>
      <c r="I32" s="96">
        <v>62</v>
      </c>
      <c r="J32" s="116">
        <v>3.8576952359838704E-6</v>
      </c>
      <c r="K32" s="106">
        <v>4.6034180198013001E-10</v>
      </c>
      <c r="L32" s="95">
        <v>-7.1571616010348598E-18</v>
      </c>
      <c r="M32" s="95" t="s">
        <v>29</v>
      </c>
      <c r="N32" s="95">
        <v>4.6034180198013001E-10</v>
      </c>
    </row>
    <row r="33" spans="1:14" x14ac:dyDescent="0.3">
      <c r="A33" s="84"/>
      <c r="B33" s="1">
        <v>31</v>
      </c>
      <c r="C33" s="95">
        <v>78</v>
      </c>
      <c r="D33" s="95">
        <v>46</v>
      </c>
      <c r="E33" s="95">
        <v>70</v>
      </c>
      <c r="F33" s="110">
        <v>17</v>
      </c>
      <c r="G33" s="106">
        <v>62.748183754196901</v>
      </c>
      <c r="H33" s="95">
        <v>-0.921148305495196</v>
      </c>
      <c r="I33" s="95">
        <v>60</v>
      </c>
      <c r="J33" s="117">
        <v>62.748183754196901</v>
      </c>
      <c r="K33" s="107">
        <v>60.502396582306197</v>
      </c>
      <c r="L33" s="96">
        <v>-0.84838872725943104</v>
      </c>
      <c r="M33" s="96" t="s">
        <v>29</v>
      </c>
      <c r="N33" s="96">
        <v>60.502396582306197</v>
      </c>
    </row>
    <row r="34" spans="1:14" x14ac:dyDescent="0.3">
      <c r="A34" s="84"/>
      <c r="B34" s="1">
        <v>32</v>
      </c>
      <c r="C34" s="96">
        <v>-45</v>
      </c>
      <c r="D34" s="96">
        <v>-29</v>
      </c>
      <c r="E34" s="96">
        <v>19</v>
      </c>
      <c r="F34" s="111">
        <v>17</v>
      </c>
      <c r="G34" s="107">
        <v>-1.9288476149949899E-6</v>
      </c>
      <c r="H34" s="96">
        <v>6.7251913950208999E-17</v>
      </c>
      <c r="I34" s="96">
        <v>62</v>
      </c>
      <c r="J34" s="116">
        <v>-1.9288476149949899E-6</v>
      </c>
      <c r="K34" s="106">
        <v>-1.0808275287230301E-6</v>
      </c>
      <c r="L34" s="95">
        <v>1.6206606822637401E-17</v>
      </c>
      <c r="M34" s="95" t="s">
        <v>29</v>
      </c>
      <c r="N34" s="95">
        <v>-1.0808275287230301E-6</v>
      </c>
    </row>
    <row r="35" spans="1:14" x14ac:dyDescent="0.3">
      <c r="A35" s="84"/>
      <c r="B35" s="1">
        <v>33</v>
      </c>
      <c r="C35" s="95">
        <v>22</v>
      </c>
      <c r="D35" s="95">
        <v>-10</v>
      </c>
      <c r="E35" s="95">
        <v>14</v>
      </c>
      <c r="F35" s="110">
        <v>17</v>
      </c>
      <c r="G35" s="106">
        <v>-1.13488763801811E-6</v>
      </c>
      <c r="H35" s="95">
        <v>1.86022433904672E-17</v>
      </c>
      <c r="I35" s="95">
        <v>60</v>
      </c>
      <c r="J35" s="117">
        <v>-1.13488763801811E-6</v>
      </c>
      <c r="K35" s="107">
        <v>5.2004240016912698E-9</v>
      </c>
      <c r="L35" s="96">
        <v>-7.1566249937625302E-18</v>
      </c>
      <c r="M35" s="96" t="s">
        <v>29</v>
      </c>
      <c r="N35" s="96">
        <v>5.2004240016912698E-9</v>
      </c>
    </row>
    <row r="36" spans="1:14" x14ac:dyDescent="0.3">
      <c r="A36" s="84"/>
      <c r="B36" s="1">
        <v>34</v>
      </c>
      <c r="C36" s="96">
        <v>71</v>
      </c>
      <c r="D36" s="96">
        <v>55</v>
      </c>
      <c r="E36" s="96">
        <v>67</v>
      </c>
      <c r="F36" s="111">
        <v>15</v>
      </c>
      <c r="G36" s="107">
        <v>62.7481781129922</v>
      </c>
      <c r="H36" s="96">
        <v>-0.92114830549523696</v>
      </c>
      <c r="I36" s="96">
        <v>56</v>
      </c>
      <c r="J36" s="116">
        <v>62.7481781129922</v>
      </c>
      <c r="K36" s="106">
        <v>62.420628514613597</v>
      </c>
      <c r="L36" s="95">
        <v>-0.919539694773026</v>
      </c>
      <c r="M36" s="95" t="s">
        <v>29</v>
      </c>
      <c r="N36" s="95">
        <v>62.420628514613597</v>
      </c>
    </row>
    <row r="37" spans="1:14" x14ac:dyDescent="0.3">
      <c r="A37" s="84"/>
      <c r="B37" s="1">
        <v>35</v>
      </c>
      <c r="C37" s="95">
        <v>88</v>
      </c>
      <c r="D37" s="95">
        <v>24</v>
      </c>
      <c r="E37" s="95">
        <v>72</v>
      </c>
      <c r="F37" s="110">
        <v>19</v>
      </c>
      <c r="G37" s="106">
        <v>62.748180702160099</v>
      </c>
      <c r="H37" s="95">
        <v>-0.92114830549533699</v>
      </c>
      <c r="I37" s="95">
        <v>62</v>
      </c>
      <c r="J37" s="117">
        <v>62.748180702160099</v>
      </c>
      <c r="K37" s="107" t="s">
        <v>30</v>
      </c>
      <c r="L37" s="96" t="s">
        <v>31</v>
      </c>
      <c r="M37" s="96" t="s">
        <v>31</v>
      </c>
      <c r="N37" s="96" t="s">
        <v>32</v>
      </c>
    </row>
    <row r="38" spans="1:14" x14ac:dyDescent="0.3">
      <c r="A38" s="84"/>
      <c r="B38" s="1">
        <v>36</v>
      </c>
      <c r="C38" s="96">
        <v>-54</v>
      </c>
      <c r="D38" s="96">
        <v>10</v>
      </c>
      <c r="E38" s="96">
        <v>202</v>
      </c>
      <c r="F38" s="111">
        <v>21</v>
      </c>
      <c r="G38" s="107">
        <v>62.748183331300098</v>
      </c>
      <c r="H38" s="96">
        <v>-0.92114830549523197</v>
      </c>
      <c r="I38" s="96">
        <v>68</v>
      </c>
      <c r="J38" s="116">
        <v>62.748183331300098</v>
      </c>
      <c r="K38" s="106" t="s">
        <v>30</v>
      </c>
      <c r="L38" s="95" t="s">
        <v>31</v>
      </c>
      <c r="M38" s="95" t="s">
        <v>31</v>
      </c>
      <c r="N38" s="95" t="s">
        <v>32</v>
      </c>
    </row>
    <row r="39" spans="1:14" x14ac:dyDescent="0.3">
      <c r="A39" s="84"/>
      <c r="B39" s="1">
        <v>37</v>
      </c>
      <c r="C39" s="95">
        <v>91</v>
      </c>
      <c r="D39" s="95">
        <v>27</v>
      </c>
      <c r="E39" s="95">
        <v>75</v>
      </c>
      <c r="F39" s="110">
        <v>19</v>
      </c>
      <c r="G39" s="106">
        <v>62.7481843845055</v>
      </c>
      <c r="H39" s="95">
        <v>-0.92114830549513205</v>
      </c>
      <c r="I39" s="95">
        <v>62</v>
      </c>
      <c r="J39" s="117">
        <v>62.7481843845055</v>
      </c>
      <c r="K39" s="107">
        <v>49.248842615793002</v>
      </c>
      <c r="L39" s="96">
        <v>1.51808666723924E-2</v>
      </c>
      <c r="M39" s="96" t="s">
        <v>29</v>
      </c>
      <c r="N39" s="96">
        <v>49.248842615793002</v>
      </c>
    </row>
    <row r="40" spans="1:14" x14ac:dyDescent="0.3">
      <c r="A40" s="84"/>
      <c r="B40" s="1">
        <v>38</v>
      </c>
      <c r="C40" s="96">
        <v>50</v>
      </c>
      <c r="D40" s="96">
        <v>49</v>
      </c>
      <c r="E40" s="96">
        <v>51</v>
      </c>
      <c r="F40" s="111">
        <v>5</v>
      </c>
      <c r="G40" s="107">
        <v>50.999993706951599</v>
      </c>
      <c r="H40" s="96">
        <v>-4.1194654661579601E-2</v>
      </c>
      <c r="I40" s="96">
        <v>50</v>
      </c>
      <c r="J40" s="116">
        <v>50.999993706951599</v>
      </c>
      <c r="K40" s="106" t="s">
        <v>30</v>
      </c>
      <c r="L40" s="95" t="s">
        <v>31</v>
      </c>
      <c r="M40" s="95" t="s">
        <v>31</v>
      </c>
      <c r="N40" s="95" t="s">
        <v>32</v>
      </c>
    </row>
    <row r="41" spans="1:14" x14ac:dyDescent="0.3">
      <c r="A41" s="84"/>
      <c r="B41" s="1">
        <v>39</v>
      </c>
      <c r="C41" s="95">
        <v>-11</v>
      </c>
      <c r="D41" s="95">
        <v>-7</v>
      </c>
      <c r="E41" s="95">
        <v>5</v>
      </c>
      <c r="F41" s="110">
        <v>13</v>
      </c>
      <c r="G41" s="106">
        <v>3.7139680108783399E-6</v>
      </c>
      <c r="H41" s="95">
        <v>2.6871396847800999E-16</v>
      </c>
      <c r="I41" s="95">
        <v>56</v>
      </c>
      <c r="J41" s="117">
        <v>3.7139680108783399E-6</v>
      </c>
      <c r="K41" s="107">
        <v>7.2737511252425699E-12</v>
      </c>
      <c r="L41" s="96">
        <v>-7.1571658341933696E-18</v>
      </c>
      <c r="M41" s="96" t="s">
        <v>29</v>
      </c>
      <c r="N41" s="96">
        <v>7.2737511252425699E-12</v>
      </c>
    </row>
    <row r="42" spans="1:14" x14ac:dyDescent="0.3">
      <c r="A42" s="84"/>
      <c r="B42" s="1">
        <v>40</v>
      </c>
      <c r="C42" s="96">
        <v>39</v>
      </c>
      <c r="D42" s="96">
        <v>-25</v>
      </c>
      <c r="E42" s="96">
        <v>23</v>
      </c>
      <c r="F42" s="111">
        <v>19</v>
      </c>
      <c r="G42" s="107">
        <v>2.9809463197971699E-6</v>
      </c>
      <c r="H42" s="96">
        <v>1.7056362658449901E-16</v>
      </c>
      <c r="I42" s="96">
        <v>62</v>
      </c>
      <c r="J42" s="116">
        <v>2.9809463197971699E-6</v>
      </c>
      <c r="K42" s="106">
        <v>-4.8383710517376001E-5</v>
      </c>
      <c r="L42" s="95">
        <v>4.6812512137897897E-14</v>
      </c>
      <c r="M42" s="95" t="s">
        <v>29</v>
      </c>
      <c r="N42" s="95">
        <v>-4.8383710517376001E-5</v>
      </c>
    </row>
    <row r="43" spans="1:14" x14ac:dyDescent="0.3">
      <c r="A43" s="84"/>
      <c r="B43" s="1">
        <v>41</v>
      </c>
      <c r="C43" s="95">
        <v>74</v>
      </c>
      <c r="D43" s="95">
        <v>58</v>
      </c>
      <c r="E43" s="95">
        <v>70</v>
      </c>
      <c r="F43" s="110">
        <v>15</v>
      </c>
      <c r="G43" s="106">
        <v>62.748180341373001</v>
      </c>
      <c r="H43" s="95">
        <v>-0.921148305495335</v>
      </c>
      <c r="I43" s="95">
        <v>56</v>
      </c>
      <c r="J43" s="117">
        <v>62.748180341373001</v>
      </c>
      <c r="K43" s="107">
        <v>62.958141645375697</v>
      </c>
      <c r="L43" s="96">
        <v>-0.92048624244838395</v>
      </c>
      <c r="M43" s="96" t="s">
        <v>29</v>
      </c>
      <c r="N43" s="96">
        <v>62.958141645375697</v>
      </c>
    </row>
    <row r="44" spans="1:14" x14ac:dyDescent="0.3">
      <c r="A44" s="84"/>
      <c r="B44" s="1">
        <v>42</v>
      </c>
      <c r="C44" s="96">
        <v>-87</v>
      </c>
      <c r="D44" s="96">
        <v>-55</v>
      </c>
      <c r="E44" s="96">
        <v>41</v>
      </c>
      <c r="F44" s="111">
        <v>19</v>
      </c>
      <c r="G44" s="107">
        <v>3.2149275495855702E-6</v>
      </c>
      <c r="H44" s="96">
        <v>1.9955798823151301E-16</v>
      </c>
      <c r="I44" s="96">
        <v>66</v>
      </c>
      <c r="J44" s="116">
        <v>3.2149275495855702E-6</v>
      </c>
      <c r="K44" s="106">
        <v>-1.56282912847306</v>
      </c>
      <c r="L44" s="95">
        <v>4.8848697696076399E-5</v>
      </c>
      <c r="M44" s="95" t="s">
        <v>29</v>
      </c>
      <c r="N44" s="95">
        <v>-1.56282912847306</v>
      </c>
    </row>
    <row r="45" spans="1:14" x14ac:dyDescent="0.3">
      <c r="A45" s="84"/>
      <c r="B45" s="1">
        <v>43</v>
      </c>
      <c r="C45" s="95">
        <v>16</v>
      </c>
      <c r="D45" s="95">
        <v>-16</v>
      </c>
      <c r="E45" s="95">
        <v>8</v>
      </c>
      <c r="F45" s="110">
        <v>17</v>
      </c>
      <c r="G45" s="106">
        <v>2.26977527541871E-6</v>
      </c>
      <c r="H45" s="95">
        <v>9.5880409768559506E-17</v>
      </c>
      <c r="I45" s="95">
        <v>60</v>
      </c>
      <c r="J45" s="117">
        <v>2.26977527541871E-6</v>
      </c>
      <c r="K45" s="107">
        <v>1.06028848735713E-10</v>
      </c>
      <c r="L45" s="96">
        <v>-7.1571656112973605E-18</v>
      </c>
      <c r="M45" s="96" t="s">
        <v>29</v>
      </c>
      <c r="N45" s="96">
        <v>1.06028848735713E-10</v>
      </c>
    </row>
    <row r="46" spans="1:14" x14ac:dyDescent="0.3">
      <c r="A46" s="84"/>
      <c r="B46" s="1">
        <v>44</v>
      </c>
      <c r="C46" s="96">
        <v>-46</v>
      </c>
      <c r="D46" s="96">
        <v>-30</v>
      </c>
      <c r="E46" s="96">
        <v>18</v>
      </c>
      <c r="F46" s="111">
        <v>17</v>
      </c>
      <c r="G46" s="107">
        <v>-3.1562960990837801E-6</v>
      </c>
      <c r="H46" s="96">
        <v>1.9208696385418901E-16</v>
      </c>
      <c r="I46" s="96">
        <v>62</v>
      </c>
      <c r="J46" s="116">
        <v>-3.1562960990837801E-6</v>
      </c>
      <c r="K46" s="106">
        <v>-3.3138974076415301E-7</v>
      </c>
      <c r="L46" s="95">
        <v>-4.9607796490059702E-18</v>
      </c>
      <c r="M46" s="95" t="s">
        <v>29</v>
      </c>
      <c r="N46" s="95">
        <v>-3.3138974076415301E-7</v>
      </c>
    </row>
    <row r="47" spans="1:14" x14ac:dyDescent="0.3">
      <c r="A47" s="84"/>
      <c r="B47" s="1">
        <v>45</v>
      </c>
      <c r="C47" s="95">
        <v>82</v>
      </c>
      <c r="D47" s="95">
        <v>50</v>
      </c>
      <c r="E47" s="95">
        <v>74</v>
      </c>
      <c r="F47" s="110">
        <v>17</v>
      </c>
      <c r="G47" s="106">
        <v>62.7481814844216</v>
      </c>
      <c r="H47" s="95">
        <v>-0.921148305495327</v>
      </c>
      <c r="I47" s="95">
        <v>60</v>
      </c>
      <c r="J47" s="117">
        <v>62.7481814844216</v>
      </c>
      <c r="K47" s="107">
        <v>62.039249655292899</v>
      </c>
      <c r="L47" s="96">
        <v>-0.91364032413277496</v>
      </c>
      <c r="M47" s="96" t="s">
        <v>29</v>
      </c>
      <c r="N47" s="96">
        <v>62.039249655292899</v>
      </c>
    </row>
    <row r="48" spans="1:14" x14ac:dyDescent="0.3">
      <c r="A48" s="84"/>
      <c r="B48" s="1">
        <v>46</v>
      </c>
      <c r="C48" s="96">
        <v>-88</v>
      </c>
      <c r="D48" s="96">
        <v>-56</v>
      </c>
      <c r="E48" s="96">
        <v>40</v>
      </c>
      <c r="F48" s="111">
        <v>19</v>
      </c>
      <c r="G48" s="107">
        <v>-4.2710204879617203E-15</v>
      </c>
      <c r="H48" s="96">
        <v>-7.1571658351860694E-18</v>
      </c>
      <c r="I48" s="96">
        <v>66</v>
      </c>
      <c r="J48" s="116">
        <v>-4.2710204879617203E-15</v>
      </c>
      <c r="K48" s="106">
        <v>-1.1899850392978399</v>
      </c>
      <c r="L48" s="95">
        <v>2.8321287875052201E-5</v>
      </c>
      <c r="M48" s="95" t="s">
        <v>29</v>
      </c>
      <c r="N48" s="95">
        <v>-1.1899850392978399</v>
      </c>
    </row>
    <row r="49" spans="1:14" x14ac:dyDescent="0.3">
      <c r="A49" s="84"/>
      <c r="B49" s="1">
        <v>47</v>
      </c>
      <c r="C49" s="95">
        <v>-37</v>
      </c>
      <c r="D49" s="95">
        <v>-21</v>
      </c>
      <c r="E49" s="95">
        <v>27</v>
      </c>
      <c r="F49" s="110">
        <v>17</v>
      </c>
      <c r="G49" s="106">
        <v>-5.2604935185465498E-7</v>
      </c>
      <c r="H49" s="95">
        <v>-1.62260269218673E-18</v>
      </c>
      <c r="I49" s="95">
        <v>62</v>
      </c>
      <c r="J49" s="117">
        <v>-5.2604935185465498E-7</v>
      </c>
      <c r="K49" s="107">
        <v>-9.3738244230419897E-4</v>
      </c>
      <c r="L49" s="96">
        <v>1.7573709714063799E-11</v>
      </c>
      <c r="M49" s="96" t="s">
        <v>29</v>
      </c>
      <c r="N49" s="96">
        <v>-9.3738244230419897E-4</v>
      </c>
    </row>
    <row r="50" spans="1:14" x14ac:dyDescent="0.3">
      <c r="A50" s="84"/>
      <c r="B50" s="1">
        <v>48</v>
      </c>
      <c r="C50" s="96">
        <v>-57</v>
      </c>
      <c r="D50" s="96">
        <v>7</v>
      </c>
      <c r="E50" s="96">
        <v>199</v>
      </c>
      <c r="F50" s="111">
        <v>21</v>
      </c>
      <c r="G50" s="107">
        <v>62.748184200583999</v>
      </c>
      <c r="H50" s="96">
        <v>-0.92114830549515203</v>
      </c>
      <c r="I50" s="96">
        <v>68</v>
      </c>
      <c r="J50" s="116">
        <v>62.748184200583999</v>
      </c>
      <c r="K50" s="106" t="s">
        <v>30</v>
      </c>
      <c r="L50" s="95" t="s">
        <v>31</v>
      </c>
      <c r="M50" s="95" t="s">
        <v>31</v>
      </c>
      <c r="N50" s="95" t="s">
        <v>32</v>
      </c>
    </row>
    <row r="51" spans="1:14" x14ac:dyDescent="0.3">
      <c r="A51" s="84"/>
      <c r="B51" s="1">
        <v>49</v>
      </c>
      <c r="C51" s="95">
        <v>8</v>
      </c>
      <c r="D51" s="95">
        <v>-8</v>
      </c>
      <c r="E51" s="95">
        <v>4</v>
      </c>
      <c r="F51" s="110">
        <v>15</v>
      </c>
      <c r="G51" s="106">
        <v>2.9711744085267799E-6</v>
      </c>
      <c r="H51" s="95">
        <v>1.6940035475983099E-16</v>
      </c>
      <c r="I51" s="95">
        <v>56</v>
      </c>
      <c r="J51" s="117">
        <v>2.9711744085267799E-6</v>
      </c>
      <c r="K51" s="107">
        <v>2.9711908007897499E-12</v>
      </c>
      <c r="L51" s="96">
        <v>-7.1571658350362598E-18</v>
      </c>
      <c r="M51" s="96" t="s">
        <v>29</v>
      </c>
      <c r="N51" s="96">
        <v>2.9711908007897499E-12</v>
      </c>
    </row>
    <row r="52" spans="1:14" x14ac:dyDescent="0.3">
      <c r="A52" s="84"/>
      <c r="B52" s="1">
        <v>50</v>
      </c>
      <c r="C52" s="96">
        <v>25</v>
      </c>
      <c r="D52" s="96">
        <v>-39</v>
      </c>
      <c r="E52" s="96">
        <v>9</v>
      </c>
      <c r="F52" s="111">
        <v>19</v>
      </c>
      <c r="G52" s="107">
        <v>2.6302467523439602E-6</v>
      </c>
      <c r="H52" s="96">
        <v>1.3120677007276101E-16</v>
      </c>
      <c r="I52" s="96">
        <v>62</v>
      </c>
      <c r="J52" s="116">
        <v>2.6302467523439602E-6</v>
      </c>
      <c r="K52" s="106">
        <v>1.89284030837448E-10</v>
      </c>
      <c r="L52" s="95">
        <v>-7.1571651203195498E-18</v>
      </c>
      <c r="M52" s="95" t="s">
        <v>29</v>
      </c>
      <c r="N52" s="95">
        <v>1.89284030837448E-10</v>
      </c>
    </row>
    <row r="53" spans="1:14" x14ac:dyDescent="0.3">
      <c r="A53" s="84"/>
      <c r="B53" s="1">
        <v>51</v>
      </c>
      <c r="C53" s="95">
        <v>86</v>
      </c>
      <c r="D53" s="95">
        <v>54</v>
      </c>
      <c r="E53" s="95">
        <v>78</v>
      </c>
      <c r="F53" s="110">
        <v>17</v>
      </c>
      <c r="G53" s="106">
        <v>62.748179214646399</v>
      </c>
      <c r="H53" s="95">
        <v>-0.92114830549530402</v>
      </c>
      <c r="I53" s="95">
        <v>60</v>
      </c>
      <c r="J53" s="117">
        <v>62.748179214646399</v>
      </c>
      <c r="K53" s="107">
        <v>64.534442896458401</v>
      </c>
      <c r="L53" s="96">
        <v>-0.874088160898152</v>
      </c>
      <c r="M53" s="96" t="s">
        <v>29</v>
      </c>
      <c r="N53" s="96">
        <v>64.534442896458401</v>
      </c>
    </row>
    <row r="54" spans="1:14" x14ac:dyDescent="0.3">
      <c r="A54" s="84"/>
      <c r="B54" s="1">
        <v>52</v>
      </c>
      <c r="C54" s="96">
        <v>1</v>
      </c>
      <c r="D54" s="96">
        <v>-1</v>
      </c>
      <c r="E54" s="96" t="s">
        <v>27</v>
      </c>
      <c r="F54" s="111">
        <v>9</v>
      </c>
      <c r="G54" s="107">
        <v>3.1465241919824799E-6</v>
      </c>
      <c r="H54" s="96">
        <v>1.9085509567966701E-16</v>
      </c>
      <c r="I54" s="96">
        <v>50</v>
      </c>
      <c r="J54" s="116">
        <v>3.1465241919824799E-6</v>
      </c>
      <c r="K54" s="106">
        <v>2.8460307027753301E-13</v>
      </c>
      <c r="L54" s="95">
        <v>-7.1571658351869908E-18</v>
      </c>
      <c r="M54" s="95" t="s">
        <v>29</v>
      </c>
      <c r="N54" s="95">
        <v>2.8460307027753301E-13</v>
      </c>
    </row>
    <row r="55" spans="1:14" x14ac:dyDescent="0.3">
      <c r="A55" s="84"/>
      <c r="B55" s="1">
        <v>53</v>
      </c>
      <c r="C55" s="95">
        <v>30</v>
      </c>
      <c r="D55" s="95">
        <v>-34</v>
      </c>
      <c r="E55" s="95">
        <v>14</v>
      </c>
      <c r="F55" s="110">
        <v>19</v>
      </c>
      <c r="G55" s="106">
        <v>3.5069956901513098E-7</v>
      </c>
      <c r="H55" s="95">
        <v>-4.6973652352166E-18</v>
      </c>
      <c r="I55" s="95">
        <v>62</v>
      </c>
      <c r="J55" s="117">
        <v>3.5069956901513098E-7</v>
      </c>
      <c r="K55" s="107">
        <v>7.1505040691370598E-9</v>
      </c>
      <c r="L55" s="96">
        <v>-7.1561433053285492E-18</v>
      </c>
      <c r="M55" s="96" t="s">
        <v>29</v>
      </c>
      <c r="N55" s="96">
        <v>7.1505040691370598E-9</v>
      </c>
    </row>
    <row r="56" spans="1:14" x14ac:dyDescent="0.3">
      <c r="A56" s="84"/>
      <c r="B56" s="1">
        <v>54</v>
      </c>
      <c r="C56" s="96">
        <v>88</v>
      </c>
      <c r="D56" s="96">
        <v>24</v>
      </c>
      <c r="E56" s="96">
        <v>72</v>
      </c>
      <c r="F56" s="111">
        <v>19</v>
      </c>
      <c r="G56" s="107">
        <v>62.748180702160099</v>
      </c>
      <c r="H56" s="96">
        <v>-0.92114830549533699</v>
      </c>
      <c r="I56" s="96">
        <v>62</v>
      </c>
      <c r="J56" s="116">
        <v>62.748180702160099</v>
      </c>
      <c r="K56" s="106" t="s">
        <v>30</v>
      </c>
      <c r="L56" s="95" t="s">
        <v>31</v>
      </c>
      <c r="M56" s="95" t="s">
        <v>31</v>
      </c>
      <c r="N56" s="95" t="s">
        <v>32</v>
      </c>
    </row>
    <row r="57" spans="1:14" x14ac:dyDescent="0.3">
      <c r="A57" s="84"/>
      <c r="B57" s="1">
        <v>55</v>
      </c>
      <c r="C57" s="95">
        <v>91</v>
      </c>
      <c r="D57" s="95">
        <v>27</v>
      </c>
      <c r="E57" s="95">
        <v>75</v>
      </c>
      <c r="F57" s="110">
        <v>19</v>
      </c>
      <c r="G57" s="106">
        <v>62.7481843845055</v>
      </c>
      <c r="H57" s="95">
        <v>-0.92114830549513205</v>
      </c>
      <c r="I57" s="95">
        <v>62</v>
      </c>
      <c r="J57" s="117">
        <v>62.7481843845055</v>
      </c>
      <c r="K57" s="107">
        <v>49.248842615793002</v>
      </c>
      <c r="L57" s="96">
        <v>1.51808666723924E-2</v>
      </c>
      <c r="M57" s="96" t="s">
        <v>29</v>
      </c>
      <c r="N57" s="96">
        <v>49.248842615793002</v>
      </c>
    </row>
    <row r="58" spans="1:14" x14ac:dyDescent="0.3">
      <c r="A58" s="84"/>
      <c r="B58" s="1">
        <v>56</v>
      </c>
      <c r="C58" s="96">
        <v>-65</v>
      </c>
      <c r="D58" s="96">
        <v>-1</v>
      </c>
      <c r="E58" s="96">
        <v>191</v>
      </c>
      <c r="F58" s="111">
        <v>21</v>
      </c>
      <c r="G58" s="107">
        <v>62.748178570936197</v>
      </c>
      <c r="H58" s="96">
        <v>-0.92114830549526905</v>
      </c>
      <c r="I58" s="96">
        <v>68</v>
      </c>
      <c r="J58" s="116">
        <v>62.748178570936197</v>
      </c>
      <c r="K58" s="106">
        <v>-1.64801877171083E-2</v>
      </c>
      <c r="L58" s="95">
        <v>5.4319317368121603E-9</v>
      </c>
      <c r="M58" s="95" t="s">
        <v>29</v>
      </c>
      <c r="N58" s="95">
        <v>-1.64801877171083E-2</v>
      </c>
    </row>
    <row r="59" spans="1:14" x14ac:dyDescent="0.3">
      <c r="A59" s="84"/>
      <c r="B59" s="1">
        <v>57</v>
      </c>
      <c r="C59" s="95">
        <v>17</v>
      </c>
      <c r="D59" s="95">
        <v>-15</v>
      </c>
      <c r="E59" s="95">
        <v>9</v>
      </c>
      <c r="F59" s="110">
        <v>17</v>
      </c>
      <c r="G59" s="106">
        <v>-1.70233145612214E-6</v>
      </c>
      <c r="H59" s="95">
        <v>5.08014972055577E-17</v>
      </c>
      <c r="I59" s="95">
        <v>60</v>
      </c>
      <c r="J59" s="117">
        <v>-1.70233145612214E-6</v>
      </c>
      <c r="K59" s="107">
        <v>2.5238053152370799E-10</v>
      </c>
      <c r="L59" s="96">
        <v>-7.1571645635373706E-18</v>
      </c>
      <c r="M59" s="96" t="s">
        <v>29</v>
      </c>
      <c r="N59" s="96">
        <v>2.5238053152370799E-10</v>
      </c>
    </row>
    <row r="60" spans="1:14" x14ac:dyDescent="0.3">
      <c r="A60" s="84"/>
      <c r="B60" s="1">
        <v>58</v>
      </c>
      <c r="C60" s="96">
        <v>-72</v>
      </c>
      <c r="D60" s="96">
        <v>-8</v>
      </c>
      <c r="E60" s="96">
        <v>184</v>
      </c>
      <c r="F60" s="111">
        <v>21</v>
      </c>
      <c r="G60" s="107">
        <v>62.748180599265197</v>
      </c>
      <c r="H60" s="96">
        <v>-0.921148305495336</v>
      </c>
      <c r="I60" s="96">
        <v>68</v>
      </c>
      <c r="J60" s="116">
        <v>62.748180599265197</v>
      </c>
      <c r="K60" s="106">
        <v>-0.69248292459758098</v>
      </c>
      <c r="L60" s="95">
        <v>9.5906520171814008E-6</v>
      </c>
      <c r="M60" s="95" t="s">
        <v>29</v>
      </c>
      <c r="N60" s="95">
        <v>-0.69248292459758098</v>
      </c>
    </row>
    <row r="61" spans="1:14" x14ac:dyDescent="0.3">
      <c r="A61" s="84"/>
      <c r="B61" s="1">
        <v>59</v>
      </c>
      <c r="C61" s="95">
        <v>54</v>
      </c>
      <c r="D61" s="95">
        <v>53</v>
      </c>
      <c r="E61" s="95">
        <v>55</v>
      </c>
      <c r="F61" s="110">
        <v>5</v>
      </c>
      <c r="G61" s="106">
        <v>54.999993706951599</v>
      </c>
      <c r="H61" s="95">
        <v>-0.32325673676636102</v>
      </c>
      <c r="I61" s="95">
        <v>50</v>
      </c>
      <c r="J61" s="117">
        <v>54.999993706951599</v>
      </c>
      <c r="K61" s="107" t="s">
        <v>30</v>
      </c>
      <c r="L61" s="96" t="s">
        <v>31</v>
      </c>
      <c r="M61" s="96" t="s">
        <v>31</v>
      </c>
      <c r="N61" s="96" t="s">
        <v>32</v>
      </c>
    </row>
    <row r="62" spans="1:14" x14ac:dyDescent="0.3">
      <c r="A62" s="84"/>
      <c r="B62" s="1">
        <v>60</v>
      </c>
      <c r="C62" s="96">
        <v>26</v>
      </c>
      <c r="D62" s="96">
        <v>-38</v>
      </c>
      <c r="E62" s="96">
        <v>10</v>
      </c>
      <c r="F62" s="111">
        <v>19</v>
      </c>
      <c r="G62" s="107">
        <v>3.8576952359838704E-6</v>
      </c>
      <c r="H62" s="96">
        <v>2.9047905014342898E-16</v>
      </c>
      <c r="I62" s="96">
        <v>62</v>
      </c>
      <c r="J62" s="116">
        <v>3.8576952359838704E-6</v>
      </c>
      <c r="K62" s="106">
        <v>4.6034180198013001E-10</v>
      </c>
      <c r="L62" s="95">
        <v>-7.1571616010348598E-18</v>
      </c>
      <c r="M62" s="95" t="s">
        <v>29</v>
      </c>
      <c r="N62" s="95">
        <v>4.6034180198013001E-10</v>
      </c>
    </row>
    <row r="63" spans="1:14" x14ac:dyDescent="0.3">
      <c r="A63" s="84"/>
      <c r="B63" s="1">
        <v>61</v>
      </c>
      <c r="C63" s="95">
        <v>-84</v>
      </c>
      <c r="D63" s="95">
        <v>-52</v>
      </c>
      <c r="E63" s="95">
        <v>44</v>
      </c>
      <c r="F63" s="110">
        <v>19</v>
      </c>
      <c r="G63" s="106">
        <v>-4.1961241406995998E-15</v>
      </c>
      <c r="H63" s="95">
        <v>-7.1571658351860694E-18</v>
      </c>
      <c r="I63" s="95">
        <v>66</v>
      </c>
      <c r="J63" s="117">
        <v>-4.1961241406995998E-15</v>
      </c>
      <c r="K63" s="107">
        <v>-2.45574632115353</v>
      </c>
      <c r="L63" s="96">
        <v>1.20613799877181E-4</v>
      </c>
      <c r="M63" s="96" t="s">
        <v>29</v>
      </c>
      <c r="N63" s="96">
        <v>-2.45574632115353</v>
      </c>
    </row>
    <row r="64" spans="1:14" x14ac:dyDescent="0.3">
      <c r="A64" s="84"/>
      <c r="B64" s="1">
        <v>62</v>
      </c>
      <c r="C64" s="96">
        <v>-50</v>
      </c>
      <c r="D64" s="96">
        <v>-18</v>
      </c>
      <c r="E64" s="96">
        <v>78</v>
      </c>
      <c r="F64" s="111">
        <v>19</v>
      </c>
      <c r="G64" s="107">
        <v>2.4851785736181099E-15</v>
      </c>
      <c r="H64" s="96">
        <v>-7.1571658351860694E-18</v>
      </c>
      <c r="I64" s="96">
        <v>66</v>
      </c>
      <c r="J64" s="116">
        <v>2.4851785736181099E-15</v>
      </c>
      <c r="K64" s="106">
        <v>-0.38829763133057998</v>
      </c>
      <c r="L64" s="95">
        <v>3.0155010099343899E-6</v>
      </c>
      <c r="M64" s="95" t="s">
        <v>29</v>
      </c>
      <c r="N64" s="95">
        <v>-0.38829763133057998</v>
      </c>
    </row>
    <row r="65" spans="1:14" x14ac:dyDescent="0.3">
      <c r="A65" s="84"/>
      <c r="B65" s="1">
        <v>63</v>
      </c>
      <c r="C65" s="95">
        <v>-52</v>
      </c>
      <c r="D65" s="95">
        <v>-20</v>
      </c>
      <c r="E65" s="95">
        <v>76</v>
      </c>
      <c r="F65" s="110">
        <v>19</v>
      </c>
      <c r="G65" s="106">
        <v>1.8901116701506001E-16</v>
      </c>
      <c r="H65" s="95">
        <v>-7.1571658351860694E-18</v>
      </c>
      <c r="I65" s="95">
        <v>66</v>
      </c>
      <c r="J65" s="117">
        <v>1.8901116701506001E-16</v>
      </c>
      <c r="K65" s="107">
        <v>-3.7199275117599999</v>
      </c>
      <c r="L65" s="96">
        <v>2.7675721385497998E-4</v>
      </c>
      <c r="M65" s="96" t="s">
        <v>29</v>
      </c>
      <c r="N65" s="96">
        <v>-3.7199275117599999</v>
      </c>
    </row>
    <row r="66" spans="1:14" x14ac:dyDescent="0.3">
      <c r="A66" s="84"/>
      <c r="B66" s="1">
        <v>64</v>
      </c>
      <c r="C66" s="96">
        <v>5</v>
      </c>
      <c r="D66" s="96">
        <v>-3</v>
      </c>
      <c r="E66" s="96">
        <v>3</v>
      </c>
      <c r="F66" s="111">
        <v>13</v>
      </c>
      <c r="G66" s="107">
        <v>2.6815792560650198E-16</v>
      </c>
      <c r="H66" s="96">
        <v>-7.1571658351860694E-18</v>
      </c>
      <c r="I66" s="96">
        <v>54</v>
      </c>
      <c r="J66" s="116">
        <v>2.6815792560650198E-16</v>
      </c>
      <c r="K66" s="106">
        <v>1.12887531755631E-12</v>
      </c>
      <c r="L66" s="95">
        <v>-7.1571658351707498E-18</v>
      </c>
      <c r="M66" s="95" t="s">
        <v>29</v>
      </c>
      <c r="N66" s="95">
        <v>1.12887531755631E-12</v>
      </c>
    </row>
    <row r="67" spans="1:14" x14ac:dyDescent="0.3">
      <c r="A67" s="84"/>
      <c r="B67" s="1">
        <v>65</v>
      </c>
      <c r="C67" s="95">
        <v>7</v>
      </c>
      <c r="D67" s="95">
        <v>-9</v>
      </c>
      <c r="E67" s="95">
        <v>3</v>
      </c>
      <c r="F67" s="110">
        <v>15</v>
      </c>
      <c r="G67" s="106">
        <v>2.2283808059910199E-6</v>
      </c>
      <c r="H67" s="95">
        <v>9.2156434453003494E-17</v>
      </c>
      <c r="I67" s="95">
        <v>56</v>
      </c>
      <c r="J67" s="117">
        <v>2.2283808059910199E-6</v>
      </c>
      <c r="K67" s="107">
        <v>1.1288753175557201E-12</v>
      </c>
      <c r="L67" s="96">
        <v>-7.1571658351707498E-18</v>
      </c>
      <c r="M67" s="96" t="s">
        <v>29</v>
      </c>
      <c r="N67" s="96">
        <v>1.1288753175557201E-12</v>
      </c>
    </row>
    <row r="68" spans="1:14" x14ac:dyDescent="0.3">
      <c r="A68" s="84"/>
      <c r="B68" s="1">
        <v>66</v>
      </c>
      <c r="C68" s="96">
        <v>36</v>
      </c>
      <c r="D68" s="96">
        <v>-28</v>
      </c>
      <c r="E68" s="96">
        <v>20</v>
      </c>
      <c r="F68" s="111">
        <v>19</v>
      </c>
      <c r="G68" s="107">
        <v>-7.0139913113996202E-7</v>
      </c>
      <c r="H68" s="96">
        <v>2.6820552964446901E-18</v>
      </c>
      <c r="I68" s="96">
        <v>62</v>
      </c>
      <c r="J68" s="116">
        <v>-7.0139913113996202E-7</v>
      </c>
      <c r="K68" s="106">
        <v>-3.11499966222611E-6</v>
      </c>
      <c r="L68" s="95">
        <v>1.8690732009431799E-16</v>
      </c>
      <c r="M68" s="95" t="s">
        <v>29</v>
      </c>
      <c r="N68" s="95">
        <v>-3.11499966222611E-6</v>
      </c>
    </row>
    <row r="69" spans="1:14" x14ac:dyDescent="0.3">
      <c r="A69" s="84"/>
      <c r="B69" s="1">
        <v>67</v>
      </c>
      <c r="C69" s="95">
        <v>75</v>
      </c>
      <c r="D69" s="95">
        <v>43</v>
      </c>
      <c r="E69" s="95">
        <v>67</v>
      </c>
      <c r="F69" s="110">
        <v>17</v>
      </c>
      <c r="G69" s="106">
        <v>62.748182051865399</v>
      </c>
      <c r="H69" s="95">
        <v>-0.92114830549530902</v>
      </c>
      <c r="I69" s="95">
        <v>60</v>
      </c>
      <c r="J69" s="117">
        <v>62.748182051865399</v>
      </c>
      <c r="K69" s="107" t="s">
        <v>30</v>
      </c>
      <c r="L69" s="96" t="s">
        <v>31</v>
      </c>
      <c r="M69" s="96" t="s">
        <v>31</v>
      </c>
      <c r="N69" s="96" t="s">
        <v>32</v>
      </c>
    </row>
    <row r="70" spans="1:14" x14ac:dyDescent="0.3">
      <c r="A70" s="84"/>
      <c r="B70" s="1">
        <v>68</v>
      </c>
      <c r="C70" s="96">
        <v>-22</v>
      </c>
      <c r="D70" s="96">
        <v>-14</v>
      </c>
      <c r="E70" s="96">
        <v>10</v>
      </c>
      <c r="F70" s="111">
        <v>15</v>
      </c>
      <c r="G70" s="107">
        <v>1.13488763801811E-6</v>
      </c>
      <c r="H70" s="96">
        <v>1.86022229761995E-17</v>
      </c>
      <c r="I70" s="96">
        <v>60</v>
      </c>
      <c r="J70" s="116">
        <v>1.13488763801811E-6</v>
      </c>
      <c r="K70" s="106">
        <v>5.6657383199062797E-10</v>
      </c>
      <c r="L70" s="95">
        <v>-7.1571594201637293E-18</v>
      </c>
      <c r="M70" s="95" t="s">
        <v>29</v>
      </c>
      <c r="N70" s="95">
        <v>5.6657383199062797E-10</v>
      </c>
    </row>
    <row r="71" spans="1:14" x14ac:dyDescent="0.3">
      <c r="A71" s="84"/>
      <c r="B71" s="1">
        <v>69</v>
      </c>
      <c r="C71" s="95">
        <v>-77</v>
      </c>
      <c r="D71" s="95">
        <v>-13</v>
      </c>
      <c r="E71" s="95">
        <v>179</v>
      </c>
      <c r="F71" s="110">
        <v>21</v>
      </c>
      <c r="G71" s="106">
        <v>62.748182048071598</v>
      </c>
      <c r="H71" s="95">
        <v>-0.92114830549530902</v>
      </c>
      <c r="I71" s="95">
        <v>68</v>
      </c>
      <c r="J71" s="117">
        <v>62.748182048071598</v>
      </c>
      <c r="K71" s="107">
        <v>-3.4642573995458301</v>
      </c>
      <c r="L71" s="96">
        <v>2.4002158660616101E-4</v>
      </c>
      <c r="M71" s="96" t="s">
        <v>29</v>
      </c>
      <c r="N71" s="96">
        <v>-3.4642573995458301</v>
      </c>
    </row>
    <row r="72" spans="1:14" x14ac:dyDescent="0.3">
      <c r="A72" s="84"/>
      <c r="B72" s="1">
        <v>70</v>
      </c>
      <c r="C72" s="96">
        <v>23</v>
      </c>
      <c r="D72" s="96">
        <v>-9</v>
      </c>
      <c r="E72" s="96">
        <v>15</v>
      </c>
      <c r="F72" s="111">
        <v>17</v>
      </c>
      <c r="G72" s="107">
        <v>1.70233145612214E-6</v>
      </c>
      <c r="H72" s="96">
        <v>5.0801466584156101E-17</v>
      </c>
      <c r="I72" s="96">
        <v>60</v>
      </c>
      <c r="J72" s="116">
        <v>1.70233145612214E-6</v>
      </c>
      <c r="K72" s="106">
        <v>4.2678775061270604E-9</v>
      </c>
      <c r="L72" s="95">
        <v>-7.1568015780030196E-18</v>
      </c>
      <c r="M72" s="95" t="s">
        <v>29</v>
      </c>
      <c r="N72" s="95">
        <v>4.2678775061270604E-9</v>
      </c>
    </row>
    <row r="73" spans="1:14" x14ac:dyDescent="0.3">
      <c r="A73" s="84"/>
      <c r="B73" s="1">
        <v>71</v>
      </c>
      <c r="C73" s="95">
        <v>-69</v>
      </c>
      <c r="D73" s="95">
        <v>-5</v>
      </c>
      <c r="E73" s="95">
        <v>187</v>
      </c>
      <c r="F73" s="110">
        <v>21</v>
      </c>
      <c r="G73" s="106">
        <v>62.748179729981302</v>
      </c>
      <c r="H73" s="95">
        <v>-0.92114830549532301</v>
      </c>
      <c r="I73" s="95">
        <v>68</v>
      </c>
      <c r="J73" s="117">
        <v>62.748179729981302</v>
      </c>
      <c r="K73" s="107">
        <v>-0.16790537869994501</v>
      </c>
      <c r="L73" s="96">
        <v>5.6384432392164899E-7</v>
      </c>
      <c r="M73" s="96" t="s">
        <v>29</v>
      </c>
      <c r="N73" s="96">
        <v>-0.16790537869994501</v>
      </c>
    </row>
    <row r="74" spans="1:14" x14ac:dyDescent="0.3">
      <c r="A74" s="84"/>
      <c r="B74" s="1">
        <v>72</v>
      </c>
      <c r="C74" s="96">
        <v>-91</v>
      </c>
      <c r="D74" s="96">
        <v>-59</v>
      </c>
      <c r="E74" s="96">
        <v>37</v>
      </c>
      <c r="F74" s="111">
        <v>19</v>
      </c>
      <c r="G74" s="107">
        <v>3.2149275494273902E-6</v>
      </c>
      <c r="H74" s="96">
        <v>1.99557988211171E-16</v>
      </c>
      <c r="I74" s="96">
        <v>66</v>
      </c>
      <c r="J74" s="116">
        <v>3.2149275494273902E-6</v>
      </c>
      <c r="K74" s="106">
        <v>-0.40268611489286199</v>
      </c>
      <c r="L74" s="95">
        <v>3.24312214254585E-6</v>
      </c>
      <c r="M74" s="95" t="s">
        <v>29</v>
      </c>
      <c r="N74" s="95">
        <v>-0.40268611489286199</v>
      </c>
    </row>
    <row r="75" spans="1:14" x14ac:dyDescent="0.3">
      <c r="A75" s="84"/>
      <c r="B75" s="1">
        <v>73</v>
      </c>
      <c r="C75" s="95">
        <v>93</v>
      </c>
      <c r="D75" s="95">
        <v>29</v>
      </c>
      <c r="E75" s="95">
        <v>77</v>
      </c>
      <c r="F75" s="110">
        <v>19</v>
      </c>
      <c r="G75" s="106">
        <v>62.748178422612902</v>
      </c>
      <c r="H75" s="95">
        <v>-0.92114830549525895</v>
      </c>
      <c r="I75" s="95">
        <v>62</v>
      </c>
      <c r="J75" s="117">
        <v>62.748178422612902</v>
      </c>
      <c r="K75" s="107">
        <v>50.704323264565602</v>
      </c>
      <c r="L75" s="96">
        <v>-2.90950530760756E-2</v>
      </c>
      <c r="M75" s="96" t="s">
        <v>29</v>
      </c>
      <c r="N75" s="96">
        <v>50.704323264565602</v>
      </c>
    </row>
    <row r="76" spans="1:14" x14ac:dyDescent="0.3">
      <c r="A76" s="84"/>
      <c r="B76" s="1">
        <v>74</v>
      </c>
      <c r="C76" s="96">
        <v>12</v>
      </c>
      <c r="D76" s="96">
        <v>-4</v>
      </c>
      <c r="E76" s="96">
        <v>8</v>
      </c>
      <c r="F76" s="111">
        <v>15</v>
      </c>
      <c r="G76" s="107">
        <v>-2.9711744085267799E-6</v>
      </c>
      <c r="H76" s="96">
        <v>1.6940040820507801E-16</v>
      </c>
      <c r="I76" s="96">
        <v>56</v>
      </c>
      <c r="J76" s="116">
        <v>-2.9711744085267799E-6</v>
      </c>
      <c r="K76" s="106">
        <v>4.2642524752923799E-11</v>
      </c>
      <c r="L76" s="95">
        <v>-7.1571657992018695E-18</v>
      </c>
      <c r="M76" s="95" t="s">
        <v>29</v>
      </c>
      <c r="N76" s="95">
        <v>4.2642524752923799E-11</v>
      </c>
    </row>
    <row r="77" spans="1:14" x14ac:dyDescent="0.3">
      <c r="A77" s="84"/>
      <c r="B77" s="1">
        <v>75</v>
      </c>
      <c r="C77" s="95">
        <v>62</v>
      </c>
      <c r="D77" s="95">
        <v>61</v>
      </c>
      <c r="E77" s="95">
        <v>63</v>
      </c>
      <c r="F77" s="110">
        <v>5</v>
      </c>
      <c r="G77" s="106">
        <v>62.748183668910102</v>
      </c>
      <c r="H77" s="95">
        <v>-0.92114830549520399</v>
      </c>
      <c r="I77" s="95">
        <v>50</v>
      </c>
      <c r="J77" s="117">
        <v>62.748183668910102</v>
      </c>
      <c r="K77" s="107">
        <v>62.755522266007702</v>
      </c>
      <c r="L77" s="96">
        <v>-0.92114749615976599</v>
      </c>
      <c r="M77" s="96" t="s">
        <v>29</v>
      </c>
      <c r="N77" s="96">
        <v>62.755522266007702</v>
      </c>
    </row>
    <row r="78" spans="1:14" x14ac:dyDescent="0.3">
      <c r="A78" s="84"/>
      <c r="B78" s="1">
        <v>76</v>
      </c>
      <c r="C78" s="96">
        <v>78</v>
      </c>
      <c r="D78" s="96">
        <v>46</v>
      </c>
      <c r="E78" s="96">
        <v>70</v>
      </c>
      <c r="F78" s="111">
        <v>17</v>
      </c>
      <c r="G78" s="107">
        <v>62.748183754196901</v>
      </c>
      <c r="H78" s="96">
        <v>-0.921148305495196</v>
      </c>
      <c r="I78" s="96">
        <v>60</v>
      </c>
      <c r="J78" s="116">
        <v>62.748183754196901</v>
      </c>
      <c r="K78" s="106">
        <v>60.502396582306197</v>
      </c>
      <c r="L78" s="95">
        <v>-0.84838872725943104</v>
      </c>
      <c r="M78" s="95" t="s">
        <v>29</v>
      </c>
      <c r="N78" s="95">
        <v>60.502396582306197</v>
      </c>
    </row>
    <row r="79" spans="1:14" x14ac:dyDescent="0.3">
      <c r="A79" s="84"/>
      <c r="B79" s="1">
        <v>77</v>
      </c>
      <c r="C79" s="95">
        <v>99</v>
      </c>
      <c r="D79" s="95">
        <v>35</v>
      </c>
      <c r="E79" s="95">
        <v>83</v>
      </c>
      <c r="F79" s="110">
        <v>19</v>
      </c>
      <c r="G79" s="106">
        <v>62.748177370514199</v>
      </c>
      <c r="H79" s="95">
        <v>-0.92114830549517102</v>
      </c>
      <c r="I79" s="95">
        <v>62</v>
      </c>
      <c r="J79" s="117">
        <v>62.748177370514199</v>
      </c>
      <c r="K79" s="107">
        <v>58.115991969248199</v>
      </c>
      <c r="L79" s="96">
        <v>-0.64566447645697</v>
      </c>
      <c r="M79" s="96" t="s">
        <v>29</v>
      </c>
      <c r="N79" s="96">
        <v>58.115991969248199</v>
      </c>
    </row>
    <row r="80" spans="1:14" x14ac:dyDescent="0.3">
      <c r="A80" s="84"/>
      <c r="B80" s="1">
        <v>78</v>
      </c>
      <c r="C80" s="96">
        <v>24</v>
      </c>
      <c r="D80" s="96">
        <v>-8</v>
      </c>
      <c r="E80" s="96">
        <v>16</v>
      </c>
      <c r="F80" s="111">
        <v>17</v>
      </c>
      <c r="G80" s="107">
        <v>-2.26977527541871E-6</v>
      </c>
      <c r="H80" s="96">
        <v>9.5880450597094795E-17</v>
      </c>
      <c r="I80" s="96">
        <v>60</v>
      </c>
      <c r="J80" s="116">
        <v>-2.26977527541871E-6</v>
      </c>
      <c r="K80" s="106">
        <v>-3.0253000137978502E-9</v>
      </c>
      <c r="L80" s="95">
        <v>-7.1569827591731397E-18</v>
      </c>
      <c r="M80" s="95" t="s">
        <v>29</v>
      </c>
      <c r="N80" s="95">
        <v>-3.0253000137978502E-9</v>
      </c>
    </row>
    <row r="81" spans="1:14" x14ac:dyDescent="0.3">
      <c r="A81" s="84"/>
      <c r="B81" s="1">
        <v>79</v>
      </c>
      <c r="C81" s="95">
        <v>-21</v>
      </c>
      <c r="D81" s="95">
        <v>-13</v>
      </c>
      <c r="E81" s="95">
        <v>11</v>
      </c>
      <c r="F81" s="110">
        <v>15</v>
      </c>
      <c r="G81" s="106">
        <v>-2.83721909325212E-6</v>
      </c>
      <c r="H81" s="95">
        <v>1.53839103344891E-16</v>
      </c>
      <c r="I81" s="95">
        <v>60</v>
      </c>
      <c r="J81" s="117">
        <v>-2.83721909325212E-6</v>
      </c>
      <c r="K81" s="107">
        <v>1.18534617849254E-9</v>
      </c>
      <c r="L81" s="96">
        <v>-7.1571377449357394E-18</v>
      </c>
      <c r="M81" s="96" t="s">
        <v>29</v>
      </c>
      <c r="N81" s="96">
        <v>1.18534617849254E-9</v>
      </c>
    </row>
    <row r="82" spans="1:14" x14ac:dyDescent="0.3">
      <c r="A82" s="84"/>
      <c r="B82" s="1">
        <v>80</v>
      </c>
      <c r="C82" s="96">
        <v>-81</v>
      </c>
      <c r="D82" s="96">
        <v>-49</v>
      </c>
      <c r="E82" s="96">
        <v>47</v>
      </c>
      <c r="F82" s="111">
        <v>19</v>
      </c>
      <c r="G82" s="107">
        <v>3.2149275480429398E-6</v>
      </c>
      <c r="H82" s="96">
        <v>1.99557988033135E-16</v>
      </c>
      <c r="I82" s="96">
        <v>66</v>
      </c>
      <c r="J82" s="116">
        <v>3.2149275480429398E-6</v>
      </c>
      <c r="K82" s="106">
        <v>-0.27110537033436199</v>
      </c>
      <c r="L82" s="95">
        <v>1.46996243647754E-6</v>
      </c>
      <c r="M82" s="95" t="s">
        <v>29</v>
      </c>
      <c r="N82" s="95">
        <v>-0.27110537033436199</v>
      </c>
    </row>
    <row r="83" spans="1:14" x14ac:dyDescent="0.3">
      <c r="A83" s="84"/>
      <c r="B83" s="1">
        <v>81</v>
      </c>
      <c r="C83" s="95">
        <v>54</v>
      </c>
      <c r="D83" s="95">
        <v>53</v>
      </c>
      <c r="E83" s="95">
        <v>55</v>
      </c>
      <c r="F83" s="110">
        <v>5</v>
      </c>
      <c r="G83" s="106">
        <v>54.999993706951599</v>
      </c>
      <c r="H83" s="95">
        <v>-0.32325673676636102</v>
      </c>
      <c r="I83" s="95">
        <v>50</v>
      </c>
      <c r="J83" s="117">
        <v>54.999993706951599</v>
      </c>
      <c r="K83" s="107" t="s">
        <v>30</v>
      </c>
      <c r="L83" s="96" t="s">
        <v>31</v>
      </c>
      <c r="M83" s="96" t="s">
        <v>31</v>
      </c>
      <c r="N83" s="96" t="s">
        <v>32</v>
      </c>
    </row>
    <row r="84" spans="1:14" x14ac:dyDescent="0.3">
      <c r="A84" s="84"/>
      <c r="B84" s="1">
        <v>82</v>
      </c>
      <c r="C84" s="96">
        <v>-60</v>
      </c>
      <c r="D84" s="96">
        <v>4</v>
      </c>
      <c r="E84" s="96">
        <v>196</v>
      </c>
      <c r="F84" s="111">
        <v>21</v>
      </c>
      <c r="G84" s="107">
        <v>62.748177122129803</v>
      </c>
      <c r="H84" s="96">
        <v>-0.92114830549514504</v>
      </c>
      <c r="I84" s="96">
        <v>68</v>
      </c>
      <c r="J84" s="116">
        <v>62.748177122129803</v>
      </c>
      <c r="K84" s="106" t="s">
        <v>30</v>
      </c>
      <c r="L84" s="95" t="s">
        <v>31</v>
      </c>
      <c r="M84" s="95" t="s">
        <v>31</v>
      </c>
      <c r="N84" s="95" t="s">
        <v>32</v>
      </c>
    </row>
    <row r="85" spans="1:14" x14ac:dyDescent="0.3">
      <c r="A85" s="84"/>
      <c r="B85" s="1">
        <v>83</v>
      </c>
      <c r="C85" s="95">
        <v>-35</v>
      </c>
      <c r="D85" s="95">
        <v>-19</v>
      </c>
      <c r="E85" s="95">
        <v>29</v>
      </c>
      <c r="F85" s="110">
        <v>17</v>
      </c>
      <c r="G85" s="106">
        <v>1.9288476149949899E-6</v>
      </c>
      <c r="H85" s="95">
        <v>6.7251879254252996E-17</v>
      </c>
      <c r="I85" s="95">
        <v>62</v>
      </c>
      <c r="J85" s="117">
        <v>1.9288476149949899E-6</v>
      </c>
      <c r="K85" s="107">
        <v>-3.1529030639177299E-3</v>
      </c>
      <c r="L85" s="96">
        <v>1.98815947480373E-10</v>
      </c>
      <c r="M85" s="96" t="s">
        <v>29</v>
      </c>
      <c r="N85" s="96">
        <v>-3.1529030639177299E-3</v>
      </c>
    </row>
    <row r="86" spans="1:14" x14ac:dyDescent="0.3">
      <c r="A86" s="84"/>
      <c r="B86" s="1">
        <v>84</v>
      </c>
      <c r="C86" s="96">
        <v>-64</v>
      </c>
      <c r="D86" s="96">
        <v>0</v>
      </c>
      <c r="E86" s="96">
        <v>192</v>
      </c>
      <c r="F86" s="111">
        <v>21</v>
      </c>
      <c r="G86" s="107">
        <v>62.748178281174901</v>
      </c>
      <c r="H86" s="96">
        <v>-0.92114830549524895</v>
      </c>
      <c r="I86" s="96">
        <v>68</v>
      </c>
      <c r="J86" s="116">
        <v>62.748178281174901</v>
      </c>
      <c r="K86" s="106" t="s">
        <v>30</v>
      </c>
      <c r="L86" s="95" t="s">
        <v>31</v>
      </c>
      <c r="M86" s="95" t="s">
        <v>31</v>
      </c>
      <c r="N86" s="95" t="s">
        <v>32</v>
      </c>
    </row>
    <row r="87" spans="1:14" x14ac:dyDescent="0.3">
      <c r="A87" s="84"/>
      <c r="B87" s="1">
        <v>85</v>
      </c>
      <c r="C87" s="95">
        <v>92</v>
      </c>
      <c r="D87" s="95">
        <v>28</v>
      </c>
      <c r="E87" s="95">
        <v>76</v>
      </c>
      <c r="F87" s="110">
        <v>19</v>
      </c>
      <c r="G87" s="106">
        <v>62.748177195164402</v>
      </c>
      <c r="H87" s="95">
        <v>-0.92114830549515303</v>
      </c>
      <c r="I87" s="95">
        <v>62</v>
      </c>
      <c r="J87" s="117">
        <v>62.748177195164402</v>
      </c>
      <c r="K87" s="107">
        <v>49.5214046351619</v>
      </c>
      <c r="L87" s="96">
        <v>8.6678200149600607E-3</v>
      </c>
      <c r="M87" s="96" t="s">
        <v>29</v>
      </c>
      <c r="N87" s="96">
        <v>49.5214046351619</v>
      </c>
    </row>
    <row r="88" spans="1:14" x14ac:dyDescent="0.3">
      <c r="A88" s="84"/>
      <c r="B88" s="1">
        <v>86</v>
      </c>
      <c r="C88" s="96">
        <v>19</v>
      </c>
      <c r="D88" s="96">
        <v>-13</v>
      </c>
      <c r="E88" s="96">
        <v>11</v>
      </c>
      <c r="F88" s="111">
        <v>17</v>
      </c>
      <c r="G88" s="107">
        <v>-2.83721909325212E-6</v>
      </c>
      <c r="H88" s="96">
        <v>1.53839103344891E-16</v>
      </c>
      <c r="I88" s="96">
        <v>60</v>
      </c>
      <c r="J88" s="116">
        <v>-2.83721909325212E-6</v>
      </c>
      <c r="K88" s="106">
        <v>1.18534617849254E-9</v>
      </c>
      <c r="L88" s="95">
        <v>-7.1571377449357394E-18</v>
      </c>
      <c r="M88" s="95" t="s">
        <v>29</v>
      </c>
      <c r="N88" s="95">
        <v>1.18534617849254E-9</v>
      </c>
    </row>
    <row r="89" spans="1:14" x14ac:dyDescent="0.3">
      <c r="A89" s="84"/>
      <c r="B89" s="1">
        <v>87</v>
      </c>
      <c r="C89" s="95">
        <v>12</v>
      </c>
      <c r="D89" s="95">
        <v>-4</v>
      </c>
      <c r="E89" s="95">
        <v>8</v>
      </c>
      <c r="F89" s="110">
        <v>15</v>
      </c>
      <c r="G89" s="106">
        <v>-2.9711744085267799E-6</v>
      </c>
      <c r="H89" s="95">
        <v>1.6940040820507801E-16</v>
      </c>
      <c r="I89" s="95">
        <v>56</v>
      </c>
      <c r="J89" s="117">
        <v>-2.9711744085267799E-6</v>
      </c>
      <c r="K89" s="107">
        <v>4.2642524752923799E-11</v>
      </c>
      <c r="L89" s="96">
        <v>-7.1571657992018695E-18</v>
      </c>
      <c r="M89" s="96" t="s">
        <v>29</v>
      </c>
      <c r="N89" s="96">
        <v>4.2642524752923799E-11</v>
      </c>
    </row>
    <row r="90" spans="1:14" x14ac:dyDescent="0.3">
      <c r="A90" s="84"/>
      <c r="B90" s="1">
        <v>88</v>
      </c>
      <c r="C90" s="96">
        <v>30</v>
      </c>
      <c r="D90" s="96">
        <v>-34</v>
      </c>
      <c r="E90" s="96">
        <v>14</v>
      </c>
      <c r="F90" s="111">
        <v>19</v>
      </c>
      <c r="G90" s="107">
        <v>3.5069956901513098E-7</v>
      </c>
      <c r="H90" s="96">
        <v>-4.6973652352166E-18</v>
      </c>
      <c r="I90" s="96">
        <v>62</v>
      </c>
      <c r="J90" s="116">
        <v>3.5069956901513098E-7</v>
      </c>
      <c r="K90" s="106">
        <v>7.1505040691370598E-9</v>
      </c>
      <c r="L90" s="95">
        <v>-7.1561433053285492E-18</v>
      </c>
      <c r="M90" s="95" t="s">
        <v>29</v>
      </c>
      <c r="N90" s="95">
        <v>7.1505040691370598E-9</v>
      </c>
    </row>
    <row r="91" spans="1:14" x14ac:dyDescent="0.3">
      <c r="A91" s="84"/>
      <c r="B91" s="1">
        <v>89</v>
      </c>
      <c r="C91" s="95">
        <v>-21</v>
      </c>
      <c r="D91" s="95">
        <v>-13</v>
      </c>
      <c r="E91" s="95">
        <v>11</v>
      </c>
      <c r="F91" s="110">
        <v>15</v>
      </c>
      <c r="G91" s="106">
        <v>-2.83721909325212E-6</v>
      </c>
      <c r="H91" s="95">
        <v>1.53839103344891E-16</v>
      </c>
      <c r="I91" s="95">
        <v>60</v>
      </c>
      <c r="J91" s="117">
        <v>-2.83721909325212E-6</v>
      </c>
      <c r="K91" s="107">
        <v>1.18534617849254E-9</v>
      </c>
      <c r="L91" s="96">
        <v>-7.1571377449357394E-18</v>
      </c>
      <c r="M91" s="96" t="s">
        <v>29</v>
      </c>
      <c r="N91" s="96">
        <v>1.18534617849254E-9</v>
      </c>
    </row>
    <row r="92" spans="1:14" x14ac:dyDescent="0.3">
      <c r="A92" s="84"/>
      <c r="B92" s="1">
        <v>90</v>
      </c>
      <c r="C92" s="96">
        <v>17</v>
      </c>
      <c r="D92" s="96">
        <v>-15</v>
      </c>
      <c r="E92" s="96">
        <v>9</v>
      </c>
      <c r="F92" s="111">
        <v>17</v>
      </c>
      <c r="G92" s="107">
        <v>-1.70233145612214E-6</v>
      </c>
      <c r="H92" s="96">
        <v>5.08014972055577E-17</v>
      </c>
      <c r="I92" s="96">
        <v>60</v>
      </c>
      <c r="J92" s="116">
        <v>-1.70233145612214E-6</v>
      </c>
      <c r="K92" s="106">
        <v>2.5238053152370799E-10</v>
      </c>
      <c r="L92" s="95">
        <v>-7.1571645635373706E-18</v>
      </c>
      <c r="M92" s="95" t="s">
        <v>29</v>
      </c>
      <c r="N92" s="95">
        <v>2.5238053152370799E-10</v>
      </c>
    </row>
    <row r="93" spans="1:14" x14ac:dyDescent="0.3">
      <c r="A93" s="84"/>
      <c r="B93" s="1">
        <v>91</v>
      </c>
      <c r="C93" s="95">
        <v>-36</v>
      </c>
      <c r="D93" s="95">
        <v>-20</v>
      </c>
      <c r="E93" s="95">
        <v>28</v>
      </c>
      <c r="F93" s="110">
        <v>17</v>
      </c>
      <c r="G93" s="106">
        <v>7.0139913113996202E-7</v>
      </c>
      <c r="H93" s="95">
        <v>2.6820426797334301E-18</v>
      </c>
      <c r="I93" s="95">
        <v>62</v>
      </c>
      <c r="J93" s="117">
        <v>7.0139913113996202E-7</v>
      </c>
      <c r="K93" s="107">
        <v>-1.76016284987759E-3</v>
      </c>
      <c r="L93" s="96">
        <v>6.1963458020431999E-11</v>
      </c>
      <c r="M93" s="96" t="s">
        <v>29</v>
      </c>
      <c r="N93" s="96">
        <v>-1.76016284987759E-3</v>
      </c>
    </row>
    <row r="94" spans="1:14" x14ac:dyDescent="0.3">
      <c r="A94" s="84"/>
      <c r="B94" s="1">
        <v>92</v>
      </c>
      <c r="C94" s="96">
        <v>-41</v>
      </c>
      <c r="D94" s="96">
        <v>-25</v>
      </c>
      <c r="E94" s="96">
        <v>23</v>
      </c>
      <c r="F94" s="111">
        <v>17</v>
      </c>
      <c r="G94" s="107">
        <v>2.9809463197971699E-6</v>
      </c>
      <c r="H94" s="96">
        <v>1.7056362658449901E-16</v>
      </c>
      <c r="I94" s="96">
        <v>62</v>
      </c>
      <c r="J94" s="116">
        <v>2.9809463197971699E-6</v>
      </c>
      <c r="K94" s="106">
        <v>-4.8383710517376001E-5</v>
      </c>
      <c r="L94" s="95">
        <v>4.6812512137897897E-14</v>
      </c>
      <c r="M94" s="95" t="s">
        <v>29</v>
      </c>
      <c r="N94" s="95">
        <v>-4.8383710517376001E-5</v>
      </c>
    </row>
    <row r="95" spans="1:14" x14ac:dyDescent="0.3">
      <c r="A95" s="84"/>
      <c r="B95" s="1">
        <v>93</v>
      </c>
      <c r="C95" s="95">
        <v>-39</v>
      </c>
      <c r="D95" s="95">
        <v>-23</v>
      </c>
      <c r="E95" s="95">
        <v>25</v>
      </c>
      <c r="F95" s="110">
        <v>17</v>
      </c>
      <c r="G95" s="106">
        <v>-2.9809463197971699E-6</v>
      </c>
      <c r="H95" s="95">
        <v>1.7056368020552199E-16</v>
      </c>
      <c r="I95" s="95">
        <v>62</v>
      </c>
      <c r="J95" s="117">
        <v>-2.9809463197971699E-6</v>
      </c>
      <c r="K95" s="107">
        <v>-2.32688814080425E-4</v>
      </c>
      <c r="L95" s="96">
        <v>1.08287452888975E-12</v>
      </c>
      <c r="M95" s="96" t="s">
        <v>29</v>
      </c>
      <c r="N95" s="96">
        <v>-2.32688814080425E-4</v>
      </c>
    </row>
    <row r="96" spans="1:14" x14ac:dyDescent="0.3">
      <c r="A96" s="84"/>
      <c r="B96" s="1">
        <v>94</v>
      </c>
      <c r="C96" s="96">
        <v>3</v>
      </c>
      <c r="D96" s="96">
        <v>-1</v>
      </c>
      <c r="E96" s="96">
        <v>2</v>
      </c>
      <c r="F96" s="111">
        <v>11</v>
      </c>
      <c r="G96" s="107">
        <v>3.6105626409661801E-16</v>
      </c>
      <c r="H96" s="96">
        <v>-7.1571658351860694E-18</v>
      </c>
      <c r="I96" s="96">
        <v>50</v>
      </c>
      <c r="J96" s="116">
        <v>3.6105626409661801E-16</v>
      </c>
      <c r="K96" s="106">
        <v>3.5177592015400298E-13</v>
      </c>
      <c r="L96" s="95">
        <v>-7.1571658351867997E-18</v>
      </c>
      <c r="M96" s="95" t="s">
        <v>29</v>
      </c>
      <c r="N96" s="95">
        <v>3.5177592015400298E-13</v>
      </c>
    </row>
    <row r="97" spans="1:14" x14ac:dyDescent="0.3">
      <c r="A97" s="84"/>
      <c r="B97" s="1">
        <v>95</v>
      </c>
      <c r="C97" s="95">
        <v>2</v>
      </c>
      <c r="D97" s="95">
        <v>-2</v>
      </c>
      <c r="E97" s="95">
        <v>1</v>
      </c>
      <c r="F97" s="110">
        <v>11</v>
      </c>
      <c r="G97" s="106">
        <v>-3.6105626409661801E-16</v>
      </c>
      <c r="H97" s="95">
        <v>-7.1571658351860694E-18</v>
      </c>
      <c r="I97" s="95">
        <v>50</v>
      </c>
      <c r="J97" s="117">
        <v>-3.6105626409661801E-16</v>
      </c>
      <c r="K97" s="107">
        <v>3.0030141423328301E-13</v>
      </c>
      <c r="L97" s="96">
        <v>-7.1571658351869599E-18</v>
      </c>
      <c r="M97" s="96" t="s">
        <v>29</v>
      </c>
      <c r="N97" s="96">
        <v>3.0030141423328301E-13</v>
      </c>
    </row>
    <row r="98" spans="1:14" x14ac:dyDescent="0.3">
      <c r="A98" s="84"/>
      <c r="B98" s="1">
        <v>96</v>
      </c>
      <c r="C98" s="96">
        <v>-34</v>
      </c>
      <c r="D98" s="96">
        <v>-18</v>
      </c>
      <c r="E98" s="96">
        <v>30</v>
      </c>
      <c r="F98" s="111">
        <v>17</v>
      </c>
      <c r="G98" s="107">
        <v>3.1562960990837801E-6</v>
      </c>
      <c r="H98" s="96">
        <v>1.9208690707898799E-16</v>
      </c>
      <c r="I98" s="96">
        <v>62</v>
      </c>
      <c r="J98" s="116">
        <v>3.1562960990837801E-6</v>
      </c>
      <c r="K98" s="106">
        <v>-5.3643759559081098E-3</v>
      </c>
      <c r="L98" s="95">
        <v>5.7553058081742399E-10</v>
      </c>
      <c r="M98" s="95" t="s">
        <v>29</v>
      </c>
      <c r="N98" s="95">
        <v>-5.3643759559081098E-3</v>
      </c>
    </row>
    <row r="99" spans="1:14" x14ac:dyDescent="0.3">
      <c r="A99" s="84"/>
      <c r="B99" s="1">
        <v>97</v>
      </c>
      <c r="C99" s="95">
        <v>-94</v>
      </c>
      <c r="D99" s="95">
        <v>-62</v>
      </c>
      <c r="E99" s="95">
        <v>34</v>
      </c>
      <c r="F99" s="110">
        <v>19</v>
      </c>
      <c r="G99" s="106">
        <v>-2.77877543972951E-15</v>
      </c>
      <c r="H99" s="95">
        <v>-7.1571658351860694E-18</v>
      </c>
      <c r="I99" s="95">
        <v>66</v>
      </c>
      <c r="J99" s="117">
        <v>-2.77877543972951E-15</v>
      </c>
      <c r="K99" s="107">
        <v>-9.7560901329172098E-2</v>
      </c>
      <c r="L99" s="96">
        <v>1.90362589356878E-7</v>
      </c>
      <c r="M99" s="96" t="s">
        <v>29</v>
      </c>
      <c r="N99" s="96">
        <v>-9.7560901329172098E-2</v>
      </c>
    </row>
    <row r="100" spans="1:14" x14ac:dyDescent="0.3">
      <c r="A100" s="84"/>
      <c r="B100" s="1">
        <v>98</v>
      </c>
      <c r="C100" s="96">
        <v>69</v>
      </c>
      <c r="D100" s="96">
        <v>53</v>
      </c>
      <c r="E100" s="96">
        <v>65</v>
      </c>
      <c r="F100" s="111">
        <v>15</v>
      </c>
      <c r="G100" s="107">
        <v>62.748176627405002</v>
      </c>
      <c r="H100" s="96">
        <v>-0.92114830549508797</v>
      </c>
      <c r="I100" s="96">
        <v>56</v>
      </c>
      <c r="J100" s="116">
        <v>62.748176627405002</v>
      </c>
      <c r="K100" s="106">
        <v>63.511976618553803</v>
      </c>
      <c r="L100" s="95">
        <v>-0.912408298960804</v>
      </c>
      <c r="M100" s="95" t="s">
        <v>29</v>
      </c>
      <c r="N100" s="95">
        <v>63.511976618553803</v>
      </c>
    </row>
    <row r="101" spans="1:14" x14ac:dyDescent="0.3">
      <c r="A101" s="84"/>
      <c r="B101" s="1">
        <v>99</v>
      </c>
      <c r="C101" s="95">
        <v>94</v>
      </c>
      <c r="D101" s="95">
        <v>30</v>
      </c>
      <c r="E101" s="95">
        <v>78</v>
      </c>
      <c r="F101" s="110">
        <v>19</v>
      </c>
      <c r="G101" s="106">
        <v>62.748179650061402</v>
      </c>
      <c r="H101" s="95">
        <v>-0.92114830549532001</v>
      </c>
      <c r="I101" s="95">
        <v>62</v>
      </c>
      <c r="J101" s="117">
        <v>62.748179650061402</v>
      </c>
      <c r="K101" s="107">
        <v>52.033414954884002</v>
      </c>
      <c r="L101" s="96">
        <v>-9.2755246173966105E-2</v>
      </c>
      <c r="M101" s="96" t="s">
        <v>29</v>
      </c>
      <c r="N101" s="96">
        <v>52.033414954884002</v>
      </c>
    </row>
    <row r="102" spans="1:14" ht="15" thickBot="1" x14ac:dyDescent="0.35">
      <c r="A102" s="85"/>
      <c r="B102" s="3">
        <v>100</v>
      </c>
      <c r="C102" s="100">
        <v>25</v>
      </c>
      <c r="D102" s="100">
        <v>-39</v>
      </c>
      <c r="E102" s="100">
        <v>9</v>
      </c>
      <c r="F102" s="112">
        <v>19</v>
      </c>
      <c r="G102" s="108">
        <v>2.6302467523439602E-6</v>
      </c>
      <c r="H102" s="100">
        <v>1.3120677007276101E-16</v>
      </c>
      <c r="I102" s="100">
        <v>62</v>
      </c>
      <c r="J102" s="118">
        <v>2.6302467523439602E-6</v>
      </c>
      <c r="K102" s="114">
        <v>1.89284030837448E-10</v>
      </c>
      <c r="L102" s="101">
        <v>-7.1571651203195498E-18</v>
      </c>
      <c r="M102" s="101" t="s">
        <v>29</v>
      </c>
      <c r="N102" s="101">
        <v>1.89284030837448E-10</v>
      </c>
    </row>
    <row r="103" spans="1:14" x14ac:dyDescent="0.3">
      <c r="A103" s="86">
        <v>1.5</v>
      </c>
      <c r="B103" s="5">
        <v>1</v>
      </c>
      <c r="C103" s="98">
        <v>89</v>
      </c>
      <c r="D103" s="98">
        <v>50.556640625</v>
      </c>
      <c r="E103" s="98">
        <v>71.9140625</v>
      </c>
      <c r="F103" s="113">
        <v>25</v>
      </c>
      <c r="G103" s="109">
        <v>62.748184755210303</v>
      </c>
      <c r="H103" s="98">
        <v>-0.92114830549508897</v>
      </c>
      <c r="I103" s="98">
        <v>58</v>
      </c>
      <c r="J103" s="119">
        <v>62.748184755210303</v>
      </c>
      <c r="K103" s="115">
        <v>61.716036786433698</v>
      </c>
      <c r="L103" s="99">
        <v>-0.905307515457485</v>
      </c>
      <c r="M103" s="99" t="s">
        <v>29</v>
      </c>
      <c r="N103" s="99">
        <v>61.716036786433698</v>
      </c>
    </row>
    <row r="104" spans="1:14" x14ac:dyDescent="0.3">
      <c r="A104" s="84"/>
      <c r="B104" s="1">
        <v>2</v>
      </c>
      <c r="C104" s="96">
        <v>97</v>
      </c>
      <c r="D104" s="96">
        <v>39.3349609375</v>
      </c>
      <c r="E104" s="96">
        <v>71.37109375</v>
      </c>
      <c r="F104" s="111">
        <v>27</v>
      </c>
      <c r="G104" s="107">
        <v>62.748179294720202</v>
      </c>
      <c r="H104" s="96">
        <v>-0.92114830549530702</v>
      </c>
      <c r="I104" s="96">
        <v>60</v>
      </c>
      <c r="J104" s="116">
        <v>62.748179294720202</v>
      </c>
      <c r="K104" s="106">
        <v>59.08202135114</v>
      </c>
      <c r="L104" s="95">
        <v>-0.73864088504110004</v>
      </c>
      <c r="M104" s="95" t="s">
        <v>29</v>
      </c>
      <c r="N104" s="95">
        <v>59.08202135114</v>
      </c>
    </row>
    <row r="105" spans="1:14" x14ac:dyDescent="0.3">
      <c r="A105" s="84"/>
      <c r="B105" s="1">
        <v>3</v>
      </c>
      <c r="C105" s="95">
        <v>-5</v>
      </c>
      <c r="D105" s="95">
        <v>-1.625</v>
      </c>
      <c r="E105" s="95">
        <v>2.59375</v>
      </c>
      <c r="F105" s="110">
        <v>15</v>
      </c>
      <c r="G105" s="106">
        <v>-3.22084129865849E-6</v>
      </c>
      <c r="H105" s="95">
        <v>2.0031923655575601E-16</v>
      </c>
      <c r="I105" s="95">
        <v>52</v>
      </c>
      <c r="J105" s="117">
        <v>-3.22084129865849E-6</v>
      </c>
      <c r="K105" s="107">
        <v>6.0308862455640301E-13</v>
      </c>
      <c r="L105" s="96">
        <v>-7.1571658351842405E-18</v>
      </c>
      <c r="M105" s="96" t="s">
        <v>29</v>
      </c>
      <c r="N105" s="96">
        <v>6.0308862455640301E-13</v>
      </c>
    </row>
    <row r="106" spans="1:14" x14ac:dyDescent="0.3">
      <c r="A106" s="84"/>
      <c r="B106" s="1">
        <v>4</v>
      </c>
      <c r="C106" s="96">
        <v>-12</v>
      </c>
      <c r="D106" s="96">
        <v>-4.40625</v>
      </c>
      <c r="E106" s="96">
        <v>5.0859375</v>
      </c>
      <c r="F106" s="111">
        <v>19</v>
      </c>
      <c r="G106" s="107">
        <v>1.7931501804024101E-6</v>
      </c>
      <c r="H106" s="96">
        <v>5.7150569426819494E-17</v>
      </c>
      <c r="I106" s="96">
        <v>56</v>
      </c>
      <c r="J106" s="116">
        <v>1.7931501804024101E-6</v>
      </c>
      <c r="K106" s="106">
        <v>6.5056870741356902E-12</v>
      </c>
      <c r="L106" s="95">
        <v>-7.1571658343980698E-18</v>
      </c>
      <c r="M106" s="95" t="s">
        <v>29</v>
      </c>
      <c r="N106" s="95">
        <v>6.5056870741356902E-12</v>
      </c>
    </row>
    <row r="107" spans="1:14" x14ac:dyDescent="0.3">
      <c r="A107" s="84"/>
      <c r="B107" s="1">
        <v>5</v>
      </c>
      <c r="C107" s="95">
        <v>33</v>
      </c>
      <c r="D107" s="95">
        <v>-24.6650390625</v>
      </c>
      <c r="E107" s="95">
        <v>7.37109375</v>
      </c>
      <c r="F107" s="110">
        <v>27</v>
      </c>
      <c r="G107" s="106">
        <v>1.31581577039206E-6</v>
      </c>
      <c r="H107" s="95">
        <v>2.7470245162659401E-17</v>
      </c>
      <c r="I107" s="95">
        <v>60</v>
      </c>
      <c r="J107" s="117">
        <v>1.31581577039206E-6</v>
      </c>
      <c r="K107" s="107">
        <v>5.2640085757457897E-11</v>
      </c>
      <c r="L107" s="96">
        <v>-7.1571657802399598E-18</v>
      </c>
      <c r="M107" s="96" t="s">
        <v>29</v>
      </c>
      <c r="N107" s="96">
        <v>5.2640085757457897E-11</v>
      </c>
    </row>
    <row r="108" spans="1:14" x14ac:dyDescent="0.3">
      <c r="A108" s="84"/>
      <c r="B108" s="1">
        <v>6</v>
      </c>
      <c r="C108" s="96">
        <v>-49</v>
      </c>
      <c r="D108" s="96">
        <v>-10.556640625</v>
      </c>
      <c r="E108" s="96">
        <v>37.49755859375</v>
      </c>
      <c r="F108" s="111">
        <v>27</v>
      </c>
      <c r="G108" s="107">
        <v>-3.2728249356473701E-6</v>
      </c>
      <c r="H108" s="96">
        <v>2.07070524788315E-16</v>
      </c>
      <c r="I108" s="96">
        <v>62</v>
      </c>
      <c r="J108" s="116">
        <v>-3.2728249356473701E-6</v>
      </c>
      <c r="K108" s="106">
        <v>7.9846854178502805E-2</v>
      </c>
      <c r="L108" s="95">
        <v>1.27510402436149E-7</v>
      </c>
      <c r="M108" s="95" t="s">
        <v>29</v>
      </c>
      <c r="N108" s="95">
        <v>7.9846854178502805E-2</v>
      </c>
    </row>
    <row r="109" spans="1:14" x14ac:dyDescent="0.3">
      <c r="A109" s="84"/>
      <c r="B109" s="1">
        <v>7</v>
      </c>
      <c r="C109" s="95">
        <v>-16</v>
      </c>
      <c r="D109" s="95">
        <v>-4.609375</v>
      </c>
      <c r="E109" s="95">
        <v>9.62890625</v>
      </c>
      <c r="F109" s="110">
        <v>21</v>
      </c>
      <c r="G109" s="106">
        <v>-2.9588605201589098E-6</v>
      </c>
      <c r="H109" s="95">
        <v>1.67939972331739E-16</v>
      </c>
      <c r="I109" s="95">
        <v>58</v>
      </c>
      <c r="J109" s="117">
        <v>-2.9588605201589098E-6</v>
      </c>
      <c r="K109" s="107">
        <v>1.5104002035175601E-10</v>
      </c>
      <c r="L109" s="96">
        <v>-7.1571653802828001E-18</v>
      </c>
      <c r="M109" s="96" t="s">
        <v>29</v>
      </c>
      <c r="N109" s="96">
        <v>1.5104002035175601E-10</v>
      </c>
    </row>
    <row r="110" spans="1:14" x14ac:dyDescent="0.3">
      <c r="A110" s="84"/>
      <c r="B110" s="1">
        <v>8</v>
      </c>
      <c r="C110" s="96">
        <v>-78</v>
      </c>
      <c r="D110" s="96">
        <v>8.49755859375</v>
      </c>
      <c r="E110" s="96">
        <v>116.619506835937</v>
      </c>
      <c r="F110" s="111">
        <v>31</v>
      </c>
      <c r="G110" s="107">
        <v>62.748179789511902</v>
      </c>
      <c r="H110" s="96">
        <v>-0.921148305495324</v>
      </c>
      <c r="I110" s="96">
        <v>66</v>
      </c>
      <c r="J110" s="116">
        <v>62.748179789511902</v>
      </c>
      <c r="K110" s="106">
        <v>59.100150495313798</v>
      </c>
      <c r="L110" s="95">
        <v>-0.74027166213576401</v>
      </c>
      <c r="M110" s="95" t="s">
        <v>29</v>
      </c>
      <c r="N110" s="95">
        <v>59.100150495313798</v>
      </c>
    </row>
    <row r="111" spans="1:14" x14ac:dyDescent="0.3">
      <c r="A111" s="84"/>
      <c r="B111" s="1">
        <v>9</v>
      </c>
      <c r="C111" s="95">
        <v>100</v>
      </c>
      <c r="D111" s="95">
        <v>42.3349609375</v>
      </c>
      <c r="E111" s="95">
        <v>74.37109375</v>
      </c>
      <c r="F111" s="110">
        <v>27</v>
      </c>
      <c r="G111" s="106">
        <v>62.748183876385703</v>
      </c>
      <c r="H111" s="95">
        <v>-0.921148305495185</v>
      </c>
      <c r="I111" s="95">
        <v>60</v>
      </c>
      <c r="J111" s="117">
        <v>62.748183876385703</v>
      </c>
      <c r="K111" s="107">
        <v>58.5787787440945</v>
      </c>
      <c r="L111" s="96">
        <v>-0.69155399835250897</v>
      </c>
      <c r="M111" s="96" t="s">
        <v>29</v>
      </c>
      <c r="N111" s="96">
        <v>58.5787787440945</v>
      </c>
    </row>
    <row r="112" spans="1:14" x14ac:dyDescent="0.3">
      <c r="A112" s="84"/>
      <c r="B112" s="1">
        <v>10</v>
      </c>
      <c r="C112" s="96">
        <v>-94</v>
      </c>
      <c r="D112" s="96">
        <v>-36.3349609375</v>
      </c>
      <c r="E112" s="96">
        <v>35.746337890625</v>
      </c>
      <c r="F112" s="111">
        <v>29</v>
      </c>
      <c r="G112" s="107">
        <v>2.3596601699826602E-6</v>
      </c>
      <c r="H112" s="96">
        <v>1.04202735298146E-16</v>
      </c>
      <c r="I112" s="96">
        <v>64</v>
      </c>
      <c r="J112" s="116">
        <v>2.3596601699826602E-6</v>
      </c>
      <c r="K112" s="106">
        <v>-0.206102834935107</v>
      </c>
      <c r="L112" s="95">
        <v>8.4956757136023896E-7</v>
      </c>
      <c r="M112" s="95" t="s">
        <v>29</v>
      </c>
      <c r="N112" s="95">
        <v>-0.206102834935107</v>
      </c>
    </row>
    <row r="113" spans="1:14" x14ac:dyDescent="0.3">
      <c r="A113" s="84"/>
      <c r="B113" s="1">
        <v>11</v>
      </c>
      <c r="C113" s="95">
        <v>-88</v>
      </c>
      <c r="D113" s="95">
        <v>-30.3349609375</v>
      </c>
      <c r="E113" s="95">
        <v>41.746337890625</v>
      </c>
      <c r="F113" s="110">
        <v>29</v>
      </c>
      <c r="G113" s="106">
        <v>3.37247389071761E-6</v>
      </c>
      <c r="H113" s="95">
        <v>2.2031440670429599E-16</v>
      </c>
      <c r="I113" s="95">
        <v>64</v>
      </c>
      <c r="J113" s="117">
        <v>3.37247389071761E-6</v>
      </c>
      <c r="K113" s="107">
        <v>-1.27599551330001</v>
      </c>
      <c r="L113" s="96">
        <v>3.2563290999233702E-5</v>
      </c>
      <c r="M113" s="96" t="s">
        <v>29</v>
      </c>
      <c r="N113" s="96">
        <v>-1.27599551330001</v>
      </c>
    </row>
    <row r="114" spans="1:14" x14ac:dyDescent="0.3">
      <c r="A114" s="84"/>
      <c r="B114" s="1">
        <v>12</v>
      </c>
      <c r="C114" s="96">
        <v>12</v>
      </c>
      <c r="D114" s="96">
        <v>-5.0859375</v>
      </c>
      <c r="E114" s="96">
        <v>4.40625</v>
      </c>
      <c r="F114" s="111">
        <v>21</v>
      </c>
      <c r="G114" s="107">
        <v>-1.7931501804024101E-6</v>
      </c>
      <c r="H114" s="96">
        <v>5.7150601681860896E-17</v>
      </c>
      <c r="I114" s="96">
        <v>56</v>
      </c>
      <c r="J114" s="116">
        <v>-1.7931501804024101E-6</v>
      </c>
      <c r="K114" s="106">
        <v>4.07256480081732E-12</v>
      </c>
      <c r="L114" s="95">
        <v>-7.15716583489102E-18</v>
      </c>
      <c r="M114" s="95" t="s">
        <v>29</v>
      </c>
      <c r="N114" s="95">
        <v>4.07256480081732E-12</v>
      </c>
    </row>
    <row r="115" spans="1:14" x14ac:dyDescent="0.3">
      <c r="A115" s="84"/>
      <c r="B115" s="1">
        <v>13</v>
      </c>
      <c r="C115" s="95">
        <v>-57</v>
      </c>
      <c r="D115" s="95">
        <v>-18.556640625</v>
      </c>
      <c r="E115" s="95">
        <v>29.49755859375</v>
      </c>
      <c r="F115" s="110">
        <v>27</v>
      </c>
      <c r="G115" s="106">
        <v>3.9656620671002901E-6</v>
      </c>
      <c r="H115" s="95">
        <v>3.0737231110648498E-16</v>
      </c>
      <c r="I115" s="95">
        <v>62</v>
      </c>
      <c r="J115" s="117">
        <v>3.9656620671002901E-6</v>
      </c>
      <c r="K115" s="107">
        <v>-4.15175062385135E-3</v>
      </c>
      <c r="L115" s="96">
        <v>3.4474065773308101E-10</v>
      </c>
      <c r="M115" s="96" t="s">
        <v>29</v>
      </c>
      <c r="N115" s="96">
        <v>-4.15175062385135E-3</v>
      </c>
    </row>
    <row r="116" spans="1:14" x14ac:dyDescent="0.3">
      <c r="A116" s="84"/>
      <c r="B116" s="1">
        <v>14</v>
      </c>
      <c r="C116" s="96">
        <v>-57</v>
      </c>
      <c r="D116" s="96">
        <v>-18.556640625</v>
      </c>
      <c r="E116" s="96">
        <v>29.49755859375</v>
      </c>
      <c r="F116" s="111">
        <v>27</v>
      </c>
      <c r="G116" s="107">
        <v>3.9656620671002901E-6</v>
      </c>
      <c r="H116" s="96">
        <v>3.0737231110648498E-16</v>
      </c>
      <c r="I116" s="96">
        <v>62</v>
      </c>
      <c r="J116" s="116">
        <v>3.9656620671002901E-6</v>
      </c>
      <c r="K116" s="106">
        <v>-4.15175062385135E-3</v>
      </c>
      <c r="L116" s="95">
        <v>3.4474065773308101E-10</v>
      </c>
      <c r="M116" s="95" t="s">
        <v>29</v>
      </c>
      <c r="N116" s="95">
        <v>-4.15175062385135E-3</v>
      </c>
    </row>
    <row r="117" spans="1:14" x14ac:dyDescent="0.3">
      <c r="A117" s="84"/>
      <c r="B117" s="1">
        <v>15</v>
      </c>
      <c r="C117" s="95">
        <v>-27</v>
      </c>
      <c r="D117" s="95">
        <v>-9.9140625</v>
      </c>
      <c r="E117" s="95">
        <v>11.443359375</v>
      </c>
      <c r="F117" s="110">
        <v>23</v>
      </c>
      <c r="G117" s="106">
        <v>3.3408225124443101E-6</v>
      </c>
      <c r="H117" s="95">
        <v>2.16064705310623E-16</v>
      </c>
      <c r="I117" s="95">
        <v>58</v>
      </c>
      <c r="J117" s="117">
        <v>3.3408225124443101E-6</v>
      </c>
      <c r="K117" s="107">
        <v>1.40977973138109E-9</v>
      </c>
      <c r="L117" s="96">
        <v>-7.1571260982877499E-18</v>
      </c>
      <c r="M117" s="96" t="s">
        <v>29</v>
      </c>
      <c r="N117" s="96">
        <v>1.40977973138109E-9</v>
      </c>
    </row>
    <row r="118" spans="1:14" x14ac:dyDescent="0.3">
      <c r="A118" s="84"/>
      <c r="B118" s="1">
        <v>16</v>
      </c>
      <c r="C118" s="96">
        <v>-44</v>
      </c>
      <c r="D118" s="96">
        <v>-18.37109375</v>
      </c>
      <c r="E118" s="96">
        <v>13.6650390625</v>
      </c>
      <c r="F118" s="111">
        <v>25</v>
      </c>
      <c r="G118" s="107">
        <v>-2.9663347289309998E-6</v>
      </c>
      <c r="H118" s="96">
        <v>1.68825695325103E-16</v>
      </c>
      <c r="I118" s="96">
        <v>60</v>
      </c>
      <c r="J118" s="116">
        <v>-2.9663347289309998E-6</v>
      </c>
      <c r="K118" s="106">
        <v>6.4992638246004901E-9</v>
      </c>
      <c r="L118" s="95">
        <v>-7.15632108503493E-18</v>
      </c>
      <c r="M118" s="95" t="s">
        <v>29</v>
      </c>
      <c r="N118" s="95">
        <v>6.4992638246004901E-9</v>
      </c>
    </row>
    <row r="119" spans="1:14" x14ac:dyDescent="0.3">
      <c r="A119" s="84"/>
      <c r="B119" s="1">
        <v>17</v>
      </c>
      <c r="C119" s="95">
        <v>83</v>
      </c>
      <c r="D119" s="95">
        <v>57.37109375</v>
      </c>
      <c r="E119" s="95">
        <v>71.609375</v>
      </c>
      <c r="F119" s="110">
        <v>23</v>
      </c>
      <c r="G119" s="106">
        <v>62.748178089704503</v>
      </c>
      <c r="H119" s="95">
        <v>-0.92114830549523496</v>
      </c>
      <c r="I119" s="95">
        <v>58</v>
      </c>
      <c r="J119" s="117">
        <v>62.748178089704503</v>
      </c>
      <c r="K119" s="107">
        <v>63.142534719344901</v>
      </c>
      <c r="L119" s="96">
        <v>-0.91881352996940402</v>
      </c>
      <c r="M119" s="96" t="s">
        <v>29</v>
      </c>
      <c r="N119" s="96">
        <v>63.142534719344901</v>
      </c>
    </row>
    <row r="120" spans="1:14" x14ac:dyDescent="0.3">
      <c r="A120" s="84"/>
      <c r="B120" s="1">
        <v>18</v>
      </c>
      <c r="C120" s="96">
        <v>70</v>
      </c>
      <c r="D120" s="96">
        <v>58.609375</v>
      </c>
      <c r="E120" s="96">
        <v>64.9375</v>
      </c>
      <c r="F120" s="111">
        <v>19</v>
      </c>
      <c r="G120" s="107">
        <v>62.748180488618303</v>
      </c>
      <c r="H120" s="96">
        <v>-0.921148305495336</v>
      </c>
      <c r="I120" s="96">
        <v>54</v>
      </c>
      <c r="J120" s="116">
        <v>62.748180488618303</v>
      </c>
      <c r="K120" s="106">
        <v>62.697015016671998</v>
      </c>
      <c r="L120" s="95">
        <v>-0.92110900107388005</v>
      </c>
      <c r="M120" s="95" t="s">
        <v>29</v>
      </c>
      <c r="N120" s="95">
        <v>62.697015016671998</v>
      </c>
    </row>
    <row r="121" spans="1:14" x14ac:dyDescent="0.3">
      <c r="A121" s="84"/>
      <c r="B121" s="1">
        <v>19</v>
      </c>
      <c r="C121" s="95">
        <v>13</v>
      </c>
      <c r="D121" s="95">
        <v>-4.0859375</v>
      </c>
      <c r="E121" s="95">
        <v>5.40625</v>
      </c>
      <c r="F121" s="110">
        <v>21</v>
      </c>
      <c r="G121" s="106">
        <v>-6.4994440185796797E-7</v>
      </c>
      <c r="H121" s="95">
        <v>1.2913945205156599E-18</v>
      </c>
      <c r="I121" s="95">
        <v>56</v>
      </c>
      <c r="J121" s="117">
        <v>-6.4994440185796797E-7</v>
      </c>
      <c r="K121" s="107">
        <v>7.7944182105823001E-12</v>
      </c>
      <c r="L121" s="96">
        <v>-7.1571658340411395E-18</v>
      </c>
      <c r="M121" s="96" t="s">
        <v>29</v>
      </c>
      <c r="N121" s="96">
        <v>7.7944182105823001E-12</v>
      </c>
    </row>
    <row r="122" spans="1:14" x14ac:dyDescent="0.3">
      <c r="A122" s="84"/>
      <c r="B122" s="1">
        <v>20</v>
      </c>
      <c r="C122" s="96">
        <v>-67</v>
      </c>
      <c r="D122" s="96">
        <v>-28.556640625</v>
      </c>
      <c r="E122" s="96">
        <v>19.49755859375</v>
      </c>
      <c r="F122" s="111">
        <v>27</v>
      </c>
      <c r="G122" s="107">
        <v>3.7433069117297001E-7</v>
      </c>
      <c r="H122" s="96">
        <v>-4.3546998748214003E-18</v>
      </c>
      <c r="I122" s="96">
        <v>62</v>
      </c>
      <c r="J122" s="116">
        <v>3.7433069117297001E-7</v>
      </c>
      <c r="K122" s="106">
        <v>-1.85291131004061E-6</v>
      </c>
      <c r="L122" s="95">
        <v>6.15084572873333E-17</v>
      </c>
      <c r="M122" s="95" t="s">
        <v>29</v>
      </c>
      <c r="N122" s="95">
        <v>-1.85291131004061E-6</v>
      </c>
    </row>
    <row r="123" spans="1:14" x14ac:dyDescent="0.3">
      <c r="A123" s="84"/>
      <c r="B123" s="1">
        <v>21</v>
      </c>
      <c r="C123" s="95">
        <v>-69</v>
      </c>
      <c r="D123" s="95">
        <v>-30.556640625</v>
      </c>
      <c r="E123" s="95">
        <v>17.49755859375</v>
      </c>
      <c r="F123" s="110">
        <v>27</v>
      </c>
      <c r="G123" s="106">
        <v>-2.0291942688013101E-6</v>
      </c>
      <c r="H123" s="95">
        <v>7.5195440026005097E-17</v>
      </c>
      <c r="I123" s="95">
        <v>62</v>
      </c>
      <c r="J123" s="117">
        <v>-2.0291942688013101E-6</v>
      </c>
      <c r="K123" s="107">
        <v>-1.69644981757098E-7</v>
      </c>
      <c r="L123" s="96">
        <v>-6.5815759126987703E-18</v>
      </c>
      <c r="M123" s="96" t="s">
        <v>29</v>
      </c>
      <c r="N123" s="96">
        <v>-1.69644981757098E-7</v>
      </c>
    </row>
    <row r="124" spans="1:14" x14ac:dyDescent="0.3">
      <c r="A124" s="84"/>
      <c r="B124" s="1">
        <v>22</v>
      </c>
      <c r="C124" s="96">
        <v>26</v>
      </c>
      <c r="D124" s="96">
        <v>-12.443359375</v>
      </c>
      <c r="E124" s="96">
        <v>8.9140625</v>
      </c>
      <c r="F124" s="111">
        <v>25</v>
      </c>
      <c r="G124" s="107">
        <v>-4.01598068618787E-6</v>
      </c>
      <c r="H124" s="96">
        <v>3.1540488772097302E-16</v>
      </c>
      <c r="I124" s="96">
        <v>58</v>
      </c>
      <c r="J124" s="116">
        <v>-4.01598068618787E-6</v>
      </c>
      <c r="K124" s="106">
        <v>2.3178602163747701E-10</v>
      </c>
      <c r="L124" s="95">
        <v>-7.1571647627755598E-18</v>
      </c>
      <c r="M124" s="95" t="s">
        <v>29</v>
      </c>
      <c r="N124" s="95">
        <v>2.3178602163747701E-10</v>
      </c>
    </row>
    <row r="125" spans="1:14" x14ac:dyDescent="0.3">
      <c r="A125" s="84"/>
      <c r="B125" s="1">
        <v>23</v>
      </c>
      <c r="C125" s="95">
        <v>-35</v>
      </c>
      <c r="D125" s="95">
        <v>-9.37109375</v>
      </c>
      <c r="E125" s="95">
        <v>22.6650390625</v>
      </c>
      <c r="F125" s="110">
        <v>25</v>
      </c>
      <c r="G125" s="106">
        <v>1.6893090619520301E-6</v>
      </c>
      <c r="H125" s="95">
        <v>4.9918121107085698E-17</v>
      </c>
      <c r="I125" s="95">
        <v>60</v>
      </c>
      <c r="J125" s="117">
        <v>1.6893090619520301E-6</v>
      </c>
      <c r="K125" s="107">
        <v>-8.3739931501151301E-6</v>
      </c>
      <c r="L125" s="96">
        <v>1.39531813504328E-15</v>
      </c>
      <c r="M125" s="96" t="s">
        <v>29</v>
      </c>
      <c r="N125" s="96">
        <v>-8.3739931501151301E-6</v>
      </c>
    </row>
    <row r="126" spans="1:14" x14ac:dyDescent="0.3">
      <c r="A126" s="84"/>
      <c r="B126" s="1">
        <v>24</v>
      </c>
      <c r="C126" s="96">
        <v>72</v>
      </c>
      <c r="D126" s="96">
        <v>60.609375</v>
      </c>
      <c r="E126" s="96">
        <v>66.9375</v>
      </c>
      <c r="F126" s="111">
        <v>19</v>
      </c>
      <c r="G126" s="107">
        <v>62.748178422912297</v>
      </c>
      <c r="H126" s="96">
        <v>-0.92114830549525895</v>
      </c>
      <c r="I126" s="96">
        <v>54</v>
      </c>
      <c r="J126" s="116">
        <v>62.748178422912297</v>
      </c>
      <c r="K126" s="106">
        <v>62.781411158914104</v>
      </c>
      <c r="L126" s="95">
        <v>-0.921131723133637</v>
      </c>
      <c r="M126" s="95" t="s">
        <v>29</v>
      </c>
      <c r="N126" s="95">
        <v>62.781411158914104</v>
      </c>
    </row>
    <row r="127" spans="1:14" x14ac:dyDescent="0.3">
      <c r="A127" s="84"/>
      <c r="B127" s="1">
        <v>25</v>
      </c>
      <c r="C127" s="95">
        <v>33</v>
      </c>
      <c r="D127" s="95">
        <v>-24.6650390625</v>
      </c>
      <c r="E127" s="95">
        <v>7.37109375</v>
      </c>
      <c r="F127" s="110">
        <v>27</v>
      </c>
      <c r="G127" s="106">
        <v>1.31581577039206E-6</v>
      </c>
      <c r="H127" s="95">
        <v>2.7470245162659401E-17</v>
      </c>
      <c r="I127" s="95">
        <v>60</v>
      </c>
      <c r="J127" s="117">
        <v>1.31581577039206E-6</v>
      </c>
      <c r="K127" s="107">
        <v>5.2640085757457897E-11</v>
      </c>
      <c r="L127" s="96">
        <v>-7.1571657802399598E-18</v>
      </c>
      <c r="M127" s="96" t="s">
        <v>29</v>
      </c>
      <c r="N127" s="96">
        <v>5.2640085757457897E-11</v>
      </c>
    </row>
    <row r="128" spans="1:14" x14ac:dyDescent="0.3">
      <c r="A128" s="84"/>
      <c r="B128" s="1">
        <v>26</v>
      </c>
      <c r="C128" s="96">
        <v>29</v>
      </c>
      <c r="D128" s="96">
        <v>-9.443359375</v>
      </c>
      <c r="E128" s="96">
        <v>11.9140625</v>
      </c>
      <c r="F128" s="111">
        <v>25</v>
      </c>
      <c r="G128" s="107">
        <v>-1.9905061690524598E-6</v>
      </c>
      <c r="H128" s="96">
        <v>7.2085148248043001E-17</v>
      </c>
      <c r="I128" s="96">
        <v>58</v>
      </c>
      <c r="J128" s="116">
        <v>-1.9905061690524598E-6</v>
      </c>
      <c r="K128" s="106">
        <v>1.8328194604896901E-9</v>
      </c>
      <c r="L128" s="95">
        <v>-7.1570986671268806E-18</v>
      </c>
      <c r="M128" s="95" t="s">
        <v>29</v>
      </c>
      <c r="N128" s="95">
        <v>1.8328194604896901E-9</v>
      </c>
    </row>
    <row r="129" spans="1:14" x14ac:dyDescent="0.3">
      <c r="A129" s="84"/>
      <c r="B129" s="1">
        <v>27</v>
      </c>
      <c r="C129" s="95">
        <v>-87</v>
      </c>
      <c r="D129" s="95">
        <v>-29.3349609375</v>
      </c>
      <c r="E129" s="95">
        <v>42.746337890625</v>
      </c>
      <c r="F129" s="110">
        <v>29</v>
      </c>
      <c r="G129" s="106">
        <v>9.3740830964069697E-7</v>
      </c>
      <c r="H129" s="95">
        <v>1.04175125134649E-17</v>
      </c>
      <c r="I129" s="95">
        <v>64</v>
      </c>
      <c r="J129" s="117">
        <v>9.3740830964069697E-7</v>
      </c>
      <c r="K129" s="107">
        <v>-1.4276579690194</v>
      </c>
      <c r="L129" s="96">
        <v>4.0764145530090899E-5</v>
      </c>
      <c r="M129" s="96" t="s">
        <v>29</v>
      </c>
      <c r="N129" s="96">
        <v>-1.4276579690194</v>
      </c>
    </row>
    <row r="130" spans="1:14" x14ac:dyDescent="0.3">
      <c r="A130" s="84"/>
      <c r="B130" s="1">
        <v>28</v>
      </c>
      <c r="C130" s="96">
        <v>-38</v>
      </c>
      <c r="D130" s="96">
        <v>-12.37109375</v>
      </c>
      <c r="E130" s="96">
        <v>19.6650390625</v>
      </c>
      <c r="F130" s="111">
        <v>25</v>
      </c>
      <c r="G130" s="107">
        <v>-2.8923564573452002E-6</v>
      </c>
      <c r="H130" s="96">
        <v>1.6015737770543501E-16</v>
      </c>
      <c r="I130" s="96">
        <v>60</v>
      </c>
      <c r="J130" s="116">
        <v>-2.8923564573452002E-6</v>
      </c>
      <c r="K130" s="106">
        <v>-1.32392132587177E-6</v>
      </c>
      <c r="L130" s="95">
        <v>2.7898199614061202E-17</v>
      </c>
      <c r="M130" s="95" t="s">
        <v>29</v>
      </c>
      <c r="N130" s="95">
        <v>-1.32392132587177E-6</v>
      </c>
    </row>
    <row r="131" spans="1:14" x14ac:dyDescent="0.3">
      <c r="A131" s="84"/>
      <c r="B131" s="1">
        <v>29</v>
      </c>
      <c r="C131" s="95">
        <v>50</v>
      </c>
      <c r="D131" s="95">
        <v>49</v>
      </c>
      <c r="E131" s="95">
        <v>51</v>
      </c>
      <c r="F131" s="110">
        <v>5</v>
      </c>
      <c r="G131" s="106">
        <v>50.999993706951599</v>
      </c>
      <c r="H131" s="95">
        <v>-4.1194654661579601E-2</v>
      </c>
      <c r="I131" s="95">
        <v>50</v>
      </c>
      <c r="J131" s="117">
        <v>50.999993706951599</v>
      </c>
      <c r="K131" s="107" t="s">
        <v>30</v>
      </c>
      <c r="L131" s="96" t="s">
        <v>31</v>
      </c>
      <c r="M131" s="96" t="s">
        <v>31</v>
      </c>
      <c r="N131" s="96" t="s">
        <v>32</v>
      </c>
    </row>
    <row r="132" spans="1:14" x14ac:dyDescent="0.3">
      <c r="A132" s="84"/>
      <c r="B132" s="1">
        <v>30</v>
      </c>
      <c r="C132" s="96">
        <v>10</v>
      </c>
      <c r="D132" s="96">
        <v>-7.0859375</v>
      </c>
      <c r="E132" s="96">
        <v>2.40625</v>
      </c>
      <c r="F132" s="111">
        <v>21</v>
      </c>
      <c r="G132" s="107">
        <v>2.9711744084124698E-6</v>
      </c>
      <c r="H132" s="96">
        <v>1.6940035474624599E-16</v>
      </c>
      <c r="I132" s="96">
        <v>56</v>
      </c>
      <c r="J132" s="116">
        <v>2.9711744084124698E-6</v>
      </c>
      <c r="K132" s="106">
        <v>7.0392012158214804E-13</v>
      </c>
      <c r="L132" s="95">
        <v>-7.1571658351824702E-18</v>
      </c>
      <c r="M132" s="95" t="s">
        <v>29</v>
      </c>
      <c r="N132" s="95">
        <v>7.0392012158214804E-13</v>
      </c>
    </row>
    <row r="133" spans="1:14" x14ac:dyDescent="0.3">
      <c r="A133" s="84"/>
      <c r="B133" s="1">
        <v>31</v>
      </c>
      <c r="C133" s="95">
        <v>52</v>
      </c>
      <c r="D133" s="95">
        <v>51</v>
      </c>
      <c r="E133" s="95">
        <v>53</v>
      </c>
      <c r="F133" s="110">
        <v>5</v>
      </c>
      <c r="G133" s="106">
        <v>52.999993706951599</v>
      </c>
      <c r="H133" s="95">
        <v>-0.154677950936494</v>
      </c>
      <c r="I133" s="95">
        <v>50</v>
      </c>
      <c r="J133" s="117">
        <v>52.999993706951599</v>
      </c>
      <c r="K133" s="107" t="s">
        <v>30</v>
      </c>
      <c r="L133" s="96" t="s">
        <v>31</v>
      </c>
      <c r="M133" s="96" t="s">
        <v>31</v>
      </c>
      <c r="N133" s="96" t="s">
        <v>32</v>
      </c>
    </row>
    <row r="134" spans="1:14" x14ac:dyDescent="0.3">
      <c r="A134" s="84"/>
      <c r="B134" s="1">
        <v>32</v>
      </c>
      <c r="C134" s="96">
        <v>-5</v>
      </c>
      <c r="D134" s="96">
        <v>-1.625</v>
      </c>
      <c r="E134" s="96">
        <v>2.59375</v>
      </c>
      <c r="F134" s="111">
        <v>15</v>
      </c>
      <c r="G134" s="107">
        <v>-3.22084129865849E-6</v>
      </c>
      <c r="H134" s="96">
        <v>2.0031923655575601E-16</v>
      </c>
      <c r="I134" s="96">
        <v>52</v>
      </c>
      <c r="J134" s="116">
        <v>-3.22084129865849E-6</v>
      </c>
      <c r="K134" s="106">
        <v>6.0308862455640301E-13</v>
      </c>
      <c r="L134" s="95">
        <v>-7.1571658351842405E-18</v>
      </c>
      <c r="M134" s="95" t="s">
        <v>29</v>
      </c>
      <c r="N134" s="95">
        <v>6.0308862455640301E-13</v>
      </c>
    </row>
    <row r="135" spans="1:14" x14ac:dyDescent="0.3">
      <c r="A135" s="84"/>
      <c r="B135" s="1">
        <v>33</v>
      </c>
      <c r="C135" s="95">
        <v>-58</v>
      </c>
      <c r="D135" s="95">
        <v>-19.556640625</v>
      </c>
      <c r="E135" s="95">
        <v>28.49755859375</v>
      </c>
      <c r="F135" s="110">
        <v>27</v>
      </c>
      <c r="G135" s="106">
        <v>2.76389958685142E-6</v>
      </c>
      <c r="H135" s="95">
        <v>1.4562562783031801E-16</v>
      </c>
      <c r="I135" s="95">
        <v>62</v>
      </c>
      <c r="J135" s="117">
        <v>2.76389958685142E-6</v>
      </c>
      <c r="K135" s="107">
        <v>-2.37428942552677E-3</v>
      </c>
      <c r="L135" s="96">
        <v>1.12744998387522E-10</v>
      </c>
      <c r="M135" s="96" t="s">
        <v>29</v>
      </c>
      <c r="N135" s="96">
        <v>-2.37428942552677E-3</v>
      </c>
    </row>
    <row r="136" spans="1:14" x14ac:dyDescent="0.3">
      <c r="A136" s="84"/>
      <c r="B136" s="1">
        <v>34</v>
      </c>
      <c r="C136" s="96">
        <v>64</v>
      </c>
      <c r="D136" s="96">
        <v>61.75</v>
      </c>
      <c r="E136" s="96">
        <v>63</v>
      </c>
      <c r="F136" s="111">
        <v>11</v>
      </c>
      <c r="G136" s="107">
        <v>62.748183720432898</v>
      </c>
      <c r="H136" s="96">
        <v>-0.92114830549519899</v>
      </c>
      <c r="I136" s="96">
        <v>48</v>
      </c>
      <c r="J136" s="116">
        <v>62.748183720432898</v>
      </c>
      <c r="K136" s="106">
        <v>62.748644684477298</v>
      </c>
      <c r="L136" s="95">
        <v>-0.92114830226267896</v>
      </c>
      <c r="M136" s="95" t="s">
        <v>29</v>
      </c>
      <c r="N136" s="95">
        <v>62.748644684477298</v>
      </c>
    </row>
    <row r="137" spans="1:14" x14ac:dyDescent="0.3">
      <c r="A137" s="84"/>
      <c r="B137" s="1">
        <v>35</v>
      </c>
      <c r="C137" s="95">
        <v>58</v>
      </c>
      <c r="D137" s="95">
        <v>57</v>
      </c>
      <c r="E137" s="95">
        <v>59</v>
      </c>
      <c r="F137" s="110">
        <v>5</v>
      </c>
      <c r="G137" s="106">
        <v>58.999993706951599</v>
      </c>
      <c r="H137" s="95">
        <v>-0.73120131268977095</v>
      </c>
      <c r="I137" s="95">
        <v>50</v>
      </c>
      <c r="J137" s="117">
        <v>58.999993706951599</v>
      </c>
      <c r="K137" s="107" t="s">
        <v>30</v>
      </c>
      <c r="L137" s="96" t="s">
        <v>31</v>
      </c>
      <c r="M137" s="96" t="s">
        <v>31</v>
      </c>
      <c r="N137" s="96" t="s">
        <v>32</v>
      </c>
    </row>
    <row r="138" spans="1:14" x14ac:dyDescent="0.3">
      <c r="A138" s="84"/>
      <c r="B138" s="1">
        <v>36</v>
      </c>
      <c r="C138" s="96">
        <v>-65</v>
      </c>
      <c r="D138" s="96">
        <v>-26.556640625</v>
      </c>
      <c r="E138" s="96">
        <v>21.49755859375</v>
      </c>
      <c r="F138" s="111">
        <v>27</v>
      </c>
      <c r="G138" s="107">
        <v>2.7778556496441801E-6</v>
      </c>
      <c r="H138" s="96">
        <v>1.4717244938605E-16</v>
      </c>
      <c r="I138" s="96">
        <v>62</v>
      </c>
      <c r="J138" s="116">
        <v>2.7778556496441801E-6</v>
      </c>
      <c r="K138" s="106">
        <v>-1.3100192022969399E-5</v>
      </c>
      <c r="L138" s="95">
        <v>3.4251435727599198E-15</v>
      </c>
      <c r="M138" s="95" t="s">
        <v>29</v>
      </c>
      <c r="N138" s="95">
        <v>-1.3100192022969399E-5</v>
      </c>
    </row>
    <row r="139" spans="1:14" x14ac:dyDescent="0.3">
      <c r="A139" s="84"/>
      <c r="B139" s="1">
        <v>37</v>
      </c>
      <c r="C139" s="95">
        <v>99</v>
      </c>
      <c r="D139" s="95">
        <v>41.3349609375</v>
      </c>
      <c r="E139" s="95">
        <v>73.37109375</v>
      </c>
      <c r="F139" s="110">
        <v>27</v>
      </c>
      <c r="G139" s="106">
        <v>62.748176289595399</v>
      </c>
      <c r="H139" s="95">
        <v>-0.92114830549504501</v>
      </c>
      <c r="I139" s="95">
        <v>60</v>
      </c>
      <c r="J139" s="117">
        <v>62.748176289595399</v>
      </c>
      <c r="K139" s="107">
        <v>58.031201558356997</v>
      </c>
      <c r="L139" s="96">
        <v>-0.63704506476034795</v>
      </c>
      <c r="M139" s="96" t="s">
        <v>29</v>
      </c>
      <c r="N139" s="96">
        <v>58.031201558356997</v>
      </c>
    </row>
    <row r="140" spans="1:14" x14ac:dyDescent="0.3">
      <c r="A140" s="84"/>
      <c r="B140" s="1">
        <v>38</v>
      </c>
      <c r="C140" s="96">
        <v>96</v>
      </c>
      <c r="D140" s="96">
        <v>38.3349609375</v>
      </c>
      <c r="E140" s="96">
        <v>70.37109375</v>
      </c>
      <c r="F140" s="111">
        <v>27</v>
      </c>
      <c r="G140" s="107">
        <v>62.7481807972826</v>
      </c>
      <c r="H140" s="96">
        <v>-0.921148305495336</v>
      </c>
      <c r="I140" s="96">
        <v>60</v>
      </c>
      <c r="J140" s="116">
        <v>62.7481807972826</v>
      </c>
      <c r="K140" s="106">
        <v>65.684071172933997</v>
      </c>
      <c r="L140" s="95">
        <v>-0.79833746118730498</v>
      </c>
      <c r="M140" s="95" t="s">
        <v>29</v>
      </c>
      <c r="N140" s="95">
        <v>65.684071172933997</v>
      </c>
    </row>
    <row r="141" spans="1:14" x14ac:dyDescent="0.3">
      <c r="A141" s="84"/>
      <c r="B141" s="1">
        <v>39</v>
      </c>
      <c r="C141" s="95">
        <v>-18</v>
      </c>
      <c r="D141" s="95">
        <v>-6.609375</v>
      </c>
      <c r="E141" s="95">
        <v>7.62890625</v>
      </c>
      <c r="F141" s="110">
        <v>21</v>
      </c>
      <c r="G141" s="106">
        <v>2.2272150087340801E-6</v>
      </c>
      <c r="H141" s="95">
        <v>9.20525480359111E-17</v>
      </c>
      <c r="I141" s="95">
        <v>58</v>
      </c>
      <c r="J141" s="117">
        <v>2.2272150087340801E-6</v>
      </c>
      <c r="K141" s="107">
        <v>6.3373587361669801E-11</v>
      </c>
      <c r="L141" s="96">
        <v>-7.1571657554318205E-18</v>
      </c>
      <c r="M141" s="96" t="s">
        <v>29</v>
      </c>
      <c r="N141" s="96">
        <v>6.3373587361669801E-11</v>
      </c>
    </row>
    <row r="142" spans="1:14" x14ac:dyDescent="0.3">
      <c r="A142" s="84"/>
      <c r="B142" s="1">
        <v>40</v>
      </c>
      <c r="C142" s="96">
        <v>42</v>
      </c>
      <c r="D142" s="96">
        <v>-15.6650390625</v>
      </c>
      <c r="E142" s="96">
        <v>16.37109375</v>
      </c>
      <c r="F142" s="111">
        <v>27</v>
      </c>
      <c r="G142" s="107">
        <v>-3.11789320975745E-6</v>
      </c>
      <c r="H142" s="96">
        <v>1.8726802355599901E-16</v>
      </c>
      <c r="I142" s="96">
        <v>60</v>
      </c>
      <c r="J142" s="116">
        <v>-3.11789320975745E-6</v>
      </c>
      <c r="K142" s="106">
        <v>-2.0859921216239499E-8</v>
      </c>
      <c r="L142" s="95">
        <v>-7.1484629213098795E-18</v>
      </c>
      <c r="M142" s="95" t="s">
        <v>29</v>
      </c>
      <c r="N142" s="95">
        <v>-2.0859921216239499E-8</v>
      </c>
    </row>
    <row r="143" spans="1:14" x14ac:dyDescent="0.3">
      <c r="A143" s="84"/>
      <c r="B143" s="1">
        <v>41</v>
      </c>
      <c r="C143" s="95">
        <v>95</v>
      </c>
      <c r="D143" s="95">
        <v>37.3349609375</v>
      </c>
      <c r="E143" s="95">
        <v>69.37109375</v>
      </c>
      <c r="F143" s="110">
        <v>27</v>
      </c>
      <c r="G143" s="106">
        <v>62.748182299844999</v>
      </c>
      <c r="H143" s="95">
        <v>-0.92114830549529803</v>
      </c>
      <c r="I143" s="95">
        <v>60</v>
      </c>
      <c r="J143" s="117">
        <v>62.748182299844999</v>
      </c>
      <c r="K143" s="107" t="s">
        <v>30</v>
      </c>
      <c r="L143" s="96" t="s">
        <v>31</v>
      </c>
      <c r="M143" s="96" t="s">
        <v>31</v>
      </c>
      <c r="N143" s="96" t="s">
        <v>32</v>
      </c>
    </row>
    <row r="144" spans="1:14" x14ac:dyDescent="0.3">
      <c r="A144" s="84"/>
      <c r="B144" s="1">
        <v>42</v>
      </c>
      <c r="C144" s="96">
        <v>75</v>
      </c>
      <c r="D144" s="96">
        <v>57.9140625</v>
      </c>
      <c r="E144" s="96">
        <v>67.40625</v>
      </c>
      <c r="F144" s="111">
        <v>21</v>
      </c>
      <c r="G144" s="107">
        <v>62.748181165409697</v>
      </c>
      <c r="H144" s="96">
        <v>-0.921148305495333</v>
      </c>
      <c r="I144" s="96">
        <v>56</v>
      </c>
      <c r="J144" s="116">
        <v>62.748181165409697</v>
      </c>
      <c r="K144" s="106">
        <v>62.708713583939797</v>
      </c>
      <c r="L144" s="95">
        <v>-0.92112491875999902</v>
      </c>
      <c r="M144" s="95" t="s">
        <v>29</v>
      </c>
      <c r="N144" s="95">
        <v>62.708713583939797</v>
      </c>
    </row>
    <row r="145" spans="1:14" x14ac:dyDescent="0.3">
      <c r="A145" s="84"/>
      <c r="B145" s="1">
        <v>43</v>
      </c>
      <c r="C145" s="95">
        <v>11</v>
      </c>
      <c r="D145" s="95">
        <v>-6.0859375</v>
      </c>
      <c r="E145" s="95">
        <v>3.40625</v>
      </c>
      <c r="F145" s="110">
        <v>21</v>
      </c>
      <c r="G145" s="106">
        <v>-2.9363559582660798E-6</v>
      </c>
      <c r="H145" s="95">
        <v>1.6528658684712801E-16</v>
      </c>
      <c r="I145" s="95">
        <v>56</v>
      </c>
      <c r="J145" s="117">
        <v>-2.9363559582660798E-6</v>
      </c>
      <c r="K145" s="107">
        <v>1.78510329636839E-12</v>
      </c>
      <c r="L145" s="96">
        <v>-7.1571658351384096E-18</v>
      </c>
      <c r="M145" s="96" t="s">
        <v>29</v>
      </c>
      <c r="N145" s="96">
        <v>1.78510329636839E-12</v>
      </c>
    </row>
    <row r="146" spans="1:14" x14ac:dyDescent="0.3">
      <c r="A146" s="84"/>
      <c r="B146" s="1">
        <v>44</v>
      </c>
      <c r="C146" s="96">
        <v>-68</v>
      </c>
      <c r="D146" s="96">
        <v>-29.556640625</v>
      </c>
      <c r="E146" s="96">
        <v>18.49755859375</v>
      </c>
      <c r="F146" s="111">
        <v>27</v>
      </c>
      <c r="G146" s="107">
        <v>-8.2743178894748398E-7</v>
      </c>
      <c r="H146" s="96">
        <v>6.53570891391506E-18</v>
      </c>
      <c r="I146" s="96">
        <v>62</v>
      </c>
      <c r="J146" s="116">
        <v>-8.2743178894748398E-7</v>
      </c>
      <c r="K146" s="106">
        <v>-6.0862580425988802E-7</v>
      </c>
      <c r="L146" s="95">
        <v>2.5134703098785298E-19</v>
      </c>
      <c r="M146" s="95" t="s">
        <v>29</v>
      </c>
      <c r="N146" s="95">
        <v>-6.0862580425988802E-7</v>
      </c>
    </row>
    <row r="147" spans="1:14" x14ac:dyDescent="0.3">
      <c r="A147" s="84"/>
      <c r="B147" s="1">
        <v>45</v>
      </c>
      <c r="C147" s="95">
        <v>4</v>
      </c>
      <c r="D147" s="95">
        <v>-1.0625</v>
      </c>
      <c r="E147" s="95">
        <v>1.75</v>
      </c>
      <c r="F147" s="110">
        <v>15</v>
      </c>
      <c r="G147" s="106">
        <v>5.8997328613996303E-7</v>
      </c>
      <c r="H147" s="95">
        <v>-1.9580157420832099E-19</v>
      </c>
      <c r="I147" s="95">
        <v>50</v>
      </c>
      <c r="J147" s="117">
        <v>5.8997328613996303E-7</v>
      </c>
      <c r="K147" s="107">
        <v>3.5120131159311299E-13</v>
      </c>
      <c r="L147" s="96">
        <v>-7.1571658351868105E-18</v>
      </c>
      <c r="M147" s="96" t="s">
        <v>29</v>
      </c>
      <c r="N147" s="96">
        <v>3.5120131159311299E-13</v>
      </c>
    </row>
    <row r="148" spans="1:14" x14ac:dyDescent="0.3">
      <c r="A148" s="84"/>
      <c r="B148" s="1">
        <v>46</v>
      </c>
      <c r="C148" s="96">
        <v>57</v>
      </c>
      <c r="D148" s="96">
        <v>56</v>
      </c>
      <c r="E148" s="96">
        <v>58</v>
      </c>
      <c r="F148" s="111">
        <v>5</v>
      </c>
      <c r="G148" s="107">
        <v>57.999993706951599</v>
      </c>
      <c r="H148" s="96">
        <v>-0.63385856772156102</v>
      </c>
      <c r="I148" s="96">
        <v>50</v>
      </c>
      <c r="J148" s="116">
        <v>57.999993706951599</v>
      </c>
      <c r="K148" s="106" t="s">
        <v>30</v>
      </c>
      <c r="L148" s="95" t="s">
        <v>31</v>
      </c>
      <c r="M148" s="95" t="s">
        <v>31</v>
      </c>
      <c r="N148" s="95" t="s">
        <v>32</v>
      </c>
    </row>
    <row r="149" spans="1:14" x14ac:dyDescent="0.3">
      <c r="A149" s="84"/>
      <c r="B149" s="1">
        <v>47</v>
      </c>
      <c r="C149" s="95">
        <v>69</v>
      </c>
      <c r="D149" s="95">
        <v>61.40625</v>
      </c>
      <c r="E149" s="95">
        <v>65.625</v>
      </c>
      <c r="F149" s="110">
        <v>17</v>
      </c>
      <c r="G149" s="106">
        <v>62.7481831416547</v>
      </c>
      <c r="H149" s="95">
        <v>-0.92114830549524696</v>
      </c>
      <c r="I149" s="95">
        <v>52</v>
      </c>
      <c r="J149" s="117">
        <v>62.7481831416547</v>
      </c>
      <c r="K149" s="107">
        <v>62.756194530257403</v>
      </c>
      <c r="L149" s="96">
        <v>-0.92114734115109898</v>
      </c>
      <c r="M149" s="96" t="s">
        <v>29</v>
      </c>
      <c r="N149" s="96">
        <v>62.756194530257403</v>
      </c>
    </row>
    <row r="150" spans="1:14" x14ac:dyDescent="0.3">
      <c r="A150" s="84"/>
      <c r="B150" s="1">
        <v>48</v>
      </c>
      <c r="C150" s="96">
        <v>58</v>
      </c>
      <c r="D150" s="96">
        <v>57</v>
      </c>
      <c r="E150" s="96">
        <v>59</v>
      </c>
      <c r="F150" s="111">
        <v>5</v>
      </c>
      <c r="G150" s="107">
        <v>58.999993706951599</v>
      </c>
      <c r="H150" s="96">
        <v>-0.73120131268977095</v>
      </c>
      <c r="I150" s="96">
        <v>50</v>
      </c>
      <c r="J150" s="116">
        <v>58.999993706951599</v>
      </c>
      <c r="K150" s="106" t="s">
        <v>30</v>
      </c>
      <c r="L150" s="95" t="s">
        <v>31</v>
      </c>
      <c r="M150" s="95" t="s">
        <v>31</v>
      </c>
      <c r="N150" s="95" t="s">
        <v>32</v>
      </c>
    </row>
    <row r="151" spans="1:14" x14ac:dyDescent="0.3">
      <c r="A151" s="84"/>
      <c r="B151" s="1">
        <v>49</v>
      </c>
      <c r="C151" s="95">
        <v>18</v>
      </c>
      <c r="D151" s="95">
        <v>-7.62890625</v>
      </c>
      <c r="E151" s="95">
        <v>6.609375</v>
      </c>
      <c r="F151" s="110">
        <v>23</v>
      </c>
      <c r="G151" s="106">
        <v>-2.2272150087340801E-6</v>
      </c>
      <c r="H151" s="95">
        <v>9.2052588098875801E-17</v>
      </c>
      <c r="I151" s="95">
        <v>58</v>
      </c>
      <c r="J151" s="117">
        <v>-2.2272150087340801E-6</v>
      </c>
      <c r="K151" s="107">
        <v>2.9646636624289098E-11</v>
      </c>
      <c r="L151" s="96">
        <v>-7.1571658178742395E-18</v>
      </c>
      <c r="M151" s="96" t="s">
        <v>29</v>
      </c>
      <c r="N151" s="96">
        <v>2.9646636624289098E-11</v>
      </c>
    </row>
    <row r="152" spans="1:14" x14ac:dyDescent="0.3">
      <c r="A152" s="84"/>
      <c r="B152" s="1">
        <v>50</v>
      </c>
      <c r="C152" s="96">
        <v>91</v>
      </c>
      <c r="D152" s="96">
        <v>52.556640625</v>
      </c>
      <c r="E152" s="96">
        <v>73.9140625</v>
      </c>
      <c r="F152" s="111">
        <v>25</v>
      </c>
      <c r="G152" s="107">
        <v>62.748176300938802</v>
      </c>
      <c r="H152" s="96">
        <v>-0.921148305495047</v>
      </c>
      <c r="I152" s="96">
        <v>58</v>
      </c>
      <c r="J152" s="116">
        <v>62.748176300938802</v>
      </c>
      <c r="K152" s="106">
        <v>62.9091545759049</v>
      </c>
      <c r="L152" s="95">
        <v>-0.92075913629220196</v>
      </c>
      <c r="M152" s="95" t="s">
        <v>29</v>
      </c>
      <c r="N152" s="95">
        <v>62.9091545759049</v>
      </c>
    </row>
    <row r="153" spans="1:14" x14ac:dyDescent="0.3">
      <c r="A153" s="84"/>
      <c r="B153" s="1">
        <v>51</v>
      </c>
      <c r="C153" s="95">
        <v>-77</v>
      </c>
      <c r="D153" s="95">
        <v>9.49755859375</v>
      </c>
      <c r="E153" s="95">
        <v>117.619506835937</v>
      </c>
      <c r="F153" s="110">
        <v>31</v>
      </c>
      <c r="G153" s="106">
        <v>62.748180352869802</v>
      </c>
      <c r="H153" s="95">
        <v>-0.921148305495335</v>
      </c>
      <c r="I153" s="95">
        <v>66</v>
      </c>
      <c r="J153" s="117">
        <v>62.748180352869802</v>
      </c>
      <c r="K153" s="107">
        <v>60.0222187952686</v>
      </c>
      <c r="L153" s="96">
        <v>-0.81580669566500097</v>
      </c>
      <c r="M153" s="96" t="s">
        <v>29</v>
      </c>
      <c r="N153" s="96">
        <v>60.0222187952686</v>
      </c>
    </row>
    <row r="154" spans="1:14" x14ac:dyDescent="0.3">
      <c r="A154" s="84"/>
      <c r="B154" s="1">
        <v>52</v>
      </c>
      <c r="C154" s="96">
        <v>50</v>
      </c>
      <c r="D154" s="96">
        <v>49</v>
      </c>
      <c r="E154" s="96">
        <v>51</v>
      </c>
      <c r="F154" s="111">
        <v>5</v>
      </c>
      <c r="G154" s="107">
        <v>50.999993706951599</v>
      </c>
      <c r="H154" s="96">
        <v>-4.1194654661579601E-2</v>
      </c>
      <c r="I154" s="96">
        <v>50</v>
      </c>
      <c r="J154" s="116">
        <v>50.999993706951599</v>
      </c>
      <c r="K154" s="106" t="s">
        <v>30</v>
      </c>
      <c r="L154" s="95" t="s">
        <v>31</v>
      </c>
      <c r="M154" s="95" t="s">
        <v>31</v>
      </c>
      <c r="N154" s="95" t="s">
        <v>32</v>
      </c>
    </row>
    <row r="155" spans="1:14" x14ac:dyDescent="0.3">
      <c r="A155" s="84"/>
      <c r="B155" s="1">
        <v>53</v>
      </c>
      <c r="C155" s="95">
        <v>83</v>
      </c>
      <c r="D155" s="95">
        <v>57.37109375</v>
      </c>
      <c r="E155" s="95">
        <v>71.609375</v>
      </c>
      <c r="F155" s="110">
        <v>23</v>
      </c>
      <c r="G155" s="106">
        <v>62.748178089704503</v>
      </c>
      <c r="H155" s="95">
        <v>-0.92114830549523496</v>
      </c>
      <c r="I155" s="95">
        <v>58</v>
      </c>
      <c r="J155" s="117">
        <v>62.748178089704503</v>
      </c>
      <c r="K155" s="107">
        <v>63.142534719344901</v>
      </c>
      <c r="L155" s="96">
        <v>-0.91881352996940402</v>
      </c>
      <c r="M155" s="96" t="s">
        <v>29</v>
      </c>
      <c r="N155" s="96">
        <v>63.142534719344901</v>
      </c>
    </row>
    <row r="156" spans="1:14" x14ac:dyDescent="0.3">
      <c r="A156" s="84"/>
      <c r="B156" s="1">
        <v>54</v>
      </c>
      <c r="C156" s="96">
        <v>-55</v>
      </c>
      <c r="D156" s="96">
        <v>-16.556640625</v>
      </c>
      <c r="E156" s="96">
        <v>31.49755859375</v>
      </c>
      <c r="F156" s="111">
        <v>27</v>
      </c>
      <c r="G156" s="107">
        <v>-2.05710639438899E-6</v>
      </c>
      <c r="H156" s="96">
        <v>7.7476587023044604E-17</v>
      </c>
      <c r="I156" s="96">
        <v>62</v>
      </c>
      <c r="J156" s="116">
        <v>-2.05710639438899E-6</v>
      </c>
      <c r="K156" s="106">
        <v>-1.0685216028775899E-2</v>
      </c>
      <c r="L156" s="95">
        <v>2.2834768245705198E-9</v>
      </c>
      <c r="M156" s="95" t="s">
        <v>29</v>
      </c>
      <c r="N156" s="95">
        <v>-1.0685216028775899E-2</v>
      </c>
    </row>
    <row r="157" spans="1:14" x14ac:dyDescent="0.3">
      <c r="A157" s="84"/>
      <c r="B157" s="1">
        <v>55</v>
      </c>
      <c r="C157" s="95">
        <v>-18</v>
      </c>
      <c r="D157" s="95">
        <v>-6.609375</v>
      </c>
      <c r="E157" s="95">
        <v>7.62890625</v>
      </c>
      <c r="F157" s="110">
        <v>21</v>
      </c>
      <c r="G157" s="106">
        <v>2.2272150087340801E-6</v>
      </c>
      <c r="H157" s="95">
        <v>9.20525480359111E-17</v>
      </c>
      <c r="I157" s="95">
        <v>58</v>
      </c>
      <c r="J157" s="117">
        <v>2.2272150087340801E-6</v>
      </c>
      <c r="K157" s="107">
        <v>6.3373587361669801E-11</v>
      </c>
      <c r="L157" s="96">
        <v>-7.1571657554318205E-18</v>
      </c>
      <c r="M157" s="96" t="s">
        <v>29</v>
      </c>
      <c r="N157" s="96">
        <v>6.3373587361669801E-11</v>
      </c>
    </row>
    <row r="158" spans="1:14" x14ac:dyDescent="0.3">
      <c r="A158" s="84"/>
      <c r="B158" s="1">
        <v>56</v>
      </c>
      <c r="C158" s="96">
        <v>-85</v>
      </c>
      <c r="D158" s="96">
        <v>-27.3349609375</v>
      </c>
      <c r="E158" s="96">
        <v>44.746337890625</v>
      </c>
      <c r="F158" s="111">
        <v>29</v>
      </c>
      <c r="G158" s="107">
        <v>3.8788807495973901E-6</v>
      </c>
      <c r="H158" s="96">
        <v>2.9375711667017798E-16</v>
      </c>
      <c r="I158" s="96">
        <v>64</v>
      </c>
      <c r="J158" s="116">
        <v>3.8788807495973901E-6</v>
      </c>
      <c r="K158" s="106">
        <v>-1.3679109500772999</v>
      </c>
      <c r="L158" s="95">
        <v>3.7423607346826698E-5</v>
      </c>
      <c r="M158" s="95" t="s">
        <v>29</v>
      </c>
      <c r="N158" s="95">
        <v>-1.3679109500772999</v>
      </c>
    </row>
    <row r="159" spans="1:14" x14ac:dyDescent="0.3">
      <c r="A159" s="84"/>
      <c r="B159" s="1">
        <v>57</v>
      </c>
      <c r="C159" s="95">
        <v>28</v>
      </c>
      <c r="D159" s="95">
        <v>-10.443359375</v>
      </c>
      <c r="E159" s="95">
        <v>10.9140625</v>
      </c>
      <c r="F159" s="110">
        <v>25</v>
      </c>
      <c r="G159" s="106">
        <v>-2.6656643424795102E-6</v>
      </c>
      <c r="H159" s="95">
        <v>1.34958185874987E-16</v>
      </c>
      <c r="I159" s="95">
        <v>58</v>
      </c>
      <c r="J159" s="117">
        <v>-2.6656643424795102E-6</v>
      </c>
      <c r="K159" s="107">
        <v>1.0151214628043199E-9</v>
      </c>
      <c r="L159" s="96">
        <v>-7.1571452348843805E-18</v>
      </c>
      <c r="M159" s="96" t="s">
        <v>29</v>
      </c>
      <c r="N159" s="96">
        <v>1.0151214628043199E-9</v>
      </c>
    </row>
    <row r="160" spans="1:14" x14ac:dyDescent="0.3">
      <c r="A160" s="84"/>
      <c r="B160" s="1">
        <v>58</v>
      </c>
      <c r="C160" s="96">
        <v>19</v>
      </c>
      <c r="D160" s="96">
        <v>-6.62890625</v>
      </c>
      <c r="E160" s="96">
        <v>7.609375</v>
      </c>
      <c r="F160" s="111">
        <v>23</v>
      </c>
      <c r="G160" s="107">
        <v>1.7161391007419199E-6</v>
      </c>
      <c r="H160" s="96">
        <v>5.1745486991817101E-17</v>
      </c>
      <c r="I160" s="96">
        <v>58</v>
      </c>
      <c r="J160" s="116">
        <v>1.7161391007419199E-6</v>
      </c>
      <c r="K160" s="106">
        <v>6.2535133466147798E-11</v>
      </c>
      <c r="L160" s="95">
        <v>-7.1571657575356694E-18</v>
      </c>
      <c r="M160" s="95" t="s">
        <v>29</v>
      </c>
      <c r="N160" s="95">
        <v>6.2535133466147798E-11</v>
      </c>
    </row>
    <row r="161" spans="1:14" x14ac:dyDescent="0.3">
      <c r="A161" s="84"/>
      <c r="B161" s="1">
        <v>59</v>
      </c>
      <c r="C161" s="95">
        <v>57</v>
      </c>
      <c r="D161" s="95">
        <v>56</v>
      </c>
      <c r="E161" s="95">
        <v>58</v>
      </c>
      <c r="F161" s="110">
        <v>5</v>
      </c>
      <c r="G161" s="106">
        <v>57.999993706951599</v>
      </c>
      <c r="H161" s="95">
        <v>-0.63385856772156102</v>
      </c>
      <c r="I161" s="95">
        <v>50</v>
      </c>
      <c r="J161" s="117">
        <v>57.999993706951599</v>
      </c>
      <c r="K161" s="107" t="s">
        <v>30</v>
      </c>
      <c r="L161" s="96" t="s">
        <v>31</v>
      </c>
      <c r="M161" s="96" t="s">
        <v>31</v>
      </c>
      <c r="N161" s="96" t="s">
        <v>32</v>
      </c>
    </row>
    <row r="162" spans="1:14" x14ac:dyDescent="0.3">
      <c r="A162" s="84"/>
      <c r="B162" s="1">
        <v>60</v>
      </c>
      <c r="C162" s="96">
        <v>48</v>
      </c>
      <c r="D162" s="96">
        <v>47</v>
      </c>
      <c r="E162" s="96">
        <v>49</v>
      </c>
      <c r="F162" s="111">
        <v>5</v>
      </c>
      <c r="G162" s="107">
        <v>48.999993706951599</v>
      </c>
      <c r="H162" s="96">
        <v>2.04895859460693E-2</v>
      </c>
      <c r="I162" s="96">
        <v>50</v>
      </c>
      <c r="J162" s="116">
        <v>48.999993706951599</v>
      </c>
      <c r="K162" s="106" t="s">
        <v>30</v>
      </c>
      <c r="L162" s="95" t="s">
        <v>31</v>
      </c>
      <c r="M162" s="95" t="s">
        <v>31</v>
      </c>
      <c r="N162" s="95" t="s">
        <v>32</v>
      </c>
    </row>
    <row r="163" spans="1:14" x14ac:dyDescent="0.3">
      <c r="A163" s="84"/>
      <c r="B163" s="1">
        <v>61</v>
      </c>
      <c r="C163" s="95">
        <v>11</v>
      </c>
      <c r="D163" s="95">
        <v>-6.0859375</v>
      </c>
      <c r="E163" s="95">
        <v>3.40625</v>
      </c>
      <c r="F163" s="110">
        <v>21</v>
      </c>
      <c r="G163" s="106">
        <v>-2.9363559582660798E-6</v>
      </c>
      <c r="H163" s="95">
        <v>1.6528658684712801E-16</v>
      </c>
      <c r="I163" s="95">
        <v>56</v>
      </c>
      <c r="J163" s="117">
        <v>-2.9363559582660798E-6</v>
      </c>
      <c r="K163" s="107">
        <v>1.78510329636839E-12</v>
      </c>
      <c r="L163" s="96">
        <v>-7.1571658351384096E-18</v>
      </c>
      <c r="M163" s="96" t="s">
        <v>29</v>
      </c>
      <c r="N163" s="96">
        <v>1.78510329636839E-12</v>
      </c>
    </row>
    <row r="164" spans="1:14" x14ac:dyDescent="0.3">
      <c r="A164" s="84"/>
      <c r="B164" s="1">
        <v>62</v>
      </c>
      <c r="C164" s="96">
        <v>36</v>
      </c>
      <c r="D164" s="96">
        <v>-21.6650390625</v>
      </c>
      <c r="E164" s="96">
        <v>10.37109375</v>
      </c>
      <c r="F164" s="111">
        <v>27</v>
      </c>
      <c r="G164" s="107">
        <v>-3.1918714817596798E-6</v>
      </c>
      <c r="H164" s="96">
        <v>1.9660373399373699E-16</v>
      </c>
      <c r="I164" s="96">
        <v>60</v>
      </c>
      <c r="J164" s="116">
        <v>-3.1918714817596798E-6</v>
      </c>
      <c r="K164" s="106">
        <v>7.5537094730028198E-10</v>
      </c>
      <c r="L164" s="95">
        <v>-7.1571544302744895E-18</v>
      </c>
      <c r="M164" s="95" t="s">
        <v>29</v>
      </c>
      <c r="N164" s="95">
        <v>7.5537094730028198E-10</v>
      </c>
    </row>
    <row r="165" spans="1:14" x14ac:dyDescent="0.3">
      <c r="A165" s="84"/>
      <c r="B165" s="1">
        <v>63</v>
      </c>
      <c r="C165" s="95">
        <v>18</v>
      </c>
      <c r="D165" s="95">
        <v>-7.62890625</v>
      </c>
      <c r="E165" s="95">
        <v>6.609375</v>
      </c>
      <c r="F165" s="110">
        <v>23</v>
      </c>
      <c r="G165" s="106">
        <v>-2.2272150087340801E-6</v>
      </c>
      <c r="H165" s="95">
        <v>9.2052588098875801E-17</v>
      </c>
      <c r="I165" s="95">
        <v>58</v>
      </c>
      <c r="J165" s="117">
        <v>-2.2272150087340801E-6</v>
      </c>
      <c r="K165" s="107">
        <v>2.9646636624289098E-11</v>
      </c>
      <c r="L165" s="96">
        <v>-7.1571658178742395E-18</v>
      </c>
      <c r="M165" s="96" t="s">
        <v>29</v>
      </c>
      <c r="N165" s="96">
        <v>2.9646636624289098E-11</v>
      </c>
    </row>
    <row r="166" spans="1:14" x14ac:dyDescent="0.3">
      <c r="A166" s="84"/>
      <c r="B166" s="1">
        <v>64</v>
      </c>
      <c r="C166" s="96">
        <v>-61</v>
      </c>
      <c r="D166" s="96">
        <v>-22.556640625</v>
      </c>
      <c r="E166" s="96">
        <v>25.49755859375</v>
      </c>
      <c r="F166" s="111">
        <v>27</v>
      </c>
      <c r="G166" s="107">
        <v>-8.41387851746751E-7</v>
      </c>
      <c r="H166" s="96">
        <v>7.0015120735587799E-18</v>
      </c>
      <c r="I166" s="96">
        <v>62</v>
      </c>
      <c r="J166" s="116">
        <v>-8.41387851746751E-7</v>
      </c>
      <c r="K166" s="106">
        <v>-3.3505387732680298E-4</v>
      </c>
      <c r="L166" s="95">
        <v>2.2452148600814902E-12</v>
      </c>
      <c r="M166" s="95" t="s">
        <v>29</v>
      </c>
      <c r="N166" s="95">
        <v>-3.3505387732680298E-4</v>
      </c>
    </row>
    <row r="167" spans="1:14" x14ac:dyDescent="0.3">
      <c r="A167" s="84"/>
      <c r="B167" s="1">
        <v>65</v>
      </c>
      <c r="C167" s="95">
        <v>-77</v>
      </c>
      <c r="D167" s="95">
        <v>9.49755859375</v>
      </c>
      <c r="E167" s="95">
        <v>117.619506835937</v>
      </c>
      <c r="F167" s="110">
        <v>31</v>
      </c>
      <c r="G167" s="106">
        <v>62.748180352869802</v>
      </c>
      <c r="H167" s="95">
        <v>-0.921148305495335</v>
      </c>
      <c r="I167" s="95">
        <v>66</v>
      </c>
      <c r="J167" s="117">
        <v>62.748180352869802</v>
      </c>
      <c r="K167" s="107">
        <v>60.0222187952686</v>
      </c>
      <c r="L167" s="96">
        <v>-0.81580669566500097</v>
      </c>
      <c r="M167" s="96" t="s">
        <v>29</v>
      </c>
      <c r="N167" s="96">
        <v>60.0222187952686</v>
      </c>
    </row>
    <row r="168" spans="1:14" x14ac:dyDescent="0.3">
      <c r="A168" s="84"/>
      <c r="B168" s="1">
        <v>66</v>
      </c>
      <c r="C168" s="96">
        <v>-49</v>
      </c>
      <c r="D168" s="96">
        <v>-10.556640625</v>
      </c>
      <c r="E168" s="96">
        <v>37.49755859375</v>
      </c>
      <c r="F168" s="111">
        <v>27</v>
      </c>
      <c r="G168" s="107">
        <v>-3.2728249356473701E-6</v>
      </c>
      <c r="H168" s="96">
        <v>2.07070524788315E-16</v>
      </c>
      <c r="I168" s="96">
        <v>62</v>
      </c>
      <c r="J168" s="116">
        <v>-3.2728249356473701E-6</v>
      </c>
      <c r="K168" s="106">
        <v>7.9846854178502805E-2</v>
      </c>
      <c r="L168" s="95">
        <v>1.27510402436149E-7</v>
      </c>
      <c r="M168" s="95" t="s">
        <v>29</v>
      </c>
      <c r="N168" s="95">
        <v>7.9846854178502805E-2</v>
      </c>
    </row>
    <row r="169" spans="1:14" x14ac:dyDescent="0.3">
      <c r="A169" s="84"/>
      <c r="B169" s="1">
        <v>67</v>
      </c>
      <c r="C169" s="95">
        <v>72</v>
      </c>
      <c r="D169" s="95">
        <v>60.609375</v>
      </c>
      <c r="E169" s="95">
        <v>66.9375</v>
      </c>
      <c r="F169" s="110">
        <v>19</v>
      </c>
      <c r="G169" s="106">
        <v>62.748178422912297</v>
      </c>
      <c r="H169" s="95">
        <v>-0.92114830549525895</v>
      </c>
      <c r="I169" s="95">
        <v>54</v>
      </c>
      <c r="J169" s="117">
        <v>62.748178422912297</v>
      </c>
      <c r="K169" s="107">
        <v>62.781411158914104</v>
      </c>
      <c r="L169" s="96">
        <v>-0.921131723133637</v>
      </c>
      <c r="M169" s="96" t="s">
        <v>29</v>
      </c>
      <c r="N169" s="96">
        <v>62.781411158914104</v>
      </c>
    </row>
    <row r="170" spans="1:14" x14ac:dyDescent="0.3">
      <c r="A170" s="84"/>
      <c r="B170" s="1">
        <v>68</v>
      </c>
      <c r="C170" s="96">
        <v>-47</v>
      </c>
      <c r="D170" s="96">
        <v>-21.37109375</v>
      </c>
      <c r="E170" s="96">
        <v>10.6650390625</v>
      </c>
      <c r="F170" s="111">
        <v>25</v>
      </c>
      <c r="G170" s="107">
        <v>1.5413525206395401E-6</v>
      </c>
      <c r="H170" s="96">
        <v>4.0358172159575501E-17</v>
      </c>
      <c r="I170" s="96">
        <v>60</v>
      </c>
      <c r="J170" s="116">
        <v>1.5413525206395401E-6</v>
      </c>
      <c r="K170" s="106">
        <v>9.5481922565688809E-10</v>
      </c>
      <c r="L170" s="95">
        <v>-7.1571476101785796E-18</v>
      </c>
      <c r="M170" s="95" t="s">
        <v>29</v>
      </c>
      <c r="N170" s="95">
        <v>9.5481922565688809E-10</v>
      </c>
    </row>
    <row r="171" spans="1:14" x14ac:dyDescent="0.3">
      <c r="A171" s="84"/>
      <c r="B171" s="1">
        <v>69</v>
      </c>
      <c r="C171" s="95">
        <v>-14</v>
      </c>
      <c r="D171" s="95">
        <v>-6.40625</v>
      </c>
      <c r="E171" s="95">
        <v>3.0859375</v>
      </c>
      <c r="F171" s="110">
        <v>19</v>
      </c>
      <c r="G171" s="106">
        <v>-4.9326137645179401E-7</v>
      </c>
      <c r="H171" s="95">
        <v>-2.2910256888320102E-18</v>
      </c>
      <c r="I171" s="95">
        <v>56</v>
      </c>
      <c r="J171" s="117">
        <v>-4.9326137645179401E-7</v>
      </c>
      <c r="K171" s="107">
        <v>1.3378640316832399E-12</v>
      </c>
      <c r="L171" s="96">
        <v>-7.1571658351623296E-18</v>
      </c>
      <c r="M171" s="96" t="s">
        <v>29</v>
      </c>
      <c r="N171" s="96">
        <v>1.3378640316832399E-12</v>
      </c>
    </row>
    <row r="172" spans="1:14" x14ac:dyDescent="0.3">
      <c r="A172" s="84"/>
      <c r="B172" s="1">
        <v>70</v>
      </c>
      <c r="C172" s="96">
        <v>-1</v>
      </c>
      <c r="D172" s="96" t="s">
        <v>28</v>
      </c>
      <c r="E172" s="96">
        <v>0.5</v>
      </c>
      <c r="F172" s="111">
        <v>7</v>
      </c>
      <c r="G172" s="107">
        <v>-2.5455915445243901E-6</v>
      </c>
      <c r="H172" s="96">
        <v>1.2244358329080801E-16</v>
      </c>
      <c r="I172" s="96">
        <v>48</v>
      </c>
      <c r="J172" s="116">
        <v>-2.5455915445243901E-6</v>
      </c>
      <c r="K172" s="106">
        <v>2.4405528937652801E-13</v>
      </c>
      <c r="L172" s="95">
        <v>-7.1571658351870092E-18</v>
      </c>
      <c r="M172" s="95" t="s">
        <v>29</v>
      </c>
      <c r="N172" s="95">
        <v>2.4405528937652801E-13</v>
      </c>
    </row>
    <row r="173" spans="1:14" x14ac:dyDescent="0.3">
      <c r="A173" s="84"/>
      <c r="B173" s="1">
        <v>71</v>
      </c>
      <c r="C173" s="95">
        <v>37</v>
      </c>
      <c r="D173" s="95">
        <v>-20.6650390625</v>
      </c>
      <c r="E173" s="95">
        <v>11.37109375</v>
      </c>
      <c r="F173" s="110">
        <v>27</v>
      </c>
      <c r="G173" s="106">
        <v>4.3949188734065803E-6</v>
      </c>
      <c r="H173" s="95">
        <v>3.7914903271349E-16</v>
      </c>
      <c r="I173" s="95">
        <v>60</v>
      </c>
      <c r="J173" s="117">
        <v>4.3949188734065803E-6</v>
      </c>
      <c r="K173" s="107">
        <v>1.63479556580906E-9</v>
      </c>
      <c r="L173" s="96">
        <v>-7.1571123987585493E-18</v>
      </c>
      <c r="M173" s="96" t="s">
        <v>29</v>
      </c>
      <c r="N173" s="96">
        <v>1.63479556580906E-9</v>
      </c>
    </row>
    <row r="174" spans="1:14" x14ac:dyDescent="0.3">
      <c r="A174" s="84"/>
      <c r="B174" s="1">
        <v>72</v>
      </c>
      <c r="C174" s="96">
        <v>-33</v>
      </c>
      <c r="D174" s="96">
        <v>-7.37109375</v>
      </c>
      <c r="E174" s="96">
        <v>24.6650390625</v>
      </c>
      <c r="F174" s="111">
        <v>25</v>
      </c>
      <c r="G174" s="107">
        <v>-1.31581577039206E-6</v>
      </c>
      <c r="H174" s="96">
        <v>2.74702688314478E-17</v>
      </c>
      <c r="I174" s="96">
        <v>60</v>
      </c>
      <c r="J174" s="116">
        <v>-1.31581577039206E-6</v>
      </c>
      <c r="K174" s="106">
        <v>2.2885064981793301E-5</v>
      </c>
      <c r="L174" s="95">
        <v>1.04673666127526E-14</v>
      </c>
      <c r="M174" s="95" t="s">
        <v>29</v>
      </c>
      <c r="N174" s="95">
        <v>2.2885064981793301E-5</v>
      </c>
    </row>
    <row r="175" spans="1:14" x14ac:dyDescent="0.3">
      <c r="A175" s="84"/>
      <c r="B175" s="1">
        <v>73</v>
      </c>
      <c r="C175" s="95">
        <v>45</v>
      </c>
      <c r="D175" s="95">
        <v>-12.6650390625</v>
      </c>
      <c r="E175" s="95">
        <v>19.37109375</v>
      </c>
      <c r="F175" s="110">
        <v>27</v>
      </c>
      <c r="G175" s="106">
        <v>1.46377231187078E-6</v>
      </c>
      <c r="H175" s="95">
        <v>3.5695408619683698E-17</v>
      </c>
      <c r="I175" s="95">
        <v>60</v>
      </c>
      <c r="J175" s="117">
        <v>1.46377231187078E-6</v>
      </c>
      <c r="K175" s="107">
        <v>-1.01791516689629E-6</v>
      </c>
      <c r="L175" s="96">
        <v>1.35658690598463E-17</v>
      </c>
      <c r="M175" s="96" t="s">
        <v>29</v>
      </c>
      <c r="N175" s="96">
        <v>-1.01791516689629E-6</v>
      </c>
    </row>
    <row r="176" spans="1:14" x14ac:dyDescent="0.3">
      <c r="A176" s="84"/>
      <c r="B176" s="1">
        <v>74</v>
      </c>
      <c r="C176" s="96">
        <v>-98</v>
      </c>
      <c r="D176" s="96">
        <v>-40.3349609375</v>
      </c>
      <c r="E176" s="96">
        <v>31.746337890625</v>
      </c>
      <c r="F176" s="111">
        <v>29</v>
      </c>
      <c r="G176" s="107">
        <v>-3.5232847097283599E-6</v>
      </c>
      <c r="H176" s="96">
        <v>2.4111356876913898E-16</v>
      </c>
      <c r="I176" s="96">
        <v>64</v>
      </c>
      <c r="J176" s="116">
        <v>-3.5232847097283599E-6</v>
      </c>
      <c r="K176" s="106">
        <v>-2.7261442625586101E-2</v>
      </c>
      <c r="L176" s="95">
        <v>1.48637250736464E-8</v>
      </c>
      <c r="M176" s="95" t="s">
        <v>29</v>
      </c>
      <c r="N176" s="95">
        <v>-2.7261442625586101E-2</v>
      </c>
    </row>
    <row r="177" spans="1:14" x14ac:dyDescent="0.3">
      <c r="A177" s="84"/>
      <c r="B177" s="1">
        <v>75</v>
      </c>
      <c r="C177" s="95">
        <v>12</v>
      </c>
      <c r="D177" s="95">
        <v>-5.0859375</v>
      </c>
      <c r="E177" s="95">
        <v>4.40625</v>
      </c>
      <c r="F177" s="110">
        <v>21</v>
      </c>
      <c r="G177" s="106">
        <v>-1.7931501804024101E-6</v>
      </c>
      <c r="H177" s="95">
        <v>5.7150601681860896E-17</v>
      </c>
      <c r="I177" s="95">
        <v>56</v>
      </c>
      <c r="J177" s="117">
        <v>-1.7931501804024101E-6</v>
      </c>
      <c r="K177" s="107">
        <v>4.07256480081732E-12</v>
      </c>
      <c r="L177" s="96">
        <v>-7.15716583489102E-18</v>
      </c>
      <c r="M177" s="96" t="s">
        <v>29</v>
      </c>
      <c r="N177" s="96">
        <v>4.07256480081732E-12</v>
      </c>
    </row>
    <row r="178" spans="1:14" x14ac:dyDescent="0.3">
      <c r="A178" s="84"/>
      <c r="B178" s="1">
        <v>76</v>
      </c>
      <c r="C178" s="96">
        <v>-20</v>
      </c>
      <c r="D178" s="96">
        <v>-8.609375</v>
      </c>
      <c r="E178" s="96">
        <v>5.62890625</v>
      </c>
      <c r="F178" s="111">
        <v>21</v>
      </c>
      <c r="G178" s="107">
        <v>8.7689866339978096E-7</v>
      </c>
      <c r="H178" s="96">
        <v>8.2218515954647997E-18</v>
      </c>
      <c r="I178" s="96">
        <v>58</v>
      </c>
      <c r="J178" s="116">
        <v>8.7689866339978096E-7</v>
      </c>
      <c r="K178" s="106">
        <v>1.29615550524863E-11</v>
      </c>
      <c r="L178" s="95">
        <v>-7.1571658319425907E-18</v>
      </c>
      <c r="M178" s="95" t="s">
        <v>29</v>
      </c>
      <c r="N178" s="95">
        <v>1.29615550524863E-11</v>
      </c>
    </row>
    <row r="179" spans="1:14" x14ac:dyDescent="0.3">
      <c r="A179" s="84"/>
      <c r="B179" s="1">
        <v>77</v>
      </c>
      <c r="C179" s="95">
        <v>100</v>
      </c>
      <c r="D179" s="95">
        <v>42.3349609375</v>
      </c>
      <c r="E179" s="95">
        <v>74.37109375</v>
      </c>
      <c r="F179" s="110">
        <v>27</v>
      </c>
      <c r="G179" s="106">
        <v>62.748183876385703</v>
      </c>
      <c r="H179" s="95">
        <v>-0.921148305495185</v>
      </c>
      <c r="I179" s="95">
        <v>60</v>
      </c>
      <c r="J179" s="117">
        <v>62.748183876385703</v>
      </c>
      <c r="K179" s="107">
        <v>58.5787787440945</v>
      </c>
      <c r="L179" s="96">
        <v>-0.69155399835250897</v>
      </c>
      <c r="M179" s="96" t="s">
        <v>29</v>
      </c>
      <c r="N179" s="96">
        <v>58.5787787440945</v>
      </c>
    </row>
    <row r="180" spans="1:14" x14ac:dyDescent="0.3">
      <c r="A180" s="84"/>
      <c r="B180" s="1">
        <v>78</v>
      </c>
      <c r="C180" s="96">
        <v>87</v>
      </c>
      <c r="D180" s="96">
        <v>48.556640625</v>
      </c>
      <c r="E180" s="96">
        <v>69.9140625</v>
      </c>
      <c r="F180" s="111">
        <v>25</v>
      </c>
      <c r="G180" s="107">
        <v>62.748183404894</v>
      </c>
      <c r="H180" s="96">
        <v>-0.92114830549522597</v>
      </c>
      <c r="I180" s="96">
        <v>58</v>
      </c>
      <c r="J180" s="116">
        <v>62.748183404894</v>
      </c>
      <c r="K180" s="106">
        <v>61.017106323087397</v>
      </c>
      <c r="L180" s="95">
        <v>-0.87725219676299604</v>
      </c>
      <c r="M180" s="95" t="s">
        <v>29</v>
      </c>
      <c r="N180" s="95">
        <v>61.017106323087397</v>
      </c>
    </row>
    <row r="181" spans="1:14" x14ac:dyDescent="0.3">
      <c r="A181" s="84"/>
      <c r="B181" s="1">
        <v>79</v>
      </c>
      <c r="C181" s="95">
        <v>12</v>
      </c>
      <c r="D181" s="95">
        <v>-5.0859375</v>
      </c>
      <c r="E181" s="95">
        <v>4.40625</v>
      </c>
      <c r="F181" s="110">
        <v>21</v>
      </c>
      <c r="G181" s="106">
        <v>-1.7931501804024101E-6</v>
      </c>
      <c r="H181" s="95">
        <v>5.7150601681860896E-17</v>
      </c>
      <c r="I181" s="95">
        <v>56</v>
      </c>
      <c r="J181" s="117">
        <v>-1.7931501804024101E-6</v>
      </c>
      <c r="K181" s="107">
        <v>4.07256480081732E-12</v>
      </c>
      <c r="L181" s="96">
        <v>-7.15716583489102E-18</v>
      </c>
      <c r="M181" s="96" t="s">
        <v>29</v>
      </c>
      <c r="N181" s="96">
        <v>4.07256480081732E-12</v>
      </c>
    </row>
    <row r="182" spans="1:14" x14ac:dyDescent="0.3">
      <c r="A182" s="84"/>
      <c r="B182" s="1">
        <v>80</v>
      </c>
      <c r="C182" s="96">
        <v>94</v>
      </c>
      <c r="D182" s="96">
        <v>55.556640625</v>
      </c>
      <c r="E182" s="96">
        <v>76.9140625</v>
      </c>
      <c r="F182" s="111">
        <v>25</v>
      </c>
      <c r="G182" s="107">
        <v>62.748178326413303</v>
      </c>
      <c r="H182" s="96">
        <v>-0.92114830549525195</v>
      </c>
      <c r="I182" s="96">
        <v>58</v>
      </c>
      <c r="J182" s="116">
        <v>62.748178326413303</v>
      </c>
      <c r="K182" s="106">
        <v>64.162446781637499</v>
      </c>
      <c r="L182" s="95">
        <v>-0.89143039784837996</v>
      </c>
      <c r="M182" s="95" t="s">
        <v>29</v>
      </c>
      <c r="N182" s="95">
        <v>64.162446781637499</v>
      </c>
    </row>
    <row r="183" spans="1:14" x14ac:dyDescent="0.3">
      <c r="A183" s="84"/>
      <c r="B183" s="1">
        <v>81</v>
      </c>
      <c r="C183" s="95">
        <v>56</v>
      </c>
      <c r="D183" s="95">
        <v>55</v>
      </c>
      <c r="E183" s="95">
        <v>57</v>
      </c>
      <c r="F183" s="110">
        <v>5</v>
      </c>
      <c r="G183" s="106">
        <v>56.999993706951599</v>
      </c>
      <c r="H183" s="95">
        <v>-0.52908067932704606</v>
      </c>
      <c r="I183" s="95">
        <v>50</v>
      </c>
      <c r="J183" s="117">
        <v>56.999993706951599</v>
      </c>
      <c r="K183" s="107" t="s">
        <v>30</v>
      </c>
      <c r="L183" s="96" t="s">
        <v>31</v>
      </c>
      <c r="M183" s="96" t="s">
        <v>31</v>
      </c>
      <c r="N183" s="96" t="s">
        <v>32</v>
      </c>
    </row>
    <row r="184" spans="1:14" x14ac:dyDescent="0.3">
      <c r="A184" s="84"/>
      <c r="B184" s="1">
        <v>82</v>
      </c>
      <c r="C184" s="96">
        <v>98</v>
      </c>
      <c r="D184" s="96">
        <v>40.3349609375</v>
      </c>
      <c r="E184" s="96">
        <v>72.37109375</v>
      </c>
      <c r="F184" s="111">
        <v>27</v>
      </c>
      <c r="G184" s="107">
        <v>62.748177792157797</v>
      </c>
      <c r="H184" s="96">
        <v>-0.92114830549520998</v>
      </c>
      <c r="I184" s="96">
        <v>60</v>
      </c>
      <c r="J184" s="116">
        <v>62.748177792157797</v>
      </c>
      <c r="K184" s="106">
        <v>57.942649426114002</v>
      </c>
      <c r="L184" s="95">
        <v>-0.62798471885490503</v>
      </c>
      <c r="M184" s="95" t="s">
        <v>29</v>
      </c>
      <c r="N184" s="95">
        <v>57.942649426114002</v>
      </c>
    </row>
    <row r="185" spans="1:14" x14ac:dyDescent="0.3">
      <c r="A185" s="84"/>
      <c r="B185" s="1">
        <v>83</v>
      </c>
      <c r="C185" s="95">
        <v>56</v>
      </c>
      <c r="D185" s="95">
        <v>55</v>
      </c>
      <c r="E185" s="95">
        <v>57</v>
      </c>
      <c r="F185" s="110">
        <v>5</v>
      </c>
      <c r="G185" s="106">
        <v>56.999993706951599</v>
      </c>
      <c r="H185" s="95">
        <v>-0.52908067932704606</v>
      </c>
      <c r="I185" s="95">
        <v>50</v>
      </c>
      <c r="J185" s="117">
        <v>56.999993706951599</v>
      </c>
      <c r="K185" s="107" t="s">
        <v>30</v>
      </c>
      <c r="L185" s="96" t="s">
        <v>31</v>
      </c>
      <c r="M185" s="96" t="s">
        <v>31</v>
      </c>
      <c r="N185" s="96" t="s">
        <v>32</v>
      </c>
    </row>
    <row r="186" spans="1:14" x14ac:dyDescent="0.3">
      <c r="A186" s="84"/>
      <c r="B186" s="1">
        <v>84</v>
      </c>
      <c r="C186" s="96">
        <v>-15</v>
      </c>
      <c r="D186" s="96">
        <v>-3.609375</v>
      </c>
      <c r="E186" s="96">
        <v>10.62890625</v>
      </c>
      <c r="F186" s="111">
        <v>21</v>
      </c>
      <c r="G186" s="107">
        <v>9.8449359048021802E-7</v>
      </c>
      <c r="H186" s="96">
        <v>1.2227377904245299E-17</v>
      </c>
      <c r="I186" s="96">
        <v>58</v>
      </c>
      <c r="J186" s="116">
        <v>9.8449359048021802E-7</v>
      </c>
      <c r="K186" s="106">
        <v>1.91568499255037E-11</v>
      </c>
      <c r="L186" s="95">
        <v>-7.1571658280186703E-18</v>
      </c>
      <c r="M186" s="95" t="s">
        <v>29</v>
      </c>
      <c r="N186" s="95">
        <v>1.91568499255037E-11</v>
      </c>
    </row>
    <row r="187" spans="1:14" x14ac:dyDescent="0.3">
      <c r="A187" s="84"/>
      <c r="B187" s="1">
        <v>85</v>
      </c>
      <c r="C187" s="95">
        <v>54</v>
      </c>
      <c r="D187" s="95">
        <v>53</v>
      </c>
      <c r="E187" s="95">
        <v>55</v>
      </c>
      <c r="F187" s="110">
        <v>5</v>
      </c>
      <c r="G187" s="106">
        <v>54.999993706951599</v>
      </c>
      <c r="H187" s="95">
        <v>-0.32325673676636102</v>
      </c>
      <c r="I187" s="95">
        <v>50</v>
      </c>
      <c r="J187" s="117">
        <v>54.999993706951599</v>
      </c>
      <c r="K187" s="107" t="s">
        <v>30</v>
      </c>
      <c r="L187" s="96" t="s">
        <v>31</v>
      </c>
      <c r="M187" s="96" t="s">
        <v>31</v>
      </c>
      <c r="N187" s="96" t="s">
        <v>32</v>
      </c>
    </row>
    <row r="188" spans="1:14" x14ac:dyDescent="0.3">
      <c r="A188" s="84"/>
      <c r="B188" s="1">
        <v>86</v>
      </c>
      <c r="C188" s="96">
        <v>44</v>
      </c>
      <c r="D188" s="96">
        <v>-13.6650390625</v>
      </c>
      <c r="E188" s="96">
        <v>18.37109375</v>
      </c>
      <c r="F188" s="111">
        <v>27</v>
      </c>
      <c r="G188" s="107">
        <v>2.9663347289309998E-6</v>
      </c>
      <c r="H188" s="96">
        <v>1.68825641966912E-16</v>
      </c>
      <c r="I188" s="96">
        <v>60</v>
      </c>
      <c r="J188" s="116">
        <v>2.9663347289309998E-6</v>
      </c>
      <c r="K188" s="106">
        <v>-3.7715555526911602E-7</v>
      </c>
      <c r="L188" s="95">
        <v>-4.3122361856578704E-18</v>
      </c>
      <c r="M188" s="95" t="s">
        <v>29</v>
      </c>
      <c r="N188" s="95">
        <v>-3.7715555526911602E-7</v>
      </c>
    </row>
    <row r="189" spans="1:14" x14ac:dyDescent="0.3">
      <c r="A189" s="84"/>
      <c r="B189" s="1">
        <v>87</v>
      </c>
      <c r="C189" s="95">
        <v>90</v>
      </c>
      <c r="D189" s="95">
        <v>51.556640625</v>
      </c>
      <c r="E189" s="95">
        <v>72.9140625</v>
      </c>
      <c r="F189" s="110">
        <v>25</v>
      </c>
      <c r="G189" s="106">
        <v>62.748185430368501</v>
      </c>
      <c r="H189" s="95">
        <v>-0.92114830549500004</v>
      </c>
      <c r="I189" s="95">
        <v>58</v>
      </c>
      <c r="J189" s="117">
        <v>62.748185430368501</v>
      </c>
      <c r="K189" s="107">
        <v>62.297438358754697</v>
      </c>
      <c r="L189" s="96">
        <v>-0.91810508304197802</v>
      </c>
      <c r="M189" s="96" t="s">
        <v>29</v>
      </c>
      <c r="N189" s="96">
        <v>62.297438358754697</v>
      </c>
    </row>
    <row r="190" spans="1:14" x14ac:dyDescent="0.3">
      <c r="A190" s="84"/>
      <c r="B190" s="1">
        <v>88</v>
      </c>
      <c r="C190" s="96">
        <v>-87</v>
      </c>
      <c r="D190" s="96">
        <v>-29.3349609375</v>
      </c>
      <c r="E190" s="96">
        <v>42.746337890625</v>
      </c>
      <c r="F190" s="111">
        <v>29</v>
      </c>
      <c r="G190" s="107">
        <v>9.3740830964069697E-7</v>
      </c>
      <c r="H190" s="96">
        <v>1.04175125134649E-17</v>
      </c>
      <c r="I190" s="96">
        <v>64</v>
      </c>
      <c r="J190" s="116">
        <v>9.3740830964069697E-7</v>
      </c>
      <c r="K190" s="106">
        <v>-1.4276579690194</v>
      </c>
      <c r="L190" s="95">
        <v>4.0764145530090899E-5</v>
      </c>
      <c r="M190" s="95" t="s">
        <v>29</v>
      </c>
      <c r="N190" s="95">
        <v>-1.4276579690194</v>
      </c>
    </row>
    <row r="191" spans="1:14" x14ac:dyDescent="0.3">
      <c r="A191" s="84"/>
      <c r="B191" s="1">
        <v>89</v>
      </c>
      <c r="C191" s="95">
        <v>-44</v>
      </c>
      <c r="D191" s="95">
        <v>-18.37109375</v>
      </c>
      <c r="E191" s="95">
        <v>13.6650390625</v>
      </c>
      <c r="F191" s="110">
        <v>25</v>
      </c>
      <c r="G191" s="106">
        <v>-2.9663347289309998E-6</v>
      </c>
      <c r="H191" s="95">
        <v>1.68825695325103E-16</v>
      </c>
      <c r="I191" s="95">
        <v>60</v>
      </c>
      <c r="J191" s="117">
        <v>-2.9663347289309998E-6</v>
      </c>
      <c r="K191" s="107">
        <v>6.4992638246004901E-9</v>
      </c>
      <c r="L191" s="96">
        <v>-7.15632108503493E-18</v>
      </c>
      <c r="M191" s="96" t="s">
        <v>29</v>
      </c>
      <c r="N191" s="96">
        <v>6.4992638246004901E-9</v>
      </c>
    </row>
    <row r="192" spans="1:14" x14ac:dyDescent="0.3">
      <c r="A192" s="84"/>
      <c r="B192" s="1">
        <v>90</v>
      </c>
      <c r="C192" s="96">
        <v>-43</v>
      </c>
      <c r="D192" s="96">
        <v>-17.37109375</v>
      </c>
      <c r="E192" s="96">
        <v>14.6650390625</v>
      </c>
      <c r="F192" s="111">
        <v>25</v>
      </c>
      <c r="G192" s="107">
        <v>-4.4688971453531897E-6</v>
      </c>
      <c r="H192" s="96">
        <v>3.9226370827270302E-16</v>
      </c>
      <c r="I192" s="96">
        <v>60</v>
      </c>
      <c r="J192" s="116">
        <v>-4.4688971453531897E-6</v>
      </c>
      <c r="K192" s="106">
        <v>7.9752114375153008E-9</v>
      </c>
      <c r="L192" s="95">
        <v>-7.1558938269653607E-18</v>
      </c>
      <c r="M192" s="95" t="s">
        <v>29</v>
      </c>
      <c r="N192" s="95">
        <v>7.9752114375153008E-9</v>
      </c>
    </row>
    <row r="193" spans="1:14" x14ac:dyDescent="0.3">
      <c r="A193" s="84"/>
      <c r="B193" s="1">
        <v>91</v>
      </c>
      <c r="C193" s="95">
        <v>49</v>
      </c>
      <c r="D193" s="95">
        <v>48</v>
      </c>
      <c r="E193" s="95">
        <v>50</v>
      </c>
      <c r="F193" s="110">
        <v>5</v>
      </c>
      <c r="G193" s="106">
        <v>49.999993706951599</v>
      </c>
      <c r="H193" s="95">
        <v>-4.6645816362005099E-3</v>
      </c>
      <c r="I193" s="95">
        <v>50</v>
      </c>
      <c r="J193" s="117">
        <v>49.999993706951599</v>
      </c>
      <c r="K193" s="107" t="s">
        <v>30</v>
      </c>
      <c r="L193" s="96" t="s">
        <v>31</v>
      </c>
      <c r="M193" s="96" t="s">
        <v>31</v>
      </c>
      <c r="N193" s="96" t="s">
        <v>32</v>
      </c>
    </row>
    <row r="194" spans="1:14" x14ac:dyDescent="0.3">
      <c r="A194" s="84"/>
      <c r="B194" s="1">
        <v>92</v>
      </c>
      <c r="C194" s="96">
        <v>-97</v>
      </c>
      <c r="D194" s="96">
        <v>-39.3349609375</v>
      </c>
      <c r="E194" s="96">
        <v>32.746337890625</v>
      </c>
      <c r="F194" s="111">
        <v>29</v>
      </c>
      <c r="G194" s="107">
        <v>1.8532533107088299E-6</v>
      </c>
      <c r="H194" s="96">
        <v>6.1533774169774406E-17</v>
      </c>
      <c r="I194" s="96">
        <v>64</v>
      </c>
      <c r="J194" s="116">
        <v>1.8532533107088299E-6</v>
      </c>
      <c r="K194" s="106">
        <v>-4.7560053483708599E-2</v>
      </c>
      <c r="L194" s="95">
        <v>4.5239173740722799E-8</v>
      </c>
      <c r="M194" s="95" t="s">
        <v>29</v>
      </c>
      <c r="N194" s="95">
        <v>-4.7560053483708599E-2</v>
      </c>
    </row>
    <row r="195" spans="1:14" x14ac:dyDescent="0.3">
      <c r="A195" s="84"/>
      <c r="B195" s="1">
        <v>93</v>
      </c>
      <c r="C195" s="95">
        <v>64</v>
      </c>
      <c r="D195" s="95">
        <v>61.75</v>
      </c>
      <c r="E195" s="95">
        <v>63</v>
      </c>
      <c r="F195" s="110">
        <v>11</v>
      </c>
      <c r="G195" s="106">
        <v>62.748183720432898</v>
      </c>
      <c r="H195" s="95">
        <v>-0.92114830549519899</v>
      </c>
      <c r="I195" s="95">
        <v>48</v>
      </c>
      <c r="J195" s="117">
        <v>62.748183720432898</v>
      </c>
      <c r="K195" s="107">
        <v>62.748644684477298</v>
      </c>
      <c r="L195" s="96">
        <v>-0.92114830226267896</v>
      </c>
      <c r="M195" s="96" t="s">
        <v>29</v>
      </c>
      <c r="N195" s="96">
        <v>62.748644684477298</v>
      </c>
    </row>
    <row r="196" spans="1:14" x14ac:dyDescent="0.3">
      <c r="A196" s="84"/>
      <c r="B196" s="1">
        <v>94</v>
      </c>
      <c r="C196" s="96">
        <v>26</v>
      </c>
      <c r="D196" s="96">
        <v>-12.443359375</v>
      </c>
      <c r="E196" s="96">
        <v>8.9140625</v>
      </c>
      <c r="F196" s="111">
        <v>25</v>
      </c>
      <c r="G196" s="107">
        <v>-4.01598068618787E-6</v>
      </c>
      <c r="H196" s="96">
        <v>3.1540488772097302E-16</v>
      </c>
      <c r="I196" s="96">
        <v>58</v>
      </c>
      <c r="J196" s="116">
        <v>-4.01598068618787E-6</v>
      </c>
      <c r="K196" s="106">
        <v>2.3178602163747701E-10</v>
      </c>
      <c r="L196" s="95">
        <v>-7.1571647627755598E-18</v>
      </c>
      <c r="M196" s="95" t="s">
        <v>29</v>
      </c>
      <c r="N196" s="95">
        <v>2.3178602163747701E-10</v>
      </c>
    </row>
    <row r="197" spans="1:14" x14ac:dyDescent="0.3">
      <c r="A197" s="84"/>
      <c r="B197" s="1">
        <v>95</v>
      </c>
      <c r="C197" s="95">
        <v>31</v>
      </c>
      <c r="D197" s="95">
        <v>-7.443359375</v>
      </c>
      <c r="E197" s="95">
        <v>13.9140625</v>
      </c>
      <c r="F197" s="110">
        <v>25</v>
      </c>
      <c r="G197" s="106">
        <v>-6.4018982279068901E-7</v>
      </c>
      <c r="H197" s="95">
        <v>1.03970010674869E-18</v>
      </c>
      <c r="I197" s="95">
        <v>58</v>
      </c>
      <c r="J197" s="117">
        <v>-6.4018982279068901E-7</v>
      </c>
      <c r="K197" s="107">
        <v>3.3344981802648398E-9</v>
      </c>
      <c r="L197" s="96">
        <v>-7.15694348761414E-18</v>
      </c>
      <c r="M197" s="96" t="s">
        <v>29</v>
      </c>
      <c r="N197" s="96">
        <v>3.3344981802648398E-9</v>
      </c>
    </row>
    <row r="198" spans="1:14" x14ac:dyDescent="0.3">
      <c r="A198" s="84"/>
      <c r="B198" s="1">
        <v>96</v>
      </c>
      <c r="C198" s="96">
        <v>48</v>
      </c>
      <c r="D198" s="96">
        <v>47</v>
      </c>
      <c r="E198" s="96">
        <v>49</v>
      </c>
      <c r="F198" s="111">
        <v>5</v>
      </c>
      <c r="G198" s="107">
        <v>48.999993706951599</v>
      </c>
      <c r="H198" s="96">
        <v>2.04895859460693E-2</v>
      </c>
      <c r="I198" s="96">
        <v>50</v>
      </c>
      <c r="J198" s="116">
        <v>48.999993706951599</v>
      </c>
      <c r="K198" s="106" t="s">
        <v>30</v>
      </c>
      <c r="L198" s="95" t="s">
        <v>31</v>
      </c>
      <c r="M198" s="95" t="s">
        <v>31</v>
      </c>
      <c r="N198" s="95" t="s">
        <v>32</v>
      </c>
    </row>
    <row r="199" spans="1:14" x14ac:dyDescent="0.3">
      <c r="A199" s="84"/>
      <c r="B199" s="1">
        <v>97</v>
      </c>
      <c r="C199" s="95">
        <v>-20</v>
      </c>
      <c r="D199" s="95">
        <v>-8.609375</v>
      </c>
      <c r="E199" s="95">
        <v>5.62890625</v>
      </c>
      <c r="F199" s="110">
        <v>21</v>
      </c>
      <c r="G199" s="106">
        <v>8.7689866339978096E-7</v>
      </c>
      <c r="H199" s="95">
        <v>8.2218515954647997E-18</v>
      </c>
      <c r="I199" s="95">
        <v>58</v>
      </c>
      <c r="J199" s="117">
        <v>8.7689866339978096E-7</v>
      </c>
      <c r="K199" s="107">
        <v>1.29615550524863E-11</v>
      </c>
      <c r="L199" s="96">
        <v>-7.1571658319425907E-18</v>
      </c>
      <c r="M199" s="96" t="s">
        <v>29</v>
      </c>
      <c r="N199" s="96">
        <v>1.29615550524863E-11</v>
      </c>
    </row>
    <row r="200" spans="1:14" x14ac:dyDescent="0.3">
      <c r="A200" s="84"/>
      <c r="B200" s="1">
        <v>98</v>
      </c>
      <c r="C200" s="96">
        <v>-49</v>
      </c>
      <c r="D200" s="96">
        <v>-10.556640625</v>
      </c>
      <c r="E200" s="96">
        <v>37.49755859375</v>
      </c>
      <c r="F200" s="111">
        <v>27</v>
      </c>
      <c r="G200" s="107">
        <v>-3.2728249356473701E-6</v>
      </c>
      <c r="H200" s="96">
        <v>2.07070524788315E-16</v>
      </c>
      <c r="I200" s="96">
        <v>62</v>
      </c>
      <c r="J200" s="116">
        <v>-3.2728249356473701E-6</v>
      </c>
      <c r="K200" s="106">
        <v>7.9846854178502805E-2</v>
      </c>
      <c r="L200" s="95">
        <v>1.27510402436149E-7</v>
      </c>
      <c r="M200" s="95" t="s">
        <v>29</v>
      </c>
      <c r="N200" s="95">
        <v>7.9846854178502805E-2</v>
      </c>
    </row>
    <row r="201" spans="1:14" x14ac:dyDescent="0.3">
      <c r="A201" s="84"/>
      <c r="B201" s="1">
        <v>99</v>
      </c>
      <c r="C201" s="95">
        <v>-67</v>
      </c>
      <c r="D201" s="95">
        <v>-28.556640625</v>
      </c>
      <c r="E201" s="95">
        <v>19.49755859375</v>
      </c>
      <c r="F201" s="110">
        <v>27</v>
      </c>
      <c r="G201" s="106">
        <v>3.7433069117297001E-7</v>
      </c>
      <c r="H201" s="95">
        <v>-4.3546998748214003E-18</v>
      </c>
      <c r="I201" s="95">
        <v>62</v>
      </c>
      <c r="J201" s="117">
        <v>3.7433069117297001E-7</v>
      </c>
      <c r="K201" s="107">
        <v>-1.85291131004061E-6</v>
      </c>
      <c r="L201" s="96">
        <v>6.15084572873333E-17</v>
      </c>
      <c r="M201" s="96" t="s">
        <v>29</v>
      </c>
      <c r="N201" s="96">
        <v>-1.85291131004061E-6</v>
      </c>
    </row>
    <row r="202" spans="1:14" ht="15" thickBot="1" x14ac:dyDescent="0.35">
      <c r="A202" s="87"/>
      <c r="B202" s="21">
        <v>100</v>
      </c>
      <c r="C202" s="100">
        <v>50</v>
      </c>
      <c r="D202" s="100">
        <v>49</v>
      </c>
      <c r="E202" s="100">
        <v>51</v>
      </c>
      <c r="F202" s="112">
        <v>5</v>
      </c>
      <c r="G202" s="108">
        <v>50.999993706951599</v>
      </c>
      <c r="H202" s="100">
        <v>-4.1194654661579601E-2</v>
      </c>
      <c r="I202" s="100">
        <v>50</v>
      </c>
      <c r="J202" s="118">
        <v>50.999993706951599</v>
      </c>
      <c r="K202" s="114" t="s">
        <v>30</v>
      </c>
      <c r="L202" s="101" t="s">
        <v>31</v>
      </c>
      <c r="M202" s="101" t="s">
        <v>31</v>
      </c>
      <c r="N202" s="101" t="s">
        <v>32</v>
      </c>
    </row>
    <row r="203" spans="1:14" x14ac:dyDescent="0.3">
      <c r="A203" s="83">
        <v>1.2</v>
      </c>
      <c r="B203" s="16">
        <v>1</v>
      </c>
      <c r="C203" s="98">
        <v>-42</v>
      </c>
      <c r="D203" s="98">
        <v>-10.052000062937701</v>
      </c>
      <c r="E203" s="98">
        <v>4.0051199093696601</v>
      </c>
      <c r="F203" s="113">
        <v>47</v>
      </c>
      <c r="G203" s="109">
        <v>2.7173767419136299E-6</v>
      </c>
      <c r="H203" s="98">
        <v>1.4052553687465899E-16</v>
      </c>
      <c r="I203" s="98">
        <v>58</v>
      </c>
      <c r="J203" s="119">
        <v>2.7173767419136299E-6</v>
      </c>
      <c r="K203" s="115">
        <v>2.84871420288464E-12</v>
      </c>
      <c r="L203" s="99">
        <v>-7.1571658350493992E-18</v>
      </c>
      <c r="M203" s="99" t="s">
        <v>29</v>
      </c>
      <c r="N203" s="99">
        <v>2.84871420288464E-12</v>
      </c>
    </row>
    <row r="204" spans="1:14" x14ac:dyDescent="0.3">
      <c r="A204" s="84"/>
      <c r="B204" s="1">
        <v>2</v>
      </c>
      <c r="C204" s="96">
        <v>-72</v>
      </c>
      <c r="D204" s="96">
        <v>-16.793856108756401</v>
      </c>
      <c r="E204" s="96">
        <v>7.4968472033907698</v>
      </c>
      <c r="F204" s="111">
        <v>53</v>
      </c>
      <c r="G204" s="107">
        <v>-2.8414450050077301E-6</v>
      </c>
      <c r="H204" s="96">
        <v>1.54319054050279E-16</v>
      </c>
      <c r="I204" s="96">
        <v>60</v>
      </c>
      <c r="J204" s="116">
        <v>-2.8414450050077301E-6</v>
      </c>
      <c r="K204" s="106">
        <v>6.6970546641438299E-11</v>
      </c>
      <c r="L204" s="95">
        <v>-7.1571657460873101E-18</v>
      </c>
      <c r="M204" s="95" t="s">
        <v>29</v>
      </c>
      <c r="N204" s="95">
        <v>6.6970546641438299E-11</v>
      </c>
    </row>
    <row r="205" spans="1:14" x14ac:dyDescent="0.3">
      <c r="A205" s="84"/>
      <c r="B205" s="1">
        <v>3</v>
      </c>
      <c r="C205" s="95">
        <v>88</v>
      </c>
      <c r="D205" s="95">
        <v>56.052000062937701</v>
      </c>
      <c r="E205" s="95">
        <v>65.813888932595603</v>
      </c>
      <c r="F205" s="110">
        <v>45</v>
      </c>
      <c r="G205" s="106">
        <v>62.748180635993499</v>
      </c>
      <c r="H205" s="95">
        <v>-0.92114830549533699</v>
      </c>
      <c r="I205" s="95">
        <v>56</v>
      </c>
      <c r="J205" s="117">
        <v>62.748180635993499</v>
      </c>
      <c r="K205" s="107">
        <v>62.588487894898002</v>
      </c>
      <c r="L205" s="96">
        <v>-0.92076558982013701</v>
      </c>
      <c r="M205" s="96" t="s">
        <v>29</v>
      </c>
      <c r="N205" s="96">
        <v>62.588487894898002</v>
      </c>
    </row>
    <row r="206" spans="1:14" x14ac:dyDescent="0.3">
      <c r="A206" s="84"/>
      <c r="B206" s="1">
        <v>4</v>
      </c>
      <c r="C206" s="96">
        <v>-12</v>
      </c>
      <c r="D206" s="96">
        <v>-1.3006794620927999</v>
      </c>
      <c r="E206" s="96">
        <v>3.4070215745863499</v>
      </c>
      <c r="F206" s="111">
        <v>35</v>
      </c>
      <c r="G206" s="107">
        <v>-9.2240291556659001E-7</v>
      </c>
      <c r="H206" s="96">
        <v>9.8593852337789398E-18</v>
      </c>
      <c r="I206" s="96">
        <v>52</v>
      </c>
      <c r="J206" s="116">
        <v>-9.2240291556659001E-7</v>
      </c>
      <c r="K206" s="106">
        <v>4.8019719224733696E-13</v>
      </c>
      <c r="L206" s="95">
        <v>-7.1571658351857797E-18</v>
      </c>
      <c r="M206" s="95" t="s">
        <v>29</v>
      </c>
      <c r="N206" s="95">
        <v>4.8019719224733696E-13</v>
      </c>
    </row>
    <row r="207" spans="1:14" x14ac:dyDescent="0.3">
      <c r="A207" s="84"/>
      <c r="B207" s="1">
        <v>5</v>
      </c>
      <c r="C207" s="95">
        <v>-14</v>
      </c>
      <c r="D207" s="95">
        <v>-3.3006794620928002</v>
      </c>
      <c r="E207" s="95">
        <v>1.4070215745863499</v>
      </c>
      <c r="F207" s="110">
        <v>35</v>
      </c>
      <c r="G207" s="106">
        <v>3.3544804592653697E-8</v>
      </c>
      <c r="H207" s="95">
        <v>-7.1346610585835102E-18</v>
      </c>
      <c r="I207" s="95">
        <v>52</v>
      </c>
      <c r="J207" s="117">
        <v>3.3544804592653697E-8</v>
      </c>
      <c r="K207" s="107">
        <v>3.7176053998315599E-13</v>
      </c>
      <c r="L207" s="96">
        <v>-7.1571658351866595E-18</v>
      </c>
      <c r="M207" s="96" t="s">
        <v>29</v>
      </c>
      <c r="N207" s="96">
        <v>3.7176053998315599E-13</v>
      </c>
    </row>
    <row r="208" spans="1:14" x14ac:dyDescent="0.3">
      <c r="A208" s="84"/>
      <c r="B208" s="1">
        <v>6</v>
      </c>
      <c r="C208" s="96">
        <v>-59</v>
      </c>
      <c r="D208" s="96">
        <v>-12.9948800906303</v>
      </c>
      <c r="E208" s="96">
        <v>7.2473726694923002</v>
      </c>
      <c r="F208" s="111">
        <v>51</v>
      </c>
      <c r="G208" s="107">
        <v>1.4762269415465001E-6</v>
      </c>
      <c r="H208" s="96">
        <v>3.6427740546630701E-17</v>
      </c>
      <c r="I208" s="96">
        <v>58</v>
      </c>
      <c r="J208" s="116">
        <v>1.4762269415465001E-6</v>
      </c>
      <c r="K208" s="106">
        <v>5.5357042863100202E-11</v>
      </c>
      <c r="L208" s="95">
        <v>-7.1571657743959396E-18</v>
      </c>
      <c r="M208" s="95" t="s">
        <v>29</v>
      </c>
      <c r="N208" s="95">
        <v>5.5357042863100202E-11</v>
      </c>
    </row>
    <row r="209" spans="1:14" x14ac:dyDescent="0.3">
      <c r="A209" s="84"/>
      <c r="B209" s="1">
        <v>7</v>
      </c>
      <c r="C209" s="95">
        <v>-13</v>
      </c>
      <c r="D209" s="95">
        <v>-2.3006794620928002</v>
      </c>
      <c r="E209" s="95">
        <v>2.4070215745863499</v>
      </c>
      <c r="F209" s="110">
        <v>35</v>
      </c>
      <c r="G209" s="106">
        <v>4.1330072975067296E-6</v>
      </c>
      <c r="H209" s="95">
        <v>3.3447778341749598E-16</v>
      </c>
      <c r="I209" s="95">
        <v>52</v>
      </c>
      <c r="J209" s="117">
        <v>4.1330072975067296E-6</v>
      </c>
      <c r="K209" s="107">
        <v>6.8649196841414898E-13</v>
      </c>
      <c r="L209" s="96">
        <v>-7.1571658351827999E-18</v>
      </c>
      <c r="M209" s="96" t="s">
        <v>29</v>
      </c>
      <c r="N209" s="96">
        <v>6.8649196841414898E-13</v>
      </c>
    </row>
    <row r="210" spans="1:14" x14ac:dyDescent="0.3">
      <c r="A210" s="84"/>
      <c r="B210" s="1">
        <v>8</v>
      </c>
      <c r="C210" s="96">
        <v>-77</v>
      </c>
      <c r="D210" s="96">
        <v>-10.7526273305076</v>
      </c>
      <c r="E210" s="96">
        <v>18.3962166440689</v>
      </c>
      <c r="F210" s="111">
        <v>55</v>
      </c>
      <c r="G210" s="107">
        <v>2.2379879563239401E-6</v>
      </c>
      <c r="H210" s="96">
        <v>9.3014615889432599E-17</v>
      </c>
      <c r="I210" s="96">
        <v>60</v>
      </c>
      <c r="J210" s="116">
        <v>2.2379879563239401E-6</v>
      </c>
      <c r="K210" s="106">
        <v>-2.8805930668792201E-7</v>
      </c>
      <c r="L210" s="95">
        <v>-5.4975999610021403E-18</v>
      </c>
      <c r="M210" s="95" t="s">
        <v>29</v>
      </c>
      <c r="N210" s="95">
        <v>-2.8805930668792201E-7</v>
      </c>
    </row>
    <row r="211" spans="1:14" x14ac:dyDescent="0.3">
      <c r="A211" s="84"/>
      <c r="B211" s="1">
        <v>9</v>
      </c>
      <c r="C211" s="95">
        <v>-44</v>
      </c>
      <c r="D211" s="95">
        <v>-5.6624000755252704</v>
      </c>
      <c r="E211" s="95">
        <v>11.206143891243499</v>
      </c>
      <c r="F211" s="110">
        <v>49</v>
      </c>
      <c r="G211" s="106">
        <v>3.6066359937572199E-6</v>
      </c>
      <c r="H211" s="95">
        <v>2.5299926555610602E-16</v>
      </c>
      <c r="I211" s="95">
        <v>58</v>
      </c>
      <c r="J211" s="117">
        <v>3.6066359937572199E-6</v>
      </c>
      <c r="K211" s="107">
        <v>5.8861663784031301E-10</v>
      </c>
      <c r="L211" s="96">
        <v>-7.1571589110891197E-18</v>
      </c>
      <c r="M211" s="96" t="s">
        <v>29</v>
      </c>
      <c r="N211" s="96">
        <v>5.8861663784031301E-10</v>
      </c>
    </row>
    <row r="212" spans="1:14" x14ac:dyDescent="0.3">
      <c r="A212" s="84"/>
      <c r="B212" s="1">
        <v>10</v>
      </c>
      <c r="C212" s="96">
        <v>-14</v>
      </c>
      <c r="D212" s="96">
        <v>-3.3006794620928002</v>
      </c>
      <c r="E212" s="96">
        <v>1.4070215745863499</v>
      </c>
      <c r="F212" s="111">
        <v>35</v>
      </c>
      <c r="G212" s="107">
        <v>3.3544804592653697E-8</v>
      </c>
      <c r="H212" s="96">
        <v>-7.1346610585835102E-18</v>
      </c>
      <c r="I212" s="96">
        <v>52</v>
      </c>
      <c r="J212" s="116">
        <v>3.3544804592653697E-8</v>
      </c>
      <c r="K212" s="106">
        <v>3.7176053998315599E-13</v>
      </c>
      <c r="L212" s="95">
        <v>-7.1571658351866595E-18</v>
      </c>
      <c r="M212" s="95" t="s">
        <v>29</v>
      </c>
      <c r="N212" s="95">
        <v>3.7176053998315599E-13</v>
      </c>
    </row>
    <row r="213" spans="1:14" x14ac:dyDescent="0.3">
      <c r="A213" s="84"/>
      <c r="B213" s="1">
        <v>11</v>
      </c>
      <c r="C213" s="95">
        <v>-78</v>
      </c>
      <c r="D213" s="95">
        <v>-11.7526273305076</v>
      </c>
      <c r="E213" s="95">
        <v>17.3962166440689</v>
      </c>
      <c r="F213" s="110">
        <v>55</v>
      </c>
      <c r="G213" s="106">
        <v>-2.4099358783961602E-6</v>
      </c>
      <c r="H213" s="95">
        <v>1.0899867459927E-16</v>
      </c>
      <c r="I213" s="95">
        <v>60</v>
      </c>
      <c r="J213" s="117">
        <v>-2.4099358783961602E-6</v>
      </c>
      <c r="K213" s="107">
        <v>-9.5593579933411101E-8</v>
      </c>
      <c r="L213" s="96">
        <v>-6.9744023249316307E-18</v>
      </c>
      <c r="M213" s="96" t="s">
        <v>29</v>
      </c>
      <c r="N213" s="96">
        <v>-9.5593579933411101E-8</v>
      </c>
    </row>
    <row r="214" spans="1:14" x14ac:dyDescent="0.3">
      <c r="A214" s="84"/>
      <c r="B214" s="1">
        <v>12</v>
      </c>
      <c r="C214" s="96">
        <v>-38</v>
      </c>
      <c r="D214" s="96">
        <v>-6.0520000629377204</v>
      </c>
      <c r="E214" s="96">
        <v>8.0051199093696592</v>
      </c>
      <c r="F214" s="111">
        <v>47</v>
      </c>
      <c r="G214" s="107">
        <v>2.9334916826820801E-6</v>
      </c>
      <c r="H214" s="96">
        <v>1.6495027682835899E-16</v>
      </c>
      <c r="I214" s="96">
        <v>58</v>
      </c>
      <c r="J214" s="116">
        <v>2.9334916826820801E-6</v>
      </c>
      <c r="K214" s="106">
        <v>7.8856674559285394E-11</v>
      </c>
      <c r="L214" s="95">
        <v>-7.1571657115277899E-18</v>
      </c>
      <c r="M214" s="95" t="s">
        <v>29</v>
      </c>
      <c r="N214" s="95">
        <v>7.8856674559285394E-11</v>
      </c>
    </row>
    <row r="215" spans="1:14" x14ac:dyDescent="0.3">
      <c r="A215" s="84"/>
      <c r="B215" s="1">
        <v>13</v>
      </c>
      <c r="C215" s="95">
        <v>-63</v>
      </c>
      <c r="D215" s="95">
        <v>-7.7938561087564002</v>
      </c>
      <c r="E215" s="95">
        <v>16.496847203390701</v>
      </c>
      <c r="F215" s="110">
        <v>53</v>
      </c>
      <c r="G215" s="106">
        <v>3.1524849427133399E-6</v>
      </c>
      <c r="H215" s="95">
        <v>1.9160603209212299E-16</v>
      </c>
      <c r="I215" s="95">
        <v>60</v>
      </c>
      <c r="J215" s="117">
        <v>3.1524849427133399E-6</v>
      </c>
      <c r="K215" s="107">
        <v>-1.0899922186817199E-8</v>
      </c>
      <c r="L215" s="96">
        <v>-7.1547895710790296E-18</v>
      </c>
      <c r="M215" s="96" t="s">
        <v>29</v>
      </c>
      <c r="N215" s="96">
        <v>-1.0899922186817199E-8</v>
      </c>
    </row>
    <row r="216" spans="1:14" x14ac:dyDescent="0.3">
      <c r="A216" s="84"/>
      <c r="B216" s="1">
        <v>14</v>
      </c>
      <c r="C216" s="96">
        <v>-59</v>
      </c>
      <c r="D216" s="96">
        <v>-12.9948800906303</v>
      </c>
      <c r="E216" s="96">
        <v>7.2473726694923002</v>
      </c>
      <c r="F216" s="111">
        <v>51</v>
      </c>
      <c r="G216" s="107">
        <v>1.4762269415465001E-6</v>
      </c>
      <c r="H216" s="96">
        <v>3.6427740546630701E-17</v>
      </c>
      <c r="I216" s="96">
        <v>58</v>
      </c>
      <c r="J216" s="116">
        <v>1.4762269415465001E-6</v>
      </c>
      <c r="K216" s="106">
        <v>5.5357042863100202E-11</v>
      </c>
      <c r="L216" s="95">
        <v>-7.1571657743959396E-18</v>
      </c>
      <c r="M216" s="95" t="s">
        <v>29</v>
      </c>
      <c r="N216" s="95">
        <v>5.5357042863100202E-11</v>
      </c>
    </row>
    <row r="217" spans="1:14" x14ac:dyDescent="0.3">
      <c r="A217" s="84"/>
      <c r="B217" s="1">
        <v>15</v>
      </c>
      <c r="C217" s="95">
        <v>61</v>
      </c>
      <c r="D217" s="95">
        <v>60</v>
      </c>
      <c r="E217" s="95">
        <v>62</v>
      </c>
      <c r="F217" s="110">
        <v>5</v>
      </c>
      <c r="G217" s="106">
        <v>61.999993706951599</v>
      </c>
      <c r="H217" s="95">
        <v>-0.91278989379271003</v>
      </c>
      <c r="I217" s="95">
        <v>50</v>
      </c>
      <c r="J217" s="117">
        <v>61.999993706951599</v>
      </c>
      <c r="K217" s="107" t="s">
        <v>30</v>
      </c>
      <c r="L217" s="96" t="s">
        <v>31</v>
      </c>
      <c r="M217" s="96" t="s">
        <v>31</v>
      </c>
      <c r="N217" s="96" t="s">
        <v>32</v>
      </c>
    </row>
    <row r="218" spans="1:14" x14ac:dyDescent="0.3">
      <c r="A218" s="84"/>
      <c r="B218" s="1">
        <v>16</v>
      </c>
      <c r="C218" s="96">
        <v>61</v>
      </c>
      <c r="D218" s="96">
        <v>60</v>
      </c>
      <c r="E218" s="96">
        <v>62</v>
      </c>
      <c r="F218" s="111">
        <v>5</v>
      </c>
      <c r="G218" s="107">
        <v>61.999993706951599</v>
      </c>
      <c r="H218" s="96">
        <v>-0.91278989379271003</v>
      </c>
      <c r="I218" s="96">
        <v>50</v>
      </c>
      <c r="J218" s="116">
        <v>61.999993706951599</v>
      </c>
      <c r="K218" s="106" t="s">
        <v>30</v>
      </c>
      <c r="L218" s="95" t="s">
        <v>31</v>
      </c>
      <c r="M218" s="95" t="s">
        <v>31</v>
      </c>
      <c r="N218" s="95" t="s">
        <v>32</v>
      </c>
    </row>
    <row r="219" spans="1:14" x14ac:dyDescent="0.3">
      <c r="A219" s="84"/>
      <c r="B219" s="1">
        <v>17</v>
      </c>
      <c r="C219" s="95">
        <v>-81</v>
      </c>
      <c r="D219" s="95">
        <v>-14.7526273305076</v>
      </c>
      <c r="E219" s="95">
        <v>14.3962166440689</v>
      </c>
      <c r="F219" s="110">
        <v>55</v>
      </c>
      <c r="G219" s="106">
        <v>1.8662395863779799E-7</v>
      </c>
      <c r="H219" s="95">
        <v>-6.4605974749218297E-18</v>
      </c>
      <c r="I219" s="95">
        <v>60</v>
      </c>
      <c r="J219" s="117">
        <v>1.8662395863779799E-7</v>
      </c>
      <c r="K219" s="107">
        <v>7.4442220463445598E-9</v>
      </c>
      <c r="L219" s="96">
        <v>-7.1560575733015993E-18</v>
      </c>
      <c r="M219" s="96" t="s">
        <v>29</v>
      </c>
      <c r="N219" s="96">
        <v>7.4442220463445598E-9</v>
      </c>
    </row>
    <row r="220" spans="1:14" x14ac:dyDescent="0.3">
      <c r="A220" s="84"/>
      <c r="B220" s="1">
        <v>18</v>
      </c>
      <c r="C220" s="96">
        <v>55</v>
      </c>
      <c r="D220" s="96">
        <v>54</v>
      </c>
      <c r="E220" s="96">
        <v>56</v>
      </c>
      <c r="F220" s="111">
        <v>5</v>
      </c>
      <c r="G220" s="107">
        <v>55.999993706951599</v>
      </c>
      <c r="H220" s="96">
        <v>-0.423591527527722</v>
      </c>
      <c r="I220" s="96">
        <v>50</v>
      </c>
      <c r="J220" s="116">
        <v>55.999993706951599</v>
      </c>
      <c r="K220" s="106" t="s">
        <v>30</v>
      </c>
      <c r="L220" s="95" t="s">
        <v>31</v>
      </c>
      <c r="M220" s="95" t="s">
        <v>31</v>
      </c>
      <c r="N220" s="95" t="s">
        <v>32</v>
      </c>
    </row>
    <row r="221" spans="1:14" x14ac:dyDescent="0.3">
      <c r="A221" s="84"/>
      <c r="B221" s="1">
        <v>19</v>
      </c>
      <c r="C221" s="95">
        <v>75</v>
      </c>
      <c r="D221" s="95">
        <v>59.592978425413598</v>
      </c>
      <c r="E221" s="95">
        <v>64.300679462092802</v>
      </c>
      <c r="F221" s="110">
        <v>37</v>
      </c>
      <c r="G221" s="106">
        <v>62.748177838881801</v>
      </c>
      <c r="H221" s="95">
        <v>-0.92114830549521398</v>
      </c>
      <c r="I221" s="95">
        <v>52</v>
      </c>
      <c r="J221" s="117">
        <v>62.748177838881801</v>
      </c>
      <c r="K221" s="107">
        <v>62.7271471524028</v>
      </c>
      <c r="L221" s="96">
        <v>-0.92114166277874099</v>
      </c>
      <c r="M221" s="96" t="s">
        <v>29</v>
      </c>
      <c r="N221" s="96">
        <v>62.7271471524028</v>
      </c>
    </row>
    <row r="222" spans="1:14" x14ac:dyDescent="0.3">
      <c r="A222" s="84"/>
      <c r="B222" s="1">
        <v>20</v>
      </c>
      <c r="C222" s="96">
        <v>3</v>
      </c>
      <c r="D222" s="96">
        <v>-0.58318079999999894</v>
      </c>
      <c r="E222" s="96">
        <v>0.51168000000000002</v>
      </c>
      <c r="F222" s="111">
        <v>21</v>
      </c>
      <c r="G222" s="107">
        <v>-3.0275749006828301E-6</v>
      </c>
      <c r="H222" s="96">
        <v>1.76167056979543E-16</v>
      </c>
      <c r="I222" s="96">
        <v>46</v>
      </c>
      <c r="J222" s="116">
        <v>-3.0275749006828301E-6</v>
      </c>
      <c r="K222" s="106">
        <v>2.4133034960036599E-13</v>
      </c>
      <c r="L222" s="95">
        <v>-7.1571658351870401E-18</v>
      </c>
      <c r="M222" s="95" t="s">
        <v>29</v>
      </c>
      <c r="N222" s="95">
        <v>2.4133034960036599E-13</v>
      </c>
    </row>
    <row r="223" spans="1:14" x14ac:dyDescent="0.3">
      <c r="A223" s="84"/>
      <c r="B223" s="1">
        <v>21</v>
      </c>
      <c r="C223" s="95">
        <v>48</v>
      </c>
      <c r="D223" s="95">
        <v>47</v>
      </c>
      <c r="E223" s="95">
        <v>49</v>
      </c>
      <c r="F223" s="110">
        <v>5</v>
      </c>
      <c r="G223" s="106">
        <v>48.999993706951599</v>
      </c>
      <c r="H223" s="95">
        <v>2.04895859460693E-2</v>
      </c>
      <c r="I223" s="95">
        <v>50</v>
      </c>
      <c r="J223" s="117">
        <v>48.999993706951599</v>
      </c>
      <c r="K223" s="107" t="s">
        <v>30</v>
      </c>
      <c r="L223" s="96" t="s">
        <v>31</v>
      </c>
      <c r="M223" s="96" t="s">
        <v>31</v>
      </c>
      <c r="N223" s="96" t="s">
        <v>32</v>
      </c>
    </row>
    <row r="224" spans="1:14" x14ac:dyDescent="0.3">
      <c r="A224" s="84"/>
      <c r="B224" s="1">
        <v>22</v>
      </c>
      <c r="C224" s="96">
        <v>-17</v>
      </c>
      <c r="D224" s="96">
        <v>-1.5929784254136401</v>
      </c>
      <c r="E224" s="96">
        <v>5.18611106740435</v>
      </c>
      <c r="F224" s="111">
        <v>39</v>
      </c>
      <c r="G224" s="107">
        <v>-1.57180347414379E-6</v>
      </c>
      <c r="H224" s="96">
        <v>4.2254171528147601E-17</v>
      </c>
      <c r="I224" s="96">
        <v>54</v>
      </c>
      <c r="J224" s="116">
        <v>-1.57180347414379E-6</v>
      </c>
      <c r="K224" s="106">
        <v>-2.0929535760776999E-13</v>
      </c>
      <c r="L224" s="95">
        <v>-7.1571658351832606E-18</v>
      </c>
      <c r="M224" s="95" t="s">
        <v>29</v>
      </c>
      <c r="N224" s="95">
        <v>-2.0929535760776999E-13</v>
      </c>
    </row>
    <row r="225" spans="1:14" x14ac:dyDescent="0.3">
      <c r="A225" s="84"/>
      <c r="B225" s="1">
        <v>23</v>
      </c>
      <c r="C225" s="95">
        <v>-21</v>
      </c>
      <c r="D225" s="95">
        <v>-2.51157411049636</v>
      </c>
      <c r="E225" s="95">
        <v>5.6233332808852197</v>
      </c>
      <c r="F225" s="110">
        <v>41</v>
      </c>
      <c r="G225" s="106">
        <v>-3.09188227636025E-6</v>
      </c>
      <c r="H225" s="95">
        <v>1.8403758219043801E-16</v>
      </c>
      <c r="I225" s="95">
        <v>54</v>
      </c>
      <c r="J225" s="117">
        <v>-3.09188227636025E-6</v>
      </c>
      <c r="K225" s="107">
        <v>3.9630850228803002E-12</v>
      </c>
      <c r="L225" s="96">
        <v>-7.1571658349076E-18</v>
      </c>
      <c r="M225" s="96" t="s">
        <v>29</v>
      </c>
      <c r="N225" s="96">
        <v>3.9630850228803002E-12</v>
      </c>
    </row>
    <row r="226" spans="1:14" x14ac:dyDescent="0.3">
      <c r="A226" s="84"/>
      <c r="B226" s="1">
        <v>24</v>
      </c>
      <c r="C226" s="96">
        <v>30</v>
      </c>
      <c r="D226" s="96">
        <v>-8.3375999244747199</v>
      </c>
      <c r="E226" s="96">
        <v>3.3766667191147701</v>
      </c>
      <c r="F226" s="111">
        <v>47</v>
      </c>
      <c r="G226" s="107">
        <v>3.5967784811449602E-6</v>
      </c>
      <c r="H226" s="96">
        <v>2.51579110664011E-16</v>
      </c>
      <c r="I226" s="96">
        <v>56</v>
      </c>
      <c r="J226" s="116">
        <v>3.5967784811449602E-6</v>
      </c>
      <c r="K226" s="106">
        <v>1.6525142847175101E-12</v>
      </c>
      <c r="L226" s="95">
        <v>-7.1571658351462997E-18</v>
      </c>
      <c r="M226" s="95" t="s">
        <v>29</v>
      </c>
      <c r="N226" s="95">
        <v>1.6525142847175101E-12</v>
      </c>
    </row>
    <row r="227" spans="1:14" x14ac:dyDescent="0.3">
      <c r="A227" s="84"/>
      <c r="B227" s="1">
        <v>25</v>
      </c>
      <c r="C227" s="95">
        <v>-89</v>
      </c>
      <c r="D227" s="95">
        <v>-9.5031527966092195</v>
      </c>
      <c r="E227" s="95">
        <v>25.4754599728827</v>
      </c>
      <c r="F227" s="110">
        <v>57</v>
      </c>
      <c r="G227" s="106">
        <v>1.9481952448917198E-6</v>
      </c>
      <c r="H227" s="95">
        <v>6.8752110887177698E-17</v>
      </c>
      <c r="I227" s="95">
        <v>60</v>
      </c>
      <c r="J227" s="117">
        <v>1.9481952448917198E-6</v>
      </c>
      <c r="K227" s="107">
        <v>-4.4681943093015399E-5</v>
      </c>
      <c r="L227" s="96">
        <v>3.9922364007370598E-14</v>
      </c>
      <c r="M227" s="96" t="s">
        <v>29</v>
      </c>
      <c r="N227" s="96">
        <v>-4.4681943093015399E-5</v>
      </c>
    </row>
    <row r="228" spans="1:14" x14ac:dyDescent="0.3">
      <c r="A228" s="84"/>
      <c r="B228" s="1">
        <v>26</v>
      </c>
      <c r="C228" s="96">
        <v>38</v>
      </c>
      <c r="D228" s="96">
        <v>-8.0051199093696592</v>
      </c>
      <c r="E228" s="96">
        <v>6.0520000629377204</v>
      </c>
      <c r="F228" s="111">
        <v>49</v>
      </c>
      <c r="G228" s="107">
        <v>-2.9334916826820801E-6</v>
      </c>
      <c r="H228" s="96">
        <v>1.64950329595771E-16</v>
      </c>
      <c r="I228" s="96">
        <v>58</v>
      </c>
      <c r="J228" s="116">
        <v>-2.9334916826820801E-6</v>
      </c>
      <c r="K228" s="106">
        <v>1.8625760282010999E-11</v>
      </c>
      <c r="L228" s="95">
        <v>-7.15716582841521E-18</v>
      </c>
      <c r="M228" s="95" t="s">
        <v>29</v>
      </c>
      <c r="N228" s="95">
        <v>1.8625760282010999E-11</v>
      </c>
    </row>
    <row r="229" spans="1:14" x14ac:dyDescent="0.3">
      <c r="A229" s="84"/>
      <c r="B229" s="1">
        <v>27</v>
      </c>
      <c r="C229" s="95">
        <v>-82</v>
      </c>
      <c r="D229" s="95">
        <v>-15.7526273305076</v>
      </c>
      <c r="E229" s="95">
        <v>13.3962166440689</v>
      </c>
      <c r="F229" s="110">
        <v>55</v>
      </c>
      <c r="G229" s="106">
        <v>3.8088657930547098E-6</v>
      </c>
      <c r="H229" s="95">
        <v>2.8299197249799302E-16</v>
      </c>
      <c r="I229" s="95">
        <v>60</v>
      </c>
      <c r="J229" s="117">
        <v>3.8088657930547098E-6</v>
      </c>
      <c r="K229" s="107">
        <v>5.5568071744180403E-9</v>
      </c>
      <c r="L229" s="96">
        <v>-7.1565483230443293E-18</v>
      </c>
      <c r="M229" s="96" t="s">
        <v>29</v>
      </c>
      <c r="N229" s="96">
        <v>5.5568071744180403E-9</v>
      </c>
    </row>
    <row r="230" spans="1:14" x14ac:dyDescent="0.3">
      <c r="A230" s="84"/>
      <c r="B230" s="1">
        <v>28</v>
      </c>
      <c r="C230" s="96">
        <v>-7</v>
      </c>
      <c r="D230" s="96">
        <v>-0.808263577600002</v>
      </c>
      <c r="E230" s="96">
        <v>1.91610044825599</v>
      </c>
      <c r="F230" s="111">
        <v>29</v>
      </c>
      <c r="G230" s="107">
        <v>-6.9409404988270602E-7</v>
      </c>
      <c r="H230" s="96">
        <v>2.4781714091168001E-18</v>
      </c>
      <c r="I230" s="96">
        <v>50</v>
      </c>
      <c r="J230" s="116">
        <v>-6.9409404988270602E-7</v>
      </c>
      <c r="K230" s="106">
        <v>2.99509729176776E-13</v>
      </c>
      <c r="L230" s="95">
        <v>-7.1571658351869707E-18</v>
      </c>
      <c r="M230" s="95" t="s">
        <v>29</v>
      </c>
      <c r="N230" s="95">
        <v>2.99509729176776E-13</v>
      </c>
    </row>
    <row r="231" spans="1:14" x14ac:dyDescent="0.3">
      <c r="A231" s="84"/>
      <c r="B231" s="1">
        <v>29</v>
      </c>
      <c r="C231" s="95">
        <v>-7</v>
      </c>
      <c r="D231" s="95">
        <v>-0.808263577600002</v>
      </c>
      <c r="E231" s="95">
        <v>1.91610044825599</v>
      </c>
      <c r="F231" s="110">
        <v>29</v>
      </c>
      <c r="G231" s="106">
        <v>-6.9409404988270602E-7</v>
      </c>
      <c r="H231" s="95">
        <v>2.4781714091168001E-18</v>
      </c>
      <c r="I231" s="95">
        <v>50</v>
      </c>
      <c r="J231" s="117">
        <v>-6.9409404988270602E-7</v>
      </c>
      <c r="K231" s="107">
        <v>2.99509729176776E-13</v>
      </c>
      <c r="L231" s="96">
        <v>-7.1571658351869707E-18</v>
      </c>
      <c r="M231" s="96" t="s">
        <v>29</v>
      </c>
      <c r="N231" s="96">
        <v>2.99509729176776E-13</v>
      </c>
    </row>
    <row r="232" spans="1:14" x14ac:dyDescent="0.3">
      <c r="A232" s="84"/>
      <c r="B232" s="1">
        <v>30</v>
      </c>
      <c r="C232" s="96">
        <v>-97</v>
      </c>
      <c r="D232" s="96">
        <v>-17.5031527966092</v>
      </c>
      <c r="E232" s="96">
        <v>17.4754599728827</v>
      </c>
      <c r="F232" s="111">
        <v>57</v>
      </c>
      <c r="G232" s="107">
        <v>-2.15453275513266E-6</v>
      </c>
      <c r="H232" s="96">
        <v>8.5683081401360104E-17</v>
      </c>
      <c r="I232" s="96">
        <v>60</v>
      </c>
      <c r="J232" s="116">
        <v>-2.15453275513266E-6</v>
      </c>
      <c r="K232" s="106">
        <v>-1.4642089296010699E-7</v>
      </c>
      <c r="L232" s="95">
        <v>-6.7283829603778604E-18</v>
      </c>
      <c r="M232" s="95" t="s">
        <v>29</v>
      </c>
      <c r="N232" s="95">
        <v>-1.4642089296010699E-7</v>
      </c>
    </row>
    <row r="233" spans="1:14" x14ac:dyDescent="0.3">
      <c r="A233" s="84"/>
      <c r="B233" s="1">
        <v>31</v>
      </c>
      <c r="C233" s="95">
        <v>-9</v>
      </c>
      <c r="D233" s="95">
        <v>-1.5699162931199999</v>
      </c>
      <c r="E233" s="95">
        <v>1.6993205379071901</v>
      </c>
      <c r="F233" s="110">
        <v>31</v>
      </c>
      <c r="G233" s="106">
        <v>-1.8477204573311701E-6</v>
      </c>
      <c r="H233" s="95">
        <v>6.1124268551921406E-17</v>
      </c>
      <c r="I233" s="95">
        <v>52</v>
      </c>
      <c r="J233" s="117">
        <v>-1.8477204573311701E-6</v>
      </c>
      <c r="K233" s="107">
        <v>4.0975979316534501E-13</v>
      </c>
      <c r="L233" s="96">
        <v>-7.1571658351863698E-18</v>
      </c>
      <c r="M233" s="96" t="s">
        <v>29</v>
      </c>
      <c r="N233" s="96">
        <v>4.0975979316534501E-13</v>
      </c>
    </row>
    <row r="234" spans="1:14" x14ac:dyDescent="0.3">
      <c r="A234" s="84"/>
      <c r="B234" s="1">
        <v>32</v>
      </c>
      <c r="C234" s="96">
        <v>21</v>
      </c>
      <c r="D234" s="96">
        <v>-5.6233332808852197</v>
      </c>
      <c r="E234" s="96">
        <v>2.51157411049636</v>
      </c>
      <c r="F234" s="111">
        <v>43</v>
      </c>
      <c r="G234" s="107">
        <v>3.09188227636025E-6</v>
      </c>
      <c r="H234" s="96">
        <v>1.8403752657390799E-16</v>
      </c>
      <c r="I234" s="96">
        <v>54</v>
      </c>
      <c r="J234" s="116">
        <v>3.09188227636025E-6</v>
      </c>
      <c r="K234" s="106">
        <v>8.2415573384033301E-13</v>
      </c>
      <c r="L234" s="95">
        <v>-7.1571658351799095E-18</v>
      </c>
      <c r="M234" s="95" t="s">
        <v>29</v>
      </c>
      <c r="N234" s="95">
        <v>8.2415573384033301E-13</v>
      </c>
    </row>
    <row r="235" spans="1:14" x14ac:dyDescent="0.3">
      <c r="A235" s="84"/>
      <c r="B235" s="1">
        <v>33</v>
      </c>
      <c r="C235" s="95">
        <v>20</v>
      </c>
      <c r="D235" s="95">
        <v>-2.18611106740435</v>
      </c>
      <c r="E235" s="95">
        <v>4.5929784254136399</v>
      </c>
      <c r="F235" s="110">
        <v>41</v>
      </c>
      <c r="G235" s="106">
        <v>-5.4715838037928297E-7</v>
      </c>
      <c r="H235" s="95">
        <v>-1.1695150496816299E-18</v>
      </c>
      <c r="I235" s="95">
        <v>54</v>
      </c>
      <c r="J235" s="117">
        <v>-5.4715838037928297E-7</v>
      </c>
      <c r="K235" s="107">
        <v>1.94722289599452E-12</v>
      </c>
      <c r="L235" s="96">
        <v>-7.1571658351277307E-18</v>
      </c>
      <c r="M235" s="96" t="s">
        <v>29</v>
      </c>
      <c r="N235" s="96">
        <v>1.94722289599452E-12</v>
      </c>
    </row>
    <row r="236" spans="1:14" x14ac:dyDescent="0.3">
      <c r="A236" s="84"/>
      <c r="B236" s="1">
        <v>34</v>
      </c>
      <c r="C236" s="96">
        <v>9</v>
      </c>
      <c r="D236" s="96">
        <v>-1.6993205379071901</v>
      </c>
      <c r="E236" s="96">
        <v>1.5699162931199999</v>
      </c>
      <c r="F236" s="111">
        <v>33</v>
      </c>
      <c r="G236" s="107">
        <v>1.8477204573311701E-6</v>
      </c>
      <c r="H236" s="96">
        <v>6.1124235315274199E-17</v>
      </c>
      <c r="I236" s="96">
        <v>52</v>
      </c>
      <c r="J236" s="116">
        <v>1.8477204573311701E-6</v>
      </c>
      <c r="K236" s="106">
        <v>3.9561840310355401E-13</v>
      </c>
      <c r="L236" s="95">
        <v>-7.1571658351865501E-18</v>
      </c>
      <c r="M236" s="95" t="s">
        <v>29</v>
      </c>
      <c r="N236" s="95">
        <v>3.9561840310355401E-13</v>
      </c>
    </row>
    <row r="237" spans="1:14" x14ac:dyDescent="0.3">
      <c r="A237" s="84"/>
      <c r="B237" s="1">
        <v>35</v>
      </c>
      <c r="C237" s="95">
        <v>9</v>
      </c>
      <c r="D237" s="95">
        <v>-1.6993205379071901</v>
      </c>
      <c r="E237" s="95">
        <v>1.5699162931199999</v>
      </c>
      <c r="F237" s="110">
        <v>33</v>
      </c>
      <c r="G237" s="106">
        <v>1.8477204573311701E-6</v>
      </c>
      <c r="H237" s="95">
        <v>6.1124235315274199E-17</v>
      </c>
      <c r="I237" s="95">
        <v>52</v>
      </c>
      <c r="J237" s="117">
        <v>1.8477204573311701E-6</v>
      </c>
      <c r="K237" s="107">
        <v>3.9561840310355401E-13</v>
      </c>
      <c r="L237" s="96">
        <v>-7.1571658351865501E-18</v>
      </c>
      <c r="M237" s="96" t="s">
        <v>29</v>
      </c>
      <c r="N237" s="96">
        <v>3.9561840310355401E-13</v>
      </c>
    </row>
    <row r="238" spans="1:14" x14ac:dyDescent="0.3">
      <c r="A238" s="84"/>
      <c r="B238" s="1">
        <v>36</v>
      </c>
      <c r="C238" s="96">
        <v>31</v>
      </c>
      <c r="D238" s="96">
        <v>-7.3375999244747199</v>
      </c>
      <c r="E238" s="96">
        <v>4.3766667191147697</v>
      </c>
      <c r="F238" s="111">
        <v>47</v>
      </c>
      <c r="G238" s="107">
        <v>2.5217992815151701E-8</v>
      </c>
      <c r="H238" s="96">
        <v>-7.1444471187632393E-18</v>
      </c>
      <c r="I238" s="96">
        <v>56</v>
      </c>
      <c r="J238" s="116">
        <v>2.5217992815151701E-8</v>
      </c>
      <c r="K238" s="106">
        <v>4.2052484870781702E-12</v>
      </c>
      <c r="L238" s="95">
        <v>-7.1571658348701707E-18</v>
      </c>
      <c r="M238" s="95" t="s">
        <v>29</v>
      </c>
      <c r="N238" s="95">
        <v>4.2052484870781702E-12</v>
      </c>
    </row>
    <row r="239" spans="1:14" x14ac:dyDescent="0.3">
      <c r="A239" s="84"/>
      <c r="B239" s="1">
        <v>37</v>
      </c>
      <c r="C239" s="95">
        <v>-7</v>
      </c>
      <c r="D239" s="95">
        <v>-0.808263577600002</v>
      </c>
      <c r="E239" s="95">
        <v>1.91610044825599</v>
      </c>
      <c r="F239" s="110">
        <v>29</v>
      </c>
      <c r="G239" s="106">
        <v>-6.9409404988270602E-7</v>
      </c>
      <c r="H239" s="95">
        <v>2.4781714091168001E-18</v>
      </c>
      <c r="I239" s="95">
        <v>50</v>
      </c>
      <c r="J239" s="117">
        <v>-6.9409404988270602E-7</v>
      </c>
      <c r="K239" s="107">
        <v>2.99509729176776E-13</v>
      </c>
      <c r="L239" s="96">
        <v>-7.1571658351869707E-18</v>
      </c>
      <c r="M239" s="96" t="s">
        <v>29</v>
      </c>
      <c r="N239" s="96">
        <v>2.99509729176776E-13</v>
      </c>
    </row>
    <row r="240" spans="1:14" x14ac:dyDescent="0.3">
      <c r="A240" s="84"/>
      <c r="B240" s="1">
        <v>38</v>
      </c>
      <c r="C240" s="96">
        <v>-82</v>
      </c>
      <c r="D240" s="96">
        <v>-15.7526273305076</v>
      </c>
      <c r="E240" s="96">
        <v>13.3962166440689</v>
      </c>
      <c r="F240" s="111">
        <v>55</v>
      </c>
      <c r="G240" s="107">
        <v>3.8088657930547098E-6</v>
      </c>
      <c r="H240" s="96">
        <v>2.8299197249799302E-16</v>
      </c>
      <c r="I240" s="96">
        <v>60</v>
      </c>
      <c r="J240" s="116">
        <v>3.8088657930547098E-6</v>
      </c>
      <c r="K240" s="106">
        <v>5.5568071744180403E-9</v>
      </c>
      <c r="L240" s="95">
        <v>-7.1565483230443293E-18</v>
      </c>
      <c r="M240" s="95" t="s">
        <v>29</v>
      </c>
      <c r="N240" s="95">
        <v>5.5568071744180403E-9</v>
      </c>
    </row>
    <row r="241" spans="1:14" x14ac:dyDescent="0.3">
      <c r="A241" s="84"/>
      <c r="B241" s="1">
        <v>39</v>
      </c>
      <c r="C241" s="95">
        <v>-53</v>
      </c>
      <c r="D241" s="95">
        <v>-6.9948800906303301</v>
      </c>
      <c r="E241" s="95">
        <v>13.2473726694923</v>
      </c>
      <c r="F241" s="110">
        <v>51</v>
      </c>
      <c r="G241" s="106">
        <v>6.3881870064842595E-7</v>
      </c>
      <c r="H241" s="95">
        <v>1.00461506526477E-18</v>
      </c>
      <c r="I241" s="95">
        <v>58</v>
      </c>
      <c r="J241" s="117">
        <v>6.3881870064842595E-7</v>
      </c>
      <c r="K241" s="107">
        <v>2.4159620925581901E-9</v>
      </c>
      <c r="L241" s="96">
        <v>-7.1570491194584708E-18</v>
      </c>
      <c r="M241" s="96" t="s">
        <v>29</v>
      </c>
      <c r="N241" s="96">
        <v>2.4159620925581901E-9</v>
      </c>
    </row>
    <row r="242" spans="1:14" x14ac:dyDescent="0.3">
      <c r="A242" s="84"/>
      <c r="B242" s="1">
        <v>40</v>
      </c>
      <c r="C242" s="96">
        <v>-78</v>
      </c>
      <c r="D242" s="96">
        <v>-11.7526273305076</v>
      </c>
      <c r="E242" s="96">
        <v>17.3962166440689</v>
      </c>
      <c r="F242" s="111">
        <v>55</v>
      </c>
      <c r="G242" s="107">
        <v>-2.4099358783961602E-6</v>
      </c>
      <c r="H242" s="96">
        <v>1.0899867459927E-16</v>
      </c>
      <c r="I242" s="96">
        <v>60</v>
      </c>
      <c r="J242" s="116">
        <v>-2.4099358783961602E-6</v>
      </c>
      <c r="K242" s="106">
        <v>-9.5593579933411101E-8</v>
      </c>
      <c r="L242" s="95">
        <v>-6.9744023249316307E-18</v>
      </c>
      <c r="M242" s="95" t="s">
        <v>29</v>
      </c>
      <c r="N242" s="95">
        <v>-9.5593579933411101E-8</v>
      </c>
    </row>
    <row r="243" spans="1:14" x14ac:dyDescent="0.3">
      <c r="A243" s="84"/>
      <c r="B243" s="1">
        <v>41</v>
      </c>
      <c r="C243" s="95">
        <v>12</v>
      </c>
      <c r="D243" s="95">
        <v>-3.4070215745863499</v>
      </c>
      <c r="E243" s="95">
        <v>1.3006794620927999</v>
      </c>
      <c r="F243" s="110">
        <v>37</v>
      </c>
      <c r="G243" s="106">
        <v>9.2240291556659001E-7</v>
      </c>
      <c r="H243" s="95">
        <v>9.8593686416692906E-18</v>
      </c>
      <c r="I243" s="95">
        <v>52</v>
      </c>
      <c r="J243" s="117">
        <v>9.2240291556659001E-7</v>
      </c>
      <c r="K243" s="107">
        <v>3.42118417263318E-13</v>
      </c>
      <c r="L243" s="96">
        <v>-7.1571658351868305E-18</v>
      </c>
      <c r="M243" s="96" t="s">
        <v>29</v>
      </c>
      <c r="N243" s="96">
        <v>3.42118417263318E-13</v>
      </c>
    </row>
    <row r="244" spans="1:14" x14ac:dyDescent="0.3">
      <c r="A244" s="84"/>
      <c r="B244" s="1">
        <v>42</v>
      </c>
      <c r="C244" s="96">
        <v>-29</v>
      </c>
      <c r="D244" s="96">
        <v>-6.8138889325956402</v>
      </c>
      <c r="E244" s="96">
        <v>2.9479999370622698</v>
      </c>
      <c r="F244" s="111">
        <v>43</v>
      </c>
      <c r="G244" s="107">
        <v>-1.7629969241283E-6</v>
      </c>
      <c r="H244" s="96">
        <v>5.5006013110837502E-17</v>
      </c>
      <c r="I244" s="96">
        <v>56</v>
      </c>
      <c r="J244" s="116">
        <v>-1.7629969241283E-6</v>
      </c>
      <c r="K244" s="106">
        <v>1.1687537586964101E-12</v>
      </c>
      <c r="L244" s="95">
        <v>-7.1571658351692799E-18</v>
      </c>
      <c r="M244" s="95" t="s">
        <v>29</v>
      </c>
      <c r="N244" s="95">
        <v>1.1687537586964101E-12</v>
      </c>
    </row>
    <row r="245" spans="1:14" x14ac:dyDescent="0.3">
      <c r="A245" s="84"/>
      <c r="B245" s="1">
        <v>43</v>
      </c>
      <c r="C245" s="95">
        <v>-4</v>
      </c>
      <c r="D245" s="95">
        <v>-0.4168192</v>
      </c>
      <c r="E245" s="95">
        <v>1.1597803519999901</v>
      </c>
      <c r="F245" s="110">
        <v>23</v>
      </c>
      <c r="G245" s="106">
        <v>2.2630828529641899E-6</v>
      </c>
      <c r="H245" s="95">
        <v>9.5273693798320596E-17</v>
      </c>
      <c r="I245" s="95">
        <v>48</v>
      </c>
      <c r="J245" s="117">
        <v>2.2630828529641899E-6</v>
      </c>
      <c r="K245" s="107">
        <v>2.3773291146589701E-13</v>
      </c>
      <c r="L245" s="96">
        <v>-7.1571658351870693E-18</v>
      </c>
      <c r="M245" s="96" t="s">
        <v>29</v>
      </c>
      <c r="N245" s="96">
        <v>2.3773291146589701E-13</v>
      </c>
    </row>
    <row r="246" spans="1:14" x14ac:dyDescent="0.3">
      <c r="A246" s="84"/>
      <c r="B246" s="1">
        <v>44</v>
      </c>
      <c r="C246" s="96">
        <v>90</v>
      </c>
      <c r="D246" s="96">
        <v>58.052000062937701</v>
      </c>
      <c r="E246" s="96">
        <v>67.813888932595603</v>
      </c>
      <c r="F246" s="111">
        <v>45</v>
      </c>
      <c r="G246" s="107">
        <v>62.748183644368602</v>
      </c>
      <c r="H246" s="96">
        <v>-0.92114830549520599</v>
      </c>
      <c r="I246" s="96">
        <v>56</v>
      </c>
      <c r="J246" s="116">
        <v>62.748183644368602</v>
      </c>
      <c r="K246" s="106">
        <v>62.749406152710797</v>
      </c>
      <c r="L246" s="95">
        <v>-0.92114828294561601</v>
      </c>
      <c r="M246" s="95" t="s">
        <v>29</v>
      </c>
      <c r="N246" s="95">
        <v>62.749406152710797</v>
      </c>
    </row>
    <row r="247" spans="1:14" x14ac:dyDescent="0.3">
      <c r="A247" s="84"/>
      <c r="B247" s="1">
        <v>45</v>
      </c>
      <c r="C247" s="95">
        <v>97</v>
      </c>
      <c r="D247" s="95">
        <v>58.662400075525198</v>
      </c>
      <c r="E247" s="95">
        <v>70.376666719114695</v>
      </c>
      <c r="F247" s="110">
        <v>47</v>
      </c>
      <c r="G247" s="106">
        <v>62.748182901565599</v>
      </c>
      <c r="H247" s="95">
        <v>-0.92114830549526305</v>
      </c>
      <c r="I247" s="95">
        <v>56</v>
      </c>
      <c r="J247" s="117">
        <v>62.748182901565599</v>
      </c>
      <c r="K247" s="107">
        <v>62.984124504517098</v>
      </c>
      <c r="L247" s="96">
        <v>-0.92031225836578101</v>
      </c>
      <c r="M247" s="96" t="s">
        <v>29</v>
      </c>
      <c r="N247" s="96">
        <v>62.984124504517098</v>
      </c>
    </row>
    <row r="248" spans="1:14" x14ac:dyDescent="0.3">
      <c r="A248" s="84"/>
      <c r="B248" s="1">
        <v>46</v>
      </c>
      <c r="C248" s="96">
        <v>11</v>
      </c>
      <c r="D248" s="96">
        <v>-1.83918464548863</v>
      </c>
      <c r="E248" s="96">
        <v>2.083899551744</v>
      </c>
      <c r="F248" s="111">
        <v>35</v>
      </c>
      <c r="G248" s="107">
        <v>-1.2351168819225201E-6</v>
      </c>
      <c r="H248" s="96">
        <v>2.33531195135976E-17</v>
      </c>
      <c r="I248" s="96">
        <v>52</v>
      </c>
      <c r="J248" s="116">
        <v>-1.2351168819225201E-6</v>
      </c>
      <c r="K248" s="106">
        <v>5.21674643639615E-13</v>
      </c>
      <c r="L248" s="95">
        <v>-7.1571658351853607E-18</v>
      </c>
      <c r="M248" s="95" t="s">
        <v>29</v>
      </c>
      <c r="N248" s="95">
        <v>5.21674643639615E-13</v>
      </c>
    </row>
    <row r="249" spans="1:14" x14ac:dyDescent="0.3">
      <c r="A249" s="84"/>
      <c r="B249" s="1">
        <v>47</v>
      </c>
      <c r="C249" s="95">
        <v>74</v>
      </c>
      <c r="D249" s="95">
        <v>61.1608153545113</v>
      </c>
      <c r="E249" s="95">
        <v>65.083899551743997</v>
      </c>
      <c r="F249" s="110">
        <v>35</v>
      </c>
      <c r="G249" s="106">
        <v>62.748178732986297</v>
      </c>
      <c r="H249" s="95">
        <v>-0.92114830549527904</v>
      </c>
      <c r="I249" s="95">
        <v>52</v>
      </c>
      <c r="J249" s="117">
        <v>62.748178732986297</v>
      </c>
      <c r="K249" s="107">
        <v>62.752673611607101</v>
      </c>
      <c r="L249" s="96">
        <v>-0.92114800238234495</v>
      </c>
      <c r="M249" s="96" t="s">
        <v>29</v>
      </c>
      <c r="N249" s="96">
        <v>62.752673611607101</v>
      </c>
    </row>
    <row r="250" spans="1:14" x14ac:dyDescent="0.3">
      <c r="A250" s="84"/>
      <c r="B250" s="1">
        <v>48</v>
      </c>
      <c r="C250" s="96">
        <v>13</v>
      </c>
      <c r="D250" s="96">
        <v>-2.4070215745863499</v>
      </c>
      <c r="E250" s="96">
        <v>2.3006794620928002</v>
      </c>
      <c r="F250" s="111">
        <v>37</v>
      </c>
      <c r="G250" s="107">
        <v>-4.1330072975067296E-6</v>
      </c>
      <c r="H250" s="96">
        <v>3.3447785776169899E-16</v>
      </c>
      <c r="I250" s="96">
        <v>52</v>
      </c>
      <c r="J250" s="116">
        <v>-4.1330072975067296E-6</v>
      </c>
      <c r="K250" s="106">
        <v>6.5594229695646502E-13</v>
      </c>
      <c r="L250" s="95">
        <v>-7.1571658351833608E-18</v>
      </c>
      <c r="M250" s="95" t="s">
        <v>29</v>
      </c>
      <c r="N250" s="95">
        <v>6.5594229695646502E-13</v>
      </c>
    </row>
    <row r="251" spans="1:14" x14ac:dyDescent="0.3">
      <c r="A251" s="84"/>
      <c r="B251" s="1">
        <v>49</v>
      </c>
      <c r="C251" s="95">
        <v>89</v>
      </c>
      <c r="D251" s="95">
        <v>57.052000062937701</v>
      </c>
      <c r="E251" s="95">
        <v>66.813888932595603</v>
      </c>
      <c r="F251" s="110">
        <v>45</v>
      </c>
      <c r="G251" s="106">
        <v>62.748178514646803</v>
      </c>
      <c r="H251" s="95">
        <v>-0.92114830549526505</v>
      </c>
      <c r="I251" s="95">
        <v>56</v>
      </c>
      <c r="J251" s="117">
        <v>62.748178514646803</v>
      </c>
      <c r="K251" s="107">
        <v>62.605367982497697</v>
      </c>
      <c r="L251" s="96">
        <v>-0.92084219958460301</v>
      </c>
      <c r="M251" s="96" t="s">
        <v>29</v>
      </c>
      <c r="N251" s="96">
        <v>62.605367982497697</v>
      </c>
    </row>
    <row r="252" spans="1:14" x14ac:dyDescent="0.3">
      <c r="A252" s="84"/>
      <c r="B252" s="1">
        <v>50</v>
      </c>
      <c r="C252" s="96">
        <v>50</v>
      </c>
      <c r="D252" s="96">
        <v>49</v>
      </c>
      <c r="E252" s="96">
        <v>51</v>
      </c>
      <c r="F252" s="111">
        <v>5</v>
      </c>
      <c r="G252" s="107">
        <v>50.999993706951599</v>
      </c>
      <c r="H252" s="96">
        <v>-4.1194654661579601E-2</v>
      </c>
      <c r="I252" s="96">
        <v>50</v>
      </c>
      <c r="J252" s="116">
        <v>50.999993706951599</v>
      </c>
      <c r="K252" s="106" t="s">
        <v>30</v>
      </c>
      <c r="L252" s="95" t="s">
        <v>31</v>
      </c>
      <c r="M252" s="95" t="s">
        <v>31</v>
      </c>
      <c r="N252" s="95" t="s">
        <v>32</v>
      </c>
    </row>
    <row r="253" spans="1:14" x14ac:dyDescent="0.3">
      <c r="A253" s="84"/>
      <c r="B253" s="1">
        <v>51</v>
      </c>
      <c r="C253" s="95">
        <v>80</v>
      </c>
      <c r="D253" s="95">
        <v>57.813888932595603</v>
      </c>
      <c r="E253" s="95">
        <v>64.592978425413605</v>
      </c>
      <c r="F253" s="110">
        <v>41</v>
      </c>
      <c r="G253" s="106">
        <v>62.748177022450001</v>
      </c>
      <c r="H253" s="95">
        <v>-0.92114830549513405</v>
      </c>
      <c r="I253" s="95">
        <v>54</v>
      </c>
      <c r="J253" s="117">
        <v>62.748177022450001</v>
      </c>
      <c r="K253" s="107">
        <v>62.720511181447797</v>
      </c>
      <c r="L253" s="96">
        <v>-0.92113681030264805</v>
      </c>
      <c r="M253" s="96" t="s">
        <v>29</v>
      </c>
      <c r="N253" s="96">
        <v>62.720511181447797</v>
      </c>
    </row>
    <row r="254" spans="1:14" x14ac:dyDescent="0.3">
      <c r="A254" s="84"/>
      <c r="B254" s="1">
        <v>52</v>
      </c>
      <c r="C254" s="96">
        <v>-57</v>
      </c>
      <c r="D254" s="96">
        <v>-10.9948800906303</v>
      </c>
      <c r="E254" s="96">
        <v>9.2473726694923002</v>
      </c>
      <c r="F254" s="111">
        <v>51</v>
      </c>
      <c r="G254" s="107">
        <v>1.1970908618864301E-6</v>
      </c>
      <c r="H254" s="96">
        <v>2.1503354030458899E-17</v>
      </c>
      <c r="I254" s="96">
        <v>58</v>
      </c>
      <c r="J254" s="116">
        <v>1.1970908618864301E-6</v>
      </c>
      <c r="K254" s="106">
        <v>2.9552702322319298E-10</v>
      </c>
      <c r="L254" s="95">
        <v>-7.1571640911195603E-18</v>
      </c>
      <c r="M254" s="95" t="s">
        <v>29</v>
      </c>
      <c r="N254" s="95">
        <v>2.9552702322319298E-10</v>
      </c>
    </row>
    <row r="255" spans="1:14" x14ac:dyDescent="0.3">
      <c r="A255" s="84"/>
      <c r="B255" s="1">
        <v>53</v>
      </c>
      <c r="C255" s="95">
        <v>-80</v>
      </c>
      <c r="D255" s="95">
        <v>-13.7526273305076</v>
      </c>
      <c r="E255" s="95">
        <v>15.3962166440689</v>
      </c>
      <c r="F255" s="110">
        <v>55</v>
      </c>
      <c r="G255" s="106">
        <v>-3.43561787844107E-6</v>
      </c>
      <c r="H255" s="95">
        <v>2.2891226919783702E-16</v>
      </c>
      <c r="I255" s="95">
        <v>60</v>
      </c>
      <c r="J255" s="117">
        <v>-3.43561787844107E-6</v>
      </c>
      <c r="K255" s="107">
        <v>4.0073159333080698E-9</v>
      </c>
      <c r="L255" s="96">
        <v>-7.1568446996079394E-18</v>
      </c>
      <c r="M255" s="96" t="s">
        <v>29</v>
      </c>
      <c r="N255" s="96">
        <v>4.0073159333080698E-9</v>
      </c>
    </row>
    <row r="256" spans="1:14" x14ac:dyDescent="0.3">
      <c r="A256" s="84"/>
      <c r="B256" s="1">
        <v>54</v>
      </c>
      <c r="C256" s="96">
        <v>23</v>
      </c>
      <c r="D256" s="96">
        <v>-3.6233332808852201</v>
      </c>
      <c r="E256" s="96">
        <v>4.51157411049636</v>
      </c>
      <c r="F256" s="111">
        <v>43</v>
      </c>
      <c r="G256" s="107">
        <v>-2.6661202369595502E-6</v>
      </c>
      <c r="H256" s="96">
        <v>1.35006800502257E-16</v>
      </c>
      <c r="I256" s="96">
        <v>54</v>
      </c>
      <c r="J256" s="116">
        <v>-2.6661202369595502E-6</v>
      </c>
      <c r="K256" s="106">
        <v>3.6753853761651702E-12</v>
      </c>
      <c r="L256" s="95">
        <v>-7.1571658349489597E-18</v>
      </c>
      <c r="M256" s="95" t="s">
        <v>29</v>
      </c>
      <c r="N256" s="95">
        <v>3.6753853761651702E-12</v>
      </c>
    </row>
    <row r="257" spans="1:14" x14ac:dyDescent="0.3">
      <c r="A257" s="84"/>
      <c r="B257" s="1">
        <v>55</v>
      </c>
      <c r="C257" s="95">
        <v>-99</v>
      </c>
      <c r="D257" s="95">
        <v>-19.5031527966092</v>
      </c>
      <c r="E257" s="95">
        <v>15.4754599728827</v>
      </c>
      <c r="F257" s="110">
        <v>57</v>
      </c>
      <c r="G257" s="106">
        <v>1.78188464572134E-6</v>
      </c>
      <c r="H257" s="95">
        <v>5.6345075951746697E-17</v>
      </c>
      <c r="I257" s="95">
        <v>60</v>
      </c>
      <c r="J257" s="117">
        <v>1.78188464572134E-6</v>
      </c>
      <c r="K257" s="107">
        <v>3.72329253298031E-9</v>
      </c>
      <c r="L257" s="96">
        <v>-7.1568886105274704E-18</v>
      </c>
      <c r="M257" s="96" t="s">
        <v>29</v>
      </c>
      <c r="N257" s="96">
        <v>3.72329253298031E-9</v>
      </c>
    </row>
    <row r="258" spans="1:14" x14ac:dyDescent="0.3">
      <c r="A258" s="84"/>
      <c r="B258" s="1">
        <v>56</v>
      </c>
      <c r="C258" s="96">
        <v>-2</v>
      </c>
      <c r="D258" s="96">
        <v>-0.27200000000000002</v>
      </c>
      <c r="E258" s="96">
        <v>0.48831999999999898</v>
      </c>
      <c r="F258" s="111">
        <v>15</v>
      </c>
      <c r="G258" s="107">
        <v>2.3144662373815501E-6</v>
      </c>
      <c r="H258" s="96">
        <v>9.9977892628150303E-17</v>
      </c>
      <c r="I258" s="96">
        <v>46</v>
      </c>
      <c r="J258" s="116">
        <v>2.3144662373815501E-6</v>
      </c>
      <c r="K258" s="106">
        <v>2.31367037470604E-13</v>
      </c>
      <c r="L258" s="95">
        <v>-7.1571658351870801E-18</v>
      </c>
      <c r="M258" s="95" t="s">
        <v>29</v>
      </c>
      <c r="N258" s="95">
        <v>2.31367037470604E-13</v>
      </c>
    </row>
    <row r="259" spans="1:14" x14ac:dyDescent="0.3">
      <c r="A259" s="84"/>
      <c r="B259" s="1">
        <v>57</v>
      </c>
      <c r="C259" s="95">
        <v>-24</v>
      </c>
      <c r="D259" s="95">
        <v>-5.51157411049636</v>
      </c>
      <c r="E259" s="95">
        <v>2.6233332808852201</v>
      </c>
      <c r="F259" s="110">
        <v>41</v>
      </c>
      <c r="G259" s="106">
        <v>6.5659005740127998E-7</v>
      </c>
      <c r="H259" s="95">
        <v>1.4650383290313E-18</v>
      </c>
      <c r="I259" s="95">
        <v>54</v>
      </c>
      <c r="J259" s="117">
        <v>6.5659005740127998E-7</v>
      </c>
      <c r="K259" s="107">
        <v>9.1144108036457891E-13</v>
      </c>
      <c r="L259" s="96">
        <v>-7.1571658351776893E-18</v>
      </c>
      <c r="M259" s="96" t="s">
        <v>29</v>
      </c>
      <c r="N259" s="96">
        <v>9.1144108036457891E-13</v>
      </c>
    </row>
    <row r="260" spans="1:14" x14ac:dyDescent="0.3">
      <c r="A260" s="84"/>
      <c r="B260" s="1">
        <v>58</v>
      </c>
      <c r="C260" s="96">
        <v>-18</v>
      </c>
      <c r="D260" s="96">
        <v>-2.5929784254136399</v>
      </c>
      <c r="E260" s="96">
        <v>4.18611106740435</v>
      </c>
      <c r="F260" s="111">
        <v>39</v>
      </c>
      <c r="G260" s="107">
        <v>-3.5813336536049102E-6</v>
      </c>
      <c r="H260" s="96">
        <v>2.4936188114397698E-16</v>
      </c>
      <c r="I260" s="96">
        <v>54</v>
      </c>
      <c r="J260" s="116">
        <v>-3.5813336536049102E-6</v>
      </c>
      <c r="K260" s="106">
        <v>2.1307652498361402E-12</v>
      </c>
      <c r="L260" s="95">
        <v>-7.1571658351144402E-18</v>
      </c>
      <c r="M260" s="95" t="s">
        <v>29</v>
      </c>
      <c r="N260" s="95">
        <v>2.1307652498361402E-12</v>
      </c>
    </row>
    <row r="261" spans="1:14" x14ac:dyDescent="0.3">
      <c r="A261" s="84"/>
      <c r="B261" s="1">
        <v>59</v>
      </c>
      <c r="C261" s="95">
        <v>-2</v>
      </c>
      <c r="D261" s="95">
        <v>-0.27200000000000002</v>
      </c>
      <c r="E261" s="95">
        <v>0.48831999999999898</v>
      </c>
      <c r="F261" s="110">
        <v>15</v>
      </c>
      <c r="G261" s="106">
        <v>2.3144662373815501E-6</v>
      </c>
      <c r="H261" s="95">
        <v>9.9977892628150303E-17</v>
      </c>
      <c r="I261" s="95">
        <v>46</v>
      </c>
      <c r="J261" s="117">
        <v>2.3144662373815501E-6</v>
      </c>
      <c r="K261" s="107">
        <v>2.31367037470604E-13</v>
      </c>
      <c r="L261" s="96">
        <v>-7.1571658351870801E-18</v>
      </c>
      <c r="M261" s="96" t="s">
        <v>29</v>
      </c>
      <c r="N261" s="96">
        <v>2.31367037470604E-13</v>
      </c>
    </row>
    <row r="262" spans="1:14" x14ac:dyDescent="0.3">
      <c r="A262" s="84"/>
      <c r="B262" s="1">
        <v>60</v>
      </c>
      <c r="C262" s="96">
        <v>-59</v>
      </c>
      <c r="D262" s="96">
        <v>-12.9948800906303</v>
      </c>
      <c r="E262" s="96">
        <v>7.2473726694923002</v>
      </c>
      <c r="F262" s="111">
        <v>51</v>
      </c>
      <c r="G262" s="107">
        <v>1.4762269415465001E-6</v>
      </c>
      <c r="H262" s="96">
        <v>3.6427740546630701E-17</v>
      </c>
      <c r="I262" s="96">
        <v>58</v>
      </c>
      <c r="J262" s="116">
        <v>1.4762269415465001E-6</v>
      </c>
      <c r="K262" s="106">
        <v>5.5357042863100202E-11</v>
      </c>
      <c r="L262" s="95">
        <v>-7.1571657743959396E-18</v>
      </c>
      <c r="M262" s="95" t="s">
        <v>29</v>
      </c>
      <c r="N262" s="95">
        <v>5.5357042863100202E-11</v>
      </c>
    </row>
    <row r="263" spans="1:14" x14ac:dyDescent="0.3">
      <c r="A263" s="84"/>
      <c r="B263" s="1">
        <v>61</v>
      </c>
      <c r="C263" s="95">
        <v>66</v>
      </c>
      <c r="D263" s="95">
        <v>62.416819199999999</v>
      </c>
      <c r="E263" s="95">
        <v>63.511679999999998</v>
      </c>
      <c r="F263" s="110">
        <v>21</v>
      </c>
      <c r="G263" s="106">
        <v>62.748182505890703</v>
      </c>
      <c r="H263" s="95">
        <v>-0.92114830549528803</v>
      </c>
      <c r="I263" s="95">
        <v>46</v>
      </c>
      <c r="J263" s="117">
        <v>62.748182505890703</v>
      </c>
      <c r="K263" s="107">
        <v>62.748164467463397</v>
      </c>
      <c r="L263" s="96">
        <v>-0.92114830549138205</v>
      </c>
      <c r="M263" s="96" t="s">
        <v>29</v>
      </c>
      <c r="N263" s="96">
        <v>62.748164467463397</v>
      </c>
    </row>
    <row r="264" spans="1:14" x14ac:dyDescent="0.3">
      <c r="A264" s="84"/>
      <c r="B264" s="1">
        <v>62</v>
      </c>
      <c r="C264" s="96">
        <v>-68</v>
      </c>
      <c r="D264" s="96">
        <v>-12.793856108756399</v>
      </c>
      <c r="E264" s="96">
        <v>11.496847203390701</v>
      </c>
      <c r="F264" s="111">
        <v>53</v>
      </c>
      <c r="G264" s="107">
        <v>5.88279940307522E-7</v>
      </c>
      <c r="H264" s="96">
        <v>-2.35705362789729E-19</v>
      </c>
      <c r="I264" s="96">
        <v>60</v>
      </c>
      <c r="J264" s="116">
        <v>5.88279940307522E-7</v>
      </c>
      <c r="K264" s="106">
        <v>1.67171349618215E-9</v>
      </c>
      <c r="L264" s="95">
        <v>-7.1571099577010995E-18</v>
      </c>
      <c r="M264" s="95" t="s">
        <v>29</v>
      </c>
      <c r="N264" s="95">
        <v>1.67171349618215E-9</v>
      </c>
    </row>
    <row r="265" spans="1:14" x14ac:dyDescent="0.3">
      <c r="A265" s="84"/>
      <c r="B265" s="1">
        <v>63</v>
      </c>
      <c r="C265" s="95">
        <v>-48</v>
      </c>
      <c r="D265" s="95">
        <v>-9.6624000755252695</v>
      </c>
      <c r="E265" s="95">
        <v>7.20614389124359</v>
      </c>
      <c r="F265" s="110">
        <v>49</v>
      </c>
      <c r="G265" s="106">
        <v>-4.8141446299270303E-7</v>
      </c>
      <c r="H265" s="95">
        <v>-2.5219638017939201E-18</v>
      </c>
      <c r="I265" s="95">
        <v>58</v>
      </c>
      <c r="J265" s="117">
        <v>-4.8141446299270303E-7</v>
      </c>
      <c r="K265" s="107">
        <v>5.24446197553837E-11</v>
      </c>
      <c r="L265" s="96">
        <v>-7.1571657806490397E-18</v>
      </c>
      <c r="M265" s="96" t="s">
        <v>29</v>
      </c>
      <c r="N265" s="96">
        <v>5.24446197553837E-11</v>
      </c>
    </row>
    <row r="266" spans="1:14" x14ac:dyDescent="0.3">
      <c r="A266" s="84"/>
      <c r="B266" s="1">
        <v>64</v>
      </c>
      <c r="C266" s="96">
        <v>-82</v>
      </c>
      <c r="D266" s="96">
        <v>-15.7526273305076</v>
      </c>
      <c r="E266" s="96">
        <v>13.3962166440689</v>
      </c>
      <c r="F266" s="111">
        <v>55</v>
      </c>
      <c r="G266" s="107">
        <v>3.8088657930547098E-6</v>
      </c>
      <c r="H266" s="96">
        <v>2.8299197249799302E-16</v>
      </c>
      <c r="I266" s="96">
        <v>60</v>
      </c>
      <c r="J266" s="116">
        <v>3.8088657930547098E-6</v>
      </c>
      <c r="K266" s="106">
        <v>5.5568071744180403E-9</v>
      </c>
      <c r="L266" s="95">
        <v>-7.1565483230443293E-18</v>
      </c>
      <c r="M266" s="95" t="s">
        <v>29</v>
      </c>
      <c r="N266" s="95">
        <v>5.5568071744180403E-9</v>
      </c>
    </row>
    <row r="267" spans="1:14" x14ac:dyDescent="0.3">
      <c r="A267" s="84"/>
      <c r="B267" s="1">
        <v>65</v>
      </c>
      <c r="C267" s="95">
        <v>40</v>
      </c>
      <c r="D267" s="95">
        <v>-6.0051199093696601</v>
      </c>
      <c r="E267" s="95">
        <v>8.0520000629377293</v>
      </c>
      <c r="F267" s="110">
        <v>49</v>
      </c>
      <c r="G267" s="106">
        <v>4.0117871725315099E-7</v>
      </c>
      <c r="H267" s="95">
        <v>-3.9382821798345302E-18</v>
      </c>
      <c r="I267" s="95">
        <v>58</v>
      </c>
      <c r="J267" s="117">
        <v>4.0117871725315099E-7</v>
      </c>
      <c r="K267" s="107">
        <v>8.1088257125418801E-11</v>
      </c>
      <c r="L267" s="96">
        <v>-7.1571657044092694E-18</v>
      </c>
      <c r="M267" s="96" t="s">
        <v>29</v>
      </c>
      <c r="N267" s="96">
        <v>8.1088257125418801E-11</v>
      </c>
    </row>
    <row r="268" spans="1:14" x14ac:dyDescent="0.3">
      <c r="A268" s="84"/>
      <c r="B268" s="1">
        <v>66</v>
      </c>
      <c r="C268" s="96">
        <v>-16</v>
      </c>
      <c r="D268" s="96">
        <v>-3.1608153545113602</v>
      </c>
      <c r="E268" s="96">
        <v>2.4884258895036302</v>
      </c>
      <c r="F268" s="111">
        <v>37</v>
      </c>
      <c r="G268" s="107">
        <v>4.3772670562884001E-7</v>
      </c>
      <c r="H268" s="96">
        <v>-3.3250763956700199E-18</v>
      </c>
      <c r="I268" s="96">
        <v>54</v>
      </c>
      <c r="J268" s="116">
        <v>4.3772670562884001E-7</v>
      </c>
      <c r="K268" s="106">
        <v>8.0439378487722801E-13</v>
      </c>
      <c r="L268" s="95">
        <v>-7.1571658351803995E-18</v>
      </c>
      <c r="M268" s="95" t="s">
        <v>29</v>
      </c>
      <c r="N268" s="95">
        <v>8.0439378487722801E-13</v>
      </c>
    </row>
    <row r="269" spans="1:14" x14ac:dyDescent="0.3">
      <c r="A269" s="84"/>
      <c r="B269" s="1">
        <v>67</v>
      </c>
      <c r="C269" s="95">
        <v>-12</v>
      </c>
      <c r="D269" s="95">
        <v>-1.3006794620927999</v>
      </c>
      <c r="E269" s="95">
        <v>3.4070215745863499</v>
      </c>
      <c r="F269" s="110">
        <v>35</v>
      </c>
      <c r="G269" s="106">
        <v>-9.2240291556659001E-7</v>
      </c>
      <c r="H269" s="95">
        <v>9.8593852337789398E-18</v>
      </c>
      <c r="I269" s="95">
        <v>52</v>
      </c>
      <c r="J269" s="117">
        <v>-9.2240291556659001E-7</v>
      </c>
      <c r="K269" s="107">
        <v>4.8019719224733696E-13</v>
      </c>
      <c r="L269" s="96">
        <v>-7.1571658351857797E-18</v>
      </c>
      <c r="M269" s="96" t="s">
        <v>29</v>
      </c>
      <c r="N269" s="96">
        <v>4.8019719224733696E-13</v>
      </c>
    </row>
    <row r="270" spans="1:14" x14ac:dyDescent="0.3">
      <c r="A270" s="84"/>
      <c r="B270" s="1">
        <v>68</v>
      </c>
      <c r="C270" s="96">
        <v>0</v>
      </c>
      <c r="D270" s="96">
        <v>-1</v>
      </c>
      <c r="E270" s="96">
        <v>1</v>
      </c>
      <c r="F270" s="111">
        <v>5</v>
      </c>
      <c r="G270" s="107">
        <v>3.1465241919824799E-6</v>
      </c>
      <c r="H270" s="96">
        <v>1.9085509567966701E-16</v>
      </c>
      <c r="I270" s="96">
        <v>50</v>
      </c>
      <c r="J270" s="116">
        <v>3.1465241919824799E-6</v>
      </c>
      <c r="K270" s="106">
        <v>2.8460307027753301E-13</v>
      </c>
      <c r="L270" s="95">
        <v>-7.1571658351869908E-18</v>
      </c>
      <c r="M270" s="95" t="s">
        <v>29</v>
      </c>
      <c r="N270" s="95">
        <v>2.8460307027753301E-13</v>
      </c>
    </row>
    <row r="271" spans="1:14" x14ac:dyDescent="0.3">
      <c r="A271" s="84"/>
      <c r="B271" s="1">
        <v>69</v>
      </c>
      <c r="C271" s="95">
        <v>10</v>
      </c>
      <c r="D271" s="95">
        <v>-2.83918464548863</v>
      </c>
      <c r="E271" s="95">
        <v>1.083899551744</v>
      </c>
      <c r="F271" s="110">
        <v>35</v>
      </c>
      <c r="G271" s="106">
        <v>7.68669095994596E-7</v>
      </c>
      <c r="H271" s="95">
        <v>4.6598708341746997E-18</v>
      </c>
      <c r="I271" s="95">
        <v>52</v>
      </c>
      <c r="J271" s="117">
        <v>7.68669095994596E-7</v>
      </c>
      <c r="K271" s="107">
        <v>3.0459112619298701E-13</v>
      </c>
      <c r="L271" s="96">
        <v>-7.1571658351869106E-18</v>
      </c>
      <c r="M271" s="96" t="s">
        <v>29</v>
      </c>
      <c r="N271" s="96">
        <v>3.0459112619298701E-13</v>
      </c>
    </row>
    <row r="272" spans="1:14" x14ac:dyDescent="0.3">
      <c r="A272" s="84"/>
      <c r="B272" s="1">
        <v>70</v>
      </c>
      <c r="C272" s="96">
        <v>-36</v>
      </c>
      <c r="D272" s="96">
        <v>-4.0520000629377204</v>
      </c>
      <c r="E272" s="96">
        <v>10.005119909369601</v>
      </c>
      <c r="F272" s="111">
        <v>47</v>
      </c>
      <c r="G272" s="107">
        <v>-1.8506377653840199E-7</v>
      </c>
      <c r="H272" s="96">
        <v>-6.4721921429969598E-18</v>
      </c>
      <c r="I272" s="96">
        <v>58</v>
      </c>
      <c r="J272" s="116">
        <v>-1.8506377653840199E-7</v>
      </c>
      <c r="K272" s="106">
        <v>1.12315092994664E-10</v>
      </c>
      <c r="L272" s="95">
        <v>-7.1571655839026494E-18</v>
      </c>
      <c r="M272" s="95" t="s">
        <v>29</v>
      </c>
      <c r="N272" s="95">
        <v>1.12315092994664E-10</v>
      </c>
    </row>
    <row r="273" spans="1:14" x14ac:dyDescent="0.3">
      <c r="A273" s="84"/>
      <c r="B273" s="1">
        <v>71</v>
      </c>
      <c r="C273" s="95">
        <v>63</v>
      </c>
      <c r="D273" s="95">
        <v>62</v>
      </c>
      <c r="E273" s="95">
        <v>64</v>
      </c>
      <c r="F273" s="110">
        <v>5</v>
      </c>
      <c r="G273" s="106">
        <v>62.748180522385901</v>
      </c>
      <c r="H273" s="95">
        <v>-0.921148305495336</v>
      </c>
      <c r="I273" s="95">
        <v>50</v>
      </c>
      <c r="J273" s="117">
        <v>62.748180522385901</v>
      </c>
      <c r="K273" s="107">
        <v>62.748541451876598</v>
      </c>
      <c r="L273" s="96">
        <v>-0.92114830354112098</v>
      </c>
      <c r="M273" s="96" t="s">
        <v>29</v>
      </c>
      <c r="N273" s="96">
        <v>62.748541451876598</v>
      </c>
    </row>
    <row r="274" spans="1:14" x14ac:dyDescent="0.3">
      <c r="A274" s="84"/>
      <c r="B274" s="1">
        <v>72</v>
      </c>
      <c r="C274" s="96">
        <v>-39</v>
      </c>
      <c r="D274" s="96">
        <v>-7.0520000629377204</v>
      </c>
      <c r="E274" s="96">
        <v>7.0051199093696601</v>
      </c>
      <c r="F274" s="111">
        <v>47</v>
      </c>
      <c r="G274" s="107">
        <v>1.2661564835633E-6</v>
      </c>
      <c r="H274" s="96">
        <v>2.4905867594432301E-17</v>
      </c>
      <c r="I274" s="96">
        <v>58</v>
      </c>
      <c r="J274" s="116">
        <v>1.2661564835633E-6</v>
      </c>
      <c r="K274" s="106">
        <v>3.9901855220496202E-11</v>
      </c>
      <c r="L274" s="95">
        <v>-7.1571658037018403E-18</v>
      </c>
      <c r="M274" s="95" t="s">
        <v>29</v>
      </c>
      <c r="N274" s="95">
        <v>3.9901855220496202E-11</v>
      </c>
    </row>
    <row r="275" spans="1:14" x14ac:dyDescent="0.3">
      <c r="A275" s="84"/>
      <c r="B275" s="1">
        <v>73</v>
      </c>
      <c r="C275" s="95">
        <v>77</v>
      </c>
      <c r="D275" s="95">
        <v>58.511574110496298</v>
      </c>
      <c r="E275" s="95">
        <v>64.1608153545113</v>
      </c>
      <c r="F275" s="110">
        <v>39</v>
      </c>
      <c r="G275" s="106">
        <v>62.748179141411903</v>
      </c>
      <c r="H275" s="95">
        <v>-0.92114830549530002</v>
      </c>
      <c r="I275" s="95">
        <v>54</v>
      </c>
      <c r="J275" s="117">
        <v>62.748179141411903</v>
      </c>
      <c r="K275" s="107">
        <v>62.745493805125001</v>
      </c>
      <c r="L275" s="96">
        <v>-0.92114819709254403</v>
      </c>
      <c r="M275" s="96" t="s">
        <v>29</v>
      </c>
      <c r="N275" s="96">
        <v>62.745493805125001</v>
      </c>
    </row>
    <row r="276" spans="1:14" x14ac:dyDescent="0.3">
      <c r="A276" s="84"/>
      <c r="B276" s="1">
        <v>74</v>
      </c>
      <c r="C276" s="96">
        <v>-28</v>
      </c>
      <c r="D276" s="96">
        <v>-5.8138889325956402</v>
      </c>
      <c r="E276" s="96">
        <v>3.9479999370622698</v>
      </c>
      <c r="F276" s="111">
        <v>43</v>
      </c>
      <c r="G276" s="107">
        <v>3.3667249046976299E-6</v>
      </c>
      <c r="H276" s="96">
        <v>2.1953953556278801E-16</v>
      </c>
      <c r="I276" s="96">
        <v>56</v>
      </c>
      <c r="J276" s="116">
        <v>3.3667249046976299E-6</v>
      </c>
      <c r="K276" s="106">
        <v>2.8527533345198301E-12</v>
      </c>
      <c r="L276" s="95">
        <v>-7.1571658350489401E-18</v>
      </c>
      <c r="M276" s="95" t="s">
        <v>29</v>
      </c>
      <c r="N276" s="95">
        <v>2.8527533345198301E-12</v>
      </c>
    </row>
    <row r="277" spans="1:14" x14ac:dyDescent="0.3">
      <c r="A277" s="84"/>
      <c r="B277" s="1">
        <v>75</v>
      </c>
      <c r="C277" s="95">
        <v>58</v>
      </c>
      <c r="D277" s="95">
        <v>57</v>
      </c>
      <c r="E277" s="95">
        <v>59</v>
      </c>
      <c r="F277" s="110">
        <v>5</v>
      </c>
      <c r="G277" s="106">
        <v>58.999993706951599</v>
      </c>
      <c r="H277" s="95">
        <v>-0.73120131268977095</v>
      </c>
      <c r="I277" s="95">
        <v>50</v>
      </c>
      <c r="J277" s="117">
        <v>58.999993706951599</v>
      </c>
      <c r="K277" s="107" t="s">
        <v>30</v>
      </c>
      <c r="L277" s="96" t="s">
        <v>31</v>
      </c>
      <c r="M277" s="96" t="s">
        <v>31</v>
      </c>
      <c r="N277" s="96" t="s">
        <v>32</v>
      </c>
    </row>
    <row r="278" spans="1:14" x14ac:dyDescent="0.3">
      <c r="A278" s="84"/>
      <c r="B278" s="1">
        <v>76</v>
      </c>
      <c r="C278" s="96">
        <v>-32</v>
      </c>
      <c r="D278" s="96">
        <v>-5.3766667191147697</v>
      </c>
      <c r="E278" s="96">
        <v>6.3375999244747199</v>
      </c>
      <c r="F278" s="111">
        <v>45</v>
      </c>
      <c r="G278" s="107">
        <v>3.5463424954036501E-6</v>
      </c>
      <c r="H278" s="96">
        <v>2.4437370416319798E-16</v>
      </c>
      <c r="I278" s="96">
        <v>56</v>
      </c>
      <c r="J278" s="116">
        <v>3.5463424954036501E-6</v>
      </c>
      <c r="K278" s="106">
        <v>1.9809593648688799E-11</v>
      </c>
      <c r="L278" s="95">
        <v>-7.15716582751581E-18</v>
      </c>
      <c r="M278" s="95" t="s">
        <v>29</v>
      </c>
      <c r="N278" s="95">
        <v>1.9809593648688799E-11</v>
      </c>
    </row>
    <row r="279" spans="1:14" x14ac:dyDescent="0.3">
      <c r="A279" s="84"/>
      <c r="B279" s="1">
        <v>77</v>
      </c>
      <c r="C279" s="95">
        <v>52</v>
      </c>
      <c r="D279" s="95">
        <v>51</v>
      </c>
      <c r="E279" s="95">
        <v>53</v>
      </c>
      <c r="F279" s="110">
        <v>5</v>
      </c>
      <c r="G279" s="106">
        <v>52.999993706951599</v>
      </c>
      <c r="H279" s="95">
        <v>-0.154677950936494</v>
      </c>
      <c r="I279" s="95">
        <v>50</v>
      </c>
      <c r="J279" s="117">
        <v>52.999993706951599</v>
      </c>
      <c r="K279" s="107" t="s">
        <v>30</v>
      </c>
      <c r="L279" s="96" t="s">
        <v>31</v>
      </c>
      <c r="M279" s="96" t="s">
        <v>31</v>
      </c>
      <c r="N279" s="96" t="s">
        <v>32</v>
      </c>
    </row>
    <row r="280" spans="1:14" x14ac:dyDescent="0.3">
      <c r="A280" s="84"/>
      <c r="B280" s="1">
        <v>78</v>
      </c>
      <c r="C280" s="96">
        <v>56</v>
      </c>
      <c r="D280" s="96">
        <v>55</v>
      </c>
      <c r="E280" s="96">
        <v>57</v>
      </c>
      <c r="F280" s="111">
        <v>5</v>
      </c>
      <c r="G280" s="107">
        <v>56.999993706951599</v>
      </c>
      <c r="H280" s="96">
        <v>-0.52908067932704606</v>
      </c>
      <c r="I280" s="96">
        <v>50</v>
      </c>
      <c r="J280" s="116">
        <v>56.999993706951599</v>
      </c>
      <c r="K280" s="106" t="s">
        <v>30</v>
      </c>
      <c r="L280" s="95" t="s">
        <v>31</v>
      </c>
      <c r="M280" s="95" t="s">
        <v>31</v>
      </c>
      <c r="N280" s="95" t="s">
        <v>32</v>
      </c>
    </row>
    <row r="281" spans="1:14" x14ac:dyDescent="0.3">
      <c r="A281" s="84"/>
      <c r="B281" s="1">
        <v>79</v>
      </c>
      <c r="C281" s="95">
        <v>95</v>
      </c>
      <c r="D281" s="95">
        <v>56.662400075525198</v>
      </c>
      <c r="E281" s="95">
        <v>68.376666719114695</v>
      </c>
      <c r="F281" s="110">
        <v>47</v>
      </c>
      <c r="G281" s="106">
        <v>62.748181343404298</v>
      </c>
      <c r="H281" s="95">
        <v>-0.92114830549533</v>
      </c>
      <c r="I281" s="95">
        <v>56</v>
      </c>
      <c r="J281" s="117">
        <v>62.748181343404298</v>
      </c>
      <c r="K281" s="107">
        <v>62.657409304521103</v>
      </c>
      <c r="L281" s="96">
        <v>-0.92102461821358605</v>
      </c>
      <c r="M281" s="96" t="s">
        <v>29</v>
      </c>
      <c r="N281" s="96">
        <v>62.657409304521103</v>
      </c>
    </row>
    <row r="282" spans="1:14" x14ac:dyDescent="0.3">
      <c r="A282" s="84"/>
      <c r="B282" s="1">
        <v>80</v>
      </c>
      <c r="C282" s="96">
        <v>-78</v>
      </c>
      <c r="D282" s="96">
        <v>-11.7526273305076</v>
      </c>
      <c r="E282" s="96">
        <v>17.3962166440689</v>
      </c>
      <c r="F282" s="111">
        <v>55</v>
      </c>
      <c r="G282" s="107">
        <v>-2.4099358783961602E-6</v>
      </c>
      <c r="H282" s="96">
        <v>1.0899867459927E-16</v>
      </c>
      <c r="I282" s="96">
        <v>60</v>
      </c>
      <c r="J282" s="116">
        <v>-2.4099358783961602E-6</v>
      </c>
      <c r="K282" s="106">
        <v>-9.5593579933411101E-8</v>
      </c>
      <c r="L282" s="95">
        <v>-6.9744023249316307E-18</v>
      </c>
      <c r="M282" s="95" t="s">
        <v>29</v>
      </c>
      <c r="N282" s="95">
        <v>-9.5593579933411101E-8</v>
      </c>
    </row>
    <row r="283" spans="1:14" x14ac:dyDescent="0.3">
      <c r="A283" s="84"/>
      <c r="B283" s="1">
        <v>81</v>
      </c>
      <c r="C283" s="95">
        <v>-23</v>
      </c>
      <c r="D283" s="95">
        <v>-4.51157411049636</v>
      </c>
      <c r="E283" s="95">
        <v>3.6233332808852201</v>
      </c>
      <c r="F283" s="110">
        <v>41</v>
      </c>
      <c r="G283" s="106">
        <v>2.6661202369595502E-6</v>
      </c>
      <c r="H283" s="95">
        <v>1.3500675254430099E-16</v>
      </c>
      <c r="I283" s="95">
        <v>54</v>
      </c>
      <c r="J283" s="117">
        <v>2.6661202369595502E-6</v>
      </c>
      <c r="K283" s="107">
        <v>2.0806718742770099E-12</v>
      </c>
      <c r="L283" s="96">
        <v>-7.1571658351181996E-18</v>
      </c>
      <c r="M283" s="96" t="s">
        <v>29</v>
      </c>
      <c r="N283" s="96">
        <v>2.0806718742770099E-12</v>
      </c>
    </row>
    <row r="284" spans="1:14" x14ac:dyDescent="0.3">
      <c r="A284" s="84"/>
      <c r="B284" s="1">
        <v>82</v>
      </c>
      <c r="C284" s="96">
        <v>43</v>
      </c>
      <c r="D284" s="96">
        <v>-12.206143891243499</v>
      </c>
      <c r="E284" s="96">
        <v>4.6624000755252704</v>
      </c>
      <c r="F284" s="111">
        <v>51</v>
      </c>
      <c r="G284" s="107">
        <v>1.1792546665522801E-6</v>
      </c>
      <c r="H284" s="96">
        <v>2.06556549303438E-17</v>
      </c>
      <c r="I284" s="96">
        <v>58</v>
      </c>
      <c r="J284" s="116">
        <v>1.1792546665522801E-6</v>
      </c>
      <c r="K284" s="106">
        <v>5.0597085257135196E-12</v>
      </c>
      <c r="L284" s="95">
        <v>-7.1571658347195706E-18</v>
      </c>
      <c r="M284" s="95" t="s">
        <v>29</v>
      </c>
      <c r="N284" s="95">
        <v>5.0597085257135196E-12</v>
      </c>
    </row>
    <row r="285" spans="1:14" x14ac:dyDescent="0.3">
      <c r="A285" s="84"/>
      <c r="B285" s="1">
        <v>83</v>
      </c>
      <c r="C285" s="95">
        <v>91</v>
      </c>
      <c r="D285" s="95">
        <v>59.052000062937701</v>
      </c>
      <c r="E285" s="95">
        <v>68.813888932595603</v>
      </c>
      <c r="F285" s="110">
        <v>45</v>
      </c>
      <c r="G285" s="106">
        <v>62.748181523021799</v>
      </c>
      <c r="H285" s="95">
        <v>-0.921148305495326</v>
      </c>
      <c r="I285" s="95">
        <v>56</v>
      </c>
      <c r="J285" s="117">
        <v>62.748181523021799</v>
      </c>
      <c r="K285" s="107">
        <v>62.871586704216597</v>
      </c>
      <c r="L285" s="96">
        <v>-0.92091959054233496</v>
      </c>
      <c r="M285" s="96" t="s">
        <v>29</v>
      </c>
      <c r="N285" s="96">
        <v>62.871586704216597</v>
      </c>
    </row>
    <row r="286" spans="1:14" x14ac:dyDescent="0.3">
      <c r="A286" s="84"/>
      <c r="B286" s="1">
        <v>84</v>
      </c>
      <c r="C286" s="96">
        <v>50</v>
      </c>
      <c r="D286" s="96">
        <v>49</v>
      </c>
      <c r="E286" s="96">
        <v>51</v>
      </c>
      <c r="F286" s="111">
        <v>5</v>
      </c>
      <c r="G286" s="107">
        <v>50.999993706951599</v>
      </c>
      <c r="H286" s="96">
        <v>-4.1194654661579601E-2</v>
      </c>
      <c r="I286" s="96">
        <v>50</v>
      </c>
      <c r="J286" s="116">
        <v>50.999993706951599</v>
      </c>
      <c r="K286" s="106" t="s">
        <v>30</v>
      </c>
      <c r="L286" s="95" t="s">
        <v>31</v>
      </c>
      <c r="M286" s="95" t="s">
        <v>31</v>
      </c>
      <c r="N286" s="95" t="s">
        <v>32</v>
      </c>
    </row>
    <row r="287" spans="1:14" x14ac:dyDescent="0.3">
      <c r="A287" s="84"/>
      <c r="B287" s="1">
        <v>85</v>
      </c>
      <c r="C287" s="95">
        <v>-60</v>
      </c>
      <c r="D287" s="95">
        <v>-13.9948800906303</v>
      </c>
      <c r="E287" s="95">
        <v>6.2473726694923002</v>
      </c>
      <c r="F287" s="110">
        <v>51</v>
      </c>
      <c r="G287" s="106">
        <v>1.6157949806347401E-6</v>
      </c>
      <c r="H287" s="95">
        <v>4.5058688021292698E-17</v>
      </c>
      <c r="I287" s="95">
        <v>58</v>
      </c>
      <c r="J287" s="117">
        <v>1.6157949806347401E-6</v>
      </c>
      <c r="K287" s="107">
        <v>2.1996848569814701E-11</v>
      </c>
      <c r="L287" s="96">
        <v>-7.1571658257067192E-18</v>
      </c>
      <c r="M287" s="96" t="s">
        <v>29</v>
      </c>
      <c r="N287" s="96">
        <v>2.1996848569814701E-11</v>
      </c>
    </row>
    <row r="288" spans="1:14" x14ac:dyDescent="0.3">
      <c r="A288" s="84"/>
      <c r="B288" s="1">
        <v>86</v>
      </c>
      <c r="C288" s="96">
        <v>-10</v>
      </c>
      <c r="D288" s="96">
        <v>-1.083899551744</v>
      </c>
      <c r="E288" s="96">
        <v>2.83918464548863</v>
      </c>
      <c r="F288" s="111">
        <v>33</v>
      </c>
      <c r="G288" s="107">
        <v>-7.68669095994596E-7</v>
      </c>
      <c r="H288" s="96">
        <v>4.6598846609326198E-18</v>
      </c>
      <c r="I288" s="96">
        <v>52</v>
      </c>
      <c r="J288" s="116">
        <v>-7.68669095994596E-7</v>
      </c>
      <c r="K288" s="106">
        <v>3.7188399254021201E-13</v>
      </c>
      <c r="L288" s="95">
        <v>-7.1571658351866595E-18</v>
      </c>
      <c r="M288" s="95" t="s">
        <v>29</v>
      </c>
      <c r="N288" s="95">
        <v>3.7188399254021201E-13</v>
      </c>
    </row>
    <row r="289" spans="1:14" x14ac:dyDescent="0.3">
      <c r="A289" s="84"/>
      <c r="B289" s="1">
        <v>87</v>
      </c>
      <c r="C289" s="95">
        <v>47</v>
      </c>
      <c r="D289" s="95">
        <v>46</v>
      </c>
      <c r="E289" s="95">
        <v>48</v>
      </c>
      <c r="F289" s="110">
        <v>5</v>
      </c>
      <c r="G289" s="106">
        <v>47.999993706951599</v>
      </c>
      <c r="H289" s="95">
        <v>3.6383347384549701E-2</v>
      </c>
      <c r="I289" s="95">
        <v>50</v>
      </c>
      <c r="J289" s="117">
        <v>47.999993706951599</v>
      </c>
      <c r="K289" s="107" t="s">
        <v>30</v>
      </c>
      <c r="L289" s="96" t="s">
        <v>31</v>
      </c>
      <c r="M289" s="96" t="s">
        <v>31</v>
      </c>
      <c r="N289" s="96" t="s">
        <v>32</v>
      </c>
    </row>
    <row r="290" spans="1:14" x14ac:dyDescent="0.3">
      <c r="A290" s="84"/>
      <c r="B290" s="1">
        <v>88</v>
      </c>
      <c r="C290" s="96">
        <v>25</v>
      </c>
      <c r="D290" s="96">
        <v>-6.9479999370622698</v>
      </c>
      <c r="E290" s="96">
        <v>2.8138889325956402</v>
      </c>
      <c r="F290" s="111">
        <v>45</v>
      </c>
      <c r="G290" s="107">
        <v>2.9973154010740802E-6</v>
      </c>
      <c r="H290" s="96">
        <v>1.7252079947734701E-16</v>
      </c>
      <c r="I290" s="96">
        <v>56</v>
      </c>
      <c r="J290" s="116">
        <v>2.9973154010740802E-6</v>
      </c>
      <c r="K290" s="106">
        <v>1.02936110857662E-12</v>
      </c>
      <c r="L290" s="95">
        <v>-7.1571658351741302E-18</v>
      </c>
      <c r="M290" s="95" t="s">
        <v>29</v>
      </c>
      <c r="N290" s="95">
        <v>1.02936110857662E-12</v>
      </c>
    </row>
    <row r="291" spans="1:14" x14ac:dyDescent="0.3">
      <c r="A291" s="84"/>
      <c r="B291" s="1">
        <v>89</v>
      </c>
      <c r="C291" s="95">
        <v>41</v>
      </c>
      <c r="D291" s="95">
        <v>-5.0051199093696601</v>
      </c>
      <c r="E291" s="95">
        <v>9.0520000629377293</v>
      </c>
      <c r="F291" s="110">
        <v>49</v>
      </c>
      <c r="G291" s="106">
        <v>2.0685139178681598E-6</v>
      </c>
      <c r="H291" s="95">
        <v>7.8417812128945295E-17</v>
      </c>
      <c r="I291" s="95">
        <v>58</v>
      </c>
      <c r="J291" s="117">
        <v>2.0685139178681598E-6</v>
      </c>
      <c r="K291" s="107">
        <v>1.28206690284219E-10</v>
      </c>
      <c r="L291" s="96">
        <v>-7.1571655076000907E-18</v>
      </c>
      <c r="M291" s="96" t="s">
        <v>29</v>
      </c>
      <c r="N291" s="96">
        <v>1.28206690284219E-10</v>
      </c>
    </row>
    <row r="292" spans="1:14" x14ac:dyDescent="0.3">
      <c r="A292" s="84"/>
      <c r="B292" s="1">
        <v>90</v>
      </c>
      <c r="C292" s="96">
        <v>97</v>
      </c>
      <c r="D292" s="96">
        <v>58.662400075525198</v>
      </c>
      <c r="E292" s="96">
        <v>70.376666719114695</v>
      </c>
      <c r="F292" s="111">
        <v>47</v>
      </c>
      <c r="G292" s="107">
        <v>62.748182901565599</v>
      </c>
      <c r="H292" s="96">
        <v>-0.92114830549526305</v>
      </c>
      <c r="I292" s="96">
        <v>56</v>
      </c>
      <c r="J292" s="116">
        <v>62.748182901565599</v>
      </c>
      <c r="K292" s="106">
        <v>62.984124504517098</v>
      </c>
      <c r="L292" s="95">
        <v>-0.92031225836578101</v>
      </c>
      <c r="M292" s="95" t="s">
        <v>29</v>
      </c>
      <c r="N292" s="95">
        <v>62.984124504517098</v>
      </c>
    </row>
    <row r="293" spans="1:14" x14ac:dyDescent="0.3">
      <c r="A293" s="84"/>
      <c r="B293" s="1">
        <v>91</v>
      </c>
      <c r="C293" s="95">
        <v>37</v>
      </c>
      <c r="D293" s="95">
        <v>-9.0051199093696592</v>
      </c>
      <c r="E293" s="95">
        <v>5.0520000629377204</v>
      </c>
      <c r="F293" s="110">
        <v>49</v>
      </c>
      <c r="G293" s="106">
        <v>1.8523989777779699E-6</v>
      </c>
      <c r="H293" s="95">
        <v>6.1470456961850499E-17</v>
      </c>
      <c r="I293" s="95">
        <v>58</v>
      </c>
      <c r="J293" s="117">
        <v>1.8523989777779699E-6</v>
      </c>
      <c r="K293" s="107">
        <v>7.7067352294884807E-12</v>
      </c>
      <c r="L293" s="96">
        <v>-7.1571658340675602E-18</v>
      </c>
      <c r="M293" s="96" t="s">
        <v>29</v>
      </c>
      <c r="N293" s="96">
        <v>7.7067352294884807E-12</v>
      </c>
    </row>
    <row r="294" spans="1:14" x14ac:dyDescent="0.3">
      <c r="A294" s="84"/>
      <c r="B294" s="1">
        <v>92</v>
      </c>
      <c r="C294" s="96">
        <v>3</v>
      </c>
      <c r="D294" s="96">
        <v>-0.58318079999999894</v>
      </c>
      <c r="E294" s="96">
        <v>0.51168000000000002</v>
      </c>
      <c r="F294" s="111">
        <v>21</v>
      </c>
      <c r="G294" s="107">
        <v>-3.0275749006828301E-6</v>
      </c>
      <c r="H294" s="96">
        <v>1.76167056979543E-16</v>
      </c>
      <c r="I294" s="96">
        <v>46</v>
      </c>
      <c r="J294" s="116">
        <v>-3.0275749006828301E-6</v>
      </c>
      <c r="K294" s="106">
        <v>2.4133034960036599E-13</v>
      </c>
      <c r="L294" s="95">
        <v>-7.1571658351870401E-18</v>
      </c>
      <c r="M294" s="95" t="s">
        <v>29</v>
      </c>
      <c r="N294" s="95">
        <v>2.4133034960036599E-13</v>
      </c>
    </row>
    <row r="295" spans="1:14" x14ac:dyDescent="0.3">
      <c r="A295" s="84"/>
      <c r="B295" s="1">
        <v>93</v>
      </c>
      <c r="C295" s="95">
        <v>-79</v>
      </c>
      <c r="D295" s="95">
        <v>-12.7526273305076</v>
      </c>
      <c r="E295" s="95">
        <v>16.3962166440689</v>
      </c>
      <c r="F295" s="110">
        <v>55</v>
      </c>
      <c r="G295" s="106">
        <v>1.2123059560220699E-6</v>
      </c>
      <c r="H295" s="95">
        <v>2.2236537881506701E-17</v>
      </c>
      <c r="I295" s="95">
        <v>60</v>
      </c>
      <c r="J295" s="117">
        <v>1.2123059560220699E-6</v>
      </c>
      <c r="K295" s="107">
        <v>-1.91086928496273E-8</v>
      </c>
      <c r="L295" s="96">
        <v>-7.1498628204747703E-18</v>
      </c>
      <c r="M295" s="96" t="s">
        <v>29</v>
      </c>
      <c r="N295" s="96">
        <v>-1.91086928496273E-8</v>
      </c>
    </row>
    <row r="296" spans="1:14" x14ac:dyDescent="0.3">
      <c r="A296" s="84"/>
      <c r="B296" s="1">
        <v>94</v>
      </c>
      <c r="C296" s="96">
        <v>99</v>
      </c>
      <c r="D296" s="96">
        <v>52.994880090630303</v>
      </c>
      <c r="E296" s="96">
        <v>67.052000062937694</v>
      </c>
      <c r="F296" s="111">
        <v>49</v>
      </c>
      <c r="G296" s="107">
        <v>62.748182405511201</v>
      </c>
      <c r="H296" s="96">
        <v>-0.92114830549529303</v>
      </c>
      <c r="I296" s="96">
        <v>58</v>
      </c>
      <c r="J296" s="116">
        <v>62.748182405511201</v>
      </c>
      <c r="K296" s="106">
        <v>62.293009291485298</v>
      </c>
      <c r="L296" s="95">
        <v>-0.91804510106559001</v>
      </c>
      <c r="M296" s="95" t="s">
        <v>29</v>
      </c>
      <c r="N296" s="95">
        <v>62.293009291485298</v>
      </c>
    </row>
    <row r="297" spans="1:14" x14ac:dyDescent="0.3">
      <c r="A297" s="84"/>
      <c r="B297" s="1">
        <v>95</v>
      </c>
      <c r="C297" s="95">
        <v>-23</v>
      </c>
      <c r="D297" s="95">
        <v>-4.51157411049636</v>
      </c>
      <c r="E297" s="95">
        <v>3.6233332808852201</v>
      </c>
      <c r="F297" s="110">
        <v>41</v>
      </c>
      <c r="G297" s="106">
        <v>2.6661202369595502E-6</v>
      </c>
      <c r="H297" s="95">
        <v>1.3500675254430099E-16</v>
      </c>
      <c r="I297" s="95">
        <v>54</v>
      </c>
      <c r="J297" s="117">
        <v>2.6661202369595502E-6</v>
      </c>
      <c r="K297" s="107">
        <v>2.0806718742770099E-12</v>
      </c>
      <c r="L297" s="96">
        <v>-7.1571658351181996E-18</v>
      </c>
      <c r="M297" s="96" t="s">
        <v>29</v>
      </c>
      <c r="N297" s="96">
        <v>2.0806718742770099E-12</v>
      </c>
    </row>
    <row r="298" spans="1:14" x14ac:dyDescent="0.3">
      <c r="A298" s="84"/>
      <c r="B298" s="1">
        <v>96</v>
      </c>
      <c r="C298" s="96">
        <v>23</v>
      </c>
      <c r="D298" s="96">
        <v>-3.6233332808852201</v>
      </c>
      <c r="E298" s="96">
        <v>4.51157411049636</v>
      </c>
      <c r="F298" s="111">
        <v>43</v>
      </c>
      <c r="G298" s="107">
        <v>-2.6661202369595502E-6</v>
      </c>
      <c r="H298" s="96">
        <v>1.35006800502257E-16</v>
      </c>
      <c r="I298" s="96">
        <v>54</v>
      </c>
      <c r="J298" s="116">
        <v>-2.6661202369595502E-6</v>
      </c>
      <c r="K298" s="106">
        <v>3.6753853761651702E-12</v>
      </c>
      <c r="L298" s="95">
        <v>-7.1571658349489597E-18</v>
      </c>
      <c r="M298" s="95" t="s">
        <v>29</v>
      </c>
      <c r="N298" s="95">
        <v>3.6753853761651702E-12</v>
      </c>
    </row>
    <row r="299" spans="1:14" x14ac:dyDescent="0.3">
      <c r="A299" s="84"/>
      <c r="B299" s="1">
        <v>97</v>
      </c>
      <c r="C299" s="95">
        <v>47</v>
      </c>
      <c r="D299" s="95">
        <v>46</v>
      </c>
      <c r="E299" s="95">
        <v>48</v>
      </c>
      <c r="F299" s="110">
        <v>5</v>
      </c>
      <c r="G299" s="106">
        <v>47.999993706951599</v>
      </c>
      <c r="H299" s="95">
        <v>3.6383347384549701E-2</v>
      </c>
      <c r="I299" s="95">
        <v>50</v>
      </c>
      <c r="J299" s="117">
        <v>47.999993706951599</v>
      </c>
      <c r="K299" s="107" t="s">
        <v>30</v>
      </c>
      <c r="L299" s="96" t="s">
        <v>31</v>
      </c>
      <c r="M299" s="96" t="s">
        <v>31</v>
      </c>
      <c r="N299" s="96" t="s">
        <v>32</v>
      </c>
    </row>
    <row r="300" spans="1:14" x14ac:dyDescent="0.3">
      <c r="A300" s="84"/>
      <c r="B300" s="1">
        <v>98</v>
      </c>
      <c r="C300" s="96">
        <v>69</v>
      </c>
      <c r="D300" s="96">
        <v>61.569916293120002</v>
      </c>
      <c r="E300" s="96">
        <v>63.840219648000001</v>
      </c>
      <c r="F300" s="111">
        <v>29</v>
      </c>
      <c r="G300" s="107">
        <v>62.748182953673798</v>
      </c>
      <c r="H300" s="96">
        <v>-0.92114830549525994</v>
      </c>
      <c r="I300" s="96">
        <v>50</v>
      </c>
      <c r="J300" s="116">
        <v>62.748182953673798</v>
      </c>
      <c r="K300" s="106">
        <v>62.746308193825001</v>
      </c>
      <c r="L300" s="95">
        <v>-0.92114825284686197</v>
      </c>
      <c r="M300" s="95" t="s">
        <v>29</v>
      </c>
      <c r="N300" s="95">
        <v>62.746308193825001</v>
      </c>
    </row>
    <row r="301" spans="1:14" x14ac:dyDescent="0.3">
      <c r="A301" s="84"/>
      <c r="B301" s="1">
        <v>99</v>
      </c>
      <c r="C301" s="95">
        <v>-34</v>
      </c>
      <c r="D301" s="95">
        <v>-7.3766667191147697</v>
      </c>
      <c r="E301" s="95">
        <v>4.3375999244747199</v>
      </c>
      <c r="F301" s="110">
        <v>45</v>
      </c>
      <c r="G301" s="106">
        <v>1.9881811535628E-6</v>
      </c>
      <c r="H301" s="95">
        <v>7.1900102270817197E-17</v>
      </c>
      <c r="I301" s="95">
        <v>56</v>
      </c>
      <c r="J301" s="117">
        <v>1.9881811535628E-6</v>
      </c>
      <c r="K301" s="107">
        <v>4.0606008782241097E-12</v>
      </c>
      <c r="L301" s="96">
        <v>-7.1571658348928104E-18</v>
      </c>
      <c r="M301" s="96" t="s">
        <v>29</v>
      </c>
      <c r="N301" s="96">
        <v>4.0606008782241097E-12</v>
      </c>
    </row>
    <row r="302" spans="1:14" ht="15" thickBot="1" x14ac:dyDescent="0.35">
      <c r="A302" s="85"/>
      <c r="B302" s="3">
        <v>100</v>
      </c>
      <c r="C302" s="96">
        <v>91</v>
      </c>
      <c r="D302" s="96">
        <v>59.052000062937701</v>
      </c>
      <c r="E302" s="96">
        <v>68.813888932595603</v>
      </c>
      <c r="F302" s="111">
        <v>45</v>
      </c>
      <c r="G302" s="107">
        <v>62.748181523021799</v>
      </c>
      <c r="H302" s="96">
        <v>-0.921148305495326</v>
      </c>
      <c r="I302" s="96">
        <v>56</v>
      </c>
      <c r="J302" s="116">
        <v>62.748181523021799</v>
      </c>
      <c r="K302" s="106">
        <v>62.871586704216597</v>
      </c>
      <c r="L302" s="95">
        <v>-0.92091959054233496</v>
      </c>
      <c r="M302" s="95" t="s">
        <v>29</v>
      </c>
      <c r="N302" s="95">
        <v>62.871586704216597</v>
      </c>
    </row>
    <row r="303" spans="1:14" ht="15" thickBot="1" x14ac:dyDescent="0.35">
      <c r="A303" s="49" t="s">
        <v>6</v>
      </c>
      <c r="B303" s="50"/>
      <c r="C303" s="92"/>
      <c r="D303" s="93">
        <v>-100</v>
      </c>
      <c r="E303" s="89">
        <v>100</v>
      </c>
      <c r="F303" s="94">
        <v>0</v>
      </c>
      <c r="G303" s="88"/>
      <c r="H303" s="89"/>
      <c r="I303" s="91"/>
      <c r="J303" s="91"/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workbookViewId="0">
      <selection activeCell="H8" sqref="H8"/>
    </sheetView>
  </sheetViews>
  <sheetFormatPr defaultRowHeight="14.4" x14ac:dyDescent="0.3"/>
  <cols>
    <col min="1" max="3" width="15.6640625" customWidth="1"/>
    <col min="4" max="4" width="20.44140625" customWidth="1"/>
    <col min="5" max="12" width="15.6640625" customWidth="1"/>
  </cols>
  <sheetData>
    <row r="1" spans="1:12" ht="30" customHeight="1" x14ac:dyDescent="0.3">
      <c r="A1" s="61" t="s">
        <v>0</v>
      </c>
      <c r="B1" s="63" t="s">
        <v>5</v>
      </c>
      <c r="C1" s="63"/>
      <c r="D1" s="64" t="s">
        <v>21</v>
      </c>
      <c r="E1" s="55" t="s">
        <v>7</v>
      </c>
      <c r="F1" s="56"/>
      <c r="G1" s="56"/>
      <c r="H1" s="59"/>
      <c r="I1" s="60" t="s">
        <v>8</v>
      </c>
      <c r="J1" s="52"/>
      <c r="K1" s="52"/>
      <c r="L1" s="54"/>
    </row>
    <row r="2" spans="1:12" ht="30" customHeight="1" thickBot="1" x14ac:dyDescent="0.35">
      <c r="A2" s="62"/>
      <c r="B2" s="33" t="s">
        <v>11</v>
      </c>
      <c r="C2" s="39" t="s">
        <v>2</v>
      </c>
      <c r="D2" s="65"/>
      <c r="E2" s="25" t="s">
        <v>9</v>
      </c>
      <c r="F2" s="24" t="s">
        <v>10</v>
      </c>
      <c r="G2" s="48" t="s">
        <v>2</v>
      </c>
      <c r="H2" s="26" t="s">
        <v>26</v>
      </c>
      <c r="I2" s="23" t="s">
        <v>9</v>
      </c>
      <c r="J2" s="24" t="s">
        <v>10</v>
      </c>
      <c r="K2" s="48" t="s">
        <v>2</v>
      </c>
      <c r="L2" s="26" t="s">
        <v>26</v>
      </c>
    </row>
    <row r="3" spans="1:12" x14ac:dyDescent="0.3">
      <c r="A3" s="68">
        <v>2</v>
      </c>
      <c r="B3" s="104">
        <f>AVERAGE('Tabela 1'!E3:E102) -AVERAGE('Tabela 1'!D3:D102)</f>
        <v>57.033434343434344</v>
      </c>
      <c r="C3" s="102">
        <f>AVERAGE('Tabela 1'!F3:F102)</f>
        <v>16.579999999999998</v>
      </c>
      <c r="D3" s="43" t="s">
        <v>22</v>
      </c>
      <c r="E3" s="20">
        <v>0</v>
      </c>
      <c r="F3" s="16">
        <v>0</v>
      </c>
      <c r="G3" s="16"/>
      <c r="H3" s="121">
        <f>COUNTIF('Tabela 1'!G3:G102,"&gt;-0,0001")-COUNTIF('Tabela 1'!G3:G102,"&lt;0,0001")</f>
        <v>41</v>
      </c>
      <c r="I3" s="18"/>
      <c r="J3" s="16"/>
      <c r="K3" s="16"/>
      <c r="L3" s="17"/>
    </row>
    <row r="4" spans="1:12" x14ac:dyDescent="0.3">
      <c r="A4" s="69"/>
      <c r="B4" s="71"/>
      <c r="C4" s="66"/>
      <c r="D4" s="44" t="s">
        <v>23</v>
      </c>
      <c r="E4" s="15">
        <v>62.75</v>
      </c>
      <c r="F4" s="1">
        <v>-0.92</v>
      </c>
      <c r="G4" s="1"/>
      <c r="H4" s="116">
        <f>COUNTIF('Tabela 1'!G3:G102,"&lt;62,7501")-COUNTIF('Tabela 1'!G3:G102,"&gt;62,7470")</f>
        <v>65</v>
      </c>
      <c r="I4" s="12"/>
      <c r="J4" s="1"/>
      <c r="K4" s="1"/>
      <c r="L4" s="2"/>
    </row>
    <row r="5" spans="1:12" ht="15" thickBot="1" x14ac:dyDescent="0.35">
      <c r="A5" s="70"/>
      <c r="B5" s="72"/>
      <c r="C5" s="67"/>
      <c r="D5" s="47" t="s">
        <v>25</v>
      </c>
      <c r="E5" s="73"/>
      <c r="F5" s="74"/>
      <c r="G5" s="21"/>
      <c r="H5" s="120">
        <f>100-H4-H3</f>
        <v>-6</v>
      </c>
      <c r="I5" s="73"/>
      <c r="J5" s="74"/>
      <c r="K5" s="21"/>
      <c r="L5" s="22"/>
    </row>
    <row r="6" spans="1:12" x14ac:dyDescent="0.3">
      <c r="A6" s="68">
        <v>1.5</v>
      </c>
      <c r="B6" s="104">
        <f>AVERAGE('Tabela 1'!E103:E202) -AVERAGE('Tabela 1'!D103:D202)</f>
        <v>26.690757785373254</v>
      </c>
      <c r="C6" s="102">
        <f>AVERAGE('Tabela 1'!F103:F202)</f>
        <v>21.38</v>
      </c>
      <c r="D6" s="43" t="s">
        <v>22</v>
      </c>
      <c r="E6" s="20"/>
      <c r="F6" s="16"/>
      <c r="G6" s="16"/>
      <c r="H6" s="121">
        <f>COUNTIF('Tabela 1'!G103:G202, "&gt;"&amp;0.001) + COUNTIF('Tabela 1'!G103:G202, "&lt;"&amp;-0.001)</f>
        <v>38</v>
      </c>
      <c r="I6" s="18"/>
      <c r="J6" s="16"/>
      <c r="K6" s="16"/>
      <c r="L6" s="17"/>
    </row>
    <row r="7" spans="1:12" x14ac:dyDescent="0.3">
      <c r="A7" s="69"/>
      <c r="B7" s="71"/>
      <c r="C7" s="66"/>
      <c r="D7" s="44" t="s">
        <v>23</v>
      </c>
      <c r="E7" s="15"/>
      <c r="F7" s="1"/>
      <c r="G7" s="1"/>
      <c r="H7" s="116">
        <f>COUNTIF('Tabela 1'!G6:G105, "&lt;"&amp;67.751) + COUNTIF('Tabela 1'!G6:G105, "&gt;"&amp;-67.751)</f>
        <v>200</v>
      </c>
      <c r="I7" s="12"/>
      <c r="J7" s="1"/>
      <c r="K7" s="1"/>
      <c r="L7" s="2"/>
    </row>
    <row r="8" spans="1:12" ht="15" thickBot="1" x14ac:dyDescent="0.35">
      <c r="A8" s="70"/>
      <c r="B8" s="72"/>
      <c r="C8" s="67"/>
      <c r="D8" s="45" t="s">
        <v>25</v>
      </c>
      <c r="E8" s="73"/>
      <c r="F8" s="74"/>
      <c r="G8" s="3"/>
      <c r="H8" s="120">
        <f>300-H7-H6</f>
        <v>62</v>
      </c>
      <c r="I8" s="73"/>
      <c r="J8" s="74"/>
      <c r="K8" s="3"/>
      <c r="L8" s="4"/>
    </row>
    <row r="9" spans="1:12" x14ac:dyDescent="0.3">
      <c r="A9" s="40"/>
      <c r="B9" s="41"/>
      <c r="C9" s="42"/>
      <c r="D9" s="46" t="s">
        <v>22</v>
      </c>
      <c r="E9" s="14"/>
      <c r="F9" s="5"/>
      <c r="G9" s="5"/>
      <c r="H9" s="6"/>
      <c r="I9" s="11"/>
      <c r="J9" s="5"/>
      <c r="K9" s="5"/>
      <c r="L9" s="6"/>
    </row>
    <row r="10" spans="1:12" x14ac:dyDescent="0.3">
      <c r="A10" s="69">
        <v>1.2</v>
      </c>
      <c r="B10" s="105">
        <f>AVERAGE('Tabela 1'!E203:E302) -AVERAGE('Tabela 1'!D203:D302)</f>
        <v>11.29310658823746</v>
      </c>
      <c r="C10" s="103">
        <f>AVERAGE('Tabela 1'!F203:F302)</f>
        <v>37.96</v>
      </c>
      <c r="D10" s="44" t="s">
        <v>23</v>
      </c>
      <c r="E10" s="15"/>
      <c r="F10" s="1"/>
      <c r="G10" s="1"/>
      <c r="H10" s="2"/>
      <c r="I10" s="12"/>
      <c r="J10" s="1"/>
      <c r="K10" s="1"/>
      <c r="L10" s="2"/>
    </row>
    <row r="11" spans="1:12" ht="15" thickBot="1" x14ac:dyDescent="0.35">
      <c r="A11" s="70"/>
      <c r="B11" s="72"/>
      <c r="C11" s="67"/>
      <c r="D11" s="45" t="s">
        <v>25</v>
      </c>
      <c r="E11" s="73"/>
      <c r="F11" s="74"/>
      <c r="G11" s="3"/>
      <c r="H11" s="4">
        <v>0</v>
      </c>
      <c r="I11" s="73"/>
      <c r="J11" s="74"/>
      <c r="K11" s="3"/>
      <c r="L11" s="4"/>
    </row>
  </sheetData>
  <mergeCells count="20">
    <mergeCell ref="E5:F5"/>
    <mergeCell ref="E8:F8"/>
    <mergeCell ref="E11:F11"/>
    <mergeCell ref="I5:J5"/>
    <mergeCell ref="I8:J8"/>
    <mergeCell ref="I11:J11"/>
    <mergeCell ref="C3:C5"/>
    <mergeCell ref="C6:C8"/>
    <mergeCell ref="C10:C11"/>
    <mergeCell ref="A3:A5"/>
    <mergeCell ref="A6:A8"/>
    <mergeCell ref="A10:A11"/>
    <mergeCell ref="B3:B5"/>
    <mergeCell ref="B6:B8"/>
    <mergeCell ref="B10:B11"/>
    <mergeCell ref="E1:H1"/>
    <mergeCell ref="I1:L1"/>
    <mergeCell ref="A1:A2"/>
    <mergeCell ref="B1:C1"/>
    <mergeCell ref="D1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sqref="A1:A2"/>
    </sheetView>
  </sheetViews>
  <sheetFormatPr defaultRowHeight="14.4" x14ac:dyDescent="0.3"/>
  <cols>
    <col min="1" max="1" width="10.6640625" customWidth="1"/>
    <col min="2" max="3" width="20.6640625" customWidth="1"/>
  </cols>
  <sheetData>
    <row r="1" spans="1:3" ht="15" customHeight="1" x14ac:dyDescent="0.3">
      <c r="A1" s="75" t="s">
        <v>12</v>
      </c>
      <c r="B1" s="57" t="s">
        <v>11</v>
      </c>
      <c r="C1" s="77"/>
    </row>
    <row r="2" spans="1:3" ht="45" customHeight="1" thickBot="1" x14ac:dyDescent="0.35">
      <c r="A2" s="76"/>
      <c r="B2" s="10" t="s">
        <v>7</v>
      </c>
      <c r="C2" s="9" t="s">
        <v>8</v>
      </c>
    </row>
    <row r="3" spans="1:3" x14ac:dyDescent="0.3">
      <c r="A3" s="20">
        <v>1</v>
      </c>
      <c r="B3" s="18"/>
      <c r="C3" s="17"/>
    </row>
    <row r="4" spans="1:3" x14ac:dyDescent="0.3">
      <c r="A4" s="15">
        <v>2</v>
      </c>
      <c r="B4" s="12"/>
      <c r="C4" s="2"/>
    </row>
    <row r="5" spans="1:3" x14ac:dyDescent="0.3">
      <c r="A5" s="15">
        <v>3</v>
      </c>
      <c r="B5" s="12"/>
      <c r="C5" s="2"/>
    </row>
    <row r="6" spans="1:3" x14ac:dyDescent="0.3">
      <c r="A6" s="15">
        <v>4</v>
      </c>
      <c r="B6" s="12"/>
      <c r="C6" s="2"/>
    </row>
    <row r="7" spans="1:3" x14ac:dyDescent="0.3">
      <c r="A7" s="15">
        <v>5</v>
      </c>
      <c r="B7" s="12"/>
      <c r="C7" s="2"/>
    </row>
    <row r="8" spans="1:3" x14ac:dyDescent="0.3">
      <c r="A8" s="15">
        <v>6</v>
      </c>
      <c r="B8" s="12"/>
      <c r="C8" s="2"/>
    </row>
    <row r="9" spans="1:3" x14ac:dyDescent="0.3">
      <c r="A9" s="15">
        <v>7</v>
      </c>
      <c r="B9" s="12"/>
      <c r="C9" s="2"/>
    </row>
    <row r="10" spans="1:3" x14ac:dyDescent="0.3">
      <c r="A10" s="15">
        <v>8</v>
      </c>
      <c r="B10" s="12"/>
      <c r="C10" s="2"/>
    </row>
    <row r="11" spans="1:3" x14ac:dyDescent="0.3">
      <c r="A11" s="15">
        <v>9</v>
      </c>
      <c r="B11" s="12"/>
      <c r="C11" s="2"/>
    </row>
    <row r="12" spans="1:3" x14ac:dyDescent="0.3">
      <c r="A12" s="27" t="s">
        <v>13</v>
      </c>
      <c r="B12" s="12"/>
      <c r="C12" s="2"/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sqref="A1:F3"/>
    </sheetView>
  </sheetViews>
  <sheetFormatPr defaultRowHeight="14.4" x14ac:dyDescent="0.3"/>
  <cols>
    <col min="1" max="6" width="15.6640625" customWidth="1"/>
  </cols>
  <sheetData>
    <row r="1" spans="1:6" ht="30" customHeight="1" x14ac:dyDescent="0.3">
      <c r="A1" s="55" t="s">
        <v>7</v>
      </c>
      <c r="B1" s="56"/>
      <c r="C1" s="59"/>
      <c r="D1" s="60" t="s">
        <v>8</v>
      </c>
      <c r="E1" s="52"/>
      <c r="F1" s="54"/>
    </row>
    <row r="2" spans="1:6" ht="30" customHeight="1" thickBot="1" x14ac:dyDescent="0.35">
      <c r="A2" s="25" t="s">
        <v>20</v>
      </c>
      <c r="B2" s="24" t="s">
        <v>10</v>
      </c>
      <c r="C2" s="26" t="s">
        <v>2</v>
      </c>
      <c r="D2" s="23" t="s">
        <v>20</v>
      </c>
      <c r="E2" s="24" t="s">
        <v>10</v>
      </c>
      <c r="F2" s="26" t="s">
        <v>2</v>
      </c>
    </row>
    <row r="3" spans="1:6" ht="15" thickBot="1" x14ac:dyDescent="0.35">
      <c r="A3" s="28"/>
      <c r="B3" s="29"/>
      <c r="C3" s="30"/>
      <c r="D3" s="31"/>
      <c r="E3" s="29"/>
      <c r="F3" s="30"/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workbookViewId="0">
      <selection activeCell="F1" sqref="F1:G1"/>
    </sheetView>
  </sheetViews>
  <sheetFormatPr defaultRowHeight="14.4" x14ac:dyDescent="0.3"/>
  <cols>
    <col min="1" max="7" width="12.6640625" customWidth="1"/>
  </cols>
  <sheetData>
    <row r="1" spans="1:7" x14ac:dyDescent="0.3">
      <c r="A1" s="81" t="s">
        <v>14</v>
      </c>
      <c r="B1" s="78" t="s">
        <v>15</v>
      </c>
      <c r="C1" s="79"/>
      <c r="D1" s="58" t="s">
        <v>16</v>
      </c>
      <c r="E1" s="80"/>
      <c r="F1" s="78" t="s">
        <v>17</v>
      </c>
      <c r="G1" s="80"/>
    </row>
    <row r="2" spans="1:7" ht="15" thickBot="1" x14ac:dyDescent="0.35">
      <c r="A2" s="82"/>
      <c r="B2" s="37" t="s">
        <v>18</v>
      </c>
      <c r="C2" s="38" t="s">
        <v>19</v>
      </c>
      <c r="D2" s="32" t="s">
        <v>18</v>
      </c>
      <c r="E2" s="36" t="s">
        <v>19</v>
      </c>
      <c r="F2" s="37" t="s">
        <v>18</v>
      </c>
      <c r="G2" s="36" t="s">
        <v>19</v>
      </c>
    </row>
    <row r="3" spans="1:7" x14ac:dyDescent="0.3">
      <c r="A3" s="34"/>
      <c r="B3" s="18"/>
      <c r="C3" s="19"/>
      <c r="D3" s="20"/>
      <c r="E3" s="17"/>
      <c r="F3" s="18"/>
      <c r="G3" s="17"/>
    </row>
    <row r="4" spans="1:7" x14ac:dyDescent="0.3">
      <c r="A4" s="35"/>
      <c r="B4" s="12"/>
      <c r="C4" s="13"/>
      <c r="D4" s="15"/>
      <c r="E4" s="2"/>
      <c r="F4" s="12"/>
      <c r="G4" s="2"/>
    </row>
    <row r="5" spans="1:7" x14ac:dyDescent="0.3">
      <c r="A5" s="35"/>
      <c r="B5" s="12"/>
      <c r="C5" s="13"/>
      <c r="D5" s="15"/>
      <c r="E5" s="2"/>
      <c r="F5" s="12"/>
      <c r="G5" s="2"/>
    </row>
    <row r="6" spans="1:7" x14ac:dyDescent="0.3">
      <c r="A6" s="35"/>
      <c r="B6" s="12"/>
      <c r="C6" s="13"/>
      <c r="D6" s="15"/>
      <c r="E6" s="2"/>
      <c r="F6" s="12"/>
      <c r="G6" s="2"/>
    </row>
    <row r="7" spans="1:7" x14ac:dyDescent="0.3">
      <c r="A7" s="35"/>
      <c r="B7" s="12"/>
      <c r="C7" s="13"/>
      <c r="D7" s="15"/>
      <c r="E7" s="2"/>
      <c r="F7" s="12"/>
      <c r="G7" s="2"/>
    </row>
    <row r="8" spans="1:7" x14ac:dyDescent="0.3">
      <c r="A8" s="35"/>
      <c r="B8" s="12"/>
      <c r="C8" s="13"/>
      <c r="D8" s="15"/>
      <c r="E8" s="2"/>
      <c r="F8" s="12"/>
      <c r="G8" s="2"/>
    </row>
    <row r="9" spans="1:7" x14ac:dyDescent="0.3">
      <c r="A9" s="35"/>
      <c r="B9" s="12"/>
      <c r="C9" s="13"/>
      <c r="D9" s="15"/>
      <c r="E9" s="2"/>
      <c r="F9" s="12"/>
      <c r="G9" s="2"/>
    </row>
    <row r="10" spans="1:7" x14ac:dyDescent="0.3">
      <c r="A10" s="35"/>
      <c r="B10" s="12"/>
      <c r="C10" s="13"/>
      <c r="D10" s="15"/>
      <c r="E10" s="2"/>
      <c r="F10" s="12"/>
      <c r="G10" s="2"/>
    </row>
    <row r="11" spans="1:7" x14ac:dyDescent="0.3">
      <c r="A11" s="35"/>
      <c r="B11" s="12"/>
      <c r="C11" s="13"/>
      <c r="D11" s="15"/>
      <c r="E11" s="2"/>
      <c r="F11" s="12"/>
      <c r="G11" s="2"/>
    </row>
    <row r="12" spans="1:7" x14ac:dyDescent="0.3">
      <c r="A12" s="35"/>
      <c r="B12" s="12"/>
      <c r="C12" s="13"/>
      <c r="D12" s="15"/>
      <c r="E12" s="2"/>
      <c r="F12" s="12"/>
      <c r="G12" s="2"/>
    </row>
    <row r="13" spans="1:7" x14ac:dyDescent="0.3">
      <c r="A13" s="35"/>
      <c r="B13" s="12"/>
      <c r="C13" s="13"/>
      <c r="D13" s="15"/>
      <c r="E13" s="2"/>
      <c r="F13" s="12"/>
      <c r="G13" s="2"/>
    </row>
    <row r="14" spans="1:7" x14ac:dyDescent="0.3">
      <c r="A14" s="35"/>
      <c r="B14" s="12"/>
      <c r="C14" s="13"/>
      <c r="D14" s="15"/>
      <c r="E14" s="2"/>
      <c r="F14" s="12"/>
      <c r="G14" s="2"/>
    </row>
    <row r="15" spans="1:7" x14ac:dyDescent="0.3">
      <c r="A15" s="35"/>
      <c r="B15" s="12"/>
      <c r="C15" s="13"/>
      <c r="D15" s="15"/>
      <c r="E15" s="2"/>
      <c r="F15" s="12"/>
      <c r="G15" s="2"/>
    </row>
    <row r="16" spans="1:7" x14ac:dyDescent="0.3">
      <c r="A16" s="35"/>
      <c r="B16" s="12"/>
      <c r="C16" s="13"/>
      <c r="D16" s="15"/>
      <c r="E16" s="2"/>
      <c r="F16" s="12"/>
      <c r="G16" s="2"/>
    </row>
    <row r="17" spans="1:7" x14ac:dyDescent="0.3">
      <c r="A17" s="35"/>
      <c r="B17" s="12"/>
      <c r="C17" s="13"/>
      <c r="D17" s="15"/>
      <c r="E17" s="2"/>
      <c r="F17" s="12"/>
      <c r="G17" s="2"/>
    </row>
    <row r="18" spans="1:7" x14ac:dyDescent="0.3">
      <c r="A18" s="35"/>
      <c r="B18" s="12"/>
      <c r="C18" s="13"/>
      <c r="D18" s="15"/>
      <c r="E18" s="2"/>
      <c r="F18" s="12"/>
      <c r="G18" s="2"/>
    </row>
    <row r="19" spans="1:7" x14ac:dyDescent="0.3">
      <c r="A19" s="35"/>
      <c r="B19" s="12"/>
      <c r="C19" s="13"/>
      <c r="D19" s="15"/>
      <c r="E19" s="2"/>
      <c r="F19" s="12"/>
      <c r="G19" s="2"/>
    </row>
    <row r="20" spans="1:7" x14ac:dyDescent="0.3">
      <c r="A20" s="35"/>
      <c r="B20" s="12"/>
      <c r="C20" s="13"/>
      <c r="D20" s="15"/>
      <c r="E20" s="2"/>
      <c r="F20" s="12"/>
      <c r="G20" s="2"/>
    </row>
    <row r="21" spans="1:7" x14ac:dyDescent="0.3">
      <c r="A21" s="35"/>
      <c r="B21" s="12"/>
      <c r="C21" s="13"/>
      <c r="D21" s="15"/>
      <c r="E21" s="2"/>
      <c r="F21" s="12"/>
      <c r="G21" s="2"/>
    </row>
    <row r="22" spans="1:7" x14ac:dyDescent="0.3">
      <c r="A22" s="35"/>
      <c r="B22" s="12"/>
      <c r="C22" s="13"/>
      <c r="D22" s="15"/>
      <c r="E22" s="2"/>
      <c r="F22" s="12"/>
      <c r="G22" s="2"/>
    </row>
    <row r="23" spans="1:7" x14ac:dyDescent="0.3">
      <c r="A23" s="35"/>
      <c r="B23" s="12"/>
      <c r="C23" s="13"/>
      <c r="D23" s="15"/>
      <c r="E23" s="2"/>
      <c r="F23" s="12"/>
      <c r="G23" s="2"/>
    </row>
    <row r="24" spans="1:7" x14ac:dyDescent="0.3">
      <c r="A24" s="35"/>
      <c r="B24" s="12"/>
      <c r="C24" s="13"/>
      <c r="D24" s="15"/>
      <c r="E24" s="2"/>
      <c r="F24" s="12"/>
      <c r="G24" s="2"/>
    </row>
    <row r="25" spans="1:7" x14ac:dyDescent="0.3">
      <c r="A25" s="35"/>
      <c r="B25" s="12"/>
      <c r="C25" s="13"/>
      <c r="D25" s="15"/>
      <c r="E25" s="2"/>
      <c r="F25" s="12"/>
      <c r="G25" s="2"/>
    </row>
    <row r="26" spans="1:7" x14ac:dyDescent="0.3">
      <c r="A26" s="35"/>
      <c r="B26" s="12"/>
      <c r="C26" s="13"/>
      <c r="D26" s="15"/>
      <c r="E26" s="2"/>
      <c r="F26" s="12"/>
      <c r="G26" s="2"/>
    </row>
    <row r="27" spans="1:7" x14ac:dyDescent="0.3">
      <c r="A27" s="35"/>
      <c r="B27" s="12"/>
      <c r="C27" s="13"/>
      <c r="D27" s="15"/>
      <c r="E27" s="2"/>
      <c r="F27" s="12"/>
      <c r="G27" s="2"/>
    </row>
    <row r="28" spans="1:7" x14ac:dyDescent="0.3">
      <c r="A28" s="35"/>
      <c r="B28" s="12"/>
      <c r="C28" s="13"/>
      <c r="D28" s="15"/>
      <c r="E28" s="2"/>
      <c r="F28" s="12"/>
      <c r="G28" s="2"/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2023-10-25T13:44:53Z</dcterms:modified>
</cp:coreProperties>
</file>