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3BD26D74-D570-4F92-BDB6-3F0CF7697EDF}" xr6:coauthVersionLast="47" xr6:coauthVersionMax="47" xr10:uidLastSave="{00000000-0000-0000-0000-000000000000}"/>
  <bookViews>
    <workbookView xWindow="-120" yWindow="-120" windowWidth="29040" windowHeight="15840" tabRatio="712" firstSheet="4" activeTab="16" xr2:uid="{3488F8F7-C072-46D5-A2BC-EFBC329B43B8}"/>
  </bookViews>
  <sheets>
    <sheet name="Main" sheetId="7" r:id="rId1"/>
    <sheet name="sensor1-emptyseat" sheetId="6" state="hidden" r:id="rId2"/>
    <sheet name="sensor1-human" sheetId="8" state="hidden" r:id="rId3"/>
    <sheet name="summary" sheetId="16" r:id="rId4"/>
    <sheet name="2021.11.18" sheetId="2" r:id="rId5"/>
    <sheet name="2021.11.19" sheetId="4" r:id="rId6"/>
    <sheet name="2021.11.30" sheetId="5" r:id="rId7"/>
    <sheet name="2021.12.14" sheetId="9" r:id="rId8"/>
    <sheet name="2022.01.20" sheetId="10" r:id="rId9"/>
    <sheet name="2022.02.04" sheetId="13" r:id="rId10"/>
    <sheet name="2022.02.11" sheetId="15" r:id="rId11"/>
    <sheet name="Sheet3" sheetId="14" state="hidden" r:id="rId12"/>
    <sheet name="2022.02.18" sheetId="17" r:id="rId13"/>
    <sheet name="2022.02.18.2" sheetId="19" r:id="rId14"/>
    <sheet name="2022.03.04" sheetId="21" r:id="rId15"/>
    <sheet name="2022.03.04.2" sheetId="23" r:id="rId16"/>
    <sheet name="2022.03.11" sheetId="24" r:id="rId17"/>
    <sheet name="CM" sheetId="11" r:id="rId18"/>
    <sheet name="CM-2" sheetId="20" r:id="rId19"/>
    <sheet name="Kontakt" sheetId="1" state="hidden" r:id="rId20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24" l="1"/>
  <c r="H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K85" i="24"/>
  <c r="J85" i="24"/>
  <c r="K84" i="24"/>
  <c r="J84" i="24"/>
  <c r="K83" i="24"/>
  <c r="J83" i="24"/>
  <c r="K82" i="24"/>
  <c r="J82" i="24"/>
  <c r="K81" i="24"/>
  <c r="J81" i="24"/>
  <c r="K80" i="24"/>
  <c r="J80" i="24"/>
  <c r="K79" i="24"/>
  <c r="J79" i="24"/>
  <c r="K78" i="24"/>
  <c r="J78" i="24"/>
  <c r="K77" i="24"/>
  <c r="J77" i="24"/>
  <c r="K76" i="24"/>
  <c r="J76" i="24"/>
  <c r="K75" i="24"/>
  <c r="J75" i="24"/>
  <c r="K74" i="24"/>
  <c r="J74" i="24"/>
  <c r="K73" i="24"/>
  <c r="J73" i="24"/>
  <c r="K72" i="24"/>
  <c r="J72" i="24"/>
  <c r="K71" i="24"/>
  <c r="J71" i="24"/>
  <c r="K70" i="24"/>
  <c r="J70" i="24"/>
  <c r="K69" i="24"/>
  <c r="J69" i="24"/>
  <c r="K68" i="24"/>
  <c r="J68" i="24"/>
  <c r="K67" i="24"/>
  <c r="J67" i="24"/>
  <c r="K66" i="24"/>
  <c r="J66" i="24"/>
  <c r="K65" i="24"/>
  <c r="J65" i="24"/>
  <c r="K64" i="24"/>
  <c r="J64" i="24"/>
  <c r="K63" i="24"/>
  <c r="J63" i="24"/>
  <c r="K62" i="24"/>
  <c r="J62" i="24"/>
  <c r="K61" i="24"/>
  <c r="J61" i="24"/>
  <c r="K60" i="24"/>
  <c r="J60" i="24"/>
  <c r="K59" i="24"/>
  <c r="J59" i="24"/>
  <c r="K58" i="24"/>
  <c r="J58" i="24"/>
  <c r="K57" i="24"/>
  <c r="J57" i="24"/>
  <c r="K56" i="24"/>
  <c r="J56" i="24"/>
  <c r="K55" i="24"/>
  <c r="J55" i="24"/>
  <c r="K54" i="24"/>
  <c r="J54" i="24"/>
  <c r="K53" i="24"/>
  <c r="J53" i="24"/>
  <c r="K52" i="24"/>
  <c r="J52" i="24"/>
  <c r="K51" i="24"/>
  <c r="J51" i="24"/>
  <c r="K50" i="24"/>
  <c r="J50" i="24"/>
  <c r="K49" i="24"/>
  <c r="J49" i="24"/>
  <c r="K48" i="24"/>
  <c r="J48" i="24"/>
  <c r="K47" i="24"/>
  <c r="J47" i="24"/>
  <c r="K46" i="24"/>
  <c r="J46" i="24"/>
  <c r="K45" i="24"/>
  <c r="J45" i="24"/>
  <c r="K44" i="24"/>
  <c r="J44" i="24"/>
  <c r="K43" i="24"/>
  <c r="J43" i="24"/>
  <c r="K42" i="24"/>
  <c r="J42" i="24"/>
  <c r="K41" i="24"/>
  <c r="J41" i="24"/>
  <c r="K40" i="24"/>
  <c r="J40" i="24"/>
  <c r="K39" i="24"/>
  <c r="J39" i="24"/>
  <c r="K38" i="24"/>
  <c r="J38" i="24"/>
  <c r="K37" i="24"/>
  <c r="J37" i="24"/>
  <c r="K36" i="24"/>
  <c r="J36" i="24"/>
  <c r="K35" i="24"/>
  <c r="J35" i="24"/>
  <c r="K34" i="24"/>
  <c r="J34" i="24"/>
  <c r="K33" i="24"/>
  <c r="J33" i="24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K25" i="24"/>
  <c r="J25" i="24"/>
  <c r="K24" i="24"/>
  <c r="J24" i="24"/>
  <c r="K23" i="24"/>
  <c r="J23" i="24"/>
  <c r="K22" i="24"/>
  <c r="J22" i="24"/>
  <c r="K21" i="24"/>
  <c r="J21" i="24"/>
  <c r="K20" i="24"/>
  <c r="J20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J3" i="24"/>
  <c r="K3" i="24"/>
  <c r="J4" i="24"/>
  <c r="K4" i="24"/>
  <c r="J5" i="24"/>
  <c r="K5" i="24"/>
  <c r="J6" i="24"/>
  <c r="K6" i="24"/>
  <c r="J7" i="24"/>
  <c r="K7" i="24"/>
  <c r="J8" i="24"/>
  <c r="K8" i="24"/>
  <c r="J9" i="24"/>
  <c r="K9" i="24"/>
  <c r="J10" i="24"/>
  <c r="K10" i="24"/>
  <c r="J11" i="24"/>
  <c r="K11" i="24"/>
  <c r="J12" i="24"/>
  <c r="K12" i="24"/>
  <c r="J13" i="24"/>
  <c r="K13" i="24"/>
  <c r="K2" i="24"/>
  <c r="J2" i="24"/>
  <c r="J48" i="21"/>
  <c r="I48" i="21"/>
  <c r="J53" i="21"/>
  <c r="I53" i="21"/>
  <c r="J52" i="21"/>
  <c r="I52" i="21"/>
  <c r="J51" i="21"/>
  <c r="I51" i="21"/>
  <c r="J50" i="21"/>
  <c r="I50" i="21"/>
  <c r="J45" i="21"/>
  <c r="I45" i="21"/>
  <c r="J44" i="21"/>
  <c r="I44" i="21"/>
  <c r="J43" i="21"/>
  <c r="I43" i="21"/>
  <c r="J42" i="21"/>
  <c r="I42" i="21"/>
  <c r="J49" i="21"/>
  <c r="I49" i="21"/>
  <c r="J47" i="21"/>
  <c r="I47" i="21"/>
  <c r="J46" i="21"/>
  <c r="I46" i="21"/>
  <c r="H54" i="21"/>
  <c r="J35" i="21"/>
  <c r="I35" i="21"/>
  <c r="I34" i="21"/>
  <c r="J37" i="21"/>
  <c r="I37" i="21"/>
  <c r="J36" i="21"/>
  <c r="I36" i="21"/>
  <c r="J41" i="21"/>
  <c r="I41" i="21"/>
  <c r="J40" i="21"/>
  <c r="I40" i="21"/>
  <c r="J39" i="21"/>
  <c r="I39" i="21"/>
  <c r="J38" i="21"/>
  <c r="I38" i="21"/>
  <c r="J34" i="21"/>
  <c r="H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J42" i="23" s="1"/>
  <c r="I4" i="23"/>
  <c r="J3" i="23"/>
  <c r="I3" i="23"/>
  <c r="I42" i="23" s="1"/>
  <c r="J2" i="23"/>
  <c r="I2" i="23"/>
  <c r="J31" i="21"/>
  <c r="J32" i="21"/>
  <c r="J33" i="21"/>
  <c r="I30" i="21"/>
  <c r="I31" i="21"/>
  <c r="I32" i="21"/>
  <c r="I33" i="21"/>
  <c r="J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L48" i="20"/>
  <c r="M48" i="20"/>
  <c r="N48" i="20"/>
  <c r="O48" i="20"/>
  <c r="L49" i="20"/>
  <c r="M49" i="20"/>
  <c r="N49" i="20"/>
  <c r="O49" i="20"/>
  <c r="L50" i="20"/>
  <c r="M50" i="20"/>
  <c r="N50" i="20"/>
  <c r="O50" i="20"/>
  <c r="L51" i="20"/>
  <c r="M51" i="20"/>
  <c r="N51" i="20"/>
  <c r="O51" i="20"/>
  <c r="L52" i="20"/>
  <c r="M52" i="20"/>
  <c r="N52" i="20"/>
  <c r="O52" i="20"/>
  <c r="L53" i="20"/>
  <c r="M53" i="20"/>
  <c r="N53" i="20"/>
  <c r="O53" i="20"/>
  <c r="L54" i="20"/>
  <c r="M54" i="20"/>
  <c r="N54" i="20"/>
  <c r="O54" i="20"/>
  <c r="L55" i="20"/>
  <c r="M55" i="20"/>
  <c r="N55" i="20"/>
  <c r="O55" i="20"/>
  <c r="L56" i="20"/>
  <c r="M56" i="20"/>
  <c r="N56" i="20"/>
  <c r="O56" i="20"/>
  <c r="L57" i="20"/>
  <c r="M57" i="20"/>
  <c r="N57" i="20"/>
  <c r="O57" i="20"/>
  <c r="M3" i="20"/>
  <c r="M4" i="20"/>
  <c r="M5" i="20"/>
  <c r="M6" i="20"/>
  <c r="M7" i="20"/>
  <c r="M8" i="20"/>
  <c r="M9" i="20"/>
  <c r="M10" i="20"/>
  <c r="M11" i="20"/>
  <c r="M12" i="20"/>
  <c r="M13" i="20"/>
  <c r="L97" i="20"/>
  <c r="M97" i="20"/>
  <c r="N97" i="20"/>
  <c r="O97" i="20"/>
  <c r="L98" i="20"/>
  <c r="M98" i="20"/>
  <c r="N98" i="20"/>
  <c r="O98" i="20"/>
  <c r="L99" i="20"/>
  <c r="M99" i="20"/>
  <c r="N99" i="20"/>
  <c r="O99" i="20"/>
  <c r="L100" i="20"/>
  <c r="M100" i="20"/>
  <c r="N100" i="20"/>
  <c r="O100" i="20"/>
  <c r="L101" i="20"/>
  <c r="M101" i="20"/>
  <c r="N101" i="20"/>
  <c r="O101" i="20"/>
  <c r="L102" i="20"/>
  <c r="M102" i="20"/>
  <c r="N102" i="20"/>
  <c r="O102" i="20"/>
  <c r="L103" i="20"/>
  <c r="M103" i="20"/>
  <c r="N103" i="20"/>
  <c r="O103" i="20"/>
  <c r="L104" i="20"/>
  <c r="M104" i="20"/>
  <c r="N104" i="20"/>
  <c r="O104" i="20"/>
  <c r="L105" i="20"/>
  <c r="M105" i="20"/>
  <c r="N105" i="20"/>
  <c r="O105" i="20"/>
  <c r="L106" i="20"/>
  <c r="M106" i="20"/>
  <c r="N106" i="20"/>
  <c r="O106" i="20"/>
  <c r="L107" i="20"/>
  <c r="M107" i="20"/>
  <c r="N107" i="20"/>
  <c r="O107" i="20"/>
  <c r="L108" i="20"/>
  <c r="M108" i="20"/>
  <c r="N108" i="20"/>
  <c r="O108" i="20"/>
  <c r="L109" i="20"/>
  <c r="M109" i="20"/>
  <c r="N109" i="20"/>
  <c r="O109" i="20"/>
  <c r="L110" i="20"/>
  <c r="M110" i="20"/>
  <c r="N110" i="20"/>
  <c r="O110" i="20"/>
  <c r="L111" i="20"/>
  <c r="M111" i="20"/>
  <c r="N111" i="20"/>
  <c r="O111" i="20"/>
  <c r="L112" i="20"/>
  <c r="M112" i="20"/>
  <c r="N112" i="20"/>
  <c r="O112" i="20"/>
  <c r="L113" i="20"/>
  <c r="M113" i="20"/>
  <c r="N113" i="20"/>
  <c r="O113" i="20"/>
  <c r="L114" i="20"/>
  <c r="M114" i="20"/>
  <c r="N114" i="20"/>
  <c r="O114" i="20"/>
  <c r="L115" i="20"/>
  <c r="M115" i="20"/>
  <c r="N115" i="20"/>
  <c r="O115" i="20"/>
  <c r="L116" i="20"/>
  <c r="M116" i="20"/>
  <c r="N116" i="20"/>
  <c r="O116" i="20"/>
  <c r="L117" i="20"/>
  <c r="M117" i="20"/>
  <c r="N117" i="20"/>
  <c r="O117" i="20"/>
  <c r="L118" i="20"/>
  <c r="M118" i="20"/>
  <c r="N118" i="20"/>
  <c r="O118" i="20"/>
  <c r="L119" i="20"/>
  <c r="M119" i="20"/>
  <c r="N119" i="20"/>
  <c r="O119" i="20"/>
  <c r="O96" i="20"/>
  <c r="N96" i="20"/>
  <c r="M96" i="20"/>
  <c r="L96" i="20"/>
  <c r="L82" i="20"/>
  <c r="M82" i="20"/>
  <c r="N82" i="20"/>
  <c r="O82" i="20"/>
  <c r="L83" i="20"/>
  <c r="M83" i="20"/>
  <c r="N83" i="20"/>
  <c r="O83" i="20"/>
  <c r="L84" i="20"/>
  <c r="M84" i="20"/>
  <c r="N84" i="20"/>
  <c r="O84" i="20"/>
  <c r="L85" i="20"/>
  <c r="M85" i="20"/>
  <c r="N85" i="20"/>
  <c r="O85" i="20"/>
  <c r="L86" i="20"/>
  <c r="M86" i="20"/>
  <c r="N86" i="20"/>
  <c r="O86" i="20"/>
  <c r="L87" i="20"/>
  <c r="M87" i="20"/>
  <c r="N87" i="20"/>
  <c r="O87" i="20"/>
  <c r="L88" i="20"/>
  <c r="M88" i="20"/>
  <c r="N88" i="20"/>
  <c r="O88" i="20"/>
  <c r="L89" i="20"/>
  <c r="M89" i="20"/>
  <c r="N89" i="20"/>
  <c r="O89" i="20"/>
  <c r="L90" i="20"/>
  <c r="M90" i="20"/>
  <c r="N90" i="20"/>
  <c r="O90" i="20"/>
  <c r="L91" i="20"/>
  <c r="M91" i="20"/>
  <c r="N91" i="20"/>
  <c r="O91" i="20"/>
  <c r="L92" i="20"/>
  <c r="M92" i="20"/>
  <c r="N92" i="20"/>
  <c r="O92" i="20"/>
  <c r="L93" i="20"/>
  <c r="M93" i="20"/>
  <c r="N93" i="20"/>
  <c r="O93" i="20"/>
  <c r="L94" i="20"/>
  <c r="M94" i="20"/>
  <c r="N94" i="20"/>
  <c r="O94" i="20"/>
  <c r="O81" i="20"/>
  <c r="N81" i="20"/>
  <c r="M81" i="20"/>
  <c r="L81" i="20"/>
  <c r="L60" i="20"/>
  <c r="M60" i="20"/>
  <c r="N60" i="20"/>
  <c r="O60" i="20"/>
  <c r="L61" i="20"/>
  <c r="M61" i="20"/>
  <c r="N61" i="20"/>
  <c r="O61" i="20"/>
  <c r="L62" i="20"/>
  <c r="M62" i="20"/>
  <c r="N62" i="20"/>
  <c r="O62" i="20"/>
  <c r="L63" i="20"/>
  <c r="M63" i="20"/>
  <c r="N63" i="20"/>
  <c r="O63" i="20"/>
  <c r="L64" i="20"/>
  <c r="M64" i="20"/>
  <c r="N64" i="20"/>
  <c r="O64" i="20"/>
  <c r="L65" i="20"/>
  <c r="M65" i="20"/>
  <c r="N65" i="20"/>
  <c r="O65" i="20"/>
  <c r="L66" i="20"/>
  <c r="M66" i="20"/>
  <c r="N66" i="20"/>
  <c r="O66" i="20"/>
  <c r="L67" i="20"/>
  <c r="M67" i="20"/>
  <c r="N67" i="20"/>
  <c r="O67" i="20"/>
  <c r="L68" i="20"/>
  <c r="M68" i="20"/>
  <c r="N68" i="20"/>
  <c r="O68" i="20"/>
  <c r="L69" i="20"/>
  <c r="M69" i="20"/>
  <c r="N69" i="20"/>
  <c r="O69" i="20"/>
  <c r="L70" i="20"/>
  <c r="M70" i="20"/>
  <c r="N70" i="20"/>
  <c r="O70" i="20"/>
  <c r="L71" i="20"/>
  <c r="M71" i="20"/>
  <c r="N71" i="20"/>
  <c r="O71" i="20"/>
  <c r="L72" i="20"/>
  <c r="M72" i="20"/>
  <c r="N72" i="20"/>
  <c r="O72" i="20"/>
  <c r="L73" i="20"/>
  <c r="M73" i="20"/>
  <c r="N73" i="20"/>
  <c r="O73" i="20"/>
  <c r="L74" i="20"/>
  <c r="M74" i="20"/>
  <c r="N74" i="20"/>
  <c r="O74" i="20"/>
  <c r="L75" i="20"/>
  <c r="M75" i="20"/>
  <c r="N75" i="20"/>
  <c r="O75" i="20"/>
  <c r="L76" i="20"/>
  <c r="M76" i="20"/>
  <c r="N76" i="20"/>
  <c r="O76" i="20"/>
  <c r="L77" i="20"/>
  <c r="M77" i="20"/>
  <c r="N77" i="20"/>
  <c r="O77" i="20"/>
  <c r="L78" i="20"/>
  <c r="M78" i="20"/>
  <c r="N78" i="20"/>
  <c r="O78" i="20"/>
  <c r="L79" i="20"/>
  <c r="M79" i="20"/>
  <c r="N79" i="20"/>
  <c r="O79" i="20"/>
  <c r="O59" i="20"/>
  <c r="N59" i="20"/>
  <c r="M59" i="20"/>
  <c r="L59" i="20"/>
  <c r="L4" i="20"/>
  <c r="N4" i="20"/>
  <c r="O4" i="20"/>
  <c r="L5" i="20"/>
  <c r="N5" i="20"/>
  <c r="O5" i="20"/>
  <c r="L6" i="20"/>
  <c r="N6" i="20"/>
  <c r="O6" i="20"/>
  <c r="L7" i="20"/>
  <c r="N7" i="20"/>
  <c r="O7" i="20"/>
  <c r="L8" i="20"/>
  <c r="N8" i="20"/>
  <c r="O8" i="20"/>
  <c r="L9" i="20"/>
  <c r="N9" i="20"/>
  <c r="O9" i="20"/>
  <c r="L10" i="20"/>
  <c r="N10" i="20"/>
  <c r="O10" i="20"/>
  <c r="L11" i="20"/>
  <c r="N11" i="20"/>
  <c r="O11" i="20"/>
  <c r="L12" i="20"/>
  <c r="N12" i="20"/>
  <c r="O12" i="20"/>
  <c r="L13" i="20"/>
  <c r="N13" i="20"/>
  <c r="O13" i="20"/>
  <c r="L14" i="20"/>
  <c r="M14" i="20"/>
  <c r="N14" i="20"/>
  <c r="O14" i="20"/>
  <c r="L15" i="20"/>
  <c r="M15" i="20"/>
  <c r="N15" i="20"/>
  <c r="O15" i="20"/>
  <c r="L16" i="20"/>
  <c r="M16" i="20"/>
  <c r="N16" i="20"/>
  <c r="O16" i="20"/>
  <c r="L17" i="20"/>
  <c r="M17" i="20"/>
  <c r="N17" i="20"/>
  <c r="O17" i="20"/>
  <c r="L18" i="20"/>
  <c r="M18" i="20"/>
  <c r="N18" i="20"/>
  <c r="O18" i="20"/>
  <c r="L19" i="20"/>
  <c r="M19" i="20"/>
  <c r="N19" i="20"/>
  <c r="O19" i="20"/>
  <c r="L20" i="20"/>
  <c r="M20" i="20"/>
  <c r="N20" i="20"/>
  <c r="O20" i="20"/>
  <c r="L21" i="20"/>
  <c r="M21" i="20"/>
  <c r="N21" i="20"/>
  <c r="O21" i="20"/>
  <c r="L22" i="20"/>
  <c r="M22" i="20"/>
  <c r="N22" i="20"/>
  <c r="O22" i="20"/>
  <c r="L23" i="20"/>
  <c r="M23" i="20"/>
  <c r="N23" i="20"/>
  <c r="O23" i="20"/>
  <c r="L24" i="20"/>
  <c r="M24" i="20"/>
  <c r="N24" i="20"/>
  <c r="O24" i="20"/>
  <c r="L25" i="20"/>
  <c r="M25" i="20"/>
  <c r="N25" i="20"/>
  <c r="O25" i="20"/>
  <c r="L26" i="20"/>
  <c r="M26" i="20"/>
  <c r="N26" i="20"/>
  <c r="O26" i="20"/>
  <c r="L27" i="20"/>
  <c r="M27" i="20"/>
  <c r="N27" i="20"/>
  <c r="O27" i="20"/>
  <c r="L28" i="20"/>
  <c r="M28" i="20"/>
  <c r="N28" i="20"/>
  <c r="O28" i="20"/>
  <c r="L29" i="20"/>
  <c r="M29" i="20"/>
  <c r="N29" i="20"/>
  <c r="O29" i="20"/>
  <c r="L31" i="20"/>
  <c r="M31" i="20"/>
  <c r="N31" i="20"/>
  <c r="O31" i="20"/>
  <c r="L32" i="20"/>
  <c r="M32" i="20"/>
  <c r="N32" i="20"/>
  <c r="O32" i="20"/>
  <c r="L33" i="20"/>
  <c r="M33" i="20"/>
  <c r="N33" i="20"/>
  <c r="O33" i="20"/>
  <c r="L34" i="20"/>
  <c r="M34" i="20"/>
  <c r="N34" i="20"/>
  <c r="O34" i="20"/>
  <c r="L35" i="20"/>
  <c r="M35" i="20"/>
  <c r="N35" i="20"/>
  <c r="O35" i="20"/>
  <c r="L36" i="20"/>
  <c r="M36" i="20"/>
  <c r="N36" i="20"/>
  <c r="O36" i="20"/>
  <c r="L37" i="20"/>
  <c r="M37" i="20"/>
  <c r="N37" i="20"/>
  <c r="O37" i="20"/>
  <c r="L38" i="20"/>
  <c r="M38" i="20"/>
  <c r="N38" i="20"/>
  <c r="O38" i="20"/>
  <c r="L39" i="20"/>
  <c r="M39" i="20"/>
  <c r="N39" i="20"/>
  <c r="O39" i="20"/>
  <c r="L40" i="20"/>
  <c r="M40" i="20"/>
  <c r="N40" i="20"/>
  <c r="O40" i="20"/>
  <c r="L41" i="20"/>
  <c r="M41" i="20"/>
  <c r="N41" i="20"/>
  <c r="O41" i="20"/>
  <c r="L42" i="20"/>
  <c r="M42" i="20"/>
  <c r="N42" i="20"/>
  <c r="O42" i="20"/>
  <c r="L43" i="20"/>
  <c r="M43" i="20"/>
  <c r="N43" i="20"/>
  <c r="O43" i="20"/>
  <c r="L44" i="20"/>
  <c r="M44" i="20"/>
  <c r="N44" i="20"/>
  <c r="O44" i="20"/>
  <c r="L45" i="20"/>
  <c r="M45" i="20"/>
  <c r="N45" i="20"/>
  <c r="O45" i="20"/>
  <c r="L46" i="20"/>
  <c r="M46" i="20"/>
  <c r="N46" i="20"/>
  <c r="O46" i="20"/>
  <c r="O3" i="20"/>
  <c r="N3" i="20"/>
  <c r="L3" i="20"/>
  <c r="J58" i="19"/>
  <c r="H58" i="19"/>
  <c r="I58" i="19"/>
  <c r="J11" i="17"/>
  <c r="I11" i="17"/>
  <c r="I34" i="19"/>
  <c r="J3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30" i="17"/>
  <c r="I30" i="17"/>
  <c r="H30" i="17"/>
  <c r="J29" i="17"/>
  <c r="I29" i="17"/>
  <c r="J28" i="17"/>
  <c r="I28" i="17"/>
  <c r="J27" i="17"/>
  <c r="I27" i="17"/>
  <c r="J26" i="17"/>
  <c r="I26" i="17"/>
  <c r="J3" i="17"/>
  <c r="J4" i="17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I3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J2" i="17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K98" i="24" l="1"/>
  <c r="J98" i="24"/>
  <c r="J54" i="21"/>
  <c r="I54" i="21"/>
  <c r="J110" i="15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<sst xmlns="http://schemas.openxmlformats.org/spreadsheetml/2006/main" count="12046" uniqueCount="285">
  <si>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</si>
  <si>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</si>
  <si>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</si>
  <si>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</si>
  <si>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</si>
  <si>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</si>
  <si>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</si>
  <si>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</si>
  <si>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</si>
  <si>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</si>
  <si>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</si>
  <si>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</si>
  <si>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</si>
  <si>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</si>
  <si>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</si>
  <si>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</si>
  <si>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</si>
  <si>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</si>
  <si>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</si>
  <si>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</si>
  <si>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</si>
  <si>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</si>
  <si>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</si>
  <si>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</si>
  <si>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</si>
  <si>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</si>
  <si>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</si>
  <si>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</si>
  <si>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</si>
  <si>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</si>
  <si>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</si>
  <si>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</si>
  <si>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</si>
  <si>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</si>
  <si>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</si>
  <si>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</si>
  <si>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</si>
  <si>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</si>
  <si>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</si>
  <si>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</si>
  <si>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</si>
  <si>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</si>
  <si>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</si>
  <si>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</si>
  <si>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</si>
  <si>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</si>
  <si>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</si>
  <si>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</si>
  <si>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</si>
  <si>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</si>
  <si>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</si>
  <si>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</si>
  <si>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</si>
  <si>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</si>
  <si>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</si>
  <si>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</si>
  <si>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</si>
  <si>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</si>
  <si>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</si>
  <si>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</si>
  <si>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</si>
  <si>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</si>
  <si>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</si>
  <si>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</si>
  <si>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</si>
  <si>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</si>
  <si>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</si>
  <si>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</si>
  <si>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</si>
  <si>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</si>
  <si>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</si>
  <si>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</si>
  <si>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</si>
  <si>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</si>
  <si>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</si>
  <si>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</si>
  <si>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</si>
  <si>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</si>
  <si>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</si>
  <si>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</si>
  <si>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</si>
  <si>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</si>
  <si>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</si>
  <si>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</si>
  <si>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</si>
  <si>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</si>
  <si>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</si>
  <si>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</si>
  <si>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</si>
  <si>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</si>
  <si>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</si>
  <si>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</si>
  <si>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</si>
  <si>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</si>
  <si>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</si>
  <si>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</si>
  <si>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</si>
  <si>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</si>
  <si>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</si>
  <si>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</si>
  <si>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</si>
  <si>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</si>
  <si>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</si>
  <si>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</si>
  <si>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</si>
  <si>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</si>
  <si>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</si>
  <si>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</si>
  <si>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</si>
  <si>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</si>
  <si>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</si>
  <si>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</si>
  <si>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</si>
  <si>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</si>
  <si>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</si>
  <si>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</si>
  <si>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</si>
  <si>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</si>
  <si>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</si>
  <si>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</si>
  <si>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</si>
  <si>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</si>
  <si>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</si>
  <si>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</si>
  <si>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</si>
  <si>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</si>
  <si>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</si>
  <si>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</si>
  <si>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</si>
  <si>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</si>
  <si>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</si>
  <si>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</si>
  <si>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</si>
  <si>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</si>
  <si>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</si>
  <si>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</si>
  <si>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</si>
  <si>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</si>
  <si>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</si>
  <si>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</si>
  <si>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</si>
  <si>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</si>
  <si>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</si>
  <si>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</si>
  <si>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</si>
  <si>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</si>
  <si>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</si>
  <si>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</si>
  <si>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</si>
  <si>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</si>
  <si>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</si>
  <si>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</si>
  <si>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</si>
  <si>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</si>
  <si>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</si>
  <si>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</si>
  <si>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</si>
  <si>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</si>
  <si>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</si>
  <si>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</si>
  <si>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</si>
  <si>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</si>
  <si>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</si>
  <si>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</si>
  <si>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</si>
  <si>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</si>
  <si>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</si>
  <si>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</si>
  <si>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</si>
  <si>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</si>
  <si>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</si>
  <si>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</si>
  <si>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</si>
  <si>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</si>
  <si>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</si>
  <si>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</si>
  <si>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</si>
  <si>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</si>
  <si>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</si>
  <si>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</si>
  <si>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</si>
  <si>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</si>
  <si>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</si>
  <si>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</si>
  <si>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</si>
  <si>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</si>
  <si>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</si>
  <si>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</si>
  <si>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</si>
  <si>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</si>
  <si>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</si>
  <si>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</si>
  <si>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</si>
  <si>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</si>
  <si>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</si>
  <si>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</si>
  <si>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</si>
  <si>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</si>
  <si>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</si>
  <si>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</si>
  <si>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</si>
  <si>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</si>
  <si>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</si>
  <si>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</si>
  <si>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</si>
  <si>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</si>
  <si>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</si>
  <si>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</si>
  <si>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</si>
  <si>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</si>
  <si>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</si>
  <si>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</si>
  <si>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</si>
  <si>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</si>
  <si>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</si>
  <si>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</si>
  <si>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</si>
  <si>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</si>
  <si>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</si>
  <si>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</si>
  <si>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</si>
  <si>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</si>
  <si>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</si>
  <si>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</si>
  <si>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</si>
  <si>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</si>
  <si>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</si>
  <si>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</si>
  <si>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</si>
  <si>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</si>
  <si>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</si>
  <si>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</si>
  <si>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</si>
  <si>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</si>
  <si>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</si>
  <si>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</si>
  <si>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</si>
  <si>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</si>
  <si>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</si>
  <si>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</si>
  <si>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</si>
  <si>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</si>
  <si>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</si>
  <si>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</si>
  <si>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</si>
  <si>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</si>
  <si>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</si>
  <si>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</si>
  <si>
    <t>2022.02.18</t>
  </si>
  <si>
    <t>2022.02.18.2</t>
  </si>
  <si>
    <t>Measurement Date</t>
  </si>
  <si>
    <t>Threshold_X</t>
  </si>
  <si>
    <t>Threshold_Y</t>
  </si>
  <si>
    <t>Amount_of_data</t>
  </si>
  <si>
    <t>Belt_status</t>
  </si>
  <si>
    <t>Evaluation Result</t>
  </si>
  <si>
    <t>All</t>
  </si>
  <si>
    <t>ConfusionMatrix</t>
  </si>
  <si>
    <t>Movement</t>
  </si>
  <si>
    <t>Variations</t>
  </si>
  <si>
    <t>2022.02.18
 Part2</t>
  </si>
  <si>
    <t>Retrieve from 2022.02.18</t>
  </si>
  <si>
    <t xml:space="preserve">Confusion Matrix </t>
  </si>
  <si>
    <t>X = 200</t>
  </si>
  <si>
    <t>Y = 1000</t>
  </si>
  <si>
    <t>TPR</t>
  </si>
  <si>
    <t>FNR</t>
  </si>
  <si>
    <t>FPR</t>
  </si>
  <si>
    <t>TNR</t>
  </si>
  <si>
    <t>2022.03.04</t>
  </si>
  <si>
    <t>distance to seat = 44 cm</t>
  </si>
  <si>
    <t>2022.03.04.2</t>
  </si>
  <si>
    <t>Distance</t>
  </si>
  <si>
    <t>Angle_of_inclination</t>
  </si>
  <si>
    <t>Dress_variation</t>
  </si>
  <si>
    <t>Front</t>
  </si>
  <si>
    <t>Mid</t>
  </si>
  <si>
    <t>Back</t>
  </si>
  <si>
    <t>Scarf</t>
  </si>
  <si>
    <t>T_Shirt</t>
  </si>
  <si>
    <t>Dummy</t>
  </si>
  <si>
    <t>Withbelt</t>
  </si>
  <si>
    <t>Front = 22 cm</t>
  </si>
  <si>
    <t>Mid = 32 cm</t>
  </si>
  <si>
    <t>Back = 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</si>
</sst>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7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Fill="1" applyBorder="1"/>
    <xf numFmtId="0" fontId="0" fillId="0" borderId="16" xfId="0" applyFill="1" applyBorder="1"/>
    <xf numFmtId="0" fontId="0" fillId="15" borderId="22" xfId="0" applyFont="1" applyFill="1" applyBorder="1" applyAlignment="1">
      <alignment horizontal="center" vertical="center"/>
    </xf>
    <xf numFmtId="0" fontId="0" fillId="15" borderId="24" xfId="0" applyFill="1" applyBorder="1"/>
    <xf numFmtId="0" fontId="0" fillId="15" borderId="3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1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 applyAlignment="1">
      <alignment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2" borderId="23" xfId="0" applyFill="1" applyBorder="1"/>
    <xf numFmtId="0" fontId="0" fillId="2" borderId="4" xfId="0" applyFill="1" applyBorder="1"/>
    <xf numFmtId="0" fontId="0" fillId="2" borderId="20" xfId="0" applyFill="1" applyBorder="1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2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20" xfId="0" applyFill="1" applyBorder="1"/>
    <xf numFmtId="0" fontId="0" fillId="2" borderId="10" xfId="0" applyFill="1" applyBorder="1" applyAlignment="1">
      <alignment vertical="center"/>
    </xf>
    <xf numFmtId="0" fontId="0" fillId="0" borderId="23" xfId="0" applyBorder="1"/>
    <xf numFmtId="0" fontId="0" fillId="0" borderId="4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0" fontId="3" fillId="3" borderId="30" xfId="1" applyBorder="1" applyAlignment="1">
      <alignment horizontal="center" vertical="top"/>
    </xf>
    <xf numFmtId="0" fontId="3" fillId="3" borderId="4" xfId="1" applyBorder="1" applyAlignment="1">
      <alignment horizontal="center" vertical="top" wrapText="1"/>
    </xf>
    <xf numFmtId="0" fontId="11" fillId="3" borderId="4" xfId="1" applyFont="1" applyBorder="1" applyAlignment="1">
      <alignment horizontal="center" vertical="top" wrapText="1"/>
    </xf>
    <xf numFmtId="0" fontId="3" fillId="3" borderId="4" xfId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1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'CM-2'!$H$81:$H$87</c:f>
              <c:numCache>
                <c:formatCode>General</c:formatCode>
                <c:ptCount val="7"/>
                <c:pt idx="0">
                  <c:v>0.51749999999999996</c:v>
                </c:pt>
                <c:pt idx="1">
                  <c:v>0.885625</c:v>
                </c:pt>
                <c:pt idx="2">
                  <c:v>0.92625000000000002</c:v>
                </c:pt>
                <c:pt idx="3">
                  <c:v>0.99124999999999996</c:v>
                </c:pt>
                <c:pt idx="4">
                  <c:v>0.77249999999999996</c:v>
                </c:pt>
                <c:pt idx="5">
                  <c:v>0.87187499999999996</c:v>
                </c:pt>
                <c:pt idx="6">
                  <c:v>0.82437499999999997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4-4495-A8F6-86E2F97D6CAE}"/>
            </c:ext>
          </c:extLst>
        </c:ser>
        <c:ser>
          <c:idx val="1"/>
          <c:order val="1"/>
          <c:tx>
            <c:v>Precision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'CM-2'!$I$81:$I$87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0.77749999999999997</c:v>
                </c:pt>
                <c:pt idx="2">
                  <c:v>0.875</c:v>
                </c:pt>
                <c:pt idx="3">
                  <c:v>1</c:v>
                </c:pt>
                <c:pt idx="4">
                  <c:v>0.66749999999999998</c:v>
                </c:pt>
                <c:pt idx="5">
                  <c:v>0.99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495-A8F6-86E2F97D6CAE}"/>
            </c:ext>
          </c:extLst>
        </c:ser>
        <c:ser>
          <c:idx val="2"/>
          <c:order val="2"/>
          <c:tx>
            <c:v>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'CM-2'!$J$81:$J$87</c:f>
              <c:numCache>
                <c:formatCode>General</c:formatCode>
                <c:ptCount val="7"/>
                <c:pt idx="0">
                  <c:v>1</c:v>
                </c:pt>
                <c:pt idx="1">
                  <c:v>0.99202551834130781</c:v>
                </c:pt>
                <c:pt idx="2">
                  <c:v>0.97493036211699169</c:v>
                </c:pt>
                <c:pt idx="3">
                  <c:v>0.98280098280098283</c:v>
                </c:pt>
                <c:pt idx="4">
                  <c:v>0.84493670886075944</c:v>
                </c:pt>
                <c:pt idx="5">
                  <c:v>0.80080889787664311</c:v>
                </c:pt>
                <c:pt idx="6">
                  <c:v>0.74005550416281218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495-A8F6-86E2F97D6CAE}"/>
            </c:ext>
          </c:extLst>
        </c:ser>
        <c:ser>
          <c:idx val="3"/>
          <c:order val="3"/>
          <c:tx>
            <c:v>F1-Score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'CM-2'!$K$81:$K$87</c:f>
              <c:numCache>
                <c:formatCode>General</c:formatCode>
                <c:ptCount val="7"/>
                <c:pt idx="0">
                  <c:v>6.7632850241545889E-2</c:v>
                </c:pt>
                <c:pt idx="1">
                  <c:v>0.87175893482831113</c:v>
                </c:pt>
                <c:pt idx="2">
                  <c:v>0.92226613965744397</c:v>
                </c:pt>
                <c:pt idx="3">
                  <c:v>0.99132589838909546</c:v>
                </c:pt>
                <c:pt idx="4">
                  <c:v>0.74581005586592175</c:v>
                </c:pt>
                <c:pt idx="5">
                  <c:v>0.88541084404695358</c:v>
                </c:pt>
                <c:pt idx="6">
                  <c:v>0.85061137692716637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495-A8F6-86E2F9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 Y = 1000 )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</c:valAx>
      <c:valAx>
        <c:axId val="19834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'CM-2'!$H$96:$H$103</c:f>
              <c:numCache>
                <c:formatCode>General</c:formatCode>
                <c:ptCount val="8"/>
                <c:pt idx="0">
                  <c:v>0.87718750000000001</c:v>
                </c:pt>
                <c:pt idx="1">
                  <c:v>0.78625</c:v>
                </c:pt>
                <c:pt idx="2">
                  <c:v>0.68843750000000004</c:v>
                </c:pt>
                <c:pt idx="3">
                  <c:v>0.72406250000000005</c:v>
                </c:pt>
                <c:pt idx="4">
                  <c:v>0.99124999999999996</c:v>
                </c:pt>
                <c:pt idx="5">
                  <c:v>0.82281249999999995</c:v>
                </c:pt>
                <c:pt idx="6">
                  <c:v>0.70218749999999996</c:v>
                </c:pt>
                <c:pt idx="7">
                  <c:v>0.78625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221-B24D-E495066C7FEA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'CM-2'!$I$96:$I$103</c:f>
              <c:numCache>
                <c:formatCode>General</c:formatCode>
                <c:ptCount val="8"/>
                <c:pt idx="0">
                  <c:v>0.95937499999999998</c:v>
                </c:pt>
                <c:pt idx="1">
                  <c:v>0.71</c:v>
                </c:pt>
                <c:pt idx="2">
                  <c:v>0.60750000000000004</c:v>
                </c:pt>
                <c:pt idx="3">
                  <c:v>0.82125000000000004</c:v>
                </c:pt>
                <c:pt idx="4">
                  <c:v>1</c:v>
                </c:pt>
                <c:pt idx="5">
                  <c:v>1</c:v>
                </c:pt>
                <c:pt idx="6">
                  <c:v>0.72687500000000005</c:v>
                </c:pt>
                <c:pt idx="7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221-B24D-E495066C7FEA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'CM-2'!$J$96:$J$103</c:f>
              <c:numCache>
                <c:formatCode>General</c:formatCode>
                <c:ptCount val="8"/>
                <c:pt idx="0">
                  <c:v>0.8239398819108964</c:v>
                </c:pt>
                <c:pt idx="1">
                  <c:v>0.83775811209439532</c:v>
                </c:pt>
                <c:pt idx="2">
                  <c:v>0.72483221476510062</c:v>
                </c:pt>
                <c:pt idx="3">
                  <c:v>0.68759811616954469</c:v>
                </c:pt>
                <c:pt idx="4">
                  <c:v>0.98280098280098283</c:v>
                </c:pt>
                <c:pt idx="5">
                  <c:v>0.73834794646977386</c:v>
                </c:pt>
                <c:pt idx="6">
                  <c:v>0.69267421083978553</c:v>
                </c:pt>
                <c:pt idx="7">
                  <c:v>0.70409982174688057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221-B24D-E495066C7FEA}"/>
            </c:ext>
          </c:extLst>
        </c:ser>
        <c:ser>
          <c:idx val="3"/>
          <c:order val="3"/>
          <c:tx>
            <c:v>F1-Score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'CM-2'!$K$96:$K$103</c:f>
              <c:numCache>
                <c:formatCode>General</c:formatCode>
                <c:ptCount val="8"/>
                <c:pt idx="0">
                  <c:v>0.88651458273173545</c:v>
                </c:pt>
                <c:pt idx="1">
                  <c:v>0.76860622462787553</c:v>
                </c:pt>
                <c:pt idx="2">
                  <c:v>0.66099965997959875</c:v>
                </c:pt>
                <c:pt idx="3">
                  <c:v>0.74850469951580745</c:v>
                </c:pt>
                <c:pt idx="4">
                  <c:v>0.99132589838909546</c:v>
                </c:pt>
                <c:pt idx="5">
                  <c:v>0.84948234669498279</c:v>
                </c:pt>
                <c:pt idx="6">
                  <c:v>0.70936261055199756</c:v>
                </c:pt>
                <c:pt idx="7">
                  <c:v>0.82206035379812692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221-B24D-E495066C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(Y =1000)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  <c:majorUnit val="10"/>
      </c:valAx>
      <c:valAx>
        <c:axId val="19834895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349526</xdr:colOff>
      <xdr:row>2</xdr:row>
      <xdr:rowOff>22412</xdr:rowOff>
    </xdr:from>
    <xdr:to>
      <xdr:col>21</xdr:col>
      <xdr:colOff>224118</xdr:colOff>
      <xdr:row>45</xdr:row>
      <xdr:rowOff>192156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028C38C-5A0F-4FF3-8031-D7703D9F6022}"/>
            </a:ext>
          </a:extLst>
        </xdr:cNvPr>
        <xdr:cNvSpPr/>
      </xdr:nvSpPr>
      <xdr:spPr>
        <a:xfrm>
          <a:off x="16710114" y="504265"/>
          <a:ext cx="479710" cy="8394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605116</xdr:colOff>
      <xdr:row>20</xdr:row>
      <xdr:rowOff>103697</xdr:rowOff>
    </xdr:from>
    <xdr:to>
      <xdr:col>31</xdr:col>
      <xdr:colOff>6401</xdr:colOff>
      <xdr:row>46</xdr:row>
      <xdr:rowOff>1626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3FB236-E487-4F36-AEE4-95BB47C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940" y="4025756"/>
          <a:ext cx="4840941" cy="48829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11205</xdr:colOff>
      <xdr:row>1</xdr:row>
      <xdr:rowOff>212911</xdr:rowOff>
    </xdr:from>
    <xdr:to>
      <xdr:col>30</xdr:col>
      <xdr:colOff>537882</xdr:colOff>
      <xdr:row>18</xdr:row>
      <xdr:rowOff>22412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B2AD1E7-E287-4082-967B-036D41EB4EAE}"/>
            </a:ext>
          </a:extLst>
        </xdr:cNvPr>
        <xdr:cNvSpPr/>
      </xdr:nvSpPr>
      <xdr:spPr>
        <a:xfrm>
          <a:off x="17582029" y="448235"/>
          <a:ext cx="5367618" cy="3115236"/>
        </a:xfrm>
        <a:prstGeom prst="wedgeRoundRectCallout">
          <a:avLst>
            <a:gd name="adj1" fmla="val -57367"/>
            <a:gd name="adj2" fmla="val 86544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180 and Y = 12000 is the highest</a:t>
          </a:r>
          <a:r>
            <a:rPr lang="en-US" sz="2000" baseline="0"/>
            <a:t> </a:t>
          </a:r>
          <a:r>
            <a:rPr lang="en-US" sz="2000"/>
            <a:t>no matter which variation we select. 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180, Y =12000 when door is closed </a:t>
          </a:r>
          <a:r>
            <a:rPr lang="en-US" sz="2000"/>
            <a:t> </a:t>
          </a:r>
        </a:p>
      </xdr:txBody>
    </xdr:sp>
    <xdr:clientData/>
  </xdr:twoCellAnchor>
  <xdr:twoCellAnchor>
    <xdr:from>
      <xdr:col>20</xdr:col>
      <xdr:colOff>151233</xdr:colOff>
      <xdr:row>58</xdr:row>
      <xdr:rowOff>17318</xdr:rowOff>
    </xdr:from>
    <xdr:to>
      <xdr:col>21</xdr:col>
      <xdr:colOff>22362</xdr:colOff>
      <xdr:row>79</xdr:row>
      <xdr:rowOff>9525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BF315F7-A18F-456D-8BAF-5F37DB692D19}"/>
            </a:ext>
          </a:extLst>
        </xdr:cNvPr>
        <xdr:cNvSpPr/>
      </xdr:nvSpPr>
      <xdr:spPr>
        <a:xfrm>
          <a:off x="16496133" y="11275868"/>
          <a:ext cx="480729" cy="40212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67235</xdr:colOff>
      <xdr:row>47</xdr:row>
      <xdr:rowOff>0</xdr:rowOff>
    </xdr:from>
    <xdr:to>
      <xdr:col>30</xdr:col>
      <xdr:colOff>593912</xdr:colOff>
      <xdr:row>63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47DFA72B-0520-433C-BB15-E2407D65DDB6}"/>
            </a:ext>
          </a:extLst>
        </xdr:cNvPr>
        <xdr:cNvSpPr/>
      </xdr:nvSpPr>
      <xdr:spPr>
        <a:xfrm>
          <a:off x="17638059" y="9110382"/>
          <a:ext cx="5367618" cy="3115236"/>
        </a:xfrm>
        <a:prstGeom prst="wedgeRoundRectCallout">
          <a:avLst>
            <a:gd name="adj1" fmla="val -64465"/>
            <a:gd name="adj2" fmla="val 57767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170 and Y = 11000 or 12000 for all variations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170, Y =11000 (left)   and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170, Y =12000 right) </a:t>
          </a:r>
          <a:r>
            <a:rPr lang="en-US" sz="2000" baseline="0"/>
            <a:t>and when door is closed </a:t>
          </a:r>
          <a:r>
            <a:rPr lang="en-US" sz="2000"/>
            <a:t> </a:t>
          </a:r>
        </a:p>
      </xdr:txBody>
    </xdr:sp>
    <xdr:clientData/>
  </xdr:twoCellAnchor>
  <xdr:twoCellAnchor editAs="oneCell">
    <xdr:from>
      <xdr:col>22</xdr:col>
      <xdr:colOff>0</xdr:colOff>
      <xdr:row>61</xdr:row>
      <xdr:rowOff>176718</xdr:rowOff>
    </xdr:from>
    <xdr:to>
      <xdr:col>27</xdr:col>
      <xdr:colOff>260310</xdr:colOff>
      <xdr:row>78</xdr:row>
      <xdr:rowOff>182496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D1351FD-EA61-4DA4-876A-26002938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12021336"/>
          <a:ext cx="3285899" cy="32858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571499</xdr:colOff>
      <xdr:row>62</xdr:row>
      <xdr:rowOff>22412</xdr:rowOff>
    </xdr:from>
    <xdr:to>
      <xdr:col>33</xdr:col>
      <xdr:colOff>181867</xdr:colOff>
      <xdr:row>78</xdr:row>
      <xdr:rowOff>171464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6904E4-6BC7-43F5-90B1-0AFA6C56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911" y="12057530"/>
          <a:ext cx="3241074" cy="32410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157957</xdr:colOff>
      <xdr:row>79</xdr:row>
      <xdr:rowOff>58780</xdr:rowOff>
    </xdr:from>
    <xdr:to>
      <xdr:col>21</xdr:col>
      <xdr:colOff>29086</xdr:colOff>
      <xdr:row>94</xdr:row>
      <xdr:rowOff>123264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7F761B99-C270-413D-B49D-47D07CDBC927}"/>
            </a:ext>
          </a:extLst>
        </xdr:cNvPr>
        <xdr:cNvSpPr/>
      </xdr:nvSpPr>
      <xdr:spPr>
        <a:xfrm>
          <a:off x="16653016" y="15366015"/>
          <a:ext cx="476246" cy="309007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526676</xdr:colOff>
      <xdr:row>81</xdr:row>
      <xdr:rowOff>78440</xdr:rowOff>
    </xdr:from>
    <xdr:to>
      <xdr:col>32</xdr:col>
      <xdr:colOff>448235</xdr:colOff>
      <xdr:row>94</xdr:row>
      <xdr:rowOff>11204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1E6C4E3-AB37-464B-BD84-DAA17B5FDE8E}"/>
            </a:ext>
          </a:extLst>
        </xdr:cNvPr>
        <xdr:cNvSpPr/>
      </xdr:nvSpPr>
      <xdr:spPr>
        <a:xfrm>
          <a:off x="18837088" y="15789087"/>
          <a:ext cx="5367618" cy="2554941"/>
        </a:xfrm>
        <a:prstGeom prst="wedgeRoundRectCallout">
          <a:avLst>
            <a:gd name="adj1" fmla="val -81375"/>
            <a:gd name="adj2" fmla="val -1586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fixed threshold Y = 1000 and keep changing X with step of 50. The evaluation show promising result betweenn  X = 150 - 200  and Y = 1000. Therefore we decrease the step to 10 and pursue the measurement with 200 +- 10 with (2021.02.18 Part 2 Below)</a:t>
          </a:r>
          <a:endParaRPr lang="en-US" sz="2000"/>
        </a:p>
      </xdr:txBody>
    </xdr:sp>
    <xdr:clientData/>
  </xdr:twoCellAnchor>
  <xdr:twoCellAnchor>
    <xdr:from>
      <xdr:col>20</xdr:col>
      <xdr:colOff>175886</xdr:colOff>
      <xdr:row>94</xdr:row>
      <xdr:rowOff>143944</xdr:rowOff>
    </xdr:from>
    <xdr:to>
      <xdr:col>21</xdr:col>
      <xdr:colOff>47015</xdr:colOff>
      <xdr:row>119</xdr:row>
      <xdr:rowOff>89648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D52487AC-429D-4669-BF43-781F8004E724}"/>
            </a:ext>
          </a:extLst>
        </xdr:cNvPr>
        <xdr:cNvSpPr/>
      </xdr:nvSpPr>
      <xdr:spPr>
        <a:xfrm>
          <a:off x="16670945" y="18476768"/>
          <a:ext cx="476246" cy="42375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275664</xdr:colOff>
      <xdr:row>105</xdr:row>
      <xdr:rowOff>51545</xdr:rowOff>
    </xdr:from>
    <xdr:to>
      <xdr:col>32</xdr:col>
      <xdr:colOff>197223</xdr:colOff>
      <xdr:row>109</xdr:row>
      <xdr:rowOff>112058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16132BF2-5C1E-43E6-94EE-512A179535A8}"/>
            </a:ext>
          </a:extLst>
        </xdr:cNvPr>
        <xdr:cNvSpPr/>
      </xdr:nvSpPr>
      <xdr:spPr>
        <a:xfrm>
          <a:off x="19415311" y="20513486"/>
          <a:ext cx="5367618" cy="867337"/>
        </a:xfrm>
        <a:prstGeom prst="wedgeRoundRectCallout">
          <a:avLst>
            <a:gd name="adj1" fmla="val -80540"/>
            <a:gd name="adj2" fmla="val -1255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found the good result between  X =  200 and 210 with the all data. </a:t>
          </a:r>
          <a:endParaRPr lang="en-US" sz="2000"/>
        </a:p>
      </xdr:txBody>
    </xdr:sp>
    <xdr:clientData/>
  </xdr:twoCellAnchor>
  <xdr:twoCellAnchor>
    <xdr:from>
      <xdr:col>33</xdr:col>
      <xdr:colOff>6801</xdr:colOff>
      <xdr:row>79</xdr:row>
      <xdr:rowOff>1</xdr:rowOff>
    </xdr:from>
    <xdr:to>
      <xdr:col>44</xdr:col>
      <xdr:colOff>0</xdr:colOff>
      <xdr:row>96</xdr:row>
      <xdr:rowOff>27215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0CF60E-A546-40C5-83EA-6B9C9A4A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101</xdr:row>
      <xdr:rowOff>0</xdr:rowOff>
    </xdr:from>
    <xdr:to>
      <xdr:col>44</xdr:col>
      <xdr:colOff>0</xdr:colOff>
      <xdr:row>119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B78D84-E280-437C-9264-C0C4D729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537882</xdr:colOff>
      <xdr:row>79</xdr:row>
      <xdr:rowOff>123264</xdr:rowOff>
    </xdr:from>
    <xdr:to>
      <xdr:col>21</xdr:col>
      <xdr:colOff>425824</xdr:colOff>
      <xdr:row>86</xdr:row>
      <xdr:rowOff>112059</xdr:rowOff>
    </xdr:to>
    <xdr:sp macro="" textlink="">
      <xdr:nvSpPr>
        <xdr:cNvPr id="23" name="Left Brace 22">
          <a:extLst>
            <a:ext uri="{FF2B5EF4-FFF2-40B4-BE49-F238E27FC236}">
              <a16:creationId xmlns:a16="http://schemas.microsoft.com/office/drawing/2014/main" id="{043D149C-5247-4F08-981F-11DC0DAF0C70}"/>
            </a:ext>
          </a:extLst>
        </xdr:cNvPr>
        <xdr:cNvSpPr/>
      </xdr:nvSpPr>
      <xdr:spPr>
        <a:xfrm flipH="1">
          <a:off x="17032941" y="15430499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425824</xdr:colOff>
      <xdr:row>80</xdr:row>
      <xdr:rowOff>11206</xdr:rowOff>
    </xdr:from>
    <xdr:to>
      <xdr:col>32</xdr:col>
      <xdr:colOff>593911</xdr:colOff>
      <xdr:row>80</xdr:row>
      <xdr:rowOff>50426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264E435-F3D7-4343-9648-C6FEA767FFCB}"/>
            </a:ext>
          </a:extLst>
        </xdr:cNvPr>
        <xdr:cNvCxnSpPr>
          <a:stCxn id="23" idx="1"/>
        </xdr:cNvCxnSpPr>
      </xdr:nvCxnSpPr>
      <xdr:spPr>
        <a:xfrm flipV="1">
          <a:off x="17526000" y="15520147"/>
          <a:ext cx="6824382" cy="392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398929</xdr:colOff>
      <xdr:row>94</xdr:row>
      <xdr:rowOff>174810</xdr:rowOff>
    </xdr:from>
    <xdr:to>
      <xdr:col>21</xdr:col>
      <xdr:colOff>286871</xdr:colOff>
      <xdr:row>103</xdr:row>
      <xdr:rowOff>40341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96B3B6AC-7636-4B37-B9B3-CEADC4C3C38F}"/>
            </a:ext>
          </a:extLst>
        </xdr:cNvPr>
        <xdr:cNvSpPr/>
      </xdr:nvSpPr>
      <xdr:spPr>
        <a:xfrm flipH="1">
          <a:off x="16893988" y="18507634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286871</xdr:colOff>
      <xdr:row>95</xdr:row>
      <xdr:rowOff>101973</xdr:rowOff>
    </xdr:from>
    <xdr:to>
      <xdr:col>33</xdr:col>
      <xdr:colOff>22412</xdr:colOff>
      <xdr:row>101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84BB4F5-1A8A-4A00-8C38-7F5CD86AC530}"/>
            </a:ext>
          </a:extLst>
        </xdr:cNvPr>
        <xdr:cNvCxnSpPr>
          <a:stCxn id="28" idx="1"/>
        </xdr:cNvCxnSpPr>
      </xdr:nvCxnSpPr>
      <xdr:spPr>
        <a:xfrm>
          <a:off x="17387047" y="18636502"/>
          <a:ext cx="6996953" cy="8505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111</xdr:row>
      <xdr:rowOff>0</xdr:rowOff>
    </xdr:from>
    <xdr:to>
      <xdr:col>32</xdr:col>
      <xdr:colOff>0</xdr:colOff>
      <xdr:row>139</xdr:row>
      <xdr:rowOff>1346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2213D75-4323-4925-8719-8800E063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647" y="21672176"/>
          <a:ext cx="5446059" cy="5345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35" tableBorderDxfId="134">
  <autoFilter ref="A3:K731" xr:uid="{3631B9C7-AD5B-4DC5-B8AD-D76456CD77CE}"/>
  <tableColumns count="11">
    <tableColumn id="1" xr3:uid="{A53B651C-ECAC-4132-9B88-F103938C4171}" name="No." dataDxfId="133"/>
    <tableColumn id="2" xr3:uid="{CFF5DEF8-8986-4F13-BEA5-42A6B79BBB1D}" name="Seat" dataDxfId="132"/>
    <tableColumn id="3" xr3:uid="{799A89F6-4026-486E-B160-BC367D71D9D4}" name="Door" dataDxfId="131"/>
    <tableColumn id="4" xr3:uid="{A7B3EADC-B5AC-4A35-8500-252A345D27E3}" name="belt" dataDxfId="130"/>
    <tableColumn id="5" xr3:uid="{5F68AC76-9565-493D-A1B2-212129DC3BB5}" name="movement" dataDxfId="129"/>
    <tableColumn id="6" xr3:uid="{2E4CFD4B-B812-411E-838D-47B98C9B9DA1}" name="Data Type" dataDxfId="128"/>
    <tableColumn id="7" xr3:uid="{A96B5343-1574-4389-B9FC-DA89A00E9F5F}" name="Data Number" dataDxfId="127"/>
    <tableColumn id="8" xr3:uid="{1F7B91D3-C89B-48E8-AC9D-EC090AC279F5}" name="Filename" dataDxfId="126">
      <calculatedColumnFormula>_xlfn.CONCAT(F4,"_",B4,"_",C4,D4,E4,"_",G4,".txt")</calculatedColumnFormula>
    </tableColumn>
    <tableColumn id="9" xr3:uid="{EC1AFBF3-7212-48F3-8B27-1BA2220D5F61}" name="Measurement" dataDxfId="125"/>
    <tableColumn id="10" xr3:uid="{1E90824F-4EE3-40D0-97A8-2CF3C839DA1A}" name="Measured Date" dataDxfId="124"/>
    <tableColumn id="11" xr3:uid="{43A310D5-C352-4D66-855F-D1DB5B59BD63}" name="Remarks" dataDxfId="1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13A2B-6F72-4F8F-91B8-B908275140AB}" name="Table1" displayName="Table1" ref="A1:L98" totalsRowShown="0" headerRowDxfId="122" dataDxfId="120" headerRowBorderDxfId="121" tableBorderDxfId="119" headerRowCellStyle="20% - Accent1">
  <autoFilter ref="A1:L98" xr:uid="{3DD13A2B-6F72-4F8F-91B8-B908275140AB}"/>
  <tableColumns count="12">
    <tableColumn id="1" xr3:uid="{772A36C1-DA77-40D9-B2C4-EEBBD9A16D11}" name="Order" dataDxfId="118"/>
    <tableColumn id="2" xr3:uid="{A52E58C6-2BEF-4C9E-B469-5032C6749800}" name="X" dataDxfId="117"/>
    <tableColumn id="3" xr3:uid="{E4EBDC10-F550-48FD-94FA-462FC8ABB03B}" name="Y" dataDxfId="116"/>
    <tableColumn id="4" xr3:uid="{2EE3F6CA-CCD3-4DC1-A583-290278358975}" name="Subject" dataDxfId="115"/>
    <tableColumn id="5" xr3:uid="{4B04FFFC-0042-44BD-AAEC-D72137FF7D5F}" name="Distance" dataDxfId="114"/>
    <tableColumn id="6" xr3:uid="{3916BC08-6652-4507-B858-A0E28499AACB}" name="Angle_of_inclination" dataDxfId="113"/>
    <tableColumn id="7" xr3:uid="{4E05958F-3E73-402C-A39A-62A396072FF4}" name="belt_status" dataDxfId="112"/>
    <tableColumn id="8" xr3:uid="{4E65D944-729E-424D-921A-E0EF0A8DA825}" name="Dress_variation" dataDxfId="111"/>
    <tableColumn id="9" xr3:uid="{18BCC719-3AAB-4821-9283-330E18DD6692}" name="Measure_time" dataDxfId="110"/>
    <tableColumn id="10" xr3:uid="{0907DEFC-9C1C-4CD4-AF25-C500A80690BA}" name="Measurement_amount" dataDxfId="109"/>
    <tableColumn id="11" xr3:uid="{C9744C47-2B9D-4D6E-820D-393ACE9D3C17}" name="Filename" dataDxfId="108"/>
    <tableColumn id="12" xr3:uid="{7E2779FC-1BCF-4A52-9F05-7CD855BC7B3F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topLeftCell="A44" zoomScale="85" zoomScaleNormal="85" workbookViewId="0">
      <selection activeCell="H45" sqref="A44:H45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61" t="s">
        <v>0</v>
      </c>
      <c r="B5" s="161" t="s">
        <v>37</v>
      </c>
      <c r="C5" s="161" t="s">
        <v>35</v>
      </c>
      <c r="D5" s="161" t="s">
        <v>34</v>
      </c>
      <c r="E5" s="161" t="s">
        <v>3</v>
      </c>
    </row>
    <row r="6" spans="1:5">
      <c r="A6" s="161"/>
      <c r="B6" s="161"/>
      <c r="C6" s="161"/>
      <c r="D6" s="161"/>
      <c r="E6" s="161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Normal="100" workbookViewId="0"/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246</v>
      </c>
      <c r="G82" s="84" t="s">
        <v>247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246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247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246</v>
      </c>
      <c r="G86" s="84" t="s">
        <v>247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246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247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246</v>
      </c>
      <c r="G90" s="84" t="s">
        <v>247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246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247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246</v>
      </c>
      <c r="G94" s="84" t="s">
        <v>247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246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247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246</v>
      </c>
      <c r="G98" s="84" t="s">
        <v>247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246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247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246</v>
      </c>
      <c r="G102" s="84" t="s">
        <v>247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246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247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246</v>
      </c>
      <c r="G106" s="84" t="s">
        <v>247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246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247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246</v>
      </c>
      <c r="G110" s="84" t="s">
        <v>247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246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247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246</v>
      </c>
      <c r="G114" s="84" t="s">
        <v>247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246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247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246</v>
      </c>
      <c r="G118" s="84" t="s">
        <v>247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246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247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246</v>
      </c>
      <c r="G122" s="84" t="s">
        <v>247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246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247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246</v>
      </c>
      <c r="G126" s="84" t="s">
        <v>247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246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247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246</v>
      </c>
      <c r="G210" s="84" t="s">
        <v>247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246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247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246</v>
      </c>
      <c r="G214" s="84" t="s">
        <v>247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246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247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246</v>
      </c>
      <c r="G218" s="84" t="s">
        <v>247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246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247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246</v>
      </c>
      <c r="G222" s="84" t="s">
        <v>247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246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247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>
      <selection activeCell="I9" sqref="I9"/>
    </sheetView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246</v>
      </c>
      <c r="G10" s="1" t="s">
        <v>247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246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247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246</v>
      </c>
      <c r="G26" s="1" t="s">
        <v>247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246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247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246</v>
      </c>
      <c r="G42" s="1" t="s">
        <v>247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246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247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246</v>
      </c>
      <c r="G58" s="1" t="s">
        <v>247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246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247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246</v>
      </c>
      <c r="G62" s="1" t="s">
        <v>247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246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247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246</v>
      </c>
      <c r="G74" s="1" t="s">
        <v>247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246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247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246</v>
      </c>
      <c r="G78" s="1" t="s">
        <v>247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246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247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246</v>
      </c>
      <c r="G90" s="1" t="s">
        <v>247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246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247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246</v>
      </c>
      <c r="G94" s="1" t="s">
        <v>247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246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247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246</v>
      </c>
      <c r="G106" s="1" t="s">
        <v>247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246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247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30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5.7109375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50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2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50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25" si="1">_xlfn.CONCAT("fft_",A3,"_",".txt")</f>
        <v>fft_2_.txt</v>
      </c>
      <c r="K3" s="1"/>
    </row>
    <row r="4" spans="1:11">
      <c r="A4" s="17">
        <v>3</v>
      </c>
      <c r="B4" s="100">
        <v>50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/>
    </row>
    <row r="5" spans="1:11">
      <c r="A5" s="17">
        <v>4</v>
      </c>
      <c r="B5" s="100">
        <v>50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247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100</v>
      </c>
      <c r="C6" s="100">
        <v>1000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100</v>
      </c>
      <c r="C7" s="100">
        <v>1000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100</v>
      </c>
      <c r="C8" s="100">
        <v>1000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100</v>
      </c>
      <c r="C9" s="100">
        <v>1000</v>
      </c>
      <c r="D9" s="100" t="s">
        <v>198</v>
      </c>
      <c r="E9" s="100" t="s">
        <v>5</v>
      </c>
      <c r="F9" s="1" t="s">
        <v>22</v>
      </c>
      <c r="G9" s="1" t="s">
        <v>247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150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150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150</v>
      </c>
      <c r="C12" s="100">
        <v>1000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150</v>
      </c>
      <c r="C13" s="100">
        <v>1000</v>
      </c>
      <c r="D13" s="100" t="s">
        <v>198</v>
      </c>
      <c r="E13" s="100" t="s">
        <v>5</v>
      </c>
      <c r="F13" s="1" t="s">
        <v>22</v>
      </c>
      <c r="G13" s="1" t="s">
        <v>247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1000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1000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1000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1000</v>
      </c>
      <c r="D17" s="100" t="s">
        <v>198</v>
      </c>
      <c r="E17" s="100" t="s">
        <v>5</v>
      </c>
      <c r="F17" s="1" t="s">
        <v>22</v>
      </c>
      <c r="G17" s="1" t="s">
        <v>247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250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250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250</v>
      </c>
      <c r="C20" s="100">
        <v>1000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250</v>
      </c>
      <c r="C21" s="100">
        <v>1000</v>
      </c>
      <c r="D21" s="100" t="s">
        <v>198</v>
      </c>
      <c r="E21" s="100" t="s">
        <v>5</v>
      </c>
      <c r="F21" s="1" t="s">
        <v>22</v>
      </c>
      <c r="G21" s="1" t="s">
        <v>247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300</v>
      </c>
      <c r="C22" s="100">
        <v>1000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300</v>
      </c>
      <c r="C23" s="100">
        <v>1000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300</v>
      </c>
      <c r="C24" s="100">
        <v>1000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300</v>
      </c>
      <c r="C25" s="100">
        <v>1000</v>
      </c>
      <c r="D25" s="100" t="s">
        <v>198</v>
      </c>
      <c r="E25" s="100" t="s">
        <v>5</v>
      </c>
      <c r="F25" s="1" t="s">
        <v>22</v>
      </c>
      <c r="G25" s="1" t="s">
        <v>247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350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ref="I26:I29" si="2">H26*10</f>
        <v>400</v>
      </c>
      <c r="J26" s="90" t="str">
        <f t="shared" ref="J26:J29" si="3">_xlfn.CONCAT("fft_",A26,"_",".txt")</f>
        <v>fft_25_.txt</v>
      </c>
      <c r="K26" s="1"/>
    </row>
    <row r="27" spans="1:11">
      <c r="A27" s="17">
        <v>26</v>
      </c>
      <c r="B27" s="100">
        <v>350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2"/>
        <v>400</v>
      </c>
      <c r="J27" s="90" t="str">
        <f t="shared" si="3"/>
        <v>fft_26_.txt</v>
      </c>
      <c r="K27" s="1"/>
    </row>
    <row r="28" spans="1:11">
      <c r="A28" s="17">
        <v>27</v>
      </c>
      <c r="B28" s="100">
        <v>350</v>
      </c>
      <c r="C28" s="100">
        <v>1000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2"/>
        <v>400</v>
      </c>
      <c r="J28" s="90" t="str">
        <f t="shared" si="3"/>
        <v>fft_27_.txt</v>
      </c>
      <c r="K28" s="1"/>
    </row>
    <row r="29" spans="1:11">
      <c r="A29" s="17">
        <v>28</v>
      </c>
      <c r="B29" s="100">
        <v>350</v>
      </c>
      <c r="C29" s="100">
        <v>1000</v>
      </c>
      <c r="D29" s="100" t="s">
        <v>198</v>
      </c>
      <c r="E29" s="100" t="s">
        <v>5</v>
      </c>
      <c r="F29" s="1" t="s">
        <v>22</v>
      </c>
      <c r="G29" s="1" t="s">
        <v>247</v>
      </c>
      <c r="H29" s="1">
        <v>40</v>
      </c>
      <c r="I29" s="1">
        <f t="shared" si="2"/>
        <v>400</v>
      </c>
      <c r="J29" s="90" t="str">
        <f t="shared" si="3"/>
        <v>fft_28_.txt</v>
      </c>
      <c r="K29" s="1"/>
    </row>
    <row r="30" spans="1:11">
      <c r="A30" s="1" t="s">
        <v>173</v>
      </c>
      <c r="B30" s="1" t="s">
        <v>18</v>
      </c>
      <c r="C30" s="1" t="s">
        <v>18</v>
      </c>
      <c r="D30" s="103" t="s">
        <v>18</v>
      </c>
      <c r="E30" s="103" t="s">
        <v>18</v>
      </c>
      <c r="F30" s="60" t="s">
        <v>18</v>
      </c>
      <c r="G30" s="60" t="s">
        <v>18</v>
      </c>
      <c r="H30" s="1">
        <f>SUM(H2:H29)</f>
        <v>1120</v>
      </c>
      <c r="I30" s="60">
        <f>SUM(I2:I29)</f>
        <v>11200</v>
      </c>
      <c r="J30" s="1">
        <f>COUNTIF(J2:J29, "fft*")</f>
        <v>28</v>
      </c>
      <c r="K30" s="1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5E2C-EFF0-4055-B45F-CBED451F6BD5}">
  <dimension ref="A1:K58"/>
  <sheetViews>
    <sheetView zoomScaleNormal="100" workbookViewId="0">
      <selection activeCell="D8" sqref="D8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80">
        <v>1</v>
      </c>
      <c r="B2" s="100">
        <v>160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80">
        <v>2</v>
      </c>
      <c r="B3" s="100">
        <v>160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4" si="1">_xlfn.CONCAT("fft_",A3,"_",".txt")</f>
        <v>fft_2_.txt</v>
      </c>
      <c r="K3" s="1" t="s">
        <v>18</v>
      </c>
    </row>
    <row r="4" spans="1:11">
      <c r="A4" s="80">
        <v>3</v>
      </c>
      <c r="B4" s="100">
        <v>160</v>
      </c>
      <c r="C4" s="100">
        <v>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80">
        <v>4</v>
      </c>
      <c r="B5" s="100">
        <v>160</v>
      </c>
      <c r="C5" s="100">
        <v>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80">
        <v>5</v>
      </c>
      <c r="B6" s="100">
        <v>160</v>
      </c>
      <c r="C6" s="100">
        <v>1000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80">
        <v>6</v>
      </c>
      <c r="B7" s="100">
        <v>160</v>
      </c>
      <c r="C7" s="100">
        <v>1000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80">
        <v>7</v>
      </c>
      <c r="B8" s="100">
        <v>160</v>
      </c>
      <c r="C8" s="100">
        <v>1000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1000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170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170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170</v>
      </c>
      <c r="C12" s="100">
        <v>1000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170</v>
      </c>
      <c r="C13" s="100">
        <v>1000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170</v>
      </c>
      <c r="C14" s="100">
        <v>1000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170</v>
      </c>
      <c r="C15" s="100">
        <v>1000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170</v>
      </c>
      <c r="C16" s="100">
        <v>1000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170</v>
      </c>
      <c r="C17" s="100">
        <v>1000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180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180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180</v>
      </c>
      <c r="C20" s="100">
        <v>1000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180</v>
      </c>
      <c r="C21" s="100">
        <v>1000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180</v>
      </c>
      <c r="C22" s="100">
        <v>1000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80">
        <v>22</v>
      </c>
      <c r="B23" s="100">
        <v>180</v>
      </c>
      <c r="C23" s="100">
        <v>1000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180</v>
      </c>
      <c r="C24" s="100">
        <v>1000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180</v>
      </c>
      <c r="C25" s="100">
        <v>1000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190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190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190</v>
      </c>
      <c r="C28" s="100">
        <v>1000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190</v>
      </c>
      <c r="C29" s="100">
        <v>1000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190</v>
      </c>
      <c r="C30" s="100">
        <v>1000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80">
        <v>30</v>
      </c>
      <c r="B31" s="100">
        <v>190</v>
      </c>
      <c r="C31" s="100">
        <v>1000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190</v>
      </c>
      <c r="C32" s="100">
        <v>1000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190</v>
      </c>
      <c r="C33" s="100">
        <v>1000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210</v>
      </c>
      <c r="C34" s="100">
        <v>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80">
        <v>34</v>
      </c>
      <c r="B35" s="100">
        <v>210</v>
      </c>
      <c r="C35" s="100">
        <v>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ref="J35:J53" si="5">_xlfn.CONCAT("fft_",A35,"_",".txt")</f>
        <v>fft_34_.txt</v>
      </c>
      <c r="K35" s="1" t="s">
        <v>18</v>
      </c>
    </row>
    <row r="36" spans="1:11">
      <c r="A36" s="80">
        <v>35</v>
      </c>
      <c r="B36" s="100">
        <v>210</v>
      </c>
      <c r="C36" s="100">
        <v>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5"/>
        <v>fft_35_.txt</v>
      </c>
      <c r="K36" s="1" t="s">
        <v>18</v>
      </c>
    </row>
    <row r="37" spans="1:11">
      <c r="A37" s="80">
        <v>36</v>
      </c>
      <c r="B37" s="100">
        <v>210</v>
      </c>
      <c r="C37" s="100">
        <v>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3" si="6">H37*10</f>
        <v>400</v>
      </c>
      <c r="J37" s="90" t="str">
        <f t="shared" si="5"/>
        <v>fft_36_.txt</v>
      </c>
      <c r="K37" s="1" t="s">
        <v>18</v>
      </c>
    </row>
    <row r="38" spans="1:11">
      <c r="A38" s="80">
        <v>37</v>
      </c>
      <c r="B38" s="100">
        <v>210</v>
      </c>
      <c r="C38" s="100">
        <v>1000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6"/>
        <v>400</v>
      </c>
      <c r="J38" s="90" t="str">
        <f t="shared" si="5"/>
        <v>fft_37_.txt</v>
      </c>
      <c r="K38" s="1" t="s">
        <v>18</v>
      </c>
    </row>
    <row r="39" spans="1:11">
      <c r="A39" s="80">
        <v>38</v>
      </c>
      <c r="B39" s="100">
        <v>210</v>
      </c>
      <c r="C39" s="100">
        <v>1000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6"/>
        <v>400</v>
      </c>
      <c r="J39" s="90" t="str">
        <f t="shared" si="5"/>
        <v>fft_38_.txt</v>
      </c>
      <c r="K39" s="1" t="s">
        <v>18</v>
      </c>
    </row>
    <row r="40" spans="1:11">
      <c r="A40" s="80">
        <v>39</v>
      </c>
      <c r="B40" s="100">
        <v>210</v>
      </c>
      <c r="C40" s="100">
        <v>1000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6"/>
        <v>400</v>
      </c>
      <c r="J40" s="90" t="str">
        <f t="shared" si="5"/>
        <v>fft_39_.txt</v>
      </c>
      <c r="K40" s="1" t="s">
        <v>18</v>
      </c>
    </row>
    <row r="41" spans="1:11">
      <c r="A41" s="80">
        <v>40</v>
      </c>
      <c r="B41" s="100">
        <v>210</v>
      </c>
      <c r="C41" s="100">
        <v>1000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6"/>
        <v>400</v>
      </c>
      <c r="J41" s="90" t="str">
        <f t="shared" si="5"/>
        <v>fft_40_.txt</v>
      </c>
      <c r="K41" s="1" t="s">
        <v>18</v>
      </c>
    </row>
    <row r="42" spans="1:11">
      <c r="A42" s="80">
        <v>41</v>
      </c>
      <c r="B42" s="100">
        <v>220</v>
      </c>
      <c r="C42" s="100">
        <v>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6"/>
        <v>400</v>
      </c>
      <c r="J42" s="90" t="str">
        <f t="shared" si="5"/>
        <v>fft_41_.txt</v>
      </c>
      <c r="K42" s="1" t="s">
        <v>18</v>
      </c>
    </row>
    <row r="43" spans="1:11">
      <c r="A43" s="80">
        <v>42</v>
      </c>
      <c r="B43" s="100">
        <v>220</v>
      </c>
      <c r="C43" s="100">
        <v>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6"/>
        <v>400</v>
      </c>
      <c r="J43" s="90" t="str">
        <f t="shared" si="5"/>
        <v>fft_42_.txt</v>
      </c>
      <c r="K43" s="1" t="s">
        <v>18</v>
      </c>
    </row>
    <row r="44" spans="1:11">
      <c r="A44" s="80">
        <v>43</v>
      </c>
      <c r="B44" s="100">
        <v>220</v>
      </c>
      <c r="C44" s="100">
        <v>1000</v>
      </c>
      <c r="D44" s="100" t="s">
        <v>186</v>
      </c>
      <c r="E44" s="100" t="s">
        <v>5</v>
      </c>
      <c r="F44" s="1" t="s">
        <v>18</v>
      </c>
      <c r="G44" s="1" t="s">
        <v>18</v>
      </c>
      <c r="H44" s="1">
        <v>40</v>
      </c>
      <c r="I44" s="1">
        <f>H44*10</f>
        <v>400</v>
      </c>
      <c r="J44" s="90" t="str">
        <f t="shared" si="5"/>
        <v>fft_43_.txt</v>
      </c>
      <c r="K44" s="1" t="s">
        <v>18</v>
      </c>
    </row>
    <row r="45" spans="1:11">
      <c r="A45" s="80">
        <v>44</v>
      </c>
      <c r="B45" s="100">
        <v>220</v>
      </c>
      <c r="C45" s="100">
        <v>1000</v>
      </c>
      <c r="D45" s="100" t="s">
        <v>186</v>
      </c>
      <c r="E45" s="100" t="s">
        <v>5</v>
      </c>
      <c r="F45" s="1" t="s">
        <v>18</v>
      </c>
      <c r="G45" s="1" t="s">
        <v>18</v>
      </c>
      <c r="H45" s="1">
        <v>40</v>
      </c>
      <c r="I45" s="1">
        <f t="shared" ref="I45:I57" si="7">H45*10</f>
        <v>400</v>
      </c>
      <c r="J45" s="90" t="str">
        <f t="shared" si="5"/>
        <v>fft_44_.txt</v>
      </c>
      <c r="K45" s="1" t="s">
        <v>18</v>
      </c>
    </row>
    <row r="46" spans="1:11">
      <c r="A46" s="80">
        <v>45</v>
      </c>
      <c r="B46" s="100">
        <v>220</v>
      </c>
      <c r="C46" s="100">
        <v>1000</v>
      </c>
      <c r="D46" s="100" t="s">
        <v>198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7"/>
        <v>400</v>
      </c>
      <c r="J46" s="90" t="str">
        <f t="shared" si="5"/>
        <v>fft_45_.txt</v>
      </c>
      <c r="K46" s="1" t="s">
        <v>18</v>
      </c>
    </row>
    <row r="47" spans="1:11">
      <c r="A47" s="80">
        <v>46</v>
      </c>
      <c r="B47" s="100">
        <v>220</v>
      </c>
      <c r="C47" s="100">
        <v>1000</v>
      </c>
      <c r="D47" s="100" t="s">
        <v>198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7"/>
        <v>400</v>
      </c>
      <c r="J47" s="90" t="str">
        <f t="shared" si="5"/>
        <v>fft_46_.txt</v>
      </c>
      <c r="K47" s="1" t="s">
        <v>18</v>
      </c>
    </row>
    <row r="48" spans="1:11">
      <c r="A48" s="80">
        <v>47</v>
      </c>
      <c r="B48" s="100">
        <v>220</v>
      </c>
      <c r="C48" s="100">
        <v>1000</v>
      </c>
      <c r="D48" s="100" t="s">
        <v>198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7"/>
        <v>400</v>
      </c>
      <c r="J48" s="90" t="str">
        <f t="shared" si="5"/>
        <v>fft_47_.txt</v>
      </c>
      <c r="K48" s="1" t="s">
        <v>18</v>
      </c>
    </row>
    <row r="49" spans="1:11">
      <c r="A49" s="80">
        <v>48</v>
      </c>
      <c r="B49" s="100">
        <v>220</v>
      </c>
      <c r="C49" s="100">
        <v>1000</v>
      </c>
      <c r="D49" s="100" t="s">
        <v>198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7"/>
        <v>400</v>
      </c>
      <c r="J49" s="90" t="str">
        <f t="shared" si="5"/>
        <v>fft_48_.txt</v>
      </c>
      <c r="K49" s="1" t="s">
        <v>18</v>
      </c>
    </row>
    <row r="50" spans="1:11">
      <c r="A50" s="80">
        <v>49</v>
      </c>
      <c r="B50" s="100">
        <v>230</v>
      </c>
      <c r="C50" s="100">
        <v>1000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7"/>
        <v>400</v>
      </c>
      <c r="J50" s="90" t="str">
        <f t="shared" si="5"/>
        <v>fft_49_.txt</v>
      </c>
      <c r="K50" s="1" t="s">
        <v>18</v>
      </c>
    </row>
    <row r="51" spans="1:11">
      <c r="A51" s="80">
        <v>50</v>
      </c>
      <c r="B51" s="100">
        <v>230</v>
      </c>
      <c r="C51" s="100">
        <v>1000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7"/>
        <v>400</v>
      </c>
      <c r="J51" s="90" t="str">
        <f t="shared" si="5"/>
        <v>fft_50_.txt</v>
      </c>
      <c r="K51" s="1" t="s">
        <v>18</v>
      </c>
    </row>
    <row r="52" spans="1:11">
      <c r="A52" s="80">
        <v>51</v>
      </c>
      <c r="B52" s="100">
        <v>230</v>
      </c>
      <c r="C52" s="100">
        <v>1000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 t="shared" si="7"/>
        <v>400</v>
      </c>
      <c r="J52" s="90" t="str">
        <f t="shared" si="5"/>
        <v>fft_51_.txt</v>
      </c>
      <c r="K52" s="1" t="s">
        <v>18</v>
      </c>
    </row>
    <row r="53" spans="1:11">
      <c r="A53" s="80">
        <v>52</v>
      </c>
      <c r="B53" s="100">
        <v>230</v>
      </c>
      <c r="C53" s="100">
        <v>1000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si="7"/>
        <v>400</v>
      </c>
      <c r="J53" s="90" t="str">
        <f t="shared" si="5"/>
        <v>fft_52_.txt</v>
      </c>
      <c r="K53" s="1" t="s">
        <v>18</v>
      </c>
    </row>
    <row r="54" spans="1:11">
      <c r="A54" s="80">
        <v>53</v>
      </c>
      <c r="B54" s="100">
        <v>230</v>
      </c>
      <c r="C54" s="100">
        <v>1000</v>
      </c>
      <c r="D54" s="100" t="s">
        <v>198</v>
      </c>
      <c r="E54" s="100" t="s">
        <v>5</v>
      </c>
      <c r="F54" s="100" t="s">
        <v>246</v>
      </c>
      <c r="G54" s="1" t="s">
        <v>247</v>
      </c>
      <c r="H54" s="1">
        <v>40</v>
      </c>
      <c r="I54" s="1">
        <f t="shared" si="7"/>
        <v>400</v>
      </c>
      <c r="J54" s="90" t="str">
        <f>_xlfn.CONCAT("fft_",A54,"_",".txt")</f>
        <v>fft_53_.txt</v>
      </c>
      <c r="K54" s="1" t="s">
        <v>18</v>
      </c>
    </row>
    <row r="55" spans="1:11">
      <c r="A55" s="80">
        <v>54</v>
      </c>
      <c r="B55" s="100">
        <v>230</v>
      </c>
      <c r="C55" s="100">
        <v>1000</v>
      </c>
      <c r="D55" s="100" t="s">
        <v>198</v>
      </c>
      <c r="E55" s="100" t="s">
        <v>5</v>
      </c>
      <c r="F55" s="100" t="s">
        <v>246</v>
      </c>
      <c r="G55" s="1" t="s">
        <v>20</v>
      </c>
      <c r="H55" s="1">
        <v>40</v>
      </c>
      <c r="I55" s="1">
        <f t="shared" si="7"/>
        <v>400</v>
      </c>
      <c r="J55" s="90" t="str">
        <f t="shared" ref="J55:J57" si="8">_xlfn.CONCAT("fft_",A55,"_",".txt")</f>
        <v>fft_54_.txt</v>
      </c>
      <c r="K55" s="1" t="s">
        <v>18</v>
      </c>
    </row>
    <row r="56" spans="1:11">
      <c r="A56" s="80">
        <v>55</v>
      </c>
      <c r="B56" s="100">
        <v>230</v>
      </c>
      <c r="C56" s="100">
        <v>1000</v>
      </c>
      <c r="D56" s="100" t="s">
        <v>198</v>
      </c>
      <c r="E56" s="100" t="s">
        <v>5</v>
      </c>
      <c r="F56" s="100" t="s">
        <v>22</v>
      </c>
      <c r="G56" s="1" t="s">
        <v>247</v>
      </c>
      <c r="H56" s="1">
        <v>40</v>
      </c>
      <c r="I56" s="1">
        <f t="shared" si="7"/>
        <v>400</v>
      </c>
      <c r="J56" s="90" t="str">
        <f t="shared" si="8"/>
        <v>fft_55_.txt</v>
      </c>
      <c r="K56" s="1" t="s">
        <v>18</v>
      </c>
    </row>
    <row r="57" spans="1:11">
      <c r="A57" s="80">
        <v>56</v>
      </c>
      <c r="B57" s="100">
        <v>230</v>
      </c>
      <c r="C57" s="100">
        <v>1000</v>
      </c>
      <c r="D57" s="100" t="s">
        <v>198</v>
      </c>
      <c r="E57" s="100" t="s">
        <v>5</v>
      </c>
      <c r="F57" s="100" t="s">
        <v>22</v>
      </c>
      <c r="G57" s="1" t="s">
        <v>20</v>
      </c>
      <c r="H57" s="1">
        <v>40</v>
      </c>
      <c r="I57" s="1">
        <f t="shared" si="7"/>
        <v>400</v>
      </c>
      <c r="J57" s="90" t="str">
        <f t="shared" si="8"/>
        <v>fft_56_.txt</v>
      </c>
      <c r="K57" s="1" t="s">
        <v>18</v>
      </c>
    </row>
    <row r="58" spans="1:11">
      <c r="A58" s="1" t="s">
        <v>173</v>
      </c>
      <c r="B58" s="99" t="s">
        <v>18</v>
      </c>
      <c r="C58" s="99" t="s">
        <v>18</v>
      </c>
      <c r="D58" s="99" t="s">
        <v>18</v>
      </c>
      <c r="E58" s="99" t="s">
        <v>18</v>
      </c>
      <c r="F58" s="99" t="s">
        <v>18</v>
      </c>
      <c r="G58" s="99" t="s">
        <v>18</v>
      </c>
      <c r="H58" s="99">
        <f>SUM(H2:H57)</f>
        <v>2240</v>
      </c>
      <c r="I58" s="1">
        <f>SUM(I2:I57)</f>
        <v>22400</v>
      </c>
      <c r="J58" s="1">
        <f>COUNTIF(J2:J57,"fft*")</f>
        <v>56</v>
      </c>
      <c r="K58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22A-E14F-42A8-BC7B-85B7BC004F14}">
  <dimension ref="A1:K54"/>
  <sheetViews>
    <sheetView topLeftCell="A34" zoomScaleNormal="100" workbookViewId="0">
      <selection activeCell="L22" sqref="L22"/>
    </sheetView>
  </sheetViews>
  <sheetFormatPr defaultColWidth="71.140625" defaultRowHeight="15"/>
  <cols>
    <col min="1" max="1" width="6.28515625" bestFit="1" customWidth="1"/>
    <col min="2" max="2" width="4.5703125" bestFit="1" customWidth="1"/>
    <col min="3" max="3" width="7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200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200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5" si="1">_xlfn.CONCAT("fft_",A3,"_",".txt")</f>
        <v>fft_2_.txt</v>
      </c>
      <c r="K3" s="1"/>
    </row>
    <row r="4" spans="1:11">
      <c r="A4" s="17">
        <v>3</v>
      </c>
      <c r="B4" s="100">
        <v>200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 t="s">
        <v>270</v>
      </c>
    </row>
    <row r="5" spans="1:11">
      <c r="A5" s="17">
        <v>4</v>
      </c>
      <c r="B5" s="100">
        <v>200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20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200</v>
      </c>
      <c r="C6" s="100">
        <v>2000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200</v>
      </c>
      <c r="C7" s="100">
        <v>2000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200</v>
      </c>
      <c r="C8" s="100">
        <v>2000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200</v>
      </c>
      <c r="C9" s="100">
        <v>2000</v>
      </c>
      <c r="D9" s="100" t="s">
        <v>198</v>
      </c>
      <c r="E9" s="100" t="s">
        <v>5</v>
      </c>
      <c r="F9" s="1" t="s">
        <v>22</v>
      </c>
      <c r="G9" s="1" t="s">
        <v>20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200</v>
      </c>
      <c r="C10" s="100">
        <v>3000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200</v>
      </c>
      <c r="C11" s="100">
        <v>3000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200</v>
      </c>
      <c r="C12" s="100">
        <v>3000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200</v>
      </c>
      <c r="C13" s="100">
        <v>3000</v>
      </c>
      <c r="D13" s="100" t="s">
        <v>198</v>
      </c>
      <c r="E13" s="100" t="s">
        <v>5</v>
      </c>
      <c r="F13" s="1" t="s">
        <v>22</v>
      </c>
      <c r="G13" s="1" t="s">
        <v>20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4000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4000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4000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4000</v>
      </c>
      <c r="D17" s="100" t="s">
        <v>198</v>
      </c>
      <c r="E17" s="100" t="s">
        <v>5</v>
      </c>
      <c r="F17" s="1" t="s">
        <v>22</v>
      </c>
      <c r="G17" s="1" t="s">
        <v>20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200</v>
      </c>
      <c r="C18" s="100">
        <v>5000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200</v>
      </c>
      <c r="C19" s="100">
        <v>5000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200</v>
      </c>
      <c r="C20" s="100">
        <v>5000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200</v>
      </c>
      <c r="C21" s="100">
        <v>5000</v>
      </c>
      <c r="D21" s="100" t="s">
        <v>198</v>
      </c>
      <c r="E21" s="100" t="s">
        <v>5</v>
      </c>
      <c r="F21" s="1" t="s">
        <v>22</v>
      </c>
      <c r="G21" s="1" t="s">
        <v>20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200</v>
      </c>
      <c r="C22" s="100">
        <v>6000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200</v>
      </c>
      <c r="C23" s="100">
        <v>6000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200</v>
      </c>
      <c r="C24" s="100">
        <v>6000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200</v>
      </c>
      <c r="C25" s="100">
        <v>6000</v>
      </c>
      <c r="D25" s="100" t="s">
        <v>198</v>
      </c>
      <c r="E25" s="100" t="s">
        <v>5</v>
      </c>
      <c r="F25" s="1" t="s">
        <v>22</v>
      </c>
      <c r="G25" s="1" t="s">
        <v>20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200</v>
      </c>
      <c r="C26" s="100">
        <v>7000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0"/>
        <v>400</v>
      </c>
      <c r="J26" s="90" t="str">
        <f t="shared" si="1"/>
        <v>fft_25_.txt</v>
      </c>
      <c r="K26" s="1"/>
    </row>
    <row r="27" spans="1:11">
      <c r="A27" s="17">
        <v>26</v>
      </c>
      <c r="B27" s="100">
        <v>200</v>
      </c>
      <c r="C27" s="100">
        <v>7000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0"/>
        <v>400</v>
      </c>
      <c r="J27" s="90" t="str">
        <f t="shared" si="1"/>
        <v>fft_26_.txt</v>
      </c>
      <c r="K27" s="1"/>
    </row>
    <row r="28" spans="1:11">
      <c r="A28" s="17">
        <v>27</v>
      </c>
      <c r="B28" s="100">
        <v>200</v>
      </c>
      <c r="C28" s="100">
        <v>7000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0"/>
        <v>400</v>
      </c>
      <c r="J28" s="90" t="str">
        <f t="shared" si="1"/>
        <v>fft_27_.txt</v>
      </c>
      <c r="K28" s="1"/>
    </row>
    <row r="29" spans="1:11">
      <c r="A29" s="17">
        <v>28</v>
      </c>
      <c r="B29" s="100">
        <v>200</v>
      </c>
      <c r="C29" s="100">
        <v>7000</v>
      </c>
      <c r="D29" s="100" t="s">
        <v>198</v>
      </c>
      <c r="E29" s="100" t="s">
        <v>5</v>
      </c>
      <c r="F29" s="1" t="s">
        <v>22</v>
      </c>
      <c r="G29" s="1" t="s">
        <v>20</v>
      </c>
      <c r="H29" s="1">
        <v>40</v>
      </c>
      <c r="I29" s="1">
        <f t="shared" si="0"/>
        <v>400</v>
      </c>
      <c r="J29" s="90" t="str">
        <f t="shared" si="1"/>
        <v>fft_28_.txt</v>
      </c>
      <c r="K29" s="1"/>
    </row>
    <row r="30" spans="1:11">
      <c r="A30" s="17">
        <v>29</v>
      </c>
      <c r="B30" s="100">
        <v>200</v>
      </c>
      <c r="C30" s="100">
        <v>8000</v>
      </c>
      <c r="D30" s="100" t="s">
        <v>186</v>
      </c>
      <c r="E30" s="100" t="s">
        <v>5</v>
      </c>
      <c r="F30" s="1" t="s">
        <v>18</v>
      </c>
      <c r="G30" s="1" t="s">
        <v>18</v>
      </c>
      <c r="H30" s="1">
        <v>40</v>
      </c>
      <c r="I30" s="1">
        <f t="shared" si="0"/>
        <v>400</v>
      </c>
      <c r="J30" s="90" t="str">
        <f t="shared" si="1"/>
        <v>fft_29_.txt</v>
      </c>
      <c r="K30" s="1"/>
    </row>
    <row r="31" spans="1:11">
      <c r="A31" s="17">
        <v>30</v>
      </c>
      <c r="B31" s="100">
        <v>200</v>
      </c>
      <c r="C31" s="100">
        <v>8000</v>
      </c>
      <c r="D31" s="100" t="s">
        <v>186</v>
      </c>
      <c r="E31" s="100" t="s">
        <v>5</v>
      </c>
      <c r="F31" s="1" t="s">
        <v>18</v>
      </c>
      <c r="G31" s="1" t="s">
        <v>18</v>
      </c>
      <c r="H31" s="1">
        <v>40</v>
      </c>
      <c r="I31" s="1">
        <f t="shared" si="0"/>
        <v>400</v>
      </c>
      <c r="J31" s="90" t="str">
        <f t="shared" si="1"/>
        <v>fft_30_.txt</v>
      </c>
      <c r="K31" s="1"/>
    </row>
    <row r="32" spans="1:11">
      <c r="A32" s="17">
        <v>31</v>
      </c>
      <c r="B32" s="100">
        <v>200</v>
      </c>
      <c r="C32" s="100">
        <v>8000</v>
      </c>
      <c r="D32" s="100" t="s">
        <v>198</v>
      </c>
      <c r="E32" s="100" t="s">
        <v>5</v>
      </c>
      <c r="F32" s="1" t="s">
        <v>246</v>
      </c>
      <c r="G32" s="1" t="s">
        <v>247</v>
      </c>
      <c r="H32" s="1">
        <v>40</v>
      </c>
      <c r="I32" s="1">
        <f t="shared" si="0"/>
        <v>400</v>
      </c>
      <c r="J32" s="90" t="str">
        <f t="shared" si="1"/>
        <v>fft_31_.txt</v>
      </c>
      <c r="K32" s="1"/>
    </row>
    <row r="33" spans="1:11">
      <c r="A33" s="17">
        <v>32</v>
      </c>
      <c r="B33" s="100">
        <v>200</v>
      </c>
      <c r="C33" s="100">
        <v>8000</v>
      </c>
      <c r="D33" s="100" t="s">
        <v>198</v>
      </c>
      <c r="E33" s="100" t="s">
        <v>5</v>
      </c>
      <c r="F33" s="1" t="s">
        <v>22</v>
      </c>
      <c r="G33" s="1" t="s">
        <v>20</v>
      </c>
      <c r="H33" s="1">
        <v>40</v>
      </c>
      <c r="I33" s="1">
        <f t="shared" si="0"/>
        <v>400</v>
      </c>
      <c r="J33" s="90" t="str">
        <f t="shared" si="1"/>
        <v>fft_32_.txt</v>
      </c>
      <c r="K33" s="1"/>
    </row>
    <row r="34" spans="1:11">
      <c r="A34" s="17">
        <v>33</v>
      </c>
      <c r="B34" s="100">
        <v>200</v>
      </c>
      <c r="C34" s="100">
        <v>9000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0"/>
        <v>400</v>
      </c>
      <c r="J34" s="90" t="str">
        <f t="shared" si="1"/>
        <v>fft_33_.txt</v>
      </c>
      <c r="K34" s="1"/>
    </row>
    <row r="35" spans="1:11">
      <c r="A35" s="17">
        <v>34</v>
      </c>
      <c r="B35" s="100">
        <v>200</v>
      </c>
      <c r="C35" s="100">
        <v>9000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0"/>
        <v>400</v>
      </c>
      <c r="J35" s="90" t="str">
        <f t="shared" si="1"/>
        <v>fft_34_.txt</v>
      </c>
      <c r="K35" s="1"/>
    </row>
    <row r="36" spans="1:11">
      <c r="A36" s="17">
        <v>35</v>
      </c>
      <c r="B36" s="100">
        <v>200</v>
      </c>
      <c r="C36" s="100">
        <v>9000</v>
      </c>
      <c r="D36" s="100" t="s">
        <v>198</v>
      </c>
      <c r="E36" s="100" t="s">
        <v>5</v>
      </c>
      <c r="F36" s="1" t="s">
        <v>246</v>
      </c>
      <c r="G36" s="1" t="s">
        <v>247</v>
      </c>
      <c r="H36" s="1">
        <v>40</v>
      </c>
      <c r="I36" s="1">
        <f t="shared" ref="I36:I37" si="2">H36*10</f>
        <v>400</v>
      </c>
      <c r="J36" s="90" t="str">
        <f t="shared" ref="J36:J37" si="3">_xlfn.CONCAT("fft_",A36,"_",".txt")</f>
        <v>fft_35_.txt</v>
      </c>
      <c r="K36" s="1"/>
    </row>
    <row r="37" spans="1:11">
      <c r="A37" s="17">
        <v>36</v>
      </c>
      <c r="B37" s="100">
        <v>200</v>
      </c>
      <c r="C37" s="100">
        <v>9000</v>
      </c>
      <c r="D37" s="100" t="s">
        <v>198</v>
      </c>
      <c r="E37" s="100" t="s">
        <v>5</v>
      </c>
      <c r="F37" s="1" t="s">
        <v>22</v>
      </c>
      <c r="G37" s="1" t="s">
        <v>20</v>
      </c>
      <c r="H37" s="1">
        <v>40</v>
      </c>
      <c r="I37" s="1">
        <f t="shared" si="2"/>
        <v>400</v>
      </c>
      <c r="J37" s="90" t="str">
        <f t="shared" si="3"/>
        <v>fft_36_.txt</v>
      </c>
      <c r="K37" s="1"/>
    </row>
    <row r="38" spans="1:11">
      <c r="A38" s="17">
        <v>37</v>
      </c>
      <c r="B38" s="100">
        <v>200</v>
      </c>
      <c r="C38" s="100">
        <v>10000</v>
      </c>
      <c r="D38" s="100" t="s">
        <v>186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ref="I38:I45" si="4">H38*10</f>
        <v>400</v>
      </c>
      <c r="J38" s="90" t="str">
        <f t="shared" ref="J38:J45" si="5">_xlfn.CONCAT("fft_",A38,"_",".txt")</f>
        <v>fft_37_.txt</v>
      </c>
      <c r="K38" s="1"/>
    </row>
    <row r="39" spans="1:11">
      <c r="A39" s="17">
        <v>38</v>
      </c>
      <c r="B39" s="100">
        <v>200</v>
      </c>
      <c r="C39" s="100">
        <v>10000</v>
      </c>
      <c r="D39" s="100" t="s">
        <v>186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4"/>
        <v>400</v>
      </c>
      <c r="J39" s="90" t="str">
        <f t="shared" si="5"/>
        <v>fft_38_.txt</v>
      </c>
      <c r="K39" s="1"/>
    </row>
    <row r="40" spans="1:11">
      <c r="A40" s="17">
        <v>39</v>
      </c>
      <c r="B40" s="100">
        <v>200</v>
      </c>
      <c r="C40" s="100">
        <v>10000</v>
      </c>
      <c r="D40" s="100" t="s">
        <v>198</v>
      </c>
      <c r="E40" s="100" t="s">
        <v>5</v>
      </c>
      <c r="F40" s="1" t="s">
        <v>246</v>
      </c>
      <c r="G40" s="1" t="s">
        <v>247</v>
      </c>
      <c r="H40" s="1">
        <v>40</v>
      </c>
      <c r="I40" s="1">
        <f t="shared" si="4"/>
        <v>400</v>
      </c>
      <c r="J40" s="90" t="str">
        <f t="shared" si="5"/>
        <v>fft_39_.txt</v>
      </c>
      <c r="K40" s="1"/>
    </row>
    <row r="41" spans="1:11">
      <c r="A41" s="17">
        <v>40</v>
      </c>
      <c r="B41" s="100">
        <v>200</v>
      </c>
      <c r="C41" s="100">
        <v>10000</v>
      </c>
      <c r="D41" s="100" t="s">
        <v>198</v>
      </c>
      <c r="E41" s="100" t="s">
        <v>5</v>
      </c>
      <c r="F41" s="1" t="s">
        <v>22</v>
      </c>
      <c r="G41" s="1" t="s">
        <v>20</v>
      </c>
      <c r="H41" s="1">
        <v>40</v>
      </c>
      <c r="I41" s="1">
        <f t="shared" si="4"/>
        <v>400</v>
      </c>
      <c r="J41" s="90" t="str">
        <f t="shared" si="5"/>
        <v>fft_40_.txt</v>
      </c>
      <c r="K41" s="1"/>
    </row>
    <row r="42" spans="1:11">
      <c r="A42" s="17">
        <v>41</v>
      </c>
      <c r="B42" s="100">
        <v>200</v>
      </c>
      <c r="C42" s="100">
        <v>11000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4"/>
        <v>400</v>
      </c>
      <c r="J42" s="90" t="str">
        <f t="shared" si="5"/>
        <v>fft_41_.txt</v>
      </c>
      <c r="K42" s="1"/>
    </row>
    <row r="43" spans="1:11">
      <c r="A43" s="17">
        <v>42</v>
      </c>
      <c r="B43" s="100">
        <v>200</v>
      </c>
      <c r="C43" s="100">
        <v>11000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4"/>
        <v>400</v>
      </c>
      <c r="J43" s="90" t="str">
        <f t="shared" si="5"/>
        <v>fft_42_.txt</v>
      </c>
      <c r="K43" s="1"/>
    </row>
    <row r="44" spans="1:11">
      <c r="A44" s="17">
        <v>43</v>
      </c>
      <c r="B44" s="100">
        <v>200</v>
      </c>
      <c r="C44" s="100">
        <v>11000</v>
      </c>
      <c r="D44" s="100" t="s">
        <v>198</v>
      </c>
      <c r="E44" s="100" t="s">
        <v>5</v>
      </c>
      <c r="F44" s="1" t="s">
        <v>246</v>
      </c>
      <c r="G44" s="1" t="s">
        <v>247</v>
      </c>
      <c r="H44" s="1">
        <v>40</v>
      </c>
      <c r="I44" s="1">
        <f t="shared" si="4"/>
        <v>400</v>
      </c>
      <c r="J44" s="90" t="str">
        <f t="shared" si="5"/>
        <v>fft_43_.txt</v>
      </c>
      <c r="K44" s="1"/>
    </row>
    <row r="45" spans="1:11">
      <c r="A45" s="17">
        <v>44</v>
      </c>
      <c r="B45" s="100">
        <v>200</v>
      </c>
      <c r="C45" s="100">
        <v>11000</v>
      </c>
      <c r="D45" s="100" t="s">
        <v>198</v>
      </c>
      <c r="E45" s="100" t="s">
        <v>5</v>
      </c>
      <c r="F45" s="1" t="s">
        <v>22</v>
      </c>
      <c r="G45" s="1" t="s">
        <v>20</v>
      </c>
      <c r="H45" s="1">
        <v>40</v>
      </c>
      <c r="I45" s="1">
        <f t="shared" si="4"/>
        <v>400</v>
      </c>
      <c r="J45" s="90" t="str">
        <f t="shared" si="5"/>
        <v>fft_44_.txt</v>
      </c>
      <c r="K45" s="1"/>
    </row>
    <row r="46" spans="1:11">
      <c r="A46" s="17">
        <v>45</v>
      </c>
      <c r="B46" s="100">
        <v>200</v>
      </c>
      <c r="C46" s="100">
        <v>12000</v>
      </c>
      <c r="D46" s="100" t="s">
        <v>186</v>
      </c>
      <c r="E46" s="100" t="s">
        <v>5</v>
      </c>
      <c r="F46" s="1" t="s">
        <v>18</v>
      </c>
      <c r="G46" s="1" t="s">
        <v>18</v>
      </c>
      <c r="H46" s="1">
        <v>40</v>
      </c>
      <c r="I46" s="1">
        <f t="shared" ref="I46:I53" si="6">H46*10</f>
        <v>400</v>
      </c>
      <c r="J46" s="90" t="str">
        <f t="shared" ref="J46:J53" si="7">_xlfn.CONCAT("fft_",A46,"_",".txt")</f>
        <v>fft_45_.txt</v>
      </c>
      <c r="K46" s="1"/>
    </row>
    <row r="47" spans="1:11">
      <c r="A47" s="17">
        <v>46</v>
      </c>
      <c r="B47" s="100">
        <v>200</v>
      </c>
      <c r="C47" s="100">
        <v>12000</v>
      </c>
      <c r="D47" s="100" t="s">
        <v>186</v>
      </c>
      <c r="E47" s="100" t="s">
        <v>5</v>
      </c>
      <c r="F47" s="1" t="s">
        <v>18</v>
      </c>
      <c r="G47" s="1" t="s">
        <v>18</v>
      </c>
      <c r="H47" s="1">
        <v>40</v>
      </c>
      <c r="I47" s="1">
        <f t="shared" si="6"/>
        <v>400</v>
      </c>
      <c r="J47" s="90" t="str">
        <f t="shared" si="7"/>
        <v>fft_46_.txt</v>
      </c>
      <c r="K47" s="1"/>
    </row>
    <row r="48" spans="1:11">
      <c r="A48" s="17">
        <v>47</v>
      </c>
      <c r="B48" s="100">
        <v>200</v>
      </c>
      <c r="C48" s="100">
        <v>12000</v>
      </c>
      <c r="D48" s="100" t="s">
        <v>198</v>
      </c>
      <c r="E48" s="100" t="s">
        <v>5</v>
      </c>
      <c r="F48" s="1" t="s">
        <v>246</v>
      </c>
      <c r="G48" s="1" t="s">
        <v>247</v>
      </c>
      <c r="H48" s="1">
        <v>40</v>
      </c>
      <c r="I48" s="1">
        <f t="shared" ref="I48" si="8">H48*10</f>
        <v>400</v>
      </c>
      <c r="J48" s="90" t="str">
        <f t="shared" ref="J48" si="9">_xlfn.CONCAT("fft_",A48,"_",".txt")</f>
        <v>fft_47_.txt</v>
      </c>
      <c r="K48" s="1"/>
    </row>
    <row r="49" spans="1:11">
      <c r="A49" s="17">
        <v>48</v>
      </c>
      <c r="B49" s="100">
        <v>200</v>
      </c>
      <c r="C49" s="100">
        <v>12000</v>
      </c>
      <c r="D49" s="100" t="s">
        <v>198</v>
      </c>
      <c r="E49" s="100" t="s">
        <v>5</v>
      </c>
      <c r="F49" s="1" t="s">
        <v>22</v>
      </c>
      <c r="G49" s="1" t="s">
        <v>20</v>
      </c>
      <c r="H49" s="1">
        <v>40</v>
      </c>
      <c r="I49" s="1">
        <f t="shared" si="6"/>
        <v>400</v>
      </c>
      <c r="J49" s="90" t="str">
        <f t="shared" si="7"/>
        <v>fft_48_.txt</v>
      </c>
      <c r="K49" s="1"/>
    </row>
    <row r="50" spans="1:11">
      <c r="A50" s="17">
        <v>49</v>
      </c>
      <c r="B50" s="100">
        <v>200</v>
      </c>
      <c r="C50" s="100">
        <v>6500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6"/>
        <v>400</v>
      </c>
      <c r="J50" s="90" t="str">
        <f t="shared" si="7"/>
        <v>fft_49_.txt</v>
      </c>
      <c r="K50" s="1"/>
    </row>
    <row r="51" spans="1:11">
      <c r="A51" s="17">
        <v>50</v>
      </c>
      <c r="B51" s="100">
        <v>200</v>
      </c>
      <c r="C51" s="100">
        <v>6500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6"/>
        <v>400</v>
      </c>
      <c r="J51" s="90" t="str">
        <f t="shared" si="7"/>
        <v>fft_50_.txt</v>
      </c>
      <c r="K51" s="1"/>
    </row>
    <row r="52" spans="1:11">
      <c r="A52" s="17">
        <v>51</v>
      </c>
      <c r="B52" s="100">
        <v>200</v>
      </c>
      <c r="C52" s="100">
        <v>6500</v>
      </c>
      <c r="D52" s="100" t="s">
        <v>198</v>
      </c>
      <c r="E52" s="100" t="s">
        <v>5</v>
      </c>
      <c r="F52" s="1" t="s">
        <v>246</v>
      </c>
      <c r="G52" s="1" t="s">
        <v>247</v>
      </c>
      <c r="H52" s="1">
        <v>40</v>
      </c>
      <c r="I52" s="1">
        <f t="shared" si="6"/>
        <v>400</v>
      </c>
      <c r="J52" s="90" t="str">
        <f t="shared" si="7"/>
        <v>fft_51_.txt</v>
      </c>
      <c r="K52" s="1"/>
    </row>
    <row r="53" spans="1:11">
      <c r="A53" s="17">
        <v>52</v>
      </c>
      <c r="B53" s="100">
        <v>200</v>
      </c>
      <c r="C53" s="100">
        <v>6500</v>
      </c>
      <c r="D53" s="100" t="s">
        <v>198</v>
      </c>
      <c r="E53" s="100" t="s">
        <v>5</v>
      </c>
      <c r="F53" s="1" t="s">
        <v>22</v>
      </c>
      <c r="G53" s="1" t="s">
        <v>20</v>
      </c>
      <c r="H53" s="1">
        <v>40</v>
      </c>
      <c r="I53" s="1">
        <f t="shared" si="6"/>
        <v>400</v>
      </c>
      <c r="J53" s="90" t="str">
        <f t="shared" si="7"/>
        <v>fft_52_.txt</v>
      </c>
      <c r="K53" s="1"/>
    </row>
    <row r="54" spans="1:11">
      <c r="A54" s="1" t="s">
        <v>173</v>
      </c>
      <c r="B54" s="1" t="s">
        <v>18</v>
      </c>
      <c r="C54" s="1" t="s">
        <v>18</v>
      </c>
      <c r="D54" s="103" t="s">
        <v>18</v>
      </c>
      <c r="E54" s="103" t="s">
        <v>18</v>
      </c>
      <c r="F54" s="60" t="s">
        <v>18</v>
      </c>
      <c r="G54" s="60" t="s">
        <v>18</v>
      </c>
      <c r="H54" s="1">
        <f>SUM(H2:H41)</f>
        <v>1600</v>
      </c>
      <c r="I54" s="60">
        <f>SUM(I2:I41)</f>
        <v>16000</v>
      </c>
      <c r="J54" s="1">
        <f>COUNTIF(J2:J41, "fft*")</f>
        <v>40</v>
      </c>
      <c r="K5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CFE-E5ED-4603-BF6D-53449CD12C6F}">
  <dimension ref="A1:K42"/>
  <sheetViews>
    <sheetView zoomScaleNormal="100" workbookViewId="0">
      <selection activeCell="K42" sqref="A42:K42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50">
        <v>1</v>
      </c>
      <c r="B2" s="100">
        <v>200</v>
      </c>
      <c r="C2" s="100">
        <v>1800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150">
        <v>2</v>
      </c>
      <c r="B3" s="100">
        <v>200</v>
      </c>
      <c r="C3" s="100">
        <v>1800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41" si="1">_xlfn.CONCAT("fft_",A3,"_",".txt")</f>
        <v>fft_2_.txt</v>
      </c>
      <c r="K3" s="1" t="s">
        <v>18</v>
      </c>
    </row>
    <row r="4" spans="1:11">
      <c r="A4" s="150">
        <v>3</v>
      </c>
      <c r="B4" s="100">
        <v>200</v>
      </c>
      <c r="C4" s="100">
        <v>1800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150">
        <v>4</v>
      </c>
      <c r="B5" s="100">
        <v>200</v>
      </c>
      <c r="C5" s="100">
        <v>1800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150">
        <v>5</v>
      </c>
      <c r="B6" s="100">
        <v>200</v>
      </c>
      <c r="C6" s="100">
        <v>1800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150">
        <v>6</v>
      </c>
      <c r="B7" s="100">
        <v>200</v>
      </c>
      <c r="C7" s="100">
        <v>1800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150">
        <v>7</v>
      </c>
      <c r="B8" s="100">
        <v>200</v>
      </c>
      <c r="C8" s="100">
        <v>1800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150">
        <v>8</v>
      </c>
      <c r="B9" s="100">
        <v>200</v>
      </c>
      <c r="C9" s="100">
        <v>1800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150">
        <v>9</v>
      </c>
      <c r="B10" s="100">
        <v>200</v>
      </c>
      <c r="C10" s="100">
        <v>2000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150">
        <v>10</v>
      </c>
      <c r="B11" s="100">
        <v>200</v>
      </c>
      <c r="C11" s="100">
        <v>2000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150">
        <v>11</v>
      </c>
      <c r="B12" s="100">
        <v>200</v>
      </c>
      <c r="C12" s="100">
        <v>2000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150">
        <v>12</v>
      </c>
      <c r="B13" s="100">
        <v>200</v>
      </c>
      <c r="C13" s="100">
        <v>2000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150">
        <v>13</v>
      </c>
      <c r="B14" s="100">
        <v>200</v>
      </c>
      <c r="C14" s="100">
        <v>2000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150">
        <v>14</v>
      </c>
      <c r="B15" s="100">
        <v>200</v>
      </c>
      <c r="C15" s="100">
        <v>2000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150">
        <v>15</v>
      </c>
      <c r="B16" s="100">
        <v>200</v>
      </c>
      <c r="C16" s="100">
        <v>2000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150">
        <v>16</v>
      </c>
      <c r="B17" s="100">
        <v>200</v>
      </c>
      <c r="C17" s="100">
        <v>2000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150">
        <v>17</v>
      </c>
      <c r="B18" s="100">
        <v>200</v>
      </c>
      <c r="C18" s="100">
        <v>2200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150">
        <v>18</v>
      </c>
      <c r="B19" s="100">
        <v>200</v>
      </c>
      <c r="C19" s="100">
        <v>2200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150">
        <v>19</v>
      </c>
      <c r="B20" s="100">
        <v>200</v>
      </c>
      <c r="C20" s="100">
        <v>2200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150">
        <v>20</v>
      </c>
      <c r="B21" s="100">
        <v>200</v>
      </c>
      <c r="C21" s="100">
        <v>2200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150">
        <v>21</v>
      </c>
      <c r="B22" s="100">
        <v>200</v>
      </c>
      <c r="C22" s="100">
        <v>2200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150">
        <v>22</v>
      </c>
      <c r="B23" s="100">
        <v>200</v>
      </c>
      <c r="C23" s="100">
        <v>2200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150">
        <v>23</v>
      </c>
      <c r="B24" s="100">
        <v>200</v>
      </c>
      <c r="C24" s="100">
        <v>2200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150">
        <v>24</v>
      </c>
      <c r="B25" s="100">
        <v>200</v>
      </c>
      <c r="C25" s="100">
        <v>2200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150">
        <v>25</v>
      </c>
      <c r="B26" s="100">
        <v>200</v>
      </c>
      <c r="C26" s="100">
        <v>2400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150">
        <v>26</v>
      </c>
      <c r="B27" s="100">
        <v>200</v>
      </c>
      <c r="C27" s="100">
        <v>2400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150">
        <v>27</v>
      </c>
      <c r="B28" s="100">
        <v>200</v>
      </c>
      <c r="C28" s="100">
        <v>2400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150">
        <v>28</v>
      </c>
      <c r="B29" s="100">
        <v>200</v>
      </c>
      <c r="C29" s="100">
        <v>2400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150">
        <v>29</v>
      </c>
      <c r="B30" s="100">
        <v>200</v>
      </c>
      <c r="C30" s="100">
        <v>2400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150">
        <v>30</v>
      </c>
      <c r="B31" s="100">
        <v>200</v>
      </c>
      <c r="C31" s="100">
        <v>2400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150">
        <v>31</v>
      </c>
      <c r="B32" s="100">
        <v>200</v>
      </c>
      <c r="C32" s="100">
        <v>2400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150">
        <v>32</v>
      </c>
      <c r="B33" s="100">
        <v>200</v>
      </c>
      <c r="C33" s="100">
        <v>2400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150">
        <v>33</v>
      </c>
      <c r="B34" s="100">
        <v>200</v>
      </c>
      <c r="C34" s="100">
        <v>2600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150">
        <v>34</v>
      </c>
      <c r="B35" s="100">
        <v>200</v>
      </c>
      <c r="C35" s="100">
        <v>2600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150">
        <v>35</v>
      </c>
      <c r="B36" s="100">
        <v>200</v>
      </c>
      <c r="C36" s="100">
        <v>2600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150">
        <v>36</v>
      </c>
      <c r="B37" s="100">
        <v>200</v>
      </c>
      <c r="C37" s="100">
        <v>2600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1" si="5">H37*10</f>
        <v>400</v>
      </c>
      <c r="J37" s="90" t="str">
        <f t="shared" si="1"/>
        <v>fft_36_.txt</v>
      </c>
      <c r="K37" s="1" t="s">
        <v>18</v>
      </c>
    </row>
    <row r="38" spans="1:11">
      <c r="A38" s="150">
        <v>37</v>
      </c>
      <c r="B38" s="100">
        <v>200</v>
      </c>
      <c r="C38" s="100">
        <v>2600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150">
        <v>38</v>
      </c>
      <c r="B39" s="100">
        <v>200</v>
      </c>
      <c r="C39" s="100">
        <v>2600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150">
        <v>39</v>
      </c>
      <c r="B40" s="100">
        <v>200</v>
      </c>
      <c r="C40" s="100">
        <v>2600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150">
        <v>40</v>
      </c>
      <c r="B41" s="100">
        <v>200</v>
      </c>
      <c r="C41" s="100">
        <v>2600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1" t="s">
        <v>173</v>
      </c>
      <c r="B42" s="99" t="s">
        <v>18</v>
      </c>
      <c r="C42" s="99" t="s">
        <v>18</v>
      </c>
      <c r="D42" s="99" t="s">
        <v>18</v>
      </c>
      <c r="E42" s="99" t="s">
        <v>18</v>
      </c>
      <c r="F42" s="99" t="s">
        <v>18</v>
      </c>
      <c r="G42" s="99" t="s">
        <v>18</v>
      </c>
      <c r="H42" s="99">
        <f>SUM(H2:H41)</f>
        <v>1600</v>
      </c>
      <c r="I42" s="1">
        <f>SUM(I2:I41)</f>
        <v>16000</v>
      </c>
      <c r="J42" s="1">
        <f>COUNTIF(J2:J41,"fft*")</f>
        <v>40</v>
      </c>
      <c r="K4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39E2-2E00-48E6-9C03-9388CA494575}">
  <dimension ref="A1:L98"/>
  <sheetViews>
    <sheetView tabSelected="1" workbookViewId="0">
      <selection activeCell="K86" sqref="K86:K97"/>
    </sheetView>
  </sheetViews>
  <sheetFormatPr defaultColWidth="38.7109375" defaultRowHeight="15"/>
  <cols>
    <col min="1" max="1" width="8.28515625" style="151" customWidth="1"/>
    <col min="2" max="2" width="4.28515625" customWidth="1"/>
    <col min="3" max="3" width="5" bestFit="1" customWidth="1"/>
    <col min="4" max="4" width="13.5703125" bestFit="1" customWidth="1"/>
    <col min="5" max="5" width="10.7109375" customWidth="1"/>
    <col min="6" max="6" width="21.5703125" customWidth="1"/>
    <col min="7" max="7" width="13" customWidth="1"/>
    <col min="8" max="8" width="16.85546875" customWidth="1"/>
    <col min="9" max="9" width="16" customWidth="1"/>
    <col min="10" max="10" width="23.42578125" customWidth="1"/>
    <col min="11" max="11" width="11.42578125" customWidth="1"/>
    <col min="12" max="12" width="12.5703125" bestFit="1" customWidth="1"/>
  </cols>
  <sheetData>
    <row r="1" spans="1:12">
      <c r="A1" s="157" t="s">
        <v>174</v>
      </c>
      <c r="B1" s="158" t="s">
        <v>103</v>
      </c>
      <c r="C1" s="159" t="s">
        <v>104</v>
      </c>
      <c r="D1" s="160" t="s">
        <v>68</v>
      </c>
      <c r="E1" s="158" t="s">
        <v>272</v>
      </c>
      <c r="F1" s="158" t="s">
        <v>273</v>
      </c>
      <c r="G1" s="158" t="s">
        <v>184</v>
      </c>
      <c r="H1" s="158" t="s">
        <v>274</v>
      </c>
      <c r="I1" s="158" t="s">
        <v>176</v>
      </c>
      <c r="J1" s="158" t="s">
        <v>177</v>
      </c>
      <c r="K1" s="158" t="s">
        <v>33</v>
      </c>
      <c r="L1" s="160" t="s">
        <v>3</v>
      </c>
    </row>
    <row r="2" spans="1:12">
      <c r="A2" s="156">
        <v>1</v>
      </c>
      <c r="B2" s="152">
        <v>200</v>
      </c>
      <c r="C2" s="152">
        <v>2000</v>
      </c>
      <c r="D2" s="152" t="s">
        <v>186</v>
      </c>
      <c r="E2" s="152" t="s">
        <v>275</v>
      </c>
      <c r="F2" s="152" t="s">
        <v>18</v>
      </c>
      <c r="G2" s="152" t="s">
        <v>18</v>
      </c>
      <c r="H2" s="152" t="s">
        <v>18</v>
      </c>
      <c r="I2" s="152">
        <v>40</v>
      </c>
      <c r="J2" s="152">
        <f>I2*10</f>
        <v>400</v>
      </c>
      <c r="K2" s="153" t="str">
        <f>_xlfn.CONCAT("fft_",A2,"_",".txt")</f>
        <v>fft_1_.txt</v>
      </c>
      <c r="L2" s="152" t="s">
        <v>282</v>
      </c>
    </row>
    <row r="3" spans="1:12">
      <c r="A3" s="156">
        <v>2</v>
      </c>
      <c r="B3" s="152">
        <v>200</v>
      </c>
      <c r="C3" s="152">
        <v>2000</v>
      </c>
      <c r="D3" s="152" t="s">
        <v>186</v>
      </c>
      <c r="E3" s="152" t="s">
        <v>275</v>
      </c>
      <c r="F3" s="152" t="s">
        <v>18</v>
      </c>
      <c r="G3" s="152" t="s">
        <v>18</v>
      </c>
      <c r="H3" s="152" t="s">
        <v>18</v>
      </c>
      <c r="I3" s="152">
        <v>40</v>
      </c>
      <c r="J3" s="152">
        <f t="shared" ref="J3:J49" si="0">I3*10</f>
        <v>400</v>
      </c>
      <c r="K3" s="153" t="str">
        <f t="shared" ref="K3:K13" si="1">_xlfn.CONCAT("fft_",A3,"_",".txt")</f>
        <v>fft_2_.txt</v>
      </c>
      <c r="L3" s="152"/>
    </row>
    <row r="4" spans="1:12">
      <c r="A4" s="156">
        <v>3</v>
      </c>
      <c r="B4" s="152">
        <v>200</v>
      </c>
      <c r="C4" s="152">
        <v>2000</v>
      </c>
      <c r="D4" s="152" t="s">
        <v>186</v>
      </c>
      <c r="E4" s="152" t="s">
        <v>275</v>
      </c>
      <c r="F4" s="152" t="s">
        <v>18</v>
      </c>
      <c r="G4" s="152" t="s">
        <v>18</v>
      </c>
      <c r="H4" s="152" t="s">
        <v>18</v>
      </c>
      <c r="I4" s="152">
        <v>40</v>
      </c>
      <c r="J4" s="152">
        <f t="shared" si="0"/>
        <v>400</v>
      </c>
      <c r="K4" s="153" t="str">
        <f t="shared" si="1"/>
        <v>fft_3_.txt</v>
      </c>
      <c r="L4" s="152"/>
    </row>
    <row r="5" spans="1:12">
      <c r="A5" s="156">
        <v>4</v>
      </c>
      <c r="B5" s="152">
        <v>200</v>
      </c>
      <c r="C5" s="152">
        <v>2000</v>
      </c>
      <c r="D5" s="152" t="s">
        <v>186</v>
      </c>
      <c r="E5" s="152" t="s">
        <v>275</v>
      </c>
      <c r="F5" s="152" t="s">
        <v>18</v>
      </c>
      <c r="G5" s="152" t="s">
        <v>18</v>
      </c>
      <c r="H5" s="152" t="s">
        <v>18</v>
      </c>
      <c r="I5" s="152">
        <v>40</v>
      </c>
      <c r="J5" s="152">
        <f t="shared" si="0"/>
        <v>400</v>
      </c>
      <c r="K5" s="153" t="str">
        <f t="shared" si="1"/>
        <v>fft_4_.txt</v>
      </c>
      <c r="L5" s="152"/>
    </row>
    <row r="6" spans="1:12">
      <c r="A6" s="156">
        <v>5</v>
      </c>
      <c r="B6" s="152">
        <v>200</v>
      </c>
      <c r="C6" s="152">
        <v>2000</v>
      </c>
      <c r="D6" s="152" t="s">
        <v>186</v>
      </c>
      <c r="E6" s="152" t="s">
        <v>276</v>
      </c>
      <c r="F6" s="152" t="s">
        <v>18</v>
      </c>
      <c r="G6" s="152" t="s">
        <v>18</v>
      </c>
      <c r="H6" s="152" t="s">
        <v>18</v>
      </c>
      <c r="I6" s="152">
        <v>40</v>
      </c>
      <c r="J6" s="152">
        <f t="shared" si="0"/>
        <v>400</v>
      </c>
      <c r="K6" s="153" t="str">
        <f t="shared" si="1"/>
        <v>fft_5_.txt</v>
      </c>
      <c r="L6" s="152" t="s">
        <v>283</v>
      </c>
    </row>
    <row r="7" spans="1:12">
      <c r="A7" s="156">
        <v>6</v>
      </c>
      <c r="B7" s="152">
        <v>200</v>
      </c>
      <c r="C7" s="152">
        <v>2000</v>
      </c>
      <c r="D7" s="152" t="s">
        <v>186</v>
      </c>
      <c r="E7" s="152" t="s">
        <v>276</v>
      </c>
      <c r="F7" s="152" t="s">
        <v>18</v>
      </c>
      <c r="G7" s="152" t="s">
        <v>18</v>
      </c>
      <c r="H7" s="152" t="s">
        <v>18</v>
      </c>
      <c r="I7" s="152">
        <v>40</v>
      </c>
      <c r="J7" s="152">
        <f t="shared" si="0"/>
        <v>400</v>
      </c>
      <c r="K7" s="153" t="str">
        <f t="shared" si="1"/>
        <v>fft_6_.txt</v>
      </c>
      <c r="L7" s="152"/>
    </row>
    <row r="8" spans="1:12">
      <c r="A8" s="156">
        <v>7</v>
      </c>
      <c r="B8" s="152">
        <v>200</v>
      </c>
      <c r="C8" s="152">
        <v>2000</v>
      </c>
      <c r="D8" s="152" t="s">
        <v>186</v>
      </c>
      <c r="E8" s="152" t="s">
        <v>276</v>
      </c>
      <c r="F8" s="152" t="s">
        <v>18</v>
      </c>
      <c r="G8" s="152" t="s">
        <v>18</v>
      </c>
      <c r="H8" s="152" t="s">
        <v>18</v>
      </c>
      <c r="I8" s="152">
        <v>40</v>
      </c>
      <c r="J8" s="152">
        <f t="shared" si="0"/>
        <v>400</v>
      </c>
      <c r="K8" s="153" t="str">
        <f t="shared" si="1"/>
        <v>fft_7_.txt</v>
      </c>
      <c r="L8" s="152"/>
    </row>
    <row r="9" spans="1:12">
      <c r="A9" s="156">
        <v>8</v>
      </c>
      <c r="B9" s="152">
        <v>200</v>
      </c>
      <c r="C9" s="152">
        <v>2000</v>
      </c>
      <c r="D9" s="152" t="s">
        <v>186</v>
      </c>
      <c r="E9" s="152" t="s">
        <v>276</v>
      </c>
      <c r="F9" s="152" t="s">
        <v>18</v>
      </c>
      <c r="G9" s="152" t="s">
        <v>18</v>
      </c>
      <c r="H9" s="152" t="s">
        <v>18</v>
      </c>
      <c r="I9" s="152">
        <v>40</v>
      </c>
      <c r="J9" s="152">
        <f t="shared" si="0"/>
        <v>400</v>
      </c>
      <c r="K9" s="153" t="str">
        <f t="shared" si="1"/>
        <v>fft_8_.txt</v>
      </c>
      <c r="L9" s="152"/>
    </row>
    <row r="10" spans="1:12">
      <c r="A10" s="156">
        <v>9</v>
      </c>
      <c r="B10" s="152">
        <v>200</v>
      </c>
      <c r="C10" s="152">
        <v>2000</v>
      </c>
      <c r="D10" s="152" t="s">
        <v>186</v>
      </c>
      <c r="E10" s="152" t="s">
        <v>277</v>
      </c>
      <c r="F10" s="152" t="s">
        <v>18</v>
      </c>
      <c r="G10" s="152" t="s">
        <v>18</v>
      </c>
      <c r="H10" s="152" t="s">
        <v>18</v>
      </c>
      <c r="I10" s="152">
        <v>40</v>
      </c>
      <c r="J10" s="152">
        <f t="shared" si="0"/>
        <v>400</v>
      </c>
      <c r="K10" s="153" t="str">
        <f t="shared" si="1"/>
        <v>fft_9_.txt</v>
      </c>
      <c r="L10" s="152" t="s">
        <v>284</v>
      </c>
    </row>
    <row r="11" spans="1:12">
      <c r="A11" s="156">
        <v>10</v>
      </c>
      <c r="B11" s="152">
        <v>200</v>
      </c>
      <c r="C11" s="152">
        <v>2000</v>
      </c>
      <c r="D11" s="152" t="s">
        <v>186</v>
      </c>
      <c r="E11" s="152" t="s">
        <v>277</v>
      </c>
      <c r="F11" s="152" t="s">
        <v>18</v>
      </c>
      <c r="G11" s="152" t="s">
        <v>18</v>
      </c>
      <c r="H11" s="152" t="s">
        <v>18</v>
      </c>
      <c r="I11" s="152">
        <v>40</v>
      </c>
      <c r="J11" s="152">
        <f t="shared" si="0"/>
        <v>400</v>
      </c>
      <c r="K11" s="153" t="str">
        <f t="shared" si="1"/>
        <v>fft_10_.txt</v>
      </c>
      <c r="L11" s="152"/>
    </row>
    <row r="12" spans="1:12">
      <c r="A12" s="156">
        <v>11</v>
      </c>
      <c r="B12" s="152">
        <v>200</v>
      </c>
      <c r="C12" s="152">
        <v>2000</v>
      </c>
      <c r="D12" s="152" t="s">
        <v>186</v>
      </c>
      <c r="E12" s="152" t="s">
        <v>277</v>
      </c>
      <c r="F12" s="152" t="s">
        <v>18</v>
      </c>
      <c r="G12" s="152" t="s">
        <v>18</v>
      </c>
      <c r="H12" s="152" t="s">
        <v>18</v>
      </c>
      <c r="I12" s="152">
        <v>40</v>
      </c>
      <c r="J12" s="152">
        <f t="shared" si="0"/>
        <v>400</v>
      </c>
      <c r="K12" s="153" t="str">
        <f t="shared" si="1"/>
        <v>fft_11_.txt</v>
      </c>
      <c r="L12" s="152"/>
    </row>
    <row r="13" spans="1:12">
      <c r="A13" s="156">
        <v>12</v>
      </c>
      <c r="B13" s="152">
        <v>200</v>
      </c>
      <c r="C13" s="152">
        <v>2000</v>
      </c>
      <c r="D13" s="152" t="s">
        <v>186</v>
      </c>
      <c r="E13" s="152" t="s">
        <v>277</v>
      </c>
      <c r="F13" s="152" t="s">
        <v>18</v>
      </c>
      <c r="G13" s="152" t="s">
        <v>18</v>
      </c>
      <c r="H13" s="152" t="s">
        <v>18</v>
      </c>
      <c r="I13" s="152">
        <v>40</v>
      </c>
      <c r="J13" s="152">
        <f t="shared" si="0"/>
        <v>400</v>
      </c>
      <c r="K13" s="153" t="str">
        <f t="shared" si="1"/>
        <v>fft_12_.txt</v>
      </c>
      <c r="L13" s="152"/>
    </row>
    <row r="14" spans="1:12">
      <c r="A14" s="156">
        <v>13</v>
      </c>
      <c r="B14" s="152">
        <v>200</v>
      </c>
      <c r="C14" s="152">
        <v>2000</v>
      </c>
      <c r="D14" s="152" t="s">
        <v>187</v>
      </c>
      <c r="E14" s="152" t="s">
        <v>275</v>
      </c>
      <c r="F14" s="152" t="s">
        <v>18</v>
      </c>
      <c r="G14" s="152" t="s">
        <v>18</v>
      </c>
      <c r="H14" s="152" t="s">
        <v>18</v>
      </c>
      <c r="I14" s="152">
        <v>40</v>
      </c>
      <c r="J14" s="152">
        <f>I14*10</f>
        <v>400</v>
      </c>
      <c r="K14" s="153" t="str">
        <f>_xlfn.CONCAT("fft_",A14,"_",".txt")</f>
        <v>fft_13_.txt</v>
      </c>
      <c r="L14" s="152"/>
    </row>
    <row r="15" spans="1:12">
      <c r="A15" s="156">
        <v>14</v>
      </c>
      <c r="B15" s="152">
        <v>200</v>
      </c>
      <c r="C15" s="152">
        <v>2000</v>
      </c>
      <c r="D15" s="152" t="s">
        <v>187</v>
      </c>
      <c r="E15" s="152" t="s">
        <v>275</v>
      </c>
      <c r="F15" s="152" t="s">
        <v>18</v>
      </c>
      <c r="G15" s="152" t="s">
        <v>18</v>
      </c>
      <c r="H15" s="152" t="s">
        <v>18</v>
      </c>
      <c r="I15" s="152">
        <v>40</v>
      </c>
      <c r="J15" s="152">
        <f t="shared" si="0"/>
        <v>400</v>
      </c>
      <c r="K15" s="153" t="str">
        <f t="shared" ref="K15:K25" si="2">_xlfn.CONCAT("fft_",A15,"_",".txt")</f>
        <v>fft_14_.txt</v>
      </c>
      <c r="L15" s="152"/>
    </row>
    <row r="16" spans="1:12">
      <c r="A16" s="156">
        <v>15</v>
      </c>
      <c r="B16" s="152">
        <v>200</v>
      </c>
      <c r="C16" s="152">
        <v>2000</v>
      </c>
      <c r="D16" s="152" t="s">
        <v>187</v>
      </c>
      <c r="E16" s="152" t="s">
        <v>275</v>
      </c>
      <c r="F16" s="152" t="s">
        <v>18</v>
      </c>
      <c r="G16" s="152" t="s">
        <v>18</v>
      </c>
      <c r="H16" s="152" t="s">
        <v>18</v>
      </c>
      <c r="I16" s="152">
        <v>40</v>
      </c>
      <c r="J16" s="152">
        <f t="shared" si="0"/>
        <v>400</v>
      </c>
      <c r="K16" s="153" t="str">
        <f t="shared" si="2"/>
        <v>fft_15_.txt</v>
      </c>
      <c r="L16" s="152"/>
    </row>
    <row r="17" spans="1:12">
      <c r="A17" s="156">
        <v>16</v>
      </c>
      <c r="B17" s="152">
        <v>200</v>
      </c>
      <c r="C17" s="152">
        <v>2000</v>
      </c>
      <c r="D17" s="152" t="s">
        <v>187</v>
      </c>
      <c r="E17" s="152" t="s">
        <v>275</v>
      </c>
      <c r="F17" s="152" t="s">
        <v>18</v>
      </c>
      <c r="G17" s="152" t="s">
        <v>18</v>
      </c>
      <c r="H17" s="152" t="s">
        <v>18</v>
      </c>
      <c r="I17" s="152">
        <v>40</v>
      </c>
      <c r="J17" s="152">
        <f t="shared" si="0"/>
        <v>400</v>
      </c>
      <c r="K17" s="153" t="str">
        <f t="shared" si="2"/>
        <v>fft_16_.txt</v>
      </c>
      <c r="L17" s="152"/>
    </row>
    <row r="18" spans="1:12">
      <c r="A18" s="156">
        <v>17</v>
      </c>
      <c r="B18" s="152">
        <v>200</v>
      </c>
      <c r="C18" s="152">
        <v>2000</v>
      </c>
      <c r="D18" s="152" t="s">
        <v>187</v>
      </c>
      <c r="E18" s="152" t="s">
        <v>276</v>
      </c>
      <c r="F18" s="152" t="s">
        <v>18</v>
      </c>
      <c r="G18" s="152" t="s">
        <v>18</v>
      </c>
      <c r="H18" s="152" t="s">
        <v>18</v>
      </c>
      <c r="I18" s="152">
        <v>40</v>
      </c>
      <c r="J18" s="152">
        <f t="shared" si="0"/>
        <v>400</v>
      </c>
      <c r="K18" s="153" t="str">
        <f t="shared" si="2"/>
        <v>fft_17_.txt</v>
      </c>
      <c r="L18" s="152"/>
    </row>
    <row r="19" spans="1:12">
      <c r="A19" s="156">
        <v>18</v>
      </c>
      <c r="B19" s="152">
        <v>200</v>
      </c>
      <c r="C19" s="152">
        <v>2000</v>
      </c>
      <c r="D19" s="152" t="s">
        <v>187</v>
      </c>
      <c r="E19" s="152" t="s">
        <v>276</v>
      </c>
      <c r="F19" s="152" t="s">
        <v>18</v>
      </c>
      <c r="G19" s="152" t="s">
        <v>18</v>
      </c>
      <c r="H19" s="152" t="s">
        <v>18</v>
      </c>
      <c r="I19" s="152">
        <v>40</v>
      </c>
      <c r="J19" s="152">
        <f t="shared" si="0"/>
        <v>400</v>
      </c>
      <c r="K19" s="153" t="str">
        <f t="shared" si="2"/>
        <v>fft_18_.txt</v>
      </c>
      <c r="L19" s="152"/>
    </row>
    <row r="20" spans="1:12">
      <c r="A20" s="156">
        <v>19</v>
      </c>
      <c r="B20" s="152">
        <v>200</v>
      </c>
      <c r="C20" s="152">
        <v>2000</v>
      </c>
      <c r="D20" s="152" t="s">
        <v>187</v>
      </c>
      <c r="E20" s="152" t="s">
        <v>276</v>
      </c>
      <c r="F20" s="152" t="s">
        <v>18</v>
      </c>
      <c r="G20" s="152" t="s">
        <v>18</v>
      </c>
      <c r="H20" s="152" t="s">
        <v>18</v>
      </c>
      <c r="I20" s="152">
        <v>40</v>
      </c>
      <c r="J20" s="152">
        <f t="shared" si="0"/>
        <v>400</v>
      </c>
      <c r="K20" s="153" t="str">
        <f t="shared" si="2"/>
        <v>fft_19_.txt</v>
      </c>
      <c r="L20" s="152"/>
    </row>
    <row r="21" spans="1:12">
      <c r="A21" s="156">
        <v>20</v>
      </c>
      <c r="B21" s="152">
        <v>200</v>
      </c>
      <c r="C21" s="152">
        <v>2000</v>
      </c>
      <c r="D21" s="152" t="s">
        <v>187</v>
      </c>
      <c r="E21" s="152" t="s">
        <v>276</v>
      </c>
      <c r="F21" s="152" t="s">
        <v>18</v>
      </c>
      <c r="G21" s="152" t="s">
        <v>18</v>
      </c>
      <c r="H21" s="152" t="s">
        <v>18</v>
      </c>
      <c r="I21" s="152">
        <v>40</v>
      </c>
      <c r="J21" s="152">
        <f t="shared" si="0"/>
        <v>400</v>
      </c>
      <c r="K21" s="153" t="str">
        <f t="shared" si="2"/>
        <v>fft_20_.txt</v>
      </c>
      <c r="L21" s="152"/>
    </row>
    <row r="22" spans="1:12">
      <c r="A22" s="156">
        <v>21</v>
      </c>
      <c r="B22" s="152">
        <v>200</v>
      </c>
      <c r="C22" s="152">
        <v>2000</v>
      </c>
      <c r="D22" s="152" t="s">
        <v>187</v>
      </c>
      <c r="E22" s="152" t="s">
        <v>277</v>
      </c>
      <c r="F22" s="152" t="s">
        <v>18</v>
      </c>
      <c r="G22" s="152" t="s">
        <v>18</v>
      </c>
      <c r="H22" s="152" t="s">
        <v>18</v>
      </c>
      <c r="I22" s="152">
        <v>40</v>
      </c>
      <c r="J22" s="152">
        <f t="shared" si="0"/>
        <v>400</v>
      </c>
      <c r="K22" s="153" t="str">
        <f t="shared" si="2"/>
        <v>fft_21_.txt</v>
      </c>
      <c r="L22" s="152"/>
    </row>
    <row r="23" spans="1:12">
      <c r="A23" s="156">
        <v>22</v>
      </c>
      <c r="B23" s="152">
        <v>200</v>
      </c>
      <c r="C23" s="152">
        <v>2000</v>
      </c>
      <c r="D23" s="152" t="s">
        <v>187</v>
      </c>
      <c r="E23" s="152" t="s">
        <v>277</v>
      </c>
      <c r="F23" s="152" t="s">
        <v>18</v>
      </c>
      <c r="G23" s="152" t="s">
        <v>18</v>
      </c>
      <c r="H23" s="152" t="s">
        <v>18</v>
      </c>
      <c r="I23" s="152">
        <v>40</v>
      </c>
      <c r="J23" s="152">
        <f t="shared" si="0"/>
        <v>400</v>
      </c>
      <c r="K23" s="153" t="str">
        <f t="shared" si="2"/>
        <v>fft_22_.txt</v>
      </c>
      <c r="L23" s="152"/>
    </row>
    <row r="24" spans="1:12">
      <c r="A24" s="156">
        <v>23</v>
      </c>
      <c r="B24" s="152">
        <v>200</v>
      </c>
      <c r="C24" s="152">
        <v>2000</v>
      </c>
      <c r="D24" s="152" t="s">
        <v>187</v>
      </c>
      <c r="E24" s="152" t="s">
        <v>277</v>
      </c>
      <c r="F24" s="152" t="s">
        <v>18</v>
      </c>
      <c r="G24" s="152" t="s">
        <v>18</v>
      </c>
      <c r="H24" s="152" t="s">
        <v>18</v>
      </c>
      <c r="I24" s="152">
        <v>40</v>
      </c>
      <c r="J24" s="152">
        <f t="shared" si="0"/>
        <v>400</v>
      </c>
      <c r="K24" s="153" t="str">
        <f t="shared" si="2"/>
        <v>fft_23_.txt</v>
      </c>
      <c r="L24" s="152"/>
    </row>
    <row r="25" spans="1:12">
      <c r="A25" s="156">
        <v>24</v>
      </c>
      <c r="B25" s="152">
        <v>200</v>
      </c>
      <c r="C25" s="152">
        <v>2000</v>
      </c>
      <c r="D25" s="152" t="s">
        <v>187</v>
      </c>
      <c r="E25" s="152" t="s">
        <v>277</v>
      </c>
      <c r="F25" s="152" t="s">
        <v>18</v>
      </c>
      <c r="G25" s="152" t="s">
        <v>18</v>
      </c>
      <c r="H25" s="152" t="s">
        <v>18</v>
      </c>
      <c r="I25" s="152">
        <v>40</v>
      </c>
      <c r="J25" s="152">
        <f t="shared" si="0"/>
        <v>400</v>
      </c>
      <c r="K25" s="153" t="str">
        <f t="shared" si="2"/>
        <v>fft_24_.txt</v>
      </c>
      <c r="L25" s="152"/>
    </row>
    <row r="26" spans="1:12">
      <c r="A26" s="156">
        <v>25</v>
      </c>
      <c r="B26" s="152">
        <v>200</v>
      </c>
      <c r="C26" s="152">
        <v>2000</v>
      </c>
      <c r="D26" s="152" t="s">
        <v>188</v>
      </c>
      <c r="E26" s="152" t="s">
        <v>275</v>
      </c>
      <c r="F26" s="152" t="s">
        <v>18</v>
      </c>
      <c r="G26" s="152" t="s">
        <v>18</v>
      </c>
      <c r="H26" s="152" t="s">
        <v>18</v>
      </c>
      <c r="I26" s="152">
        <v>40</v>
      </c>
      <c r="J26" s="152">
        <f>I26*10</f>
        <v>400</v>
      </c>
      <c r="K26" s="153" t="str">
        <f>_xlfn.CONCAT("fft_",A26,"_",".txt")</f>
        <v>fft_25_.txt</v>
      </c>
      <c r="L26" s="152"/>
    </row>
    <row r="27" spans="1:12">
      <c r="A27" s="156">
        <v>26</v>
      </c>
      <c r="B27" s="152">
        <v>200</v>
      </c>
      <c r="C27" s="152">
        <v>2000</v>
      </c>
      <c r="D27" s="152" t="s">
        <v>188</v>
      </c>
      <c r="E27" s="152" t="s">
        <v>275</v>
      </c>
      <c r="F27" s="152" t="s">
        <v>18</v>
      </c>
      <c r="G27" s="152" t="s">
        <v>18</v>
      </c>
      <c r="H27" s="152" t="s">
        <v>18</v>
      </c>
      <c r="I27" s="152">
        <v>40</v>
      </c>
      <c r="J27" s="152">
        <f t="shared" si="0"/>
        <v>400</v>
      </c>
      <c r="K27" s="153" t="str">
        <f t="shared" ref="K27:K37" si="3">_xlfn.CONCAT("fft_",A27,"_",".txt")</f>
        <v>fft_26_.txt</v>
      </c>
      <c r="L27" s="152"/>
    </row>
    <row r="28" spans="1:12">
      <c r="A28" s="156">
        <v>27</v>
      </c>
      <c r="B28" s="152">
        <v>200</v>
      </c>
      <c r="C28" s="152">
        <v>2000</v>
      </c>
      <c r="D28" s="152" t="s">
        <v>188</v>
      </c>
      <c r="E28" s="152" t="s">
        <v>275</v>
      </c>
      <c r="F28" s="152" t="s">
        <v>18</v>
      </c>
      <c r="G28" s="152" t="s">
        <v>18</v>
      </c>
      <c r="H28" s="152" t="s">
        <v>18</v>
      </c>
      <c r="I28" s="152">
        <v>40</v>
      </c>
      <c r="J28" s="152">
        <f t="shared" si="0"/>
        <v>400</v>
      </c>
      <c r="K28" s="153" t="str">
        <f t="shared" si="3"/>
        <v>fft_27_.txt</v>
      </c>
      <c r="L28" s="152"/>
    </row>
    <row r="29" spans="1:12">
      <c r="A29" s="156">
        <v>28</v>
      </c>
      <c r="B29" s="152">
        <v>200</v>
      </c>
      <c r="C29" s="152">
        <v>2000</v>
      </c>
      <c r="D29" s="152" t="s">
        <v>188</v>
      </c>
      <c r="E29" s="152" t="s">
        <v>275</v>
      </c>
      <c r="F29" s="152" t="s">
        <v>18</v>
      </c>
      <c r="G29" s="152" t="s">
        <v>18</v>
      </c>
      <c r="H29" s="152" t="s">
        <v>18</v>
      </c>
      <c r="I29" s="152">
        <v>40</v>
      </c>
      <c r="J29" s="152">
        <f t="shared" si="0"/>
        <v>400</v>
      </c>
      <c r="K29" s="153" t="str">
        <f t="shared" si="3"/>
        <v>fft_28_.txt</v>
      </c>
      <c r="L29" s="152"/>
    </row>
    <row r="30" spans="1:12">
      <c r="A30" s="156">
        <v>29</v>
      </c>
      <c r="B30" s="152">
        <v>200</v>
      </c>
      <c r="C30" s="152">
        <v>2000</v>
      </c>
      <c r="D30" s="152" t="s">
        <v>188</v>
      </c>
      <c r="E30" s="152" t="s">
        <v>276</v>
      </c>
      <c r="F30" s="152" t="s">
        <v>18</v>
      </c>
      <c r="G30" s="152" t="s">
        <v>18</v>
      </c>
      <c r="H30" s="152" t="s">
        <v>18</v>
      </c>
      <c r="I30" s="152">
        <v>40</v>
      </c>
      <c r="J30" s="152">
        <f t="shared" si="0"/>
        <v>400</v>
      </c>
      <c r="K30" s="153" t="str">
        <f t="shared" si="3"/>
        <v>fft_29_.txt</v>
      </c>
      <c r="L30" s="152"/>
    </row>
    <row r="31" spans="1:12">
      <c r="A31" s="156">
        <v>30</v>
      </c>
      <c r="B31" s="152">
        <v>200</v>
      </c>
      <c r="C31" s="152">
        <v>2000</v>
      </c>
      <c r="D31" s="152" t="s">
        <v>188</v>
      </c>
      <c r="E31" s="152" t="s">
        <v>276</v>
      </c>
      <c r="F31" s="152" t="s">
        <v>18</v>
      </c>
      <c r="G31" s="152" t="s">
        <v>18</v>
      </c>
      <c r="H31" s="152" t="s">
        <v>18</v>
      </c>
      <c r="I31" s="152">
        <v>40</v>
      </c>
      <c r="J31" s="152">
        <f t="shared" si="0"/>
        <v>400</v>
      </c>
      <c r="K31" s="153" t="str">
        <f t="shared" si="3"/>
        <v>fft_30_.txt</v>
      </c>
      <c r="L31" s="152"/>
    </row>
    <row r="32" spans="1:12">
      <c r="A32" s="156">
        <v>31</v>
      </c>
      <c r="B32" s="152">
        <v>200</v>
      </c>
      <c r="C32" s="152">
        <v>2000</v>
      </c>
      <c r="D32" s="152" t="s">
        <v>188</v>
      </c>
      <c r="E32" s="152" t="s">
        <v>276</v>
      </c>
      <c r="F32" s="152" t="s">
        <v>18</v>
      </c>
      <c r="G32" s="152" t="s">
        <v>18</v>
      </c>
      <c r="H32" s="152" t="s">
        <v>18</v>
      </c>
      <c r="I32" s="152">
        <v>40</v>
      </c>
      <c r="J32" s="152">
        <f t="shared" si="0"/>
        <v>400</v>
      </c>
      <c r="K32" s="153" t="str">
        <f t="shared" si="3"/>
        <v>fft_31_.txt</v>
      </c>
      <c r="L32" s="152"/>
    </row>
    <row r="33" spans="1:12">
      <c r="A33" s="156">
        <v>32</v>
      </c>
      <c r="B33" s="152">
        <v>200</v>
      </c>
      <c r="C33" s="152">
        <v>2000</v>
      </c>
      <c r="D33" s="152" t="s">
        <v>188</v>
      </c>
      <c r="E33" s="152" t="s">
        <v>276</v>
      </c>
      <c r="F33" s="152" t="s">
        <v>18</v>
      </c>
      <c r="G33" s="152" t="s">
        <v>18</v>
      </c>
      <c r="H33" s="152" t="s">
        <v>18</v>
      </c>
      <c r="I33" s="152">
        <v>40</v>
      </c>
      <c r="J33" s="152">
        <f t="shared" si="0"/>
        <v>400</v>
      </c>
      <c r="K33" s="153" t="str">
        <f t="shared" si="3"/>
        <v>fft_32_.txt</v>
      </c>
      <c r="L33" s="152"/>
    </row>
    <row r="34" spans="1:12">
      <c r="A34" s="156">
        <v>33</v>
      </c>
      <c r="B34" s="152">
        <v>200</v>
      </c>
      <c r="C34" s="152">
        <v>2000</v>
      </c>
      <c r="D34" s="152" t="s">
        <v>188</v>
      </c>
      <c r="E34" s="152" t="s">
        <v>277</v>
      </c>
      <c r="F34" s="152" t="s">
        <v>18</v>
      </c>
      <c r="G34" s="152" t="s">
        <v>18</v>
      </c>
      <c r="H34" s="152" t="s">
        <v>18</v>
      </c>
      <c r="I34" s="152">
        <v>40</v>
      </c>
      <c r="J34" s="152">
        <f t="shared" si="0"/>
        <v>400</v>
      </c>
      <c r="K34" s="153" t="str">
        <f t="shared" si="3"/>
        <v>fft_33_.txt</v>
      </c>
      <c r="L34" s="152"/>
    </row>
    <row r="35" spans="1:12">
      <c r="A35" s="156">
        <v>34</v>
      </c>
      <c r="B35" s="152">
        <v>200</v>
      </c>
      <c r="C35" s="152">
        <v>2000</v>
      </c>
      <c r="D35" s="152" t="s">
        <v>188</v>
      </c>
      <c r="E35" s="152" t="s">
        <v>277</v>
      </c>
      <c r="F35" s="152" t="s">
        <v>18</v>
      </c>
      <c r="G35" s="152" t="s">
        <v>18</v>
      </c>
      <c r="H35" s="152" t="s">
        <v>18</v>
      </c>
      <c r="I35" s="152">
        <v>40</v>
      </c>
      <c r="J35" s="152">
        <f t="shared" si="0"/>
        <v>400</v>
      </c>
      <c r="K35" s="153" t="str">
        <f t="shared" si="3"/>
        <v>fft_34_.txt</v>
      </c>
      <c r="L35" s="152"/>
    </row>
    <row r="36" spans="1:12">
      <c r="A36" s="156">
        <v>35</v>
      </c>
      <c r="B36" s="152">
        <v>200</v>
      </c>
      <c r="C36" s="152">
        <v>2000</v>
      </c>
      <c r="D36" s="152" t="s">
        <v>188</v>
      </c>
      <c r="E36" s="152" t="s">
        <v>277</v>
      </c>
      <c r="F36" s="152" t="s">
        <v>18</v>
      </c>
      <c r="G36" s="152" t="s">
        <v>18</v>
      </c>
      <c r="H36" s="152" t="s">
        <v>18</v>
      </c>
      <c r="I36" s="152">
        <v>40</v>
      </c>
      <c r="J36" s="152">
        <f t="shared" si="0"/>
        <v>400</v>
      </c>
      <c r="K36" s="153" t="str">
        <f t="shared" si="3"/>
        <v>fft_35_.txt</v>
      </c>
      <c r="L36" s="152"/>
    </row>
    <row r="37" spans="1:12">
      <c r="A37" s="156">
        <v>36</v>
      </c>
      <c r="B37" s="152">
        <v>200</v>
      </c>
      <c r="C37" s="152">
        <v>2000</v>
      </c>
      <c r="D37" s="152" t="s">
        <v>188</v>
      </c>
      <c r="E37" s="152" t="s">
        <v>277</v>
      </c>
      <c r="F37" s="152" t="s">
        <v>18</v>
      </c>
      <c r="G37" s="152" t="s">
        <v>18</v>
      </c>
      <c r="H37" s="152" t="s">
        <v>18</v>
      </c>
      <c r="I37" s="152">
        <v>40</v>
      </c>
      <c r="J37" s="152">
        <f t="shared" si="0"/>
        <v>400</v>
      </c>
      <c r="K37" s="153" t="str">
        <f t="shared" si="3"/>
        <v>fft_36_.txt</v>
      </c>
      <c r="L37" s="152"/>
    </row>
    <row r="38" spans="1:12">
      <c r="A38" s="156">
        <v>37</v>
      </c>
      <c r="B38" s="152">
        <v>200</v>
      </c>
      <c r="C38" s="152">
        <v>2000</v>
      </c>
      <c r="D38" s="152" t="s">
        <v>189</v>
      </c>
      <c r="E38" s="152" t="s">
        <v>275</v>
      </c>
      <c r="F38" s="152" t="s">
        <v>18</v>
      </c>
      <c r="G38" s="152" t="s">
        <v>18</v>
      </c>
      <c r="H38" s="152" t="s">
        <v>18</v>
      </c>
      <c r="I38" s="152">
        <v>40</v>
      </c>
      <c r="J38" s="152">
        <f>I38*10</f>
        <v>400</v>
      </c>
      <c r="K38" s="153" t="str">
        <f>_xlfn.CONCAT("fft_",A38,"_",".txt")</f>
        <v>fft_37_.txt</v>
      </c>
      <c r="L38" s="152"/>
    </row>
    <row r="39" spans="1:12">
      <c r="A39" s="156">
        <v>38</v>
      </c>
      <c r="B39" s="152">
        <v>200</v>
      </c>
      <c r="C39" s="152">
        <v>2000</v>
      </c>
      <c r="D39" s="152" t="s">
        <v>189</v>
      </c>
      <c r="E39" s="152" t="s">
        <v>275</v>
      </c>
      <c r="F39" s="152" t="s">
        <v>18</v>
      </c>
      <c r="G39" s="152" t="s">
        <v>18</v>
      </c>
      <c r="H39" s="152" t="s">
        <v>18</v>
      </c>
      <c r="I39" s="152">
        <v>40</v>
      </c>
      <c r="J39" s="152">
        <f t="shared" si="0"/>
        <v>400</v>
      </c>
      <c r="K39" s="153" t="str">
        <f t="shared" ref="K39:K49" si="4">_xlfn.CONCAT("fft_",A39,"_",".txt")</f>
        <v>fft_38_.txt</v>
      </c>
      <c r="L39" s="152"/>
    </row>
    <row r="40" spans="1:12">
      <c r="A40" s="156">
        <v>39</v>
      </c>
      <c r="B40" s="152">
        <v>200</v>
      </c>
      <c r="C40" s="152">
        <v>2000</v>
      </c>
      <c r="D40" s="152" t="s">
        <v>189</v>
      </c>
      <c r="E40" s="152" t="s">
        <v>275</v>
      </c>
      <c r="F40" s="152" t="s">
        <v>18</v>
      </c>
      <c r="G40" s="152" t="s">
        <v>18</v>
      </c>
      <c r="H40" s="152" t="s">
        <v>18</v>
      </c>
      <c r="I40" s="152">
        <v>40</v>
      </c>
      <c r="J40" s="152">
        <f t="shared" si="0"/>
        <v>400</v>
      </c>
      <c r="K40" s="153" t="str">
        <f t="shared" si="4"/>
        <v>fft_39_.txt</v>
      </c>
      <c r="L40" s="152"/>
    </row>
    <row r="41" spans="1:12">
      <c r="A41" s="156">
        <v>40</v>
      </c>
      <c r="B41" s="152">
        <v>200</v>
      </c>
      <c r="C41" s="152">
        <v>2000</v>
      </c>
      <c r="D41" s="152" t="s">
        <v>189</v>
      </c>
      <c r="E41" s="152" t="s">
        <v>275</v>
      </c>
      <c r="F41" s="152" t="s">
        <v>18</v>
      </c>
      <c r="G41" s="152" t="s">
        <v>18</v>
      </c>
      <c r="H41" s="152" t="s">
        <v>18</v>
      </c>
      <c r="I41" s="152">
        <v>40</v>
      </c>
      <c r="J41" s="152">
        <f t="shared" si="0"/>
        <v>400</v>
      </c>
      <c r="K41" s="153" t="str">
        <f t="shared" si="4"/>
        <v>fft_40_.txt</v>
      </c>
      <c r="L41" s="152"/>
    </row>
    <row r="42" spans="1:12">
      <c r="A42" s="156">
        <v>41</v>
      </c>
      <c r="B42" s="152">
        <v>200</v>
      </c>
      <c r="C42" s="152">
        <v>2000</v>
      </c>
      <c r="D42" s="152" t="s">
        <v>189</v>
      </c>
      <c r="E42" s="152" t="s">
        <v>276</v>
      </c>
      <c r="F42" s="152" t="s">
        <v>18</v>
      </c>
      <c r="G42" s="152" t="s">
        <v>18</v>
      </c>
      <c r="H42" s="152" t="s">
        <v>18</v>
      </c>
      <c r="I42" s="152">
        <v>40</v>
      </c>
      <c r="J42" s="152">
        <f t="shared" si="0"/>
        <v>400</v>
      </c>
      <c r="K42" s="153" t="str">
        <f t="shared" si="4"/>
        <v>fft_41_.txt</v>
      </c>
      <c r="L42" s="152"/>
    </row>
    <row r="43" spans="1:12">
      <c r="A43" s="156">
        <v>42</v>
      </c>
      <c r="B43" s="152">
        <v>200</v>
      </c>
      <c r="C43" s="152">
        <v>2000</v>
      </c>
      <c r="D43" s="152" t="s">
        <v>189</v>
      </c>
      <c r="E43" s="152" t="s">
        <v>276</v>
      </c>
      <c r="F43" s="152" t="s">
        <v>18</v>
      </c>
      <c r="G43" s="152" t="s">
        <v>18</v>
      </c>
      <c r="H43" s="152" t="s">
        <v>18</v>
      </c>
      <c r="I43" s="152">
        <v>40</v>
      </c>
      <c r="J43" s="152">
        <f t="shared" si="0"/>
        <v>400</v>
      </c>
      <c r="K43" s="153" t="str">
        <f t="shared" si="4"/>
        <v>fft_42_.txt</v>
      </c>
      <c r="L43" s="152"/>
    </row>
    <row r="44" spans="1:12">
      <c r="A44" s="156">
        <v>43</v>
      </c>
      <c r="B44" s="152">
        <v>200</v>
      </c>
      <c r="C44" s="152">
        <v>2000</v>
      </c>
      <c r="D44" s="152" t="s">
        <v>189</v>
      </c>
      <c r="E44" s="152" t="s">
        <v>276</v>
      </c>
      <c r="F44" s="152" t="s">
        <v>18</v>
      </c>
      <c r="G44" s="152" t="s">
        <v>18</v>
      </c>
      <c r="H44" s="152" t="s">
        <v>18</v>
      </c>
      <c r="I44" s="152">
        <v>40</v>
      </c>
      <c r="J44" s="152">
        <f t="shared" si="0"/>
        <v>400</v>
      </c>
      <c r="K44" s="153" t="str">
        <f t="shared" si="4"/>
        <v>fft_43_.txt</v>
      </c>
      <c r="L44" s="152"/>
    </row>
    <row r="45" spans="1:12">
      <c r="A45" s="156">
        <v>44</v>
      </c>
      <c r="B45" s="152">
        <v>200</v>
      </c>
      <c r="C45" s="152">
        <v>2000</v>
      </c>
      <c r="D45" s="152" t="s">
        <v>189</v>
      </c>
      <c r="E45" s="152" t="s">
        <v>276</v>
      </c>
      <c r="F45" s="152" t="s">
        <v>18</v>
      </c>
      <c r="G45" s="152" t="s">
        <v>18</v>
      </c>
      <c r="H45" s="152" t="s">
        <v>18</v>
      </c>
      <c r="I45" s="152">
        <v>40</v>
      </c>
      <c r="J45" s="152">
        <f t="shared" si="0"/>
        <v>400</v>
      </c>
      <c r="K45" s="153" t="str">
        <f t="shared" si="4"/>
        <v>fft_44_.txt</v>
      </c>
      <c r="L45" s="152"/>
    </row>
    <row r="46" spans="1:12">
      <c r="A46" s="156">
        <v>45</v>
      </c>
      <c r="B46" s="152">
        <v>200</v>
      </c>
      <c r="C46" s="152">
        <v>2000</v>
      </c>
      <c r="D46" s="152" t="s">
        <v>189</v>
      </c>
      <c r="E46" s="152" t="s">
        <v>277</v>
      </c>
      <c r="F46" s="152" t="s">
        <v>18</v>
      </c>
      <c r="G46" s="152" t="s">
        <v>18</v>
      </c>
      <c r="H46" s="152" t="s">
        <v>18</v>
      </c>
      <c r="I46" s="152">
        <v>40</v>
      </c>
      <c r="J46" s="152">
        <f t="shared" si="0"/>
        <v>400</v>
      </c>
      <c r="K46" s="153" t="str">
        <f t="shared" si="4"/>
        <v>fft_45_.txt</v>
      </c>
      <c r="L46" s="152"/>
    </row>
    <row r="47" spans="1:12">
      <c r="A47" s="156">
        <v>46</v>
      </c>
      <c r="B47" s="152">
        <v>200</v>
      </c>
      <c r="C47" s="152">
        <v>2000</v>
      </c>
      <c r="D47" s="152" t="s">
        <v>189</v>
      </c>
      <c r="E47" s="152" t="s">
        <v>277</v>
      </c>
      <c r="F47" s="152" t="s">
        <v>18</v>
      </c>
      <c r="G47" s="152" t="s">
        <v>18</v>
      </c>
      <c r="H47" s="152" t="s">
        <v>18</v>
      </c>
      <c r="I47" s="152">
        <v>40</v>
      </c>
      <c r="J47" s="152">
        <f t="shared" si="0"/>
        <v>400</v>
      </c>
      <c r="K47" s="153" t="str">
        <f t="shared" si="4"/>
        <v>fft_46_.txt</v>
      </c>
      <c r="L47" s="152"/>
    </row>
    <row r="48" spans="1:12">
      <c r="A48" s="156">
        <v>47</v>
      </c>
      <c r="B48" s="152">
        <v>200</v>
      </c>
      <c r="C48" s="152">
        <v>2000</v>
      </c>
      <c r="D48" s="152" t="s">
        <v>189</v>
      </c>
      <c r="E48" s="152" t="s">
        <v>277</v>
      </c>
      <c r="F48" s="152" t="s">
        <v>18</v>
      </c>
      <c r="G48" s="152" t="s">
        <v>18</v>
      </c>
      <c r="H48" s="152" t="s">
        <v>18</v>
      </c>
      <c r="I48" s="152">
        <v>40</v>
      </c>
      <c r="J48" s="152">
        <f t="shared" si="0"/>
        <v>400</v>
      </c>
      <c r="K48" s="153" t="str">
        <f t="shared" si="4"/>
        <v>fft_47_.txt</v>
      </c>
      <c r="L48" s="152"/>
    </row>
    <row r="49" spans="1:12">
      <c r="A49" s="156">
        <v>48</v>
      </c>
      <c r="B49" s="152">
        <v>200</v>
      </c>
      <c r="C49" s="152">
        <v>2000</v>
      </c>
      <c r="D49" s="152" t="s">
        <v>189</v>
      </c>
      <c r="E49" s="152" t="s">
        <v>277</v>
      </c>
      <c r="F49" s="152" t="s">
        <v>18</v>
      </c>
      <c r="G49" s="152" t="s">
        <v>18</v>
      </c>
      <c r="H49" s="152" t="s">
        <v>18</v>
      </c>
      <c r="I49" s="152">
        <v>40</v>
      </c>
      <c r="J49" s="152">
        <f t="shared" si="0"/>
        <v>400</v>
      </c>
      <c r="K49" s="153" t="str">
        <f t="shared" si="4"/>
        <v>fft_48_.txt</v>
      </c>
      <c r="L49" s="152"/>
    </row>
    <row r="50" spans="1:12">
      <c r="A50" s="156">
        <v>49</v>
      </c>
      <c r="B50" s="152">
        <v>200</v>
      </c>
      <c r="C50" s="152">
        <v>2000</v>
      </c>
      <c r="D50" s="152" t="s">
        <v>198</v>
      </c>
      <c r="E50" s="152" t="s">
        <v>275</v>
      </c>
      <c r="F50" s="152" t="s">
        <v>18</v>
      </c>
      <c r="G50" s="152" t="s">
        <v>246</v>
      </c>
      <c r="H50" s="152" t="s">
        <v>278</v>
      </c>
      <c r="I50" s="152">
        <v>40</v>
      </c>
      <c r="J50" s="152">
        <f>I50*10</f>
        <v>400</v>
      </c>
      <c r="K50" s="154" t="str">
        <f>_xlfn.CONCAT("fft_",A50,"_",".txt")</f>
        <v>fft_49_.txt</v>
      </c>
      <c r="L50" s="1"/>
    </row>
    <row r="51" spans="1:12">
      <c r="A51" s="156">
        <v>50</v>
      </c>
      <c r="B51" s="152">
        <v>200</v>
      </c>
      <c r="C51" s="152">
        <v>2000</v>
      </c>
      <c r="D51" s="152" t="s">
        <v>198</v>
      </c>
      <c r="E51" s="152" t="s">
        <v>275</v>
      </c>
      <c r="F51" s="152" t="s">
        <v>18</v>
      </c>
      <c r="G51" s="152" t="s">
        <v>281</v>
      </c>
      <c r="H51" s="152" t="s">
        <v>279</v>
      </c>
      <c r="I51" s="152">
        <v>40</v>
      </c>
      <c r="J51" s="152">
        <f t="shared" ref="J51:J97" si="5">I51*10</f>
        <v>400</v>
      </c>
      <c r="K51" s="154" t="str">
        <f t="shared" ref="K51:K61" si="6">_xlfn.CONCAT("fft_",A51,"_",".txt")</f>
        <v>fft_50_.txt</v>
      </c>
      <c r="L51" s="1"/>
    </row>
    <row r="52" spans="1:12">
      <c r="A52" s="156">
        <v>51</v>
      </c>
      <c r="B52" s="152">
        <v>200</v>
      </c>
      <c r="C52" s="152">
        <v>2000</v>
      </c>
      <c r="D52" s="152" t="s">
        <v>198</v>
      </c>
      <c r="E52" s="152" t="s">
        <v>275</v>
      </c>
      <c r="F52" s="152" t="s">
        <v>18</v>
      </c>
      <c r="G52" s="152" t="s">
        <v>22</v>
      </c>
      <c r="H52" s="152" t="s">
        <v>278</v>
      </c>
      <c r="I52" s="152">
        <v>40</v>
      </c>
      <c r="J52" s="152">
        <f t="shared" si="5"/>
        <v>400</v>
      </c>
      <c r="K52" s="154" t="str">
        <f t="shared" si="6"/>
        <v>fft_51_.txt</v>
      </c>
      <c r="L52" s="1"/>
    </row>
    <row r="53" spans="1:12">
      <c r="A53" s="156">
        <v>52</v>
      </c>
      <c r="B53" s="152">
        <v>200</v>
      </c>
      <c r="C53" s="152">
        <v>2000</v>
      </c>
      <c r="D53" s="152" t="s">
        <v>198</v>
      </c>
      <c r="E53" s="152" t="s">
        <v>275</v>
      </c>
      <c r="F53" s="152" t="s">
        <v>18</v>
      </c>
      <c r="G53" s="152" t="s">
        <v>22</v>
      </c>
      <c r="H53" s="152" t="s">
        <v>279</v>
      </c>
      <c r="I53" s="152">
        <v>40</v>
      </c>
      <c r="J53" s="152">
        <f t="shared" si="5"/>
        <v>400</v>
      </c>
      <c r="K53" s="154" t="str">
        <f t="shared" si="6"/>
        <v>fft_52_.txt</v>
      </c>
      <c r="L53" s="1"/>
    </row>
    <row r="54" spans="1:12">
      <c r="A54" s="156">
        <v>53</v>
      </c>
      <c r="B54" s="152">
        <v>200</v>
      </c>
      <c r="C54" s="152">
        <v>2000</v>
      </c>
      <c r="D54" s="152" t="s">
        <v>198</v>
      </c>
      <c r="E54" s="152" t="s">
        <v>276</v>
      </c>
      <c r="F54" s="152" t="s">
        <v>18</v>
      </c>
      <c r="G54" s="152" t="s">
        <v>246</v>
      </c>
      <c r="H54" s="152" t="s">
        <v>278</v>
      </c>
      <c r="I54" s="152">
        <v>40</v>
      </c>
      <c r="J54" s="152">
        <f t="shared" si="5"/>
        <v>400</v>
      </c>
      <c r="K54" s="154" t="str">
        <f t="shared" si="6"/>
        <v>fft_53_.txt</v>
      </c>
      <c r="L54" s="1"/>
    </row>
    <row r="55" spans="1:12">
      <c r="A55" s="156">
        <v>54</v>
      </c>
      <c r="B55" s="152">
        <v>200</v>
      </c>
      <c r="C55" s="152">
        <v>2000</v>
      </c>
      <c r="D55" s="152" t="s">
        <v>198</v>
      </c>
      <c r="E55" s="152" t="s">
        <v>276</v>
      </c>
      <c r="F55" s="152" t="s">
        <v>18</v>
      </c>
      <c r="G55" s="152" t="s">
        <v>281</v>
      </c>
      <c r="H55" s="152" t="s">
        <v>279</v>
      </c>
      <c r="I55" s="152">
        <v>40</v>
      </c>
      <c r="J55" s="152">
        <f t="shared" si="5"/>
        <v>400</v>
      </c>
      <c r="K55" s="154" t="str">
        <f t="shared" si="6"/>
        <v>fft_54_.txt</v>
      </c>
      <c r="L55" s="1"/>
    </row>
    <row r="56" spans="1:12">
      <c r="A56" s="156">
        <v>55</v>
      </c>
      <c r="B56" s="152">
        <v>200</v>
      </c>
      <c r="C56" s="152">
        <v>2000</v>
      </c>
      <c r="D56" s="152" t="s">
        <v>198</v>
      </c>
      <c r="E56" s="152" t="s">
        <v>276</v>
      </c>
      <c r="F56" s="152" t="s">
        <v>18</v>
      </c>
      <c r="G56" s="152" t="s">
        <v>22</v>
      </c>
      <c r="H56" s="152" t="s">
        <v>278</v>
      </c>
      <c r="I56" s="152">
        <v>40</v>
      </c>
      <c r="J56" s="152">
        <f t="shared" si="5"/>
        <v>400</v>
      </c>
      <c r="K56" s="154" t="str">
        <f t="shared" si="6"/>
        <v>fft_55_.txt</v>
      </c>
      <c r="L56" s="1"/>
    </row>
    <row r="57" spans="1:12">
      <c r="A57" s="156">
        <v>56</v>
      </c>
      <c r="B57" s="152">
        <v>200</v>
      </c>
      <c r="C57" s="152">
        <v>2000</v>
      </c>
      <c r="D57" s="152" t="s">
        <v>198</v>
      </c>
      <c r="E57" s="152" t="s">
        <v>276</v>
      </c>
      <c r="F57" s="152" t="s">
        <v>18</v>
      </c>
      <c r="G57" s="152" t="s">
        <v>22</v>
      </c>
      <c r="H57" s="152" t="s">
        <v>279</v>
      </c>
      <c r="I57" s="152">
        <v>40</v>
      </c>
      <c r="J57" s="152">
        <f t="shared" si="5"/>
        <v>400</v>
      </c>
      <c r="K57" s="154" t="str">
        <f t="shared" si="6"/>
        <v>fft_56_.txt</v>
      </c>
      <c r="L57" s="1"/>
    </row>
    <row r="58" spans="1:12">
      <c r="A58" s="156">
        <v>57</v>
      </c>
      <c r="B58" s="152">
        <v>200</v>
      </c>
      <c r="C58" s="152">
        <v>2000</v>
      </c>
      <c r="D58" s="152" t="s">
        <v>198</v>
      </c>
      <c r="E58" s="152" t="s">
        <v>277</v>
      </c>
      <c r="F58" s="152" t="s">
        <v>18</v>
      </c>
      <c r="G58" s="152" t="s">
        <v>246</v>
      </c>
      <c r="H58" s="152" t="s">
        <v>278</v>
      </c>
      <c r="I58" s="152">
        <v>40</v>
      </c>
      <c r="J58" s="152">
        <f t="shared" si="5"/>
        <v>400</v>
      </c>
      <c r="K58" s="154" t="str">
        <f t="shared" si="6"/>
        <v>fft_57_.txt</v>
      </c>
      <c r="L58" s="1"/>
    </row>
    <row r="59" spans="1:12">
      <c r="A59" s="156">
        <v>58</v>
      </c>
      <c r="B59" s="152">
        <v>200</v>
      </c>
      <c r="C59" s="152">
        <v>2000</v>
      </c>
      <c r="D59" s="152" t="s">
        <v>198</v>
      </c>
      <c r="E59" s="152" t="s">
        <v>277</v>
      </c>
      <c r="F59" s="152" t="s">
        <v>18</v>
      </c>
      <c r="G59" s="152" t="s">
        <v>281</v>
      </c>
      <c r="H59" s="152" t="s">
        <v>279</v>
      </c>
      <c r="I59" s="152">
        <v>40</v>
      </c>
      <c r="J59" s="152">
        <f t="shared" si="5"/>
        <v>400</v>
      </c>
      <c r="K59" s="154" t="str">
        <f t="shared" si="6"/>
        <v>fft_58_.txt</v>
      </c>
      <c r="L59" s="1"/>
    </row>
    <row r="60" spans="1:12">
      <c r="A60" s="156">
        <v>59</v>
      </c>
      <c r="B60" s="152">
        <v>200</v>
      </c>
      <c r="C60" s="152">
        <v>2000</v>
      </c>
      <c r="D60" s="152" t="s">
        <v>198</v>
      </c>
      <c r="E60" s="152" t="s">
        <v>277</v>
      </c>
      <c r="F60" s="152" t="s">
        <v>18</v>
      </c>
      <c r="G60" s="152" t="s">
        <v>22</v>
      </c>
      <c r="H60" s="152" t="s">
        <v>278</v>
      </c>
      <c r="I60" s="152">
        <v>40</v>
      </c>
      <c r="J60" s="152">
        <f t="shared" si="5"/>
        <v>400</v>
      </c>
      <c r="K60" s="154" t="str">
        <f t="shared" si="6"/>
        <v>fft_59_.txt</v>
      </c>
      <c r="L60" s="1"/>
    </row>
    <row r="61" spans="1:12">
      <c r="A61" s="156">
        <v>60</v>
      </c>
      <c r="B61" s="152">
        <v>200</v>
      </c>
      <c r="C61" s="152">
        <v>2000</v>
      </c>
      <c r="D61" s="152" t="s">
        <v>198</v>
      </c>
      <c r="E61" s="152" t="s">
        <v>277</v>
      </c>
      <c r="F61" s="152" t="s">
        <v>18</v>
      </c>
      <c r="G61" s="152" t="s">
        <v>22</v>
      </c>
      <c r="H61" s="152" t="s">
        <v>279</v>
      </c>
      <c r="I61" s="152">
        <v>40</v>
      </c>
      <c r="J61" s="152">
        <f t="shared" si="5"/>
        <v>400</v>
      </c>
      <c r="K61" s="154" t="str">
        <f t="shared" si="6"/>
        <v>fft_60_.txt</v>
      </c>
      <c r="L61" s="1"/>
    </row>
    <row r="62" spans="1:12">
      <c r="A62" s="156">
        <v>61</v>
      </c>
      <c r="B62" s="152">
        <v>200</v>
      </c>
      <c r="C62" s="152">
        <v>2000</v>
      </c>
      <c r="D62" s="152" t="s">
        <v>199</v>
      </c>
      <c r="E62" s="152" t="s">
        <v>275</v>
      </c>
      <c r="F62" s="152" t="s">
        <v>18</v>
      </c>
      <c r="G62" s="152" t="s">
        <v>246</v>
      </c>
      <c r="H62" s="152" t="s">
        <v>278</v>
      </c>
      <c r="I62" s="152">
        <v>40</v>
      </c>
      <c r="J62" s="152">
        <f>I62*10</f>
        <v>400</v>
      </c>
      <c r="K62" s="154" t="str">
        <f>_xlfn.CONCAT("fft_",A62,"_",".txt")</f>
        <v>fft_61_.txt</v>
      </c>
      <c r="L62" s="1"/>
    </row>
    <row r="63" spans="1:12">
      <c r="A63" s="156">
        <v>62</v>
      </c>
      <c r="B63" s="152">
        <v>200</v>
      </c>
      <c r="C63" s="152">
        <v>2000</v>
      </c>
      <c r="D63" s="152" t="s">
        <v>199</v>
      </c>
      <c r="E63" s="152" t="s">
        <v>275</v>
      </c>
      <c r="F63" s="152" t="s">
        <v>18</v>
      </c>
      <c r="G63" s="152" t="s">
        <v>281</v>
      </c>
      <c r="H63" s="152" t="s">
        <v>279</v>
      </c>
      <c r="I63" s="152">
        <v>40</v>
      </c>
      <c r="J63" s="152">
        <f t="shared" si="5"/>
        <v>400</v>
      </c>
      <c r="K63" s="154" t="str">
        <f t="shared" ref="K63:K73" si="7">_xlfn.CONCAT("fft_",A63,"_",".txt")</f>
        <v>fft_62_.txt</v>
      </c>
      <c r="L63" s="1"/>
    </row>
    <row r="64" spans="1:12">
      <c r="A64" s="156">
        <v>63</v>
      </c>
      <c r="B64" s="152">
        <v>200</v>
      </c>
      <c r="C64" s="152">
        <v>2000</v>
      </c>
      <c r="D64" s="152" t="s">
        <v>199</v>
      </c>
      <c r="E64" s="152" t="s">
        <v>275</v>
      </c>
      <c r="F64" s="152" t="s">
        <v>18</v>
      </c>
      <c r="G64" s="152" t="s">
        <v>22</v>
      </c>
      <c r="H64" s="152" t="s">
        <v>278</v>
      </c>
      <c r="I64" s="152">
        <v>40</v>
      </c>
      <c r="J64" s="152">
        <f t="shared" si="5"/>
        <v>400</v>
      </c>
      <c r="K64" s="154" t="str">
        <f t="shared" si="7"/>
        <v>fft_63_.txt</v>
      </c>
      <c r="L64" s="1"/>
    </row>
    <row r="65" spans="1:12">
      <c r="A65" s="156">
        <v>64</v>
      </c>
      <c r="B65" s="152">
        <v>200</v>
      </c>
      <c r="C65" s="152">
        <v>2000</v>
      </c>
      <c r="D65" s="152" t="s">
        <v>199</v>
      </c>
      <c r="E65" s="152" t="s">
        <v>275</v>
      </c>
      <c r="F65" s="152" t="s">
        <v>18</v>
      </c>
      <c r="G65" s="152" t="s">
        <v>22</v>
      </c>
      <c r="H65" s="152" t="s">
        <v>279</v>
      </c>
      <c r="I65" s="152">
        <v>40</v>
      </c>
      <c r="J65" s="152">
        <f t="shared" si="5"/>
        <v>400</v>
      </c>
      <c r="K65" s="154" t="str">
        <f t="shared" si="7"/>
        <v>fft_64_.txt</v>
      </c>
      <c r="L65" s="1"/>
    </row>
    <row r="66" spans="1:12">
      <c r="A66" s="156">
        <v>65</v>
      </c>
      <c r="B66" s="152">
        <v>200</v>
      </c>
      <c r="C66" s="152">
        <v>2000</v>
      </c>
      <c r="D66" s="152" t="s">
        <v>199</v>
      </c>
      <c r="E66" s="152" t="s">
        <v>276</v>
      </c>
      <c r="F66" s="152" t="s">
        <v>18</v>
      </c>
      <c r="G66" s="152" t="s">
        <v>246</v>
      </c>
      <c r="H66" s="152" t="s">
        <v>278</v>
      </c>
      <c r="I66" s="152">
        <v>40</v>
      </c>
      <c r="J66" s="152">
        <f t="shared" si="5"/>
        <v>400</v>
      </c>
      <c r="K66" s="154" t="str">
        <f t="shared" si="7"/>
        <v>fft_65_.txt</v>
      </c>
      <c r="L66" s="1"/>
    </row>
    <row r="67" spans="1:12">
      <c r="A67" s="156">
        <v>66</v>
      </c>
      <c r="B67" s="152">
        <v>200</v>
      </c>
      <c r="C67" s="152">
        <v>2000</v>
      </c>
      <c r="D67" s="152" t="s">
        <v>199</v>
      </c>
      <c r="E67" s="152" t="s">
        <v>276</v>
      </c>
      <c r="F67" s="152" t="s">
        <v>18</v>
      </c>
      <c r="G67" s="152" t="s">
        <v>281</v>
      </c>
      <c r="H67" s="152" t="s">
        <v>279</v>
      </c>
      <c r="I67" s="152">
        <v>40</v>
      </c>
      <c r="J67" s="152">
        <f t="shared" si="5"/>
        <v>400</v>
      </c>
      <c r="K67" s="154" t="str">
        <f t="shared" si="7"/>
        <v>fft_66_.txt</v>
      </c>
      <c r="L67" s="1"/>
    </row>
    <row r="68" spans="1:12">
      <c r="A68" s="156">
        <v>67</v>
      </c>
      <c r="B68" s="152">
        <v>200</v>
      </c>
      <c r="C68" s="152">
        <v>2000</v>
      </c>
      <c r="D68" s="152" t="s">
        <v>199</v>
      </c>
      <c r="E68" s="152" t="s">
        <v>276</v>
      </c>
      <c r="F68" s="152" t="s">
        <v>18</v>
      </c>
      <c r="G68" s="152" t="s">
        <v>22</v>
      </c>
      <c r="H68" s="152" t="s">
        <v>278</v>
      </c>
      <c r="I68" s="152">
        <v>40</v>
      </c>
      <c r="J68" s="152">
        <f t="shared" si="5"/>
        <v>400</v>
      </c>
      <c r="K68" s="154" t="str">
        <f t="shared" si="7"/>
        <v>fft_67_.txt</v>
      </c>
      <c r="L68" s="1"/>
    </row>
    <row r="69" spans="1:12">
      <c r="A69" s="156">
        <v>68</v>
      </c>
      <c r="B69" s="152">
        <v>200</v>
      </c>
      <c r="C69" s="152">
        <v>2000</v>
      </c>
      <c r="D69" s="152" t="s">
        <v>199</v>
      </c>
      <c r="E69" s="152" t="s">
        <v>276</v>
      </c>
      <c r="F69" s="152" t="s">
        <v>18</v>
      </c>
      <c r="G69" s="152" t="s">
        <v>22</v>
      </c>
      <c r="H69" s="152" t="s">
        <v>279</v>
      </c>
      <c r="I69" s="152">
        <v>40</v>
      </c>
      <c r="J69" s="152">
        <f t="shared" si="5"/>
        <v>400</v>
      </c>
      <c r="K69" s="154" t="str">
        <f t="shared" si="7"/>
        <v>fft_68_.txt</v>
      </c>
      <c r="L69" s="1"/>
    </row>
    <row r="70" spans="1:12">
      <c r="A70" s="156">
        <v>69</v>
      </c>
      <c r="B70" s="152">
        <v>200</v>
      </c>
      <c r="C70" s="152">
        <v>2000</v>
      </c>
      <c r="D70" s="152" t="s">
        <v>199</v>
      </c>
      <c r="E70" s="152" t="s">
        <v>277</v>
      </c>
      <c r="F70" s="152" t="s">
        <v>18</v>
      </c>
      <c r="G70" s="152" t="s">
        <v>246</v>
      </c>
      <c r="H70" s="152" t="s">
        <v>278</v>
      </c>
      <c r="I70" s="152">
        <v>40</v>
      </c>
      <c r="J70" s="152">
        <f t="shared" si="5"/>
        <v>400</v>
      </c>
      <c r="K70" s="154" t="str">
        <f t="shared" si="7"/>
        <v>fft_69_.txt</v>
      </c>
      <c r="L70" s="1"/>
    </row>
    <row r="71" spans="1:12">
      <c r="A71" s="156">
        <v>70</v>
      </c>
      <c r="B71" s="152">
        <v>200</v>
      </c>
      <c r="C71" s="152">
        <v>2000</v>
      </c>
      <c r="D71" s="152" t="s">
        <v>199</v>
      </c>
      <c r="E71" s="152" t="s">
        <v>277</v>
      </c>
      <c r="F71" s="152" t="s">
        <v>18</v>
      </c>
      <c r="G71" s="152" t="s">
        <v>281</v>
      </c>
      <c r="H71" s="152" t="s">
        <v>279</v>
      </c>
      <c r="I71" s="152">
        <v>40</v>
      </c>
      <c r="J71" s="152">
        <f t="shared" si="5"/>
        <v>400</v>
      </c>
      <c r="K71" s="154" t="str">
        <f t="shared" si="7"/>
        <v>fft_70_.txt</v>
      </c>
      <c r="L71" s="1"/>
    </row>
    <row r="72" spans="1:12">
      <c r="A72" s="156">
        <v>71</v>
      </c>
      <c r="B72" s="152">
        <v>200</v>
      </c>
      <c r="C72" s="152">
        <v>2000</v>
      </c>
      <c r="D72" s="152" t="s">
        <v>199</v>
      </c>
      <c r="E72" s="152" t="s">
        <v>277</v>
      </c>
      <c r="F72" s="152" t="s">
        <v>18</v>
      </c>
      <c r="G72" s="152" t="s">
        <v>22</v>
      </c>
      <c r="H72" s="152" t="s">
        <v>278</v>
      </c>
      <c r="I72" s="152">
        <v>40</v>
      </c>
      <c r="J72" s="152">
        <f t="shared" si="5"/>
        <v>400</v>
      </c>
      <c r="K72" s="154" t="str">
        <f t="shared" si="7"/>
        <v>fft_71_.txt</v>
      </c>
      <c r="L72" s="1"/>
    </row>
    <row r="73" spans="1:12">
      <c r="A73" s="156">
        <v>72</v>
      </c>
      <c r="B73" s="152">
        <v>200</v>
      </c>
      <c r="C73" s="152">
        <v>2000</v>
      </c>
      <c r="D73" s="152" t="s">
        <v>199</v>
      </c>
      <c r="E73" s="152" t="s">
        <v>277</v>
      </c>
      <c r="F73" s="152" t="s">
        <v>18</v>
      </c>
      <c r="G73" s="152" t="s">
        <v>22</v>
      </c>
      <c r="H73" s="152" t="s">
        <v>279</v>
      </c>
      <c r="I73" s="152">
        <v>40</v>
      </c>
      <c r="J73" s="152">
        <f t="shared" si="5"/>
        <v>400</v>
      </c>
      <c r="K73" s="154" t="str">
        <f t="shared" si="7"/>
        <v>fft_72_.txt</v>
      </c>
      <c r="L73" s="1"/>
    </row>
    <row r="74" spans="1:12">
      <c r="A74" s="156">
        <v>73</v>
      </c>
      <c r="B74" s="152">
        <v>200</v>
      </c>
      <c r="C74" s="152">
        <v>2000</v>
      </c>
      <c r="D74" s="152" t="s">
        <v>200</v>
      </c>
      <c r="E74" s="152" t="s">
        <v>275</v>
      </c>
      <c r="F74" s="152" t="s">
        <v>18</v>
      </c>
      <c r="G74" s="152" t="s">
        <v>246</v>
      </c>
      <c r="H74" s="152" t="s">
        <v>278</v>
      </c>
      <c r="I74" s="152">
        <v>40</v>
      </c>
      <c r="J74" s="152">
        <f>I74*10</f>
        <v>400</v>
      </c>
      <c r="K74" s="154" t="str">
        <f>_xlfn.CONCAT("fft_",A74,"_",".txt")</f>
        <v>fft_73_.txt</v>
      </c>
      <c r="L74" s="1"/>
    </row>
    <row r="75" spans="1:12">
      <c r="A75" s="156">
        <v>74</v>
      </c>
      <c r="B75" s="152">
        <v>200</v>
      </c>
      <c r="C75" s="152">
        <v>2000</v>
      </c>
      <c r="D75" s="152" t="s">
        <v>200</v>
      </c>
      <c r="E75" s="152" t="s">
        <v>275</v>
      </c>
      <c r="F75" s="152" t="s">
        <v>18</v>
      </c>
      <c r="G75" s="152" t="s">
        <v>281</v>
      </c>
      <c r="H75" s="152" t="s">
        <v>279</v>
      </c>
      <c r="I75" s="152">
        <v>40</v>
      </c>
      <c r="J75" s="152">
        <f t="shared" si="5"/>
        <v>400</v>
      </c>
      <c r="K75" s="154" t="str">
        <f t="shared" ref="K75:K85" si="8">_xlfn.CONCAT("fft_",A75,"_",".txt")</f>
        <v>fft_74_.txt</v>
      </c>
      <c r="L75" s="1"/>
    </row>
    <row r="76" spans="1:12">
      <c r="A76" s="156">
        <v>75</v>
      </c>
      <c r="B76" s="152">
        <v>200</v>
      </c>
      <c r="C76" s="152">
        <v>2000</v>
      </c>
      <c r="D76" s="152" t="s">
        <v>200</v>
      </c>
      <c r="E76" s="152" t="s">
        <v>275</v>
      </c>
      <c r="F76" s="152" t="s">
        <v>18</v>
      </c>
      <c r="G76" s="152" t="s">
        <v>22</v>
      </c>
      <c r="H76" s="152" t="s">
        <v>278</v>
      </c>
      <c r="I76" s="152">
        <v>40</v>
      </c>
      <c r="J76" s="152">
        <f t="shared" si="5"/>
        <v>400</v>
      </c>
      <c r="K76" s="154" t="str">
        <f t="shared" si="8"/>
        <v>fft_75_.txt</v>
      </c>
      <c r="L76" s="1"/>
    </row>
    <row r="77" spans="1:12">
      <c r="A77" s="156">
        <v>76</v>
      </c>
      <c r="B77" s="152">
        <v>200</v>
      </c>
      <c r="C77" s="152">
        <v>2000</v>
      </c>
      <c r="D77" s="152" t="s">
        <v>200</v>
      </c>
      <c r="E77" s="152" t="s">
        <v>275</v>
      </c>
      <c r="F77" s="152" t="s">
        <v>18</v>
      </c>
      <c r="G77" s="152" t="s">
        <v>22</v>
      </c>
      <c r="H77" s="152" t="s">
        <v>279</v>
      </c>
      <c r="I77" s="152">
        <v>40</v>
      </c>
      <c r="J77" s="152">
        <f t="shared" si="5"/>
        <v>400</v>
      </c>
      <c r="K77" s="154" t="str">
        <f t="shared" si="8"/>
        <v>fft_76_.txt</v>
      </c>
      <c r="L77" s="1"/>
    </row>
    <row r="78" spans="1:12">
      <c r="A78" s="156">
        <v>77</v>
      </c>
      <c r="B78" s="152">
        <v>200</v>
      </c>
      <c r="C78" s="152">
        <v>2000</v>
      </c>
      <c r="D78" s="152" t="s">
        <v>200</v>
      </c>
      <c r="E78" s="152" t="s">
        <v>276</v>
      </c>
      <c r="F78" s="152" t="s">
        <v>18</v>
      </c>
      <c r="G78" s="152" t="s">
        <v>246</v>
      </c>
      <c r="H78" s="152" t="s">
        <v>278</v>
      </c>
      <c r="I78" s="152">
        <v>40</v>
      </c>
      <c r="J78" s="152">
        <f t="shared" si="5"/>
        <v>400</v>
      </c>
      <c r="K78" s="154" t="str">
        <f t="shared" si="8"/>
        <v>fft_77_.txt</v>
      </c>
      <c r="L78" s="1"/>
    </row>
    <row r="79" spans="1:12">
      <c r="A79" s="156">
        <v>78</v>
      </c>
      <c r="B79" s="152">
        <v>200</v>
      </c>
      <c r="C79" s="152">
        <v>2000</v>
      </c>
      <c r="D79" s="152" t="s">
        <v>200</v>
      </c>
      <c r="E79" s="152" t="s">
        <v>276</v>
      </c>
      <c r="F79" s="152" t="s">
        <v>18</v>
      </c>
      <c r="G79" s="152" t="s">
        <v>281</v>
      </c>
      <c r="H79" s="152" t="s">
        <v>279</v>
      </c>
      <c r="I79" s="152">
        <v>40</v>
      </c>
      <c r="J79" s="152">
        <f t="shared" si="5"/>
        <v>400</v>
      </c>
      <c r="K79" s="154" t="str">
        <f t="shared" si="8"/>
        <v>fft_78_.txt</v>
      </c>
      <c r="L79" s="1"/>
    </row>
    <row r="80" spans="1:12">
      <c r="A80" s="156">
        <v>79</v>
      </c>
      <c r="B80" s="152">
        <v>200</v>
      </c>
      <c r="C80" s="152">
        <v>2000</v>
      </c>
      <c r="D80" s="152" t="s">
        <v>200</v>
      </c>
      <c r="E80" s="152" t="s">
        <v>276</v>
      </c>
      <c r="F80" s="152" t="s">
        <v>18</v>
      </c>
      <c r="G80" s="152" t="s">
        <v>22</v>
      </c>
      <c r="H80" s="152" t="s">
        <v>278</v>
      </c>
      <c r="I80" s="152">
        <v>40</v>
      </c>
      <c r="J80" s="152">
        <f t="shared" si="5"/>
        <v>400</v>
      </c>
      <c r="K80" s="154" t="str">
        <f t="shared" si="8"/>
        <v>fft_79_.txt</v>
      </c>
      <c r="L80" s="1"/>
    </row>
    <row r="81" spans="1:12">
      <c r="A81" s="156">
        <v>80</v>
      </c>
      <c r="B81" s="152">
        <v>200</v>
      </c>
      <c r="C81" s="152">
        <v>2000</v>
      </c>
      <c r="D81" s="152" t="s">
        <v>200</v>
      </c>
      <c r="E81" s="152" t="s">
        <v>276</v>
      </c>
      <c r="F81" s="152" t="s">
        <v>18</v>
      </c>
      <c r="G81" s="152" t="s">
        <v>22</v>
      </c>
      <c r="H81" s="152" t="s">
        <v>279</v>
      </c>
      <c r="I81" s="152">
        <v>40</v>
      </c>
      <c r="J81" s="152">
        <f t="shared" si="5"/>
        <v>400</v>
      </c>
      <c r="K81" s="154" t="str">
        <f t="shared" si="8"/>
        <v>fft_80_.txt</v>
      </c>
      <c r="L81" s="1"/>
    </row>
    <row r="82" spans="1:12">
      <c r="A82" s="156">
        <v>81</v>
      </c>
      <c r="B82" s="152">
        <v>200</v>
      </c>
      <c r="C82" s="152">
        <v>2000</v>
      </c>
      <c r="D82" s="152" t="s">
        <v>200</v>
      </c>
      <c r="E82" s="152" t="s">
        <v>277</v>
      </c>
      <c r="F82" s="152" t="s">
        <v>18</v>
      </c>
      <c r="G82" s="152" t="s">
        <v>246</v>
      </c>
      <c r="H82" s="152" t="s">
        <v>278</v>
      </c>
      <c r="I82" s="152">
        <v>40</v>
      </c>
      <c r="J82" s="152">
        <f t="shared" si="5"/>
        <v>400</v>
      </c>
      <c r="K82" s="154" t="str">
        <f t="shared" si="8"/>
        <v>fft_81_.txt</v>
      </c>
      <c r="L82" s="1"/>
    </row>
    <row r="83" spans="1:12">
      <c r="A83" s="156">
        <v>82</v>
      </c>
      <c r="B83" s="152">
        <v>200</v>
      </c>
      <c r="C83" s="152">
        <v>2000</v>
      </c>
      <c r="D83" s="152" t="s">
        <v>200</v>
      </c>
      <c r="E83" s="152" t="s">
        <v>277</v>
      </c>
      <c r="F83" s="152" t="s">
        <v>18</v>
      </c>
      <c r="G83" s="152" t="s">
        <v>281</v>
      </c>
      <c r="H83" s="152" t="s">
        <v>279</v>
      </c>
      <c r="I83" s="152">
        <v>40</v>
      </c>
      <c r="J83" s="152">
        <f t="shared" si="5"/>
        <v>400</v>
      </c>
      <c r="K83" s="154" t="str">
        <f t="shared" si="8"/>
        <v>fft_82_.txt</v>
      </c>
      <c r="L83" s="1"/>
    </row>
    <row r="84" spans="1:12">
      <c r="A84" s="156">
        <v>83</v>
      </c>
      <c r="B84" s="152">
        <v>200</v>
      </c>
      <c r="C84" s="152">
        <v>2000</v>
      </c>
      <c r="D84" s="152" t="s">
        <v>200</v>
      </c>
      <c r="E84" s="152" t="s">
        <v>277</v>
      </c>
      <c r="F84" s="152" t="s">
        <v>18</v>
      </c>
      <c r="G84" s="152" t="s">
        <v>22</v>
      </c>
      <c r="H84" s="152" t="s">
        <v>278</v>
      </c>
      <c r="I84" s="152">
        <v>40</v>
      </c>
      <c r="J84" s="152">
        <f t="shared" si="5"/>
        <v>400</v>
      </c>
      <c r="K84" s="154" t="str">
        <f t="shared" si="8"/>
        <v>fft_83_.txt</v>
      </c>
      <c r="L84" s="1"/>
    </row>
    <row r="85" spans="1:12">
      <c r="A85" s="156">
        <v>84</v>
      </c>
      <c r="B85" s="152">
        <v>200</v>
      </c>
      <c r="C85" s="152">
        <v>2000</v>
      </c>
      <c r="D85" s="152" t="s">
        <v>200</v>
      </c>
      <c r="E85" s="152" t="s">
        <v>277</v>
      </c>
      <c r="F85" s="152" t="s">
        <v>18</v>
      </c>
      <c r="G85" s="152" t="s">
        <v>22</v>
      </c>
      <c r="H85" s="152" t="s">
        <v>279</v>
      </c>
      <c r="I85" s="152">
        <v>40</v>
      </c>
      <c r="J85" s="152">
        <f t="shared" si="5"/>
        <v>400</v>
      </c>
      <c r="K85" s="154" t="str">
        <f t="shared" si="8"/>
        <v>fft_84_.txt</v>
      </c>
      <c r="L85" s="1"/>
    </row>
    <row r="86" spans="1:12">
      <c r="A86" s="156">
        <v>85</v>
      </c>
      <c r="B86" s="152">
        <v>200</v>
      </c>
      <c r="C86" s="152">
        <v>2000</v>
      </c>
      <c r="D86" s="152" t="s">
        <v>280</v>
      </c>
      <c r="E86" s="152" t="s">
        <v>275</v>
      </c>
      <c r="F86" s="152" t="s">
        <v>18</v>
      </c>
      <c r="G86" s="152" t="s">
        <v>246</v>
      </c>
      <c r="H86" s="152" t="s">
        <v>278</v>
      </c>
      <c r="I86" s="152">
        <v>40</v>
      </c>
      <c r="J86" s="152">
        <f>I86*10</f>
        <v>400</v>
      </c>
      <c r="K86" s="154" t="s">
        <v>18</v>
      </c>
      <c r="L86" s="1"/>
    </row>
    <row r="87" spans="1:12">
      <c r="A87" s="156">
        <v>86</v>
      </c>
      <c r="B87" s="152">
        <v>200</v>
      </c>
      <c r="C87" s="152">
        <v>2000</v>
      </c>
      <c r="D87" s="152" t="s">
        <v>280</v>
      </c>
      <c r="E87" s="152" t="s">
        <v>275</v>
      </c>
      <c r="F87" s="152" t="s">
        <v>18</v>
      </c>
      <c r="G87" s="152" t="s">
        <v>281</v>
      </c>
      <c r="H87" s="152" t="s">
        <v>279</v>
      </c>
      <c r="I87" s="152">
        <v>40</v>
      </c>
      <c r="J87" s="152">
        <f t="shared" si="5"/>
        <v>400</v>
      </c>
      <c r="K87" s="154" t="s">
        <v>18</v>
      </c>
      <c r="L87" s="1"/>
    </row>
    <row r="88" spans="1:12">
      <c r="A88" s="156">
        <v>87</v>
      </c>
      <c r="B88" s="152">
        <v>200</v>
      </c>
      <c r="C88" s="152">
        <v>2000</v>
      </c>
      <c r="D88" s="152" t="s">
        <v>280</v>
      </c>
      <c r="E88" s="152" t="s">
        <v>275</v>
      </c>
      <c r="F88" s="152" t="s">
        <v>18</v>
      </c>
      <c r="G88" s="152" t="s">
        <v>22</v>
      </c>
      <c r="H88" s="152" t="s">
        <v>278</v>
      </c>
      <c r="I88" s="152">
        <v>40</v>
      </c>
      <c r="J88" s="152">
        <f t="shared" si="5"/>
        <v>400</v>
      </c>
      <c r="K88" s="154" t="s">
        <v>18</v>
      </c>
      <c r="L88" s="1"/>
    </row>
    <row r="89" spans="1:12">
      <c r="A89" s="156">
        <v>88</v>
      </c>
      <c r="B89" s="152">
        <v>200</v>
      </c>
      <c r="C89" s="152">
        <v>2000</v>
      </c>
      <c r="D89" s="152" t="s">
        <v>280</v>
      </c>
      <c r="E89" s="152" t="s">
        <v>275</v>
      </c>
      <c r="F89" s="152" t="s">
        <v>18</v>
      </c>
      <c r="G89" s="152" t="s">
        <v>22</v>
      </c>
      <c r="H89" s="152" t="s">
        <v>279</v>
      </c>
      <c r="I89" s="152">
        <v>40</v>
      </c>
      <c r="J89" s="152">
        <f t="shared" si="5"/>
        <v>400</v>
      </c>
      <c r="K89" s="154" t="s">
        <v>18</v>
      </c>
      <c r="L89" s="1"/>
    </row>
    <row r="90" spans="1:12">
      <c r="A90" s="156">
        <v>89</v>
      </c>
      <c r="B90" s="152">
        <v>200</v>
      </c>
      <c r="C90" s="152">
        <v>2000</v>
      </c>
      <c r="D90" s="152" t="s">
        <v>280</v>
      </c>
      <c r="E90" s="152" t="s">
        <v>276</v>
      </c>
      <c r="F90" s="152" t="s">
        <v>18</v>
      </c>
      <c r="G90" s="152" t="s">
        <v>246</v>
      </c>
      <c r="H90" s="152" t="s">
        <v>278</v>
      </c>
      <c r="I90" s="152">
        <v>40</v>
      </c>
      <c r="J90" s="152">
        <f t="shared" si="5"/>
        <v>400</v>
      </c>
      <c r="K90" s="154" t="s">
        <v>18</v>
      </c>
      <c r="L90" s="1"/>
    </row>
    <row r="91" spans="1:12">
      <c r="A91" s="156">
        <v>90</v>
      </c>
      <c r="B91" s="152">
        <v>200</v>
      </c>
      <c r="C91" s="152">
        <v>2000</v>
      </c>
      <c r="D91" s="152" t="s">
        <v>280</v>
      </c>
      <c r="E91" s="152" t="s">
        <v>276</v>
      </c>
      <c r="F91" s="152" t="s">
        <v>18</v>
      </c>
      <c r="G91" s="152" t="s">
        <v>281</v>
      </c>
      <c r="H91" s="152" t="s">
        <v>279</v>
      </c>
      <c r="I91" s="152">
        <v>40</v>
      </c>
      <c r="J91" s="152">
        <f t="shared" si="5"/>
        <v>400</v>
      </c>
      <c r="K91" s="154" t="s">
        <v>18</v>
      </c>
      <c r="L91" s="1"/>
    </row>
    <row r="92" spans="1:12">
      <c r="A92" s="156">
        <v>91</v>
      </c>
      <c r="B92" s="152">
        <v>200</v>
      </c>
      <c r="C92" s="152">
        <v>2000</v>
      </c>
      <c r="D92" s="152" t="s">
        <v>280</v>
      </c>
      <c r="E92" s="152" t="s">
        <v>276</v>
      </c>
      <c r="F92" s="152" t="s">
        <v>18</v>
      </c>
      <c r="G92" s="152" t="s">
        <v>22</v>
      </c>
      <c r="H92" s="152" t="s">
        <v>278</v>
      </c>
      <c r="I92" s="152">
        <v>40</v>
      </c>
      <c r="J92" s="152">
        <f t="shared" si="5"/>
        <v>400</v>
      </c>
      <c r="K92" s="154" t="s">
        <v>18</v>
      </c>
      <c r="L92" s="1"/>
    </row>
    <row r="93" spans="1:12">
      <c r="A93" s="156">
        <v>92</v>
      </c>
      <c r="B93" s="152">
        <v>200</v>
      </c>
      <c r="C93" s="152">
        <v>2000</v>
      </c>
      <c r="D93" s="152" t="s">
        <v>280</v>
      </c>
      <c r="E93" s="152" t="s">
        <v>276</v>
      </c>
      <c r="F93" s="152" t="s">
        <v>18</v>
      </c>
      <c r="G93" s="152" t="s">
        <v>22</v>
      </c>
      <c r="H93" s="152" t="s">
        <v>279</v>
      </c>
      <c r="I93" s="152">
        <v>40</v>
      </c>
      <c r="J93" s="152">
        <f t="shared" si="5"/>
        <v>400</v>
      </c>
      <c r="K93" s="154" t="s">
        <v>18</v>
      </c>
      <c r="L93" s="1"/>
    </row>
    <row r="94" spans="1:12">
      <c r="A94" s="156">
        <v>93</v>
      </c>
      <c r="B94" s="152">
        <v>200</v>
      </c>
      <c r="C94" s="152">
        <v>2000</v>
      </c>
      <c r="D94" s="152" t="s">
        <v>280</v>
      </c>
      <c r="E94" s="152" t="s">
        <v>277</v>
      </c>
      <c r="F94" s="152" t="s">
        <v>18</v>
      </c>
      <c r="G94" s="152" t="s">
        <v>246</v>
      </c>
      <c r="H94" s="152" t="s">
        <v>278</v>
      </c>
      <c r="I94" s="152">
        <v>40</v>
      </c>
      <c r="J94" s="152">
        <f t="shared" si="5"/>
        <v>400</v>
      </c>
      <c r="K94" s="154" t="s">
        <v>18</v>
      </c>
      <c r="L94" s="1"/>
    </row>
    <row r="95" spans="1:12">
      <c r="A95" s="156">
        <v>94</v>
      </c>
      <c r="B95" s="152">
        <v>200</v>
      </c>
      <c r="C95" s="152">
        <v>2000</v>
      </c>
      <c r="D95" s="152" t="s">
        <v>280</v>
      </c>
      <c r="E95" s="152" t="s">
        <v>277</v>
      </c>
      <c r="F95" s="152" t="s">
        <v>18</v>
      </c>
      <c r="G95" s="152" t="s">
        <v>281</v>
      </c>
      <c r="H95" s="152" t="s">
        <v>279</v>
      </c>
      <c r="I95" s="152">
        <v>40</v>
      </c>
      <c r="J95" s="152">
        <f t="shared" si="5"/>
        <v>400</v>
      </c>
      <c r="K95" s="154" t="s">
        <v>18</v>
      </c>
      <c r="L95" s="1"/>
    </row>
    <row r="96" spans="1:12">
      <c r="A96" s="156">
        <v>95</v>
      </c>
      <c r="B96" s="152">
        <v>200</v>
      </c>
      <c r="C96" s="152">
        <v>2000</v>
      </c>
      <c r="D96" s="152" t="s">
        <v>280</v>
      </c>
      <c r="E96" s="152" t="s">
        <v>277</v>
      </c>
      <c r="F96" s="152" t="s">
        <v>18</v>
      </c>
      <c r="G96" s="152" t="s">
        <v>22</v>
      </c>
      <c r="H96" s="152" t="s">
        <v>278</v>
      </c>
      <c r="I96" s="152">
        <v>40</v>
      </c>
      <c r="J96" s="152">
        <f t="shared" si="5"/>
        <v>400</v>
      </c>
      <c r="K96" s="154" t="s">
        <v>18</v>
      </c>
      <c r="L96" s="1"/>
    </row>
    <row r="97" spans="1:12">
      <c r="A97" s="156">
        <v>96</v>
      </c>
      <c r="B97" s="152">
        <v>200</v>
      </c>
      <c r="C97" s="152">
        <v>2000</v>
      </c>
      <c r="D97" s="152" t="s">
        <v>280</v>
      </c>
      <c r="E97" s="152" t="s">
        <v>277</v>
      </c>
      <c r="F97" s="152" t="s">
        <v>18</v>
      </c>
      <c r="G97" s="152" t="s">
        <v>22</v>
      </c>
      <c r="H97" s="152" t="s">
        <v>279</v>
      </c>
      <c r="I97" s="152">
        <v>40</v>
      </c>
      <c r="J97" s="152">
        <f t="shared" si="5"/>
        <v>400</v>
      </c>
      <c r="K97" s="154" t="s">
        <v>18</v>
      </c>
      <c r="L97" s="1"/>
    </row>
    <row r="98" spans="1:12">
      <c r="A98" s="156" t="s">
        <v>173</v>
      </c>
      <c r="B98" s="99" t="s">
        <v>18</v>
      </c>
      <c r="C98" s="99" t="s">
        <v>18</v>
      </c>
      <c r="D98" s="99" t="s">
        <v>18</v>
      </c>
      <c r="E98" s="99" t="s">
        <v>18</v>
      </c>
      <c r="F98" s="99" t="s">
        <v>18</v>
      </c>
      <c r="G98" s="99" t="s">
        <v>18</v>
      </c>
      <c r="H98" s="99">
        <f>SUM(H70:H97)</f>
        <v>0</v>
      </c>
      <c r="I98" s="1">
        <f>SUM(I1:I97)</f>
        <v>3840</v>
      </c>
      <c r="J98" s="155">
        <f>SUM(J2:J97)</f>
        <v>38400</v>
      </c>
      <c r="K98" s="1">
        <f>COUNTIF(K2:K97,"fft*")</f>
        <v>84</v>
      </c>
      <c r="L98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topLeftCell="A19" zoomScaleNormal="100" workbookViewId="0">
      <selection activeCell="B26" sqref="B26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107" priority="4" percent="1" rank="1"/>
  </conditionalFormatting>
  <conditionalFormatting sqref="F78:F88">
    <cfRule type="top10" dxfId="106" priority="3" rank="1"/>
  </conditionalFormatting>
  <conditionalFormatting sqref="G78:G88">
    <cfRule type="top10" dxfId="105" priority="2" rank="1"/>
  </conditionalFormatting>
  <conditionalFormatting sqref="H78:H88">
    <cfRule type="top10" dxfId="104" priority="1" rank="1"/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36A0-73CE-442F-8CAD-F86EEFE792D1}">
  <dimension ref="A1:AW119"/>
  <sheetViews>
    <sheetView showGridLines="0" topLeftCell="X99" zoomScale="130" zoomScaleNormal="130" workbookViewId="0">
      <selection activeCell="D115" sqref="D115"/>
    </sheetView>
  </sheetViews>
  <sheetFormatPr defaultRowHeight="15"/>
  <cols>
    <col min="1" max="1" width="69.85546875" bestFit="1" customWidth="1"/>
    <col min="2" max="2" width="15.5703125" bestFit="1" customWidth="1"/>
    <col min="3" max="3" width="15.42578125" bestFit="1" customWidth="1"/>
    <col min="4" max="4" width="21.1406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2.28515625" bestFit="1" customWidth="1"/>
    <col min="9" max="9" width="11.7109375" bestFit="1" customWidth="1"/>
    <col min="10" max="10" width="12.28515625" bestFit="1" customWidth="1"/>
    <col min="11" max="11" width="12" bestFit="1" customWidth="1"/>
    <col min="12" max="15" width="12" customWidth="1"/>
    <col min="16" max="19" width="5.5703125" bestFit="1" customWidth="1"/>
    <col min="20" max="20" width="23.5703125" bestFit="1" customWidth="1"/>
  </cols>
  <sheetData>
    <row r="1" spans="1:23" ht="18.75">
      <c r="A1" s="170" t="s">
        <v>250</v>
      </c>
      <c r="B1" s="170" t="s">
        <v>251</v>
      </c>
      <c r="C1" s="170" t="s">
        <v>252</v>
      </c>
      <c r="D1" s="170" t="s">
        <v>253</v>
      </c>
      <c r="E1" s="170" t="s">
        <v>259</v>
      </c>
      <c r="F1" s="170"/>
      <c r="G1" s="170"/>
      <c r="H1" s="184" t="s">
        <v>255</v>
      </c>
      <c r="I1" s="185"/>
      <c r="J1" s="185"/>
      <c r="K1" s="185"/>
      <c r="L1" s="185"/>
      <c r="M1" s="185"/>
      <c r="N1" s="185"/>
      <c r="O1" s="186"/>
      <c r="P1" s="170" t="s">
        <v>257</v>
      </c>
      <c r="Q1" s="170"/>
      <c r="R1" s="170"/>
      <c r="S1" s="170"/>
      <c r="T1" s="137" t="s">
        <v>3</v>
      </c>
    </row>
    <row r="2" spans="1:23" ht="19.5" thickBot="1">
      <c r="A2" s="174"/>
      <c r="B2" s="174"/>
      <c r="C2" s="174"/>
      <c r="D2" s="174"/>
      <c r="E2" s="138" t="s">
        <v>175</v>
      </c>
      <c r="F2" s="138" t="s">
        <v>254</v>
      </c>
      <c r="G2" s="138" t="s">
        <v>258</v>
      </c>
      <c r="H2" s="138" t="s">
        <v>126</v>
      </c>
      <c r="I2" s="138" t="s">
        <v>134</v>
      </c>
      <c r="J2" s="138" t="s">
        <v>127</v>
      </c>
      <c r="K2" s="138" t="s">
        <v>135</v>
      </c>
      <c r="L2" s="139" t="s">
        <v>265</v>
      </c>
      <c r="M2" s="139" t="s">
        <v>267</v>
      </c>
      <c r="N2" s="139" t="s">
        <v>268</v>
      </c>
      <c r="O2" s="139" t="s">
        <v>266</v>
      </c>
      <c r="P2" s="138" t="s">
        <v>111</v>
      </c>
      <c r="Q2" s="138" t="s">
        <v>112</v>
      </c>
      <c r="R2" s="138" t="s">
        <v>113</v>
      </c>
      <c r="S2" s="138" t="s">
        <v>108</v>
      </c>
      <c r="T2" s="138"/>
    </row>
    <row r="3" spans="1:23" ht="15" customHeight="1">
      <c r="A3" s="171" t="s">
        <v>237</v>
      </c>
      <c r="B3" s="146">
        <v>160</v>
      </c>
      <c r="C3" s="120">
        <v>12000</v>
      </c>
      <c r="D3" s="120">
        <v>1000</v>
      </c>
      <c r="E3" s="175" t="s">
        <v>256</v>
      </c>
      <c r="F3" s="175" t="s">
        <v>246</v>
      </c>
      <c r="G3" s="175" t="s">
        <v>256</v>
      </c>
      <c r="H3" s="120">
        <v>0.751</v>
      </c>
      <c r="I3" s="120">
        <v>0.9</v>
      </c>
      <c r="J3" s="120">
        <v>0.63268892794376097</v>
      </c>
      <c r="K3" s="120">
        <v>0.74303405572755421</v>
      </c>
      <c r="L3" s="120">
        <f>P3/(P3+R3)</f>
        <v>0.63268892794376097</v>
      </c>
      <c r="M3" s="120">
        <f>Q3/(Q3+S3)</f>
        <v>9.2807424593967514E-2</v>
      </c>
      <c r="N3" s="120">
        <f>S3/(S3+Q3)</f>
        <v>0.90719257540603249</v>
      </c>
      <c r="O3" s="120">
        <f>R3/(R3+P3)</f>
        <v>0.36731107205623903</v>
      </c>
      <c r="P3" s="120">
        <v>360</v>
      </c>
      <c r="Q3" s="120">
        <v>40</v>
      </c>
      <c r="R3" s="120">
        <v>209</v>
      </c>
      <c r="S3" s="120">
        <v>391</v>
      </c>
      <c r="T3" s="121"/>
      <c r="W3" s="48"/>
    </row>
    <row r="4" spans="1:23" ht="15" customHeight="1">
      <c r="A4" s="167"/>
      <c r="B4" s="127">
        <v>160</v>
      </c>
      <c r="C4" s="3">
        <v>14000</v>
      </c>
      <c r="D4" s="3">
        <v>1000</v>
      </c>
      <c r="E4" s="161"/>
      <c r="F4" s="161"/>
      <c r="G4" s="161"/>
      <c r="H4" s="3">
        <v>0.72899999999999998</v>
      </c>
      <c r="I4" s="3">
        <v>0.78749999999999998</v>
      </c>
      <c r="J4" s="3">
        <v>0.62874251497005984</v>
      </c>
      <c r="K4" s="3">
        <v>0.6992230854605993</v>
      </c>
      <c r="L4" s="3">
        <f t="shared" ref="L4:M46" si="0">P4/(P4+R4)</f>
        <v>0.62874251497005984</v>
      </c>
      <c r="M4" s="3">
        <f t="shared" si="0"/>
        <v>0.17034068136272545</v>
      </c>
      <c r="N4" s="3">
        <f t="shared" ref="N4:N46" si="1">S4/(S4+Q4)</f>
        <v>0.8296593186372746</v>
      </c>
      <c r="O4" s="3">
        <f t="shared" ref="O4:O46" si="2">R4/(R4+P4)</f>
        <v>0.3712574850299401</v>
      </c>
      <c r="P4" s="3">
        <v>315</v>
      </c>
      <c r="Q4" s="3">
        <v>85</v>
      </c>
      <c r="R4" s="3">
        <v>186</v>
      </c>
      <c r="S4" s="3">
        <v>414</v>
      </c>
      <c r="T4" s="123"/>
    </row>
    <row r="5" spans="1:23" ht="15" customHeight="1">
      <c r="A5" s="167"/>
      <c r="B5" s="127">
        <v>160</v>
      </c>
      <c r="C5" s="3">
        <v>16000</v>
      </c>
      <c r="D5" s="3">
        <v>1000</v>
      </c>
      <c r="E5" s="161"/>
      <c r="F5" s="161"/>
      <c r="G5" s="161"/>
      <c r="H5" s="3">
        <v>0.67100000000000004</v>
      </c>
      <c r="I5" s="3">
        <v>0.76749999999999996</v>
      </c>
      <c r="J5" s="3">
        <v>0.56537753222836096</v>
      </c>
      <c r="K5" s="3">
        <v>0.65111346765641565</v>
      </c>
      <c r="L5" s="3">
        <f t="shared" si="0"/>
        <v>0.56537753222836096</v>
      </c>
      <c r="M5" s="3">
        <f t="shared" si="0"/>
        <v>0.20350109409190373</v>
      </c>
      <c r="N5" s="3">
        <f t="shared" si="1"/>
        <v>0.79649890590809624</v>
      </c>
      <c r="O5" s="3">
        <f t="shared" si="2"/>
        <v>0.43462246777163904</v>
      </c>
      <c r="P5" s="3">
        <v>307</v>
      </c>
      <c r="Q5" s="3">
        <v>93</v>
      </c>
      <c r="R5" s="3">
        <v>236</v>
      </c>
      <c r="S5" s="3">
        <v>364</v>
      </c>
      <c r="T5" s="123"/>
    </row>
    <row r="6" spans="1:23" ht="15" customHeight="1">
      <c r="A6" s="167"/>
      <c r="B6" s="127">
        <v>160</v>
      </c>
      <c r="C6" s="3">
        <v>20000</v>
      </c>
      <c r="D6" s="3">
        <v>1000</v>
      </c>
      <c r="E6" s="161"/>
      <c r="F6" s="161"/>
      <c r="G6" s="161"/>
      <c r="H6" s="3">
        <v>0.62</v>
      </c>
      <c r="I6" s="3">
        <v>0.85250000000000004</v>
      </c>
      <c r="J6" s="3">
        <v>0.51510574018126887</v>
      </c>
      <c r="K6" s="3">
        <v>0.64218455743879477</v>
      </c>
      <c r="L6" s="3">
        <f t="shared" si="0"/>
        <v>0.51510574018126887</v>
      </c>
      <c r="M6" s="3">
        <f t="shared" si="0"/>
        <v>0.17455621301775148</v>
      </c>
      <c r="N6" s="3">
        <f t="shared" si="1"/>
        <v>0.82544378698224852</v>
      </c>
      <c r="O6" s="3">
        <f t="shared" si="2"/>
        <v>0.48489425981873113</v>
      </c>
      <c r="P6" s="3">
        <v>341</v>
      </c>
      <c r="Q6" s="3">
        <v>59</v>
      </c>
      <c r="R6" s="3">
        <v>321</v>
      </c>
      <c r="S6" s="3">
        <v>279</v>
      </c>
      <c r="T6" s="123"/>
    </row>
    <row r="7" spans="1:23" ht="15" customHeight="1">
      <c r="A7" s="167"/>
      <c r="B7" s="127">
        <v>180</v>
      </c>
      <c r="C7" s="3">
        <v>10000</v>
      </c>
      <c r="D7" s="3">
        <v>1000</v>
      </c>
      <c r="E7" s="161"/>
      <c r="F7" s="161"/>
      <c r="G7" s="161"/>
      <c r="H7" s="3">
        <v>0.79800000000000004</v>
      </c>
      <c r="I7" s="3">
        <v>0.92500000000000004</v>
      </c>
      <c r="J7" s="3">
        <v>0.68265682656826565</v>
      </c>
      <c r="K7" s="3">
        <v>0.78556263269639071</v>
      </c>
      <c r="L7" s="3">
        <f t="shared" si="0"/>
        <v>0.68265682656826565</v>
      </c>
      <c r="M7" s="3">
        <f t="shared" si="0"/>
        <v>6.5502183406113537E-2</v>
      </c>
      <c r="N7" s="3">
        <f t="shared" si="1"/>
        <v>0.93449781659388642</v>
      </c>
      <c r="O7" s="3">
        <f t="shared" si="2"/>
        <v>0.31734317343173429</v>
      </c>
      <c r="P7" s="3">
        <v>370</v>
      </c>
      <c r="Q7" s="3">
        <v>30</v>
      </c>
      <c r="R7" s="3">
        <v>172</v>
      </c>
      <c r="S7" s="3">
        <v>428</v>
      </c>
      <c r="T7" s="123"/>
    </row>
    <row r="8" spans="1:23" ht="15" customHeight="1">
      <c r="A8" s="167"/>
      <c r="B8" s="127">
        <v>180</v>
      </c>
      <c r="C8" s="3">
        <v>12000</v>
      </c>
      <c r="D8" s="3">
        <v>600</v>
      </c>
      <c r="E8" s="161"/>
      <c r="F8" s="161"/>
      <c r="G8" s="161"/>
      <c r="H8" s="3">
        <v>0.84333333333333338</v>
      </c>
      <c r="I8" s="3">
        <v>0.96499999999999997</v>
      </c>
      <c r="J8" s="3">
        <v>0.8283261802575107</v>
      </c>
      <c r="K8" s="3">
        <v>0.89145496535796764</v>
      </c>
      <c r="L8" s="3">
        <f t="shared" si="0"/>
        <v>0.8283261802575107</v>
      </c>
      <c r="M8" s="3">
        <f t="shared" si="0"/>
        <v>0.1044776119402985</v>
      </c>
      <c r="N8" s="3">
        <f t="shared" si="1"/>
        <v>0.89552238805970152</v>
      </c>
      <c r="O8" s="3">
        <f t="shared" si="2"/>
        <v>0.17167381974248927</v>
      </c>
      <c r="P8" s="3">
        <v>386</v>
      </c>
      <c r="Q8" s="3">
        <v>14</v>
      </c>
      <c r="R8" s="3">
        <v>80</v>
      </c>
      <c r="S8" s="3">
        <v>120</v>
      </c>
      <c r="T8" s="123"/>
    </row>
    <row r="9" spans="1:23" ht="15" customHeight="1">
      <c r="A9" s="167"/>
      <c r="B9" s="127">
        <v>180</v>
      </c>
      <c r="C9" s="3">
        <v>14000</v>
      </c>
      <c r="D9" s="3">
        <v>1000</v>
      </c>
      <c r="E9" s="161"/>
      <c r="F9" s="161"/>
      <c r="G9" s="161"/>
      <c r="H9" s="3">
        <v>0.68200000000000005</v>
      </c>
      <c r="I9" s="3">
        <v>0.90500000000000003</v>
      </c>
      <c r="J9" s="3">
        <v>0.56386292834890961</v>
      </c>
      <c r="K9" s="3">
        <v>0.69481765834932818</v>
      </c>
      <c r="L9" s="3">
        <f t="shared" si="0"/>
        <v>0.56386292834890961</v>
      </c>
      <c r="M9" s="3">
        <f t="shared" si="0"/>
        <v>0.10614525139664804</v>
      </c>
      <c r="N9" s="3">
        <f t="shared" si="1"/>
        <v>0.8938547486033519</v>
      </c>
      <c r="O9" s="3">
        <f t="shared" si="2"/>
        <v>0.43613707165109034</v>
      </c>
      <c r="P9" s="3">
        <v>362</v>
      </c>
      <c r="Q9" s="3">
        <v>38</v>
      </c>
      <c r="R9" s="3">
        <v>280</v>
      </c>
      <c r="S9" s="3">
        <v>320</v>
      </c>
      <c r="T9" s="123"/>
    </row>
    <row r="10" spans="1:23" ht="15" customHeight="1">
      <c r="A10" s="167"/>
      <c r="B10" s="127">
        <v>200</v>
      </c>
      <c r="C10" s="3">
        <v>10000</v>
      </c>
      <c r="D10" s="3">
        <v>1000</v>
      </c>
      <c r="E10" s="161"/>
      <c r="F10" s="161"/>
      <c r="G10" s="161"/>
      <c r="H10" s="3">
        <v>0.72599999999999998</v>
      </c>
      <c r="I10" s="3">
        <v>0.8075</v>
      </c>
      <c r="J10" s="3">
        <v>0.62115384615384617</v>
      </c>
      <c r="K10" s="3">
        <v>0.70217391304347831</v>
      </c>
      <c r="L10" s="3">
        <f t="shared" si="0"/>
        <v>0.62115384615384617</v>
      </c>
      <c r="M10" s="3">
        <f t="shared" si="0"/>
        <v>0.16041666666666668</v>
      </c>
      <c r="N10" s="3">
        <f t="shared" si="1"/>
        <v>0.83958333333333335</v>
      </c>
      <c r="O10" s="3">
        <f t="shared" si="2"/>
        <v>0.37884615384615383</v>
      </c>
      <c r="P10" s="3">
        <v>323</v>
      </c>
      <c r="Q10" s="3">
        <v>77</v>
      </c>
      <c r="R10" s="3">
        <v>197</v>
      </c>
      <c r="S10" s="3">
        <v>403</v>
      </c>
      <c r="T10" s="123"/>
    </row>
    <row r="11" spans="1:23" ht="15" customHeight="1">
      <c r="A11" s="167"/>
      <c r="B11" s="127">
        <v>200</v>
      </c>
      <c r="C11" s="3">
        <v>12000</v>
      </c>
      <c r="D11" s="3">
        <v>1000</v>
      </c>
      <c r="E11" s="161"/>
      <c r="F11" s="161"/>
      <c r="G11" s="161"/>
      <c r="H11" s="3">
        <v>0.56799999999999995</v>
      </c>
      <c r="I11" s="3">
        <v>0.82499999999999996</v>
      </c>
      <c r="J11" s="3">
        <v>0.47687861271676302</v>
      </c>
      <c r="K11" s="3">
        <v>0.60439560439560436</v>
      </c>
      <c r="L11" s="3">
        <f t="shared" si="0"/>
        <v>0.47687861271676302</v>
      </c>
      <c r="M11" s="3">
        <f t="shared" si="0"/>
        <v>0.22727272727272727</v>
      </c>
      <c r="N11" s="3">
        <f t="shared" si="1"/>
        <v>0.77272727272727271</v>
      </c>
      <c r="O11" s="3">
        <f t="shared" si="2"/>
        <v>0.52312138728323698</v>
      </c>
      <c r="P11" s="3">
        <v>330</v>
      </c>
      <c r="Q11" s="3">
        <v>70</v>
      </c>
      <c r="R11" s="3">
        <v>362</v>
      </c>
      <c r="S11" s="3">
        <v>238</v>
      </c>
      <c r="T11" s="123"/>
    </row>
    <row r="12" spans="1:23" ht="15" customHeight="1">
      <c r="A12" s="167"/>
      <c r="B12" s="127">
        <v>200</v>
      </c>
      <c r="C12" s="3">
        <v>14000</v>
      </c>
      <c r="D12" s="3">
        <v>1000</v>
      </c>
      <c r="E12" s="161"/>
      <c r="F12" s="161"/>
      <c r="G12" s="161"/>
      <c r="H12" s="3">
        <v>0.68335035750766093</v>
      </c>
      <c r="I12" s="3">
        <v>0.86</v>
      </c>
      <c r="J12" s="3">
        <v>0.57525083612040129</v>
      </c>
      <c r="K12" s="3">
        <v>0.68937875751503008</v>
      </c>
      <c r="L12" s="3">
        <f t="shared" si="0"/>
        <v>0.57525083612040129</v>
      </c>
      <c r="M12" s="3">
        <f t="shared" si="0"/>
        <v>0.14698162729658792</v>
      </c>
      <c r="N12" s="3">
        <f t="shared" si="1"/>
        <v>0.85301837270341208</v>
      </c>
      <c r="O12" s="3">
        <f t="shared" si="2"/>
        <v>0.42474916387959866</v>
      </c>
      <c r="P12" s="3">
        <v>344</v>
      </c>
      <c r="Q12" s="3">
        <v>56</v>
      </c>
      <c r="R12" s="3">
        <v>254</v>
      </c>
      <c r="S12" s="3">
        <v>325</v>
      </c>
      <c r="T12" s="123"/>
    </row>
    <row r="13" spans="1:23" ht="15.75" customHeight="1" thickBot="1">
      <c r="A13" s="167"/>
      <c r="B13" s="124">
        <v>250</v>
      </c>
      <c r="C13" s="125">
        <v>15000</v>
      </c>
      <c r="D13" s="125">
        <v>1000</v>
      </c>
      <c r="E13" s="176"/>
      <c r="F13" s="176"/>
      <c r="G13" s="176"/>
      <c r="H13" s="125">
        <v>0.61499999999999999</v>
      </c>
      <c r="I13" s="125">
        <v>0.9325</v>
      </c>
      <c r="J13" s="125">
        <v>0.51025991792065661</v>
      </c>
      <c r="K13" s="125">
        <v>0.6595932802829354</v>
      </c>
      <c r="L13" s="125">
        <f t="shared" si="0"/>
        <v>0.51025991792065661</v>
      </c>
      <c r="M13" s="125">
        <f t="shared" si="0"/>
        <v>0.10037174721189591</v>
      </c>
      <c r="N13" s="125">
        <f t="shared" si="1"/>
        <v>0.8996282527881041</v>
      </c>
      <c r="O13" s="125">
        <f t="shared" si="2"/>
        <v>0.48974008207934339</v>
      </c>
      <c r="P13" s="125">
        <v>373</v>
      </c>
      <c r="Q13" s="125">
        <v>27</v>
      </c>
      <c r="R13" s="125">
        <v>358</v>
      </c>
      <c r="S13" s="125">
        <v>242</v>
      </c>
      <c r="T13" s="126"/>
    </row>
    <row r="14" spans="1:23" ht="15" customHeight="1">
      <c r="A14" s="167"/>
      <c r="B14" s="143">
        <v>160</v>
      </c>
      <c r="C14" s="144">
        <v>12000</v>
      </c>
      <c r="D14" s="144">
        <v>800</v>
      </c>
      <c r="E14" s="177" t="s">
        <v>5</v>
      </c>
      <c r="F14" s="177" t="s">
        <v>246</v>
      </c>
      <c r="G14" s="177" t="s">
        <v>256</v>
      </c>
      <c r="H14" s="144">
        <v>0.73250000000000004</v>
      </c>
      <c r="I14" s="144">
        <v>0.97499999999999998</v>
      </c>
      <c r="J14" s="144">
        <v>0.48267326732673266</v>
      </c>
      <c r="K14" s="144">
        <v>0.64569536423841056</v>
      </c>
      <c r="L14" s="120">
        <f t="shared" si="0"/>
        <v>0.48267326732673266</v>
      </c>
      <c r="M14" s="120">
        <f t="shared" ref="M14:M46" si="3">Q14/(Q14+S14)</f>
        <v>1.2626262626262626E-2</v>
      </c>
      <c r="N14" s="120">
        <f t="shared" si="1"/>
        <v>0.98737373737373735</v>
      </c>
      <c r="O14" s="120">
        <f t="shared" si="2"/>
        <v>0.51732673267326734</v>
      </c>
      <c r="P14" s="144">
        <v>195</v>
      </c>
      <c r="Q14" s="144">
        <v>5</v>
      </c>
      <c r="R14" s="144">
        <v>209</v>
      </c>
      <c r="S14" s="144">
        <v>391</v>
      </c>
      <c r="T14" s="145"/>
    </row>
    <row r="15" spans="1:23" ht="15" customHeight="1">
      <c r="A15" s="167"/>
      <c r="B15" s="129">
        <v>160</v>
      </c>
      <c r="C15" s="60">
        <v>14000</v>
      </c>
      <c r="D15" s="60">
        <v>800</v>
      </c>
      <c r="E15" s="178"/>
      <c r="F15" s="178"/>
      <c r="G15" s="178"/>
      <c r="H15" s="60">
        <v>0.76749999999999996</v>
      </c>
      <c r="I15" s="60">
        <v>1</v>
      </c>
      <c r="J15" s="60">
        <v>0.51813471502590669</v>
      </c>
      <c r="K15" s="60">
        <v>0.68259385665529015</v>
      </c>
      <c r="L15" s="3">
        <f t="shared" si="0"/>
        <v>0.51813471502590669</v>
      </c>
      <c r="M15" s="3">
        <f t="shared" si="3"/>
        <v>0</v>
      </c>
      <c r="N15" s="3">
        <f t="shared" si="1"/>
        <v>1</v>
      </c>
      <c r="O15" s="3">
        <f t="shared" si="2"/>
        <v>0.48186528497409326</v>
      </c>
      <c r="P15" s="60">
        <v>200</v>
      </c>
      <c r="Q15" s="60">
        <v>0</v>
      </c>
      <c r="R15" s="60">
        <v>186</v>
      </c>
      <c r="S15" s="60">
        <v>414</v>
      </c>
      <c r="T15" s="128"/>
    </row>
    <row r="16" spans="1:23" ht="15" customHeight="1">
      <c r="A16" s="167"/>
      <c r="B16" s="129">
        <v>160</v>
      </c>
      <c r="C16" s="60">
        <v>16000</v>
      </c>
      <c r="D16" s="60">
        <v>800</v>
      </c>
      <c r="E16" s="178"/>
      <c r="F16" s="178"/>
      <c r="G16" s="178"/>
      <c r="H16" s="60">
        <v>0.69625000000000004</v>
      </c>
      <c r="I16" s="60">
        <v>0.96499999999999997</v>
      </c>
      <c r="J16" s="60">
        <v>0.44988344988344986</v>
      </c>
      <c r="K16" s="60">
        <v>0.61367249602543716</v>
      </c>
      <c r="L16" s="3">
        <f t="shared" si="0"/>
        <v>0.44988344988344986</v>
      </c>
      <c r="M16" s="3">
        <f t="shared" si="3"/>
        <v>1.8867924528301886E-2</v>
      </c>
      <c r="N16" s="3">
        <f t="shared" si="1"/>
        <v>0.98113207547169812</v>
      </c>
      <c r="O16" s="3">
        <f t="shared" si="2"/>
        <v>0.55011655011655014</v>
      </c>
      <c r="P16" s="60">
        <v>193</v>
      </c>
      <c r="Q16" s="60">
        <v>7</v>
      </c>
      <c r="R16" s="60">
        <v>236</v>
      </c>
      <c r="S16" s="60">
        <v>364</v>
      </c>
      <c r="T16" s="128"/>
    </row>
    <row r="17" spans="1:20" ht="15" customHeight="1">
      <c r="A17" s="167"/>
      <c r="B17" s="129">
        <v>160</v>
      </c>
      <c r="C17" s="60">
        <v>20000</v>
      </c>
      <c r="D17" s="60">
        <v>800</v>
      </c>
      <c r="E17" s="178"/>
      <c r="F17" s="178"/>
      <c r="G17" s="178"/>
      <c r="H17" s="60">
        <v>0.59875</v>
      </c>
      <c r="I17" s="60">
        <v>1</v>
      </c>
      <c r="J17" s="60">
        <v>0.38387715930902111</v>
      </c>
      <c r="K17" s="60">
        <v>0.55478502080443826</v>
      </c>
      <c r="L17" s="3">
        <f t="shared" si="0"/>
        <v>0.38387715930902111</v>
      </c>
      <c r="M17" s="3">
        <f t="shared" si="3"/>
        <v>0</v>
      </c>
      <c r="N17" s="3">
        <f t="shared" si="1"/>
        <v>1</v>
      </c>
      <c r="O17" s="3">
        <f t="shared" si="2"/>
        <v>0.61612284069097889</v>
      </c>
      <c r="P17" s="60">
        <v>200</v>
      </c>
      <c r="Q17" s="60">
        <v>0</v>
      </c>
      <c r="R17" s="60">
        <v>321</v>
      </c>
      <c r="S17" s="60">
        <v>279</v>
      </c>
      <c r="T17" s="128"/>
    </row>
    <row r="18" spans="1:20" ht="15" customHeight="1">
      <c r="A18" s="167"/>
      <c r="B18" s="129">
        <v>180</v>
      </c>
      <c r="C18" s="60">
        <v>10000</v>
      </c>
      <c r="D18" s="60">
        <v>800</v>
      </c>
      <c r="E18" s="178"/>
      <c r="F18" s="178"/>
      <c r="G18" s="178"/>
      <c r="H18" s="60">
        <v>0.77375000000000005</v>
      </c>
      <c r="I18" s="60">
        <v>0.95499999999999996</v>
      </c>
      <c r="J18" s="60">
        <v>0.52617079889807161</v>
      </c>
      <c r="K18" s="60">
        <v>0.67850799289520425</v>
      </c>
      <c r="L18" s="3">
        <f t="shared" si="0"/>
        <v>0.52617079889807161</v>
      </c>
      <c r="M18" s="3">
        <f t="shared" si="3"/>
        <v>2.0594965675057208E-2</v>
      </c>
      <c r="N18" s="3">
        <f t="shared" si="1"/>
        <v>0.97940503432494275</v>
      </c>
      <c r="O18" s="3">
        <f t="shared" si="2"/>
        <v>0.47382920110192839</v>
      </c>
      <c r="P18" s="60">
        <v>191</v>
      </c>
      <c r="Q18" s="60">
        <v>9</v>
      </c>
      <c r="R18" s="60">
        <v>172</v>
      </c>
      <c r="S18" s="60">
        <v>428</v>
      </c>
      <c r="T18" s="128"/>
    </row>
    <row r="19" spans="1:20" ht="15" customHeight="1">
      <c r="A19" s="167"/>
      <c r="B19" s="129">
        <v>180</v>
      </c>
      <c r="C19" s="60">
        <v>12000</v>
      </c>
      <c r="D19" s="60">
        <v>400</v>
      </c>
      <c r="E19" s="178"/>
      <c r="F19" s="178"/>
      <c r="G19" s="178"/>
      <c r="H19" s="60">
        <v>0.8</v>
      </c>
      <c r="I19" s="60">
        <v>1</v>
      </c>
      <c r="J19" s="60">
        <v>0.7142857142857143</v>
      </c>
      <c r="K19" s="60">
        <v>0.83333333333333337</v>
      </c>
      <c r="L19" s="3">
        <f t="shared" si="0"/>
        <v>0.7142857142857143</v>
      </c>
      <c r="M19" s="3">
        <f t="shared" si="3"/>
        <v>0</v>
      </c>
      <c r="N19" s="3">
        <f t="shared" si="1"/>
        <v>1</v>
      </c>
      <c r="O19" s="3">
        <f t="shared" si="2"/>
        <v>0.2857142857142857</v>
      </c>
      <c r="P19" s="60">
        <v>200</v>
      </c>
      <c r="Q19" s="60">
        <v>0</v>
      </c>
      <c r="R19" s="60">
        <v>80</v>
      </c>
      <c r="S19" s="60">
        <v>120</v>
      </c>
      <c r="T19" s="128"/>
    </row>
    <row r="20" spans="1:20" ht="15" customHeight="1">
      <c r="A20" s="167"/>
      <c r="B20" s="129">
        <v>180</v>
      </c>
      <c r="C20" s="60">
        <v>14000</v>
      </c>
      <c r="D20" s="60">
        <v>800</v>
      </c>
      <c r="E20" s="178"/>
      <c r="F20" s="178"/>
      <c r="G20" s="178"/>
      <c r="H20" s="60">
        <v>0.65</v>
      </c>
      <c r="I20" s="60">
        <v>1</v>
      </c>
      <c r="J20" s="60">
        <v>0.41666666666666669</v>
      </c>
      <c r="K20" s="60">
        <v>0.58823529411764708</v>
      </c>
      <c r="L20" s="3">
        <f t="shared" si="0"/>
        <v>0.41666666666666669</v>
      </c>
      <c r="M20" s="3">
        <f t="shared" si="3"/>
        <v>0</v>
      </c>
      <c r="N20" s="3">
        <f t="shared" si="1"/>
        <v>1</v>
      </c>
      <c r="O20" s="3">
        <f t="shared" si="2"/>
        <v>0.58333333333333337</v>
      </c>
      <c r="P20" s="60">
        <v>200</v>
      </c>
      <c r="Q20" s="60">
        <v>0</v>
      </c>
      <c r="R20" s="60">
        <v>280</v>
      </c>
      <c r="S20" s="60">
        <v>320</v>
      </c>
      <c r="T20" s="128"/>
    </row>
    <row r="21" spans="1:20" ht="15" customHeight="1">
      <c r="A21" s="167"/>
      <c r="B21" s="129">
        <v>200</v>
      </c>
      <c r="C21" s="60">
        <v>10000</v>
      </c>
      <c r="D21" s="60">
        <v>800</v>
      </c>
      <c r="E21" s="178"/>
      <c r="F21" s="178"/>
      <c r="G21" s="178"/>
      <c r="H21" s="60">
        <v>0.75375000000000003</v>
      </c>
      <c r="I21" s="60">
        <v>1</v>
      </c>
      <c r="J21" s="60">
        <v>0.50377833753148615</v>
      </c>
      <c r="K21" s="60">
        <v>0.67001675041876052</v>
      </c>
      <c r="L21" s="3">
        <f t="shared" si="0"/>
        <v>0.50377833753148615</v>
      </c>
      <c r="M21" s="3">
        <f t="shared" si="3"/>
        <v>0</v>
      </c>
      <c r="N21" s="3">
        <f t="shared" si="1"/>
        <v>1</v>
      </c>
      <c r="O21" s="3">
        <f t="shared" si="2"/>
        <v>0.49622166246851385</v>
      </c>
      <c r="P21" s="60">
        <v>200</v>
      </c>
      <c r="Q21" s="60">
        <v>0</v>
      </c>
      <c r="R21" s="60">
        <v>197</v>
      </c>
      <c r="S21" s="60">
        <v>403</v>
      </c>
      <c r="T21" s="128"/>
    </row>
    <row r="22" spans="1:20" ht="15" customHeight="1">
      <c r="A22" s="167"/>
      <c r="B22" s="129">
        <v>200</v>
      </c>
      <c r="C22" s="60">
        <v>12000</v>
      </c>
      <c r="D22" s="60">
        <v>800</v>
      </c>
      <c r="E22" s="178"/>
      <c r="F22" s="178"/>
      <c r="G22" s="178"/>
      <c r="H22" s="60">
        <v>0.54749999999999999</v>
      </c>
      <c r="I22" s="60">
        <v>1</v>
      </c>
      <c r="J22" s="60">
        <v>0.35587188612099646</v>
      </c>
      <c r="K22" s="60">
        <v>0.52493438320209973</v>
      </c>
      <c r="L22" s="3">
        <f t="shared" si="0"/>
        <v>0.35587188612099646</v>
      </c>
      <c r="M22" s="3">
        <f t="shared" si="3"/>
        <v>0</v>
      </c>
      <c r="N22" s="3">
        <f t="shared" si="1"/>
        <v>1</v>
      </c>
      <c r="O22" s="3">
        <f t="shared" si="2"/>
        <v>0.64412811387900359</v>
      </c>
      <c r="P22" s="60">
        <v>200</v>
      </c>
      <c r="Q22" s="60">
        <v>0</v>
      </c>
      <c r="R22" s="60">
        <v>362</v>
      </c>
      <c r="S22" s="60">
        <v>238</v>
      </c>
      <c r="T22" s="128"/>
    </row>
    <row r="23" spans="1:20" ht="15" customHeight="1">
      <c r="A23" s="167"/>
      <c r="B23" s="129">
        <v>200</v>
      </c>
      <c r="C23" s="60">
        <v>14000</v>
      </c>
      <c r="D23" s="60">
        <v>800</v>
      </c>
      <c r="E23" s="178"/>
      <c r="F23" s="178"/>
      <c r="G23" s="178"/>
      <c r="H23" s="60">
        <v>0.66623876765083445</v>
      </c>
      <c r="I23" s="60">
        <v>0.97</v>
      </c>
      <c r="J23" s="60">
        <v>0.4330357142857143</v>
      </c>
      <c r="K23" s="60">
        <v>0.59876543209876543</v>
      </c>
      <c r="L23" s="3">
        <f t="shared" si="0"/>
        <v>0.4330357142857143</v>
      </c>
      <c r="M23" s="3">
        <f t="shared" si="3"/>
        <v>1.812688821752266E-2</v>
      </c>
      <c r="N23" s="3">
        <f t="shared" si="1"/>
        <v>0.98187311178247738</v>
      </c>
      <c r="O23" s="3">
        <f t="shared" si="2"/>
        <v>0.5669642857142857</v>
      </c>
      <c r="P23" s="60">
        <v>194</v>
      </c>
      <c r="Q23" s="60">
        <v>6</v>
      </c>
      <c r="R23" s="60">
        <v>254</v>
      </c>
      <c r="S23" s="60">
        <v>325</v>
      </c>
      <c r="T23" s="128"/>
    </row>
    <row r="24" spans="1:20" ht="15.75" customHeight="1" thickBot="1">
      <c r="A24" s="167"/>
      <c r="B24" s="140">
        <v>250</v>
      </c>
      <c r="C24" s="141">
        <v>15000</v>
      </c>
      <c r="D24" s="141">
        <v>800</v>
      </c>
      <c r="E24" s="179"/>
      <c r="F24" s="179"/>
      <c r="G24" s="179"/>
      <c r="H24" s="141">
        <v>0.55249999999999999</v>
      </c>
      <c r="I24" s="141">
        <v>1</v>
      </c>
      <c r="J24" s="141">
        <v>0.35842293906810035</v>
      </c>
      <c r="K24" s="141">
        <v>0.52770448548812665</v>
      </c>
      <c r="L24" s="125">
        <f t="shared" si="0"/>
        <v>0.35842293906810035</v>
      </c>
      <c r="M24" s="125">
        <f t="shared" si="3"/>
        <v>0</v>
      </c>
      <c r="N24" s="125">
        <f t="shared" si="1"/>
        <v>1</v>
      </c>
      <c r="O24" s="125">
        <f t="shared" si="2"/>
        <v>0.64157706093189959</v>
      </c>
      <c r="P24" s="141">
        <v>200</v>
      </c>
      <c r="Q24" s="141">
        <v>0</v>
      </c>
      <c r="R24" s="141">
        <v>358</v>
      </c>
      <c r="S24" s="141">
        <v>242</v>
      </c>
      <c r="T24" s="142"/>
    </row>
    <row r="25" spans="1:20" ht="15" customHeight="1">
      <c r="A25" s="167"/>
      <c r="B25" s="119">
        <v>160</v>
      </c>
      <c r="C25" s="120">
        <v>12000</v>
      </c>
      <c r="D25" s="120">
        <v>400</v>
      </c>
      <c r="E25" s="175" t="s">
        <v>5</v>
      </c>
      <c r="F25" s="175" t="s">
        <v>246</v>
      </c>
      <c r="G25" s="175" t="s">
        <v>19</v>
      </c>
      <c r="H25" s="120">
        <v>0.96499999999999997</v>
      </c>
      <c r="I25" s="120">
        <v>0.97499999999999998</v>
      </c>
      <c r="J25" s="120">
        <v>0.95588235294117652</v>
      </c>
      <c r="K25" s="120">
        <v>0.96534653465346532</v>
      </c>
      <c r="L25" s="120">
        <f t="shared" si="0"/>
        <v>0.95588235294117652</v>
      </c>
      <c r="M25" s="120">
        <f t="shared" si="3"/>
        <v>2.5510204081632654E-2</v>
      </c>
      <c r="N25" s="120">
        <f t="shared" si="1"/>
        <v>0.97448979591836737</v>
      </c>
      <c r="O25" s="120">
        <f t="shared" si="2"/>
        <v>4.4117647058823532E-2</v>
      </c>
      <c r="P25" s="120">
        <v>195</v>
      </c>
      <c r="Q25" s="120">
        <v>5</v>
      </c>
      <c r="R25" s="120">
        <v>9</v>
      </c>
      <c r="S25" s="120">
        <v>191</v>
      </c>
      <c r="T25" s="121"/>
    </row>
    <row r="26" spans="1:20" ht="15" customHeight="1">
      <c r="A26" s="167"/>
      <c r="B26" s="122">
        <v>160</v>
      </c>
      <c r="C26" s="3">
        <v>14000</v>
      </c>
      <c r="D26" s="3">
        <v>400</v>
      </c>
      <c r="E26" s="161"/>
      <c r="F26" s="161"/>
      <c r="G26" s="161"/>
      <c r="H26" s="3">
        <v>0.86</v>
      </c>
      <c r="I26" s="3">
        <v>1</v>
      </c>
      <c r="J26" s="3">
        <v>0.78125</v>
      </c>
      <c r="K26" s="3">
        <v>0.8771929824561403</v>
      </c>
      <c r="L26" s="3">
        <f t="shared" si="0"/>
        <v>0.78125</v>
      </c>
      <c r="M26" s="3">
        <f t="shared" si="3"/>
        <v>0</v>
      </c>
      <c r="N26" s="3">
        <f t="shared" si="1"/>
        <v>1</v>
      </c>
      <c r="O26" s="3">
        <f t="shared" si="2"/>
        <v>0.21875</v>
      </c>
      <c r="P26" s="3">
        <v>200</v>
      </c>
      <c r="Q26" s="3">
        <v>0</v>
      </c>
      <c r="R26" s="3">
        <v>56</v>
      </c>
      <c r="S26" s="3">
        <v>144</v>
      </c>
      <c r="T26" s="123"/>
    </row>
    <row r="27" spans="1:20" ht="15" customHeight="1">
      <c r="A27" s="167"/>
      <c r="B27" s="122">
        <v>160</v>
      </c>
      <c r="C27" s="3">
        <v>16000</v>
      </c>
      <c r="D27" s="3">
        <v>400</v>
      </c>
      <c r="E27" s="161"/>
      <c r="F27" s="161"/>
      <c r="G27" s="161"/>
      <c r="H27" s="3">
        <v>0.82499999999999996</v>
      </c>
      <c r="I27" s="3">
        <v>0.96499999999999997</v>
      </c>
      <c r="J27" s="3">
        <v>0.75390625</v>
      </c>
      <c r="K27" s="3">
        <v>0.84649122807017541</v>
      </c>
      <c r="L27" s="3">
        <f t="shared" si="0"/>
        <v>0.75390625</v>
      </c>
      <c r="M27" s="3">
        <f t="shared" si="3"/>
        <v>4.8611111111111112E-2</v>
      </c>
      <c r="N27" s="3">
        <f t="shared" si="1"/>
        <v>0.95138888888888884</v>
      </c>
      <c r="O27" s="3">
        <f t="shared" si="2"/>
        <v>0.24609375</v>
      </c>
      <c r="P27" s="3">
        <v>193</v>
      </c>
      <c r="Q27" s="3">
        <v>7</v>
      </c>
      <c r="R27" s="3">
        <v>63</v>
      </c>
      <c r="S27" s="3">
        <v>137</v>
      </c>
      <c r="T27" s="123"/>
    </row>
    <row r="28" spans="1:20" ht="15" customHeight="1">
      <c r="A28" s="167"/>
      <c r="B28" s="122">
        <v>160</v>
      </c>
      <c r="C28" s="3">
        <v>20000</v>
      </c>
      <c r="D28" s="3">
        <v>400</v>
      </c>
      <c r="E28" s="161"/>
      <c r="F28" s="161"/>
      <c r="G28" s="161"/>
      <c r="H28" s="3">
        <v>0.72750000000000004</v>
      </c>
      <c r="I28" s="3">
        <v>1</v>
      </c>
      <c r="J28" s="3">
        <v>0.6472491909385113</v>
      </c>
      <c r="K28" s="3">
        <v>0.78585461689587421</v>
      </c>
      <c r="L28" s="3">
        <f t="shared" si="0"/>
        <v>0.6472491909385113</v>
      </c>
      <c r="M28" s="3">
        <f t="shared" si="3"/>
        <v>0</v>
      </c>
      <c r="N28" s="3">
        <f t="shared" si="1"/>
        <v>1</v>
      </c>
      <c r="O28" s="3">
        <f t="shared" si="2"/>
        <v>0.35275080906148865</v>
      </c>
      <c r="P28" s="3">
        <v>200</v>
      </c>
      <c r="Q28" s="3">
        <v>0</v>
      </c>
      <c r="R28" s="3">
        <v>109</v>
      </c>
      <c r="S28" s="3">
        <v>91</v>
      </c>
      <c r="T28" s="123"/>
    </row>
    <row r="29" spans="1:20" ht="15" customHeight="1">
      <c r="A29" s="167"/>
      <c r="B29" s="122">
        <v>180</v>
      </c>
      <c r="C29" s="3">
        <v>10000</v>
      </c>
      <c r="D29" s="3">
        <v>400</v>
      </c>
      <c r="E29" s="161"/>
      <c r="F29" s="161"/>
      <c r="G29" s="161"/>
      <c r="H29" s="3">
        <v>0.9325</v>
      </c>
      <c r="I29" s="3">
        <v>0.95499999999999996</v>
      </c>
      <c r="J29" s="3">
        <v>0.9138755980861244</v>
      </c>
      <c r="K29" s="3">
        <v>0.93398533007334961</v>
      </c>
      <c r="L29" s="3">
        <f t="shared" si="0"/>
        <v>0.9138755980861244</v>
      </c>
      <c r="M29" s="3">
        <f t="shared" si="3"/>
        <v>4.712041884816754E-2</v>
      </c>
      <c r="N29" s="3">
        <f t="shared" si="1"/>
        <v>0.95287958115183247</v>
      </c>
      <c r="O29" s="3">
        <f t="shared" si="2"/>
        <v>8.6124401913875603E-2</v>
      </c>
      <c r="P29" s="3">
        <v>191</v>
      </c>
      <c r="Q29" s="3">
        <v>9</v>
      </c>
      <c r="R29" s="3">
        <v>18</v>
      </c>
      <c r="S29" s="3">
        <v>182</v>
      </c>
      <c r="T29" s="123"/>
    </row>
    <row r="30" spans="1:20" ht="15" customHeight="1">
      <c r="A30" s="167"/>
      <c r="B30" s="122">
        <v>180</v>
      </c>
      <c r="C30" s="3">
        <v>12000</v>
      </c>
      <c r="D30" s="3">
        <v>0</v>
      </c>
      <c r="E30" s="161"/>
      <c r="F30" s="161"/>
      <c r="G30" s="161"/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3" t="s">
        <v>18</v>
      </c>
      <c r="Q30" s="3" t="s">
        <v>18</v>
      </c>
      <c r="R30" s="3" t="s">
        <v>18</v>
      </c>
      <c r="S30" s="3" t="s">
        <v>18</v>
      </c>
      <c r="T30" s="123"/>
    </row>
    <row r="31" spans="1:20" ht="15" customHeight="1">
      <c r="A31" s="167"/>
      <c r="B31" s="122">
        <v>180</v>
      </c>
      <c r="C31" s="3">
        <v>14000</v>
      </c>
      <c r="D31" s="3">
        <v>400</v>
      </c>
      <c r="E31" s="161"/>
      <c r="F31" s="161"/>
      <c r="G31" s="161"/>
      <c r="H31" s="3">
        <v>0.89749999999999996</v>
      </c>
      <c r="I31" s="3">
        <v>1</v>
      </c>
      <c r="J31" s="3">
        <v>0.82987551867219922</v>
      </c>
      <c r="K31" s="3">
        <v>0.90702947845804993</v>
      </c>
      <c r="L31" s="3">
        <f t="shared" si="0"/>
        <v>0.82987551867219922</v>
      </c>
      <c r="M31" s="3">
        <f t="shared" si="3"/>
        <v>0</v>
      </c>
      <c r="N31" s="3">
        <f t="shared" si="1"/>
        <v>1</v>
      </c>
      <c r="O31" s="3">
        <f t="shared" si="2"/>
        <v>0.17012448132780084</v>
      </c>
      <c r="P31" s="3">
        <v>200</v>
      </c>
      <c r="Q31" s="3">
        <v>0</v>
      </c>
      <c r="R31" s="3">
        <v>41</v>
      </c>
      <c r="S31" s="3">
        <v>159</v>
      </c>
      <c r="T31" s="123"/>
    </row>
    <row r="32" spans="1:20" ht="15" customHeight="1">
      <c r="A32" s="167"/>
      <c r="B32" s="122">
        <v>200</v>
      </c>
      <c r="C32" s="3">
        <v>10000</v>
      </c>
      <c r="D32" s="3">
        <v>400</v>
      </c>
      <c r="E32" s="161"/>
      <c r="F32" s="161"/>
      <c r="G32" s="161"/>
      <c r="H32" s="3">
        <v>0.92749999999999999</v>
      </c>
      <c r="I32" s="3">
        <v>1</v>
      </c>
      <c r="J32" s="3">
        <v>0.8733624454148472</v>
      </c>
      <c r="K32" s="3">
        <v>0.93240093240093236</v>
      </c>
      <c r="L32" s="3">
        <f t="shared" si="0"/>
        <v>0.8733624454148472</v>
      </c>
      <c r="M32" s="3">
        <f t="shared" si="3"/>
        <v>0</v>
      </c>
      <c r="N32" s="3">
        <f t="shared" si="1"/>
        <v>1</v>
      </c>
      <c r="O32" s="3">
        <f t="shared" si="2"/>
        <v>0.12663755458515283</v>
      </c>
      <c r="P32" s="3">
        <v>200</v>
      </c>
      <c r="Q32" s="3">
        <v>0</v>
      </c>
      <c r="R32" s="3">
        <v>29</v>
      </c>
      <c r="S32" s="3">
        <v>171</v>
      </c>
      <c r="T32" s="123"/>
    </row>
    <row r="33" spans="1:20" ht="15" customHeight="1">
      <c r="A33" s="167"/>
      <c r="B33" s="122">
        <v>200</v>
      </c>
      <c r="C33" s="3">
        <v>12000</v>
      </c>
      <c r="D33" s="3">
        <v>400</v>
      </c>
      <c r="E33" s="161"/>
      <c r="F33" s="161"/>
      <c r="G33" s="161"/>
      <c r="H33" s="3">
        <v>0.74750000000000005</v>
      </c>
      <c r="I33" s="3">
        <v>1</v>
      </c>
      <c r="J33" s="3">
        <v>0.66445182724252494</v>
      </c>
      <c r="K33" s="3">
        <v>0.79840319361277445</v>
      </c>
      <c r="L33" s="3">
        <f t="shared" si="0"/>
        <v>0.66445182724252494</v>
      </c>
      <c r="M33" s="3">
        <f t="shared" si="3"/>
        <v>0</v>
      </c>
      <c r="N33" s="3">
        <f t="shared" si="1"/>
        <v>1</v>
      </c>
      <c r="O33" s="3">
        <f t="shared" si="2"/>
        <v>0.33554817275747506</v>
      </c>
      <c r="P33" s="3">
        <v>200</v>
      </c>
      <c r="Q33" s="3">
        <v>0</v>
      </c>
      <c r="R33" s="3">
        <v>101</v>
      </c>
      <c r="S33" s="3">
        <v>99</v>
      </c>
      <c r="T33" s="123"/>
    </row>
    <row r="34" spans="1:20" ht="15" customHeight="1">
      <c r="A34" s="167"/>
      <c r="B34" s="122">
        <v>200</v>
      </c>
      <c r="C34" s="3">
        <v>14000</v>
      </c>
      <c r="D34" s="3">
        <v>400</v>
      </c>
      <c r="E34" s="161"/>
      <c r="F34" s="161"/>
      <c r="G34" s="161"/>
      <c r="H34" s="3">
        <v>0.85750000000000004</v>
      </c>
      <c r="I34" s="3">
        <v>0.97</v>
      </c>
      <c r="J34" s="3">
        <v>0.7918367346938775</v>
      </c>
      <c r="K34" s="3">
        <v>0.87191011235955052</v>
      </c>
      <c r="L34" s="3">
        <f t="shared" si="0"/>
        <v>0.7918367346938775</v>
      </c>
      <c r="M34" s="3">
        <f t="shared" si="3"/>
        <v>3.870967741935484E-2</v>
      </c>
      <c r="N34" s="3">
        <f t="shared" si="1"/>
        <v>0.96129032258064517</v>
      </c>
      <c r="O34" s="3">
        <f t="shared" si="2"/>
        <v>0.20816326530612245</v>
      </c>
      <c r="P34" s="3">
        <v>194</v>
      </c>
      <c r="Q34" s="3">
        <v>6</v>
      </c>
      <c r="R34" s="3">
        <v>51</v>
      </c>
      <c r="S34" s="3">
        <v>149</v>
      </c>
      <c r="T34" s="123"/>
    </row>
    <row r="35" spans="1:20" ht="15.75" customHeight="1" thickBot="1">
      <c r="A35" s="167"/>
      <c r="B35" s="124">
        <v>250</v>
      </c>
      <c r="C35" s="125">
        <v>15000</v>
      </c>
      <c r="D35" s="125">
        <v>400</v>
      </c>
      <c r="E35" s="176"/>
      <c r="F35" s="176"/>
      <c r="G35" s="176"/>
      <c r="H35" s="125">
        <v>0.8</v>
      </c>
      <c r="I35" s="125">
        <v>1</v>
      </c>
      <c r="J35" s="125">
        <v>0.7142857142857143</v>
      </c>
      <c r="K35" s="125">
        <v>0.83333333333333337</v>
      </c>
      <c r="L35" s="125">
        <f t="shared" si="0"/>
        <v>0.7142857142857143</v>
      </c>
      <c r="M35" s="125">
        <f t="shared" si="3"/>
        <v>0</v>
      </c>
      <c r="N35" s="125">
        <f t="shared" si="1"/>
        <v>1</v>
      </c>
      <c r="O35" s="125">
        <f t="shared" si="2"/>
        <v>0.2857142857142857</v>
      </c>
      <c r="P35" s="125">
        <v>200</v>
      </c>
      <c r="Q35" s="125">
        <v>0</v>
      </c>
      <c r="R35" s="125">
        <v>80</v>
      </c>
      <c r="S35" s="125">
        <v>120</v>
      </c>
      <c r="T35" s="126"/>
    </row>
    <row r="36" spans="1:20">
      <c r="A36" s="167"/>
      <c r="B36" s="143">
        <v>160</v>
      </c>
      <c r="C36" s="144">
        <v>12000</v>
      </c>
      <c r="D36" s="144">
        <v>600</v>
      </c>
      <c r="E36" s="177" t="s">
        <v>5</v>
      </c>
      <c r="F36" s="177" t="s">
        <v>246</v>
      </c>
      <c r="G36" s="177" t="s">
        <v>20</v>
      </c>
      <c r="H36" s="144">
        <v>0.65833333333333333</v>
      </c>
      <c r="I36" s="144">
        <v>0.97499999999999998</v>
      </c>
      <c r="J36" s="144">
        <v>0.49367088607594939</v>
      </c>
      <c r="K36" s="144">
        <v>0.65546218487394958</v>
      </c>
      <c r="L36" s="120">
        <f t="shared" si="0"/>
        <v>0.49367088607594939</v>
      </c>
      <c r="M36" s="120">
        <f t="shared" si="3"/>
        <v>2.4390243902439025E-2</v>
      </c>
      <c r="N36" s="120">
        <f t="shared" si="1"/>
        <v>0.97560975609756095</v>
      </c>
      <c r="O36" s="120">
        <f t="shared" si="2"/>
        <v>0.50632911392405067</v>
      </c>
      <c r="P36" s="144">
        <v>195</v>
      </c>
      <c r="Q36" s="144">
        <v>5</v>
      </c>
      <c r="R36" s="144">
        <v>200</v>
      </c>
      <c r="S36" s="144">
        <v>200</v>
      </c>
      <c r="T36" s="145"/>
    </row>
    <row r="37" spans="1:20">
      <c r="A37" s="167"/>
      <c r="B37" s="129">
        <v>160</v>
      </c>
      <c r="C37" s="60">
        <v>14000</v>
      </c>
      <c r="D37" s="60">
        <v>600</v>
      </c>
      <c r="E37" s="178"/>
      <c r="F37" s="178"/>
      <c r="G37" s="178"/>
      <c r="H37" s="60">
        <v>0.78333333333333333</v>
      </c>
      <c r="I37" s="60">
        <v>1</v>
      </c>
      <c r="J37" s="60">
        <v>0.60606060606060608</v>
      </c>
      <c r="K37" s="60">
        <v>0.75471698113207553</v>
      </c>
      <c r="L37" s="3">
        <f t="shared" si="0"/>
        <v>0.60606060606060608</v>
      </c>
      <c r="M37" s="3">
        <f t="shared" si="3"/>
        <v>0</v>
      </c>
      <c r="N37" s="3">
        <f t="shared" si="1"/>
        <v>1</v>
      </c>
      <c r="O37" s="3">
        <f t="shared" si="2"/>
        <v>0.39393939393939392</v>
      </c>
      <c r="P37" s="60">
        <v>200</v>
      </c>
      <c r="Q37" s="60">
        <v>0</v>
      </c>
      <c r="R37" s="60">
        <v>130</v>
      </c>
      <c r="S37" s="60">
        <v>270</v>
      </c>
      <c r="T37" s="128"/>
    </row>
    <row r="38" spans="1:20">
      <c r="A38" s="167"/>
      <c r="B38" s="129">
        <v>160</v>
      </c>
      <c r="C38" s="60">
        <v>16000</v>
      </c>
      <c r="D38" s="60">
        <v>600</v>
      </c>
      <c r="E38" s="178"/>
      <c r="F38" s="178"/>
      <c r="G38" s="178"/>
      <c r="H38" s="60">
        <v>0.7</v>
      </c>
      <c r="I38" s="60">
        <v>0.96499999999999997</v>
      </c>
      <c r="J38" s="60">
        <v>0.52732240437158473</v>
      </c>
      <c r="K38" s="60">
        <v>0.6819787985865724</v>
      </c>
      <c r="L38" s="3">
        <f t="shared" si="0"/>
        <v>0.52732240437158473</v>
      </c>
      <c r="M38" s="3">
        <f t="shared" si="3"/>
        <v>2.9914529914529916E-2</v>
      </c>
      <c r="N38" s="3">
        <f t="shared" si="1"/>
        <v>0.97008547008547008</v>
      </c>
      <c r="O38" s="3">
        <f t="shared" si="2"/>
        <v>0.47267759562841533</v>
      </c>
      <c r="P38" s="60">
        <v>193</v>
      </c>
      <c r="Q38" s="60">
        <v>7</v>
      </c>
      <c r="R38" s="60">
        <v>173</v>
      </c>
      <c r="S38" s="60">
        <v>227</v>
      </c>
      <c r="T38" s="128"/>
    </row>
    <row r="39" spans="1:20">
      <c r="A39" s="167"/>
      <c r="B39" s="129">
        <v>160</v>
      </c>
      <c r="C39" s="60">
        <v>20000</v>
      </c>
      <c r="D39" s="60">
        <v>600</v>
      </c>
      <c r="E39" s="178"/>
      <c r="F39" s="178"/>
      <c r="G39" s="178"/>
      <c r="H39" s="60">
        <v>0.64666666666666661</v>
      </c>
      <c r="I39" s="60">
        <v>1</v>
      </c>
      <c r="J39" s="60">
        <v>0.4854368932038835</v>
      </c>
      <c r="K39" s="60">
        <v>0.65359477124183007</v>
      </c>
      <c r="L39" s="3">
        <f t="shared" si="0"/>
        <v>0.4854368932038835</v>
      </c>
      <c r="M39" s="3">
        <f t="shared" si="3"/>
        <v>0</v>
      </c>
      <c r="N39" s="3">
        <f t="shared" si="1"/>
        <v>1</v>
      </c>
      <c r="O39" s="3">
        <f t="shared" si="2"/>
        <v>0.5145631067961165</v>
      </c>
      <c r="P39" s="60">
        <v>200</v>
      </c>
      <c r="Q39" s="60">
        <v>0</v>
      </c>
      <c r="R39" s="60">
        <v>212</v>
      </c>
      <c r="S39" s="60">
        <v>188</v>
      </c>
      <c r="T39" s="128"/>
    </row>
    <row r="40" spans="1:20">
      <c r="A40" s="167"/>
      <c r="B40" s="129">
        <v>180</v>
      </c>
      <c r="C40" s="60">
        <v>10000</v>
      </c>
      <c r="D40" s="60">
        <v>600</v>
      </c>
      <c r="E40" s="178"/>
      <c r="F40" s="178"/>
      <c r="G40" s="178"/>
      <c r="H40" s="60">
        <v>0.72833333333333339</v>
      </c>
      <c r="I40" s="60">
        <v>0.95499999999999996</v>
      </c>
      <c r="J40" s="60">
        <v>0.55362318840579705</v>
      </c>
      <c r="K40" s="60">
        <v>0.70091743119266059</v>
      </c>
      <c r="L40" s="3">
        <f t="shared" si="0"/>
        <v>0.55362318840579705</v>
      </c>
      <c r="M40" s="3">
        <f t="shared" si="3"/>
        <v>3.5294117647058823E-2</v>
      </c>
      <c r="N40" s="3">
        <f t="shared" si="1"/>
        <v>0.96470588235294119</v>
      </c>
      <c r="O40" s="3">
        <f t="shared" si="2"/>
        <v>0.44637681159420289</v>
      </c>
      <c r="P40" s="60">
        <v>191</v>
      </c>
      <c r="Q40" s="60">
        <v>9</v>
      </c>
      <c r="R40" s="60">
        <v>154</v>
      </c>
      <c r="S40" s="60">
        <v>246</v>
      </c>
      <c r="T40" s="128"/>
    </row>
    <row r="41" spans="1:20">
      <c r="A41" s="167"/>
      <c r="B41" s="129">
        <v>180</v>
      </c>
      <c r="C41" s="60">
        <v>12000</v>
      </c>
      <c r="D41" s="60">
        <v>400</v>
      </c>
      <c r="E41" s="178"/>
      <c r="F41" s="178"/>
      <c r="G41" s="178"/>
      <c r="H41" s="60">
        <v>0.8</v>
      </c>
      <c r="I41" s="60">
        <v>1</v>
      </c>
      <c r="J41" s="60">
        <v>0.7142857142857143</v>
      </c>
      <c r="K41" s="60">
        <v>0.83333333333333337</v>
      </c>
      <c r="L41" s="3">
        <f t="shared" si="0"/>
        <v>0.7142857142857143</v>
      </c>
      <c r="M41" s="3">
        <f t="shared" si="3"/>
        <v>0</v>
      </c>
      <c r="N41" s="3">
        <f t="shared" si="1"/>
        <v>1</v>
      </c>
      <c r="O41" s="3">
        <f t="shared" si="2"/>
        <v>0.2857142857142857</v>
      </c>
      <c r="P41" s="60">
        <v>200</v>
      </c>
      <c r="Q41" s="60">
        <v>0</v>
      </c>
      <c r="R41" s="60">
        <v>80</v>
      </c>
      <c r="S41" s="60">
        <v>120</v>
      </c>
      <c r="T41" s="128"/>
    </row>
    <row r="42" spans="1:20">
      <c r="A42" s="167"/>
      <c r="B42" s="129">
        <v>180</v>
      </c>
      <c r="C42" s="60">
        <v>14000</v>
      </c>
      <c r="D42" s="60">
        <v>600</v>
      </c>
      <c r="E42" s="178"/>
      <c r="F42" s="178"/>
      <c r="G42" s="178"/>
      <c r="H42" s="60">
        <v>0.60166666666666668</v>
      </c>
      <c r="I42" s="60">
        <v>1</v>
      </c>
      <c r="J42" s="60">
        <v>0.45558086560364464</v>
      </c>
      <c r="K42" s="60">
        <v>0.6259780907668232</v>
      </c>
      <c r="L42" s="3">
        <f t="shared" si="0"/>
        <v>0.45558086560364464</v>
      </c>
      <c r="M42" s="3">
        <f t="shared" si="3"/>
        <v>0</v>
      </c>
      <c r="N42" s="3">
        <f t="shared" si="1"/>
        <v>1</v>
      </c>
      <c r="O42" s="3">
        <f t="shared" si="2"/>
        <v>0.54441913439635536</v>
      </c>
      <c r="P42" s="60">
        <v>200</v>
      </c>
      <c r="Q42" s="60">
        <v>0</v>
      </c>
      <c r="R42" s="60">
        <v>239</v>
      </c>
      <c r="S42" s="60">
        <v>161</v>
      </c>
      <c r="T42" s="128"/>
    </row>
    <row r="43" spans="1:20">
      <c r="A43" s="167"/>
      <c r="B43" s="129">
        <v>200</v>
      </c>
      <c r="C43" s="60">
        <v>10000</v>
      </c>
      <c r="D43" s="60">
        <v>600</v>
      </c>
      <c r="E43" s="178"/>
      <c r="F43" s="178"/>
      <c r="G43" s="178"/>
      <c r="H43" s="60">
        <v>0.72</v>
      </c>
      <c r="I43" s="60">
        <v>1</v>
      </c>
      <c r="J43" s="60">
        <v>0.54347826086956519</v>
      </c>
      <c r="K43" s="60">
        <v>0.70422535211267601</v>
      </c>
      <c r="L43" s="3">
        <f t="shared" si="0"/>
        <v>0.54347826086956519</v>
      </c>
      <c r="M43" s="3">
        <f t="shared" si="3"/>
        <v>0</v>
      </c>
      <c r="N43" s="3">
        <f t="shared" si="1"/>
        <v>1</v>
      </c>
      <c r="O43" s="3">
        <f t="shared" si="2"/>
        <v>0.45652173913043476</v>
      </c>
      <c r="P43" s="60">
        <v>200</v>
      </c>
      <c r="Q43" s="60">
        <v>0</v>
      </c>
      <c r="R43" s="60">
        <v>168</v>
      </c>
      <c r="S43" s="60">
        <v>232</v>
      </c>
      <c r="T43" s="128"/>
    </row>
    <row r="44" spans="1:20">
      <c r="A44" s="167"/>
      <c r="B44" s="129">
        <v>200</v>
      </c>
      <c r="C44" s="60">
        <v>12000</v>
      </c>
      <c r="D44" s="60">
        <v>600</v>
      </c>
      <c r="E44" s="178"/>
      <c r="F44" s="178"/>
      <c r="G44" s="178"/>
      <c r="H44" s="60">
        <v>0.56499999999999995</v>
      </c>
      <c r="I44" s="60">
        <v>1</v>
      </c>
      <c r="J44" s="60">
        <v>0.43383947939262474</v>
      </c>
      <c r="K44" s="60">
        <v>0.60514372163388808</v>
      </c>
      <c r="L44" s="3">
        <f t="shared" si="0"/>
        <v>0.43383947939262474</v>
      </c>
      <c r="M44" s="3">
        <f t="shared" si="3"/>
        <v>0</v>
      </c>
      <c r="N44" s="3">
        <f t="shared" si="1"/>
        <v>1</v>
      </c>
      <c r="O44" s="3">
        <f t="shared" si="2"/>
        <v>0.56616052060737532</v>
      </c>
      <c r="P44" s="60">
        <v>200</v>
      </c>
      <c r="Q44" s="60">
        <v>0</v>
      </c>
      <c r="R44" s="60">
        <v>261</v>
      </c>
      <c r="S44" s="60">
        <v>139</v>
      </c>
      <c r="T44" s="128"/>
    </row>
    <row r="45" spans="1:20">
      <c r="A45" s="167"/>
      <c r="B45" s="129">
        <v>200</v>
      </c>
      <c r="C45" s="60">
        <v>14000</v>
      </c>
      <c r="D45" s="60">
        <v>600</v>
      </c>
      <c r="E45" s="178"/>
      <c r="F45" s="178"/>
      <c r="G45" s="178"/>
      <c r="H45" s="60">
        <v>0.63903281519861832</v>
      </c>
      <c r="I45" s="60">
        <v>0.97</v>
      </c>
      <c r="J45" s="60">
        <v>0.48866498740554154</v>
      </c>
      <c r="K45" s="60">
        <v>0.64991624790619762</v>
      </c>
      <c r="L45" s="3">
        <f t="shared" si="0"/>
        <v>0.48866498740554154</v>
      </c>
      <c r="M45" s="3">
        <f t="shared" si="3"/>
        <v>3.2967032967032968E-2</v>
      </c>
      <c r="N45" s="3">
        <f t="shared" si="1"/>
        <v>0.96703296703296704</v>
      </c>
      <c r="O45" s="3">
        <f t="shared" si="2"/>
        <v>0.51133501259445846</v>
      </c>
      <c r="P45" s="60">
        <v>194</v>
      </c>
      <c r="Q45" s="60">
        <v>6</v>
      </c>
      <c r="R45" s="60">
        <v>203</v>
      </c>
      <c r="S45" s="60">
        <v>176</v>
      </c>
      <c r="T45" s="128"/>
    </row>
    <row r="46" spans="1:20" ht="15.75" thickBot="1">
      <c r="A46" s="172"/>
      <c r="B46" s="130">
        <v>250</v>
      </c>
      <c r="C46" s="113">
        <v>15000</v>
      </c>
      <c r="D46" s="113">
        <v>600</v>
      </c>
      <c r="E46" s="180"/>
      <c r="F46" s="180"/>
      <c r="G46" s="180"/>
      <c r="H46" s="113">
        <v>0.53666666666666663</v>
      </c>
      <c r="I46" s="113">
        <v>1</v>
      </c>
      <c r="J46" s="113">
        <v>0.41841004184100417</v>
      </c>
      <c r="K46" s="113">
        <v>0.58997050147492625</v>
      </c>
      <c r="L46" s="125">
        <f t="shared" si="0"/>
        <v>0.41841004184100417</v>
      </c>
      <c r="M46" s="125">
        <f t="shared" si="3"/>
        <v>0</v>
      </c>
      <c r="N46" s="125">
        <f t="shared" si="1"/>
        <v>1</v>
      </c>
      <c r="O46" s="125">
        <f t="shared" si="2"/>
        <v>0.58158995815899583</v>
      </c>
      <c r="P46" s="113">
        <v>200</v>
      </c>
      <c r="Q46" s="113">
        <v>0</v>
      </c>
      <c r="R46" s="113">
        <v>278</v>
      </c>
      <c r="S46" s="113">
        <v>122</v>
      </c>
      <c r="T46" s="131"/>
    </row>
    <row r="47" spans="1:20" ht="15.75" thickBot="1">
      <c r="A47" s="114"/>
      <c r="B47" s="115"/>
      <c r="C47" s="116"/>
      <c r="D47" s="116"/>
      <c r="E47" s="117"/>
      <c r="F47" s="117"/>
      <c r="G47" s="117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8"/>
    </row>
    <row r="48" spans="1:20" ht="15" customHeight="1">
      <c r="A48" s="171" t="s">
        <v>238</v>
      </c>
      <c r="B48" s="119">
        <v>180</v>
      </c>
      <c r="C48" s="120">
        <v>11000</v>
      </c>
      <c r="D48" s="120">
        <v>3200</v>
      </c>
      <c r="E48" s="175" t="s">
        <v>256</v>
      </c>
      <c r="F48" s="175" t="s">
        <v>256</v>
      </c>
      <c r="G48" s="175" t="s">
        <v>256</v>
      </c>
      <c r="H48" s="120">
        <v>0.82906250000000004</v>
      </c>
      <c r="I48" s="120"/>
      <c r="J48" s="120">
        <v>0</v>
      </c>
      <c r="K48" s="120">
        <v>0</v>
      </c>
      <c r="L48" s="120">
        <f t="shared" ref="L48" si="4">P48/(P48+R48)</f>
        <v>0</v>
      </c>
      <c r="M48" s="120">
        <f t="shared" ref="M48" si="5">Q48/(Q48+S48)</f>
        <v>0</v>
      </c>
      <c r="N48" s="120">
        <f t="shared" ref="N48" si="6">S48/(S48+Q48)</f>
        <v>1</v>
      </c>
      <c r="O48" s="120">
        <f t="shared" ref="O48" si="7">R48/(R48+P48)</f>
        <v>1</v>
      </c>
      <c r="P48" s="120">
        <v>0</v>
      </c>
      <c r="Q48" s="120">
        <v>0</v>
      </c>
      <c r="R48" s="120">
        <v>547</v>
      </c>
      <c r="S48" s="120">
        <v>2653</v>
      </c>
      <c r="T48" s="121"/>
    </row>
    <row r="49" spans="1:20" ht="15.75" customHeight="1" thickBot="1">
      <c r="A49" s="167"/>
      <c r="B49" s="124">
        <v>180</v>
      </c>
      <c r="C49" s="125">
        <v>12000</v>
      </c>
      <c r="D49" s="125">
        <v>6400</v>
      </c>
      <c r="E49" s="176"/>
      <c r="F49" s="176"/>
      <c r="G49" s="176"/>
      <c r="H49" s="125">
        <v>0.82562500000000005</v>
      </c>
      <c r="I49" s="125">
        <v>0.94874999999999998</v>
      </c>
      <c r="J49" s="125">
        <v>0.76128385155466394</v>
      </c>
      <c r="K49" s="125">
        <v>0.84474123539232049</v>
      </c>
      <c r="L49" s="125">
        <f t="shared" ref="L49:L57" si="8">P49/(P49+R49)</f>
        <v>0.76128385155466394</v>
      </c>
      <c r="M49" s="125">
        <f t="shared" ref="M49:M57" si="9">Q49/(Q49+S49)</f>
        <v>6.7993366500829183E-2</v>
      </c>
      <c r="N49" s="125">
        <f t="shared" ref="N49:N57" si="10">S49/(S49+Q49)</f>
        <v>0.93200663349917079</v>
      </c>
      <c r="O49" s="125">
        <f t="shared" ref="O49:O57" si="11">R49/(R49+P49)</f>
        <v>0.23871614844533601</v>
      </c>
      <c r="P49" s="125">
        <v>3036</v>
      </c>
      <c r="Q49" s="125">
        <v>164</v>
      </c>
      <c r="R49" s="125">
        <v>952</v>
      </c>
      <c r="S49" s="125">
        <v>2248</v>
      </c>
      <c r="T49" s="126"/>
    </row>
    <row r="50" spans="1:20" ht="15" customHeight="1">
      <c r="A50" s="167"/>
      <c r="B50" s="104">
        <v>180</v>
      </c>
      <c r="C50" s="105">
        <v>11000</v>
      </c>
      <c r="D50" s="105">
        <v>1600</v>
      </c>
      <c r="E50" s="181" t="s">
        <v>5</v>
      </c>
      <c r="F50" s="181" t="s">
        <v>256</v>
      </c>
      <c r="G50" s="181" t="s">
        <v>256</v>
      </c>
      <c r="H50" s="105">
        <v>0.83</v>
      </c>
      <c r="I50" s="105"/>
      <c r="J50" s="105">
        <v>0</v>
      </c>
      <c r="K50" s="105">
        <v>0</v>
      </c>
      <c r="L50" s="105">
        <f t="shared" si="8"/>
        <v>0</v>
      </c>
      <c r="M50" s="105">
        <f t="shared" si="9"/>
        <v>0</v>
      </c>
      <c r="N50" s="105">
        <f t="shared" si="10"/>
        <v>1</v>
      </c>
      <c r="O50" s="105">
        <f t="shared" si="11"/>
        <v>1</v>
      </c>
      <c r="P50" s="112">
        <v>0</v>
      </c>
      <c r="Q50" s="112">
        <v>0</v>
      </c>
      <c r="R50" s="112">
        <v>272</v>
      </c>
      <c r="S50" s="112">
        <v>1328</v>
      </c>
      <c r="T50" s="133"/>
    </row>
    <row r="51" spans="1:20" ht="15.75" customHeight="1" thickBot="1">
      <c r="A51" s="167"/>
      <c r="B51" s="109">
        <v>180</v>
      </c>
      <c r="C51" s="110">
        <v>12000</v>
      </c>
      <c r="D51" s="110">
        <v>3200</v>
      </c>
      <c r="E51" s="182"/>
      <c r="F51" s="182"/>
      <c r="G51" s="182"/>
      <c r="H51" s="110">
        <v>0.81906250000000003</v>
      </c>
      <c r="I51" s="110">
        <v>0.89749999999999996</v>
      </c>
      <c r="J51" s="110">
        <v>0.77579686655861702</v>
      </c>
      <c r="K51" s="110">
        <v>0.83222254419008979</v>
      </c>
      <c r="L51" s="110">
        <f t="shared" si="8"/>
        <v>0.77579686655861702</v>
      </c>
      <c r="M51" s="110">
        <f t="shared" si="9"/>
        <v>0.12157153446997776</v>
      </c>
      <c r="N51" s="110">
        <f t="shared" si="10"/>
        <v>0.87842846553002218</v>
      </c>
      <c r="O51" s="110">
        <f t="shared" si="11"/>
        <v>0.22420313344138304</v>
      </c>
      <c r="P51" s="113">
        <v>1436</v>
      </c>
      <c r="Q51" s="113">
        <v>164</v>
      </c>
      <c r="R51" s="113">
        <v>415</v>
      </c>
      <c r="S51" s="113">
        <v>1185</v>
      </c>
      <c r="T51" s="131"/>
    </row>
    <row r="52" spans="1:20" ht="15" customHeight="1">
      <c r="A52" s="167"/>
      <c r="B52" s="119">
        <v>180</v>
      </c>
      <c r="C52" s="120">
        <v>11000</v>
      </c>
      <c r="D52" s="120">
        <v>800</v>
      </c>
      <c r="E52" s="175" t="s">
        <v>5</v>
      </c>
      <c r="F52" s="175" t="s">
        <v>246</v>
      </c>
      <c r="G52" s="175" t="s">
        <v>256</v>
      </c>
      <c r="H52" s="120">
        <v>0.83250000000000002</v>
      </c>
      <c r="I52" s="120"/>
      <c r="J52" s="120">
        <v>0</v>
      </c>
      <c r="K52" s="120">
        <v>0</v>
      </c>
      <c r="L52" s="120">
        <f t="shared" si="8"/>
        <v>0</v>
      </c>
      <c r="M52" s="120">
        <f t="shared" si="9"/>
        <v>0</v>
      </c>
      <c r="N52" s="120">
        <f t="shared" si="10"/>
        <v>1</v>
      </c>
      <c r="O52" s="120">
        <f t="shared" si="11"/>
        <v>1</v>
      </c>
      <c r="P52" s="120">
        <v>0</v>
      </c>
      <c r="Q52" s="120">
        <v>0</v>
      </c>
      <c r="R52" s="120">
        <v>134</v>
      </c>
      <c r="S52" s="120">
        <v>666</v>
      </c>
      <c r="T52" s="121"/>
    </row>
    <row r="53" spans="1:20" ht="15.75" customHeight="1" thickBot="1">
      <c r="A53" s="167"/>
      <c r="B53" s="124">
        <v>180</v>
      </c>
      <c r="C53" s="125">
        <v>12000</v>
      </c>
      <c r="D53" s="125">
        <v>2400</v>
      </c>
      <c r="E53" s="176"/>
      <c r="F53" s="176"/>
      <c r="G53" s="176"/>
      <c r="H53" s="125">
        <v>0.89958333333333329</v>
      </c>
      <c r="I53" s="125">
        <v>0.89749999999999996</v>
      </c>
      <c r="J53" s="125">
        <v>0.94910773298083273</v>
      </c>
      <c r="K53" s="125">
        <v>0.92258271763572119</v>
      </c>
      <c r="L53" s="125">
        <f t="shared" si="8"/>
        <v>0.94910773298083273</v>
      </c>
      <c r="M53" s="125">
        <f t="shared" si="9"/>
        <v>0.18489289740698986</v>
      </c>
      <c r="N53" s="125">
        <f t="shared" si="10"/>
        <v>0.81510710259301011</v>
      </c>
      <c r="O53" s="125">
        <f t="shared" si="11"/>
        <v>5.0892267019167214E-2</v>
      </c>
      <c r="P53" s="125">
        <v>1436</v>
      </c>
      <c r="Q53" s="125">
        <v>164</v>
      </c>
      <c r="R53" s="125">
        <v>77</v>
      </c>
      <c r="S53" s="125">
        <v>723</v>
      </c>
      <c r="T53" s="126"/>
    </row>
    <row r="54" spans="1:20" ht="15" customHeight="1">
      <c r="A54" s="167"/>
      <c r="B54" s="104">
        <v>180</v>
      </c>
      <c r="C54" s="105">
        <v>11000</v>
      </c>
      <c r="D54" s="105">
        <v>400</v>
      </c>
      <c r="E54" s="181" t="s">
        <v>5</v>
      </c>
      <c r="F54" s="181" t="s">
        <v>246</v>
      </c>
      <c r="G54" s="183" t="s">
        <v>19</v>
      </c>
      <c r="H54" s="105">
        <v>0.92</v>
      </c>
      <c r="I54" s="105"/>
      <c r="J54" s="105">
        <v>0</v>
      </c>
      <c r="K54" s="105">
        <v>0</v>
      </c>
      <c r="L54" s="105">
        <f t="shared" si="8"/>
        <v>0</v>
      </c>
      <c r="M54" s="105">
        <f t="shared" si="9"/>
        <v>0</v>
      </c>
      <c r="N54" s="105">
        <f t="shared" si="10"/>
        <v>1</v>
      </c>
      <c r="O54" s="105">
        <f t="shared" si="11"/>
        <v>1</v>
      </c>
      <c r="P54" s="112">
        <v>0</v>
      </c>
      <c r="Q54" s="105">
        <v>0</v>
      </c>
      <c r="R54" s="105">
        <v>32</v>
      </c>
      <c r="S54" s="105">
        <v>368</v>
      </c>
      <c r="T54" s="106"/>
    </row>
    <row r="55" spans="1:20" ht="15.75" customHeight="1" thickBot="1">
      <c r="A55" s="167"/>
      <c r="B55" s="109">
        <v>180</v>
      </c>
      <c r="C55" s="110">
        <v>12000</v>
      </c>
      <c r="D55" s="110">
        <v>2000</v>
      </c>
      <c r="E55" s="182"/>
      <c r="F55" s="182"/>
      <c r="G55" s="180"/>
      <c r="H55" s="110">
        <v>0.91100000000000003</v>
      </c>
      <c r="I55" s="110">
        <v>0.89749999999999996</v>
      </c>
      <c r="J55" s="110">
        <v>0.9903448275862069</v>
      </c>
      <c r="K55" s="110">
        <v>0.94163934426229512</v>
      </c>
      <c r="L55" s="110">
        <f t="shared" si="8"/>
        <v>0.9903448275862069</v>
      </c>
      <c r="M55" s="110">
        <f t="shared" si="9"/>
        <v>0.29818181818181816</v>
      </c>
      <c r="N55" s="110">
        <f t="shared" si="10"/>
        <v>0.70181818181818179</v>
      </c>
      <c r="O55" s="110">
        <f t="shared" si="11"/>
        <v>9.655172413793104E-3</v>
      </c>
      <c r="P55" s="113">
        <v>1436</v>
      </c>
      <c r="Q55" s="110">
        <v>164</v>
      </c>
      <c r="R55" s="110">
        <v>14</v>
      </c>
      <c r="S55" s="110">
        <v>386</v>
      </c>
      <c r="T55" s="111"/>
    </row>
    <row r="56" spans="1:20" ht="15" customHeight="1">
      <c r="A56" s="167"/>
      <c r="B56" s="134">
        <v>180</v>
      </c>
      <c r="C56" s="135">
        <v>11000</v>
      </c>
      <c r="D56" s="135">
        <v>400</v>
      </c>
      <c r="E56" s="164" t="s">
        <v>5</v>
      </c>
      <c r="F56" s="164" t="s">
        <v>246</v>
      </c>
      <c r="G56" s="164" t="s">
        <v>20</v>
      </c>
      <c r="H56" s="135">
        <v>0.745</v>
      </c>
      <c r="I56" s="135"/>
      <c r="J56" s="135">
        <v>0</v>
      </c>
      <c r="K56" s="135">
        <v>0</v>
      </c>
      <c r="L56" s="135">
        <f t="shared" si="8"/>
        <v>0</v>
      </c>
      <c r="M56" s="135">
        <f t="shared" si="9"/>
        <v>0</v>
      </c>
      <c r="N56" s="135">
        <f t="shared" si="10"/>
        <v>1</v>
      </c>
      <c r="O56" s="135">
        <f t="shared" si="11"/>
        <v>1</v>
      </c>
      <c r="P56" s="135">
        <v>0</v>
      </c>
      <c r="Q56" s="135">
        <v>0</v>
      </c>
      <c r="R56" s="135">
        <v>102</v>
      </c>
      <c r="S56" s="135">
        <v>298</v>
      </c>
      <c r="T56" s="136"/>
    </row>
    <row r="57" spans="1:20" ht="15.75" customHeight="1" thickBot="1">
      <c r="A57" s="172"/>
      <c r="B57" s="124">
        <v>180</v>
      </c>
      <c r="C57" s="125">
        <v>12000</v>
      </c>
      <c r="D57" s="125">
        <v>2000</v>
      </c>
      <c r="E57" s="176"/>
      <c r="F57" s="176"/>
      <c r="G57" s="176"/>
      <c r="H57" s="125">
        <v>0.88649999999999995</v>
      </c>
      <c r="I57" s="125">
        <v>0.89749999999999996</v>
      </c>
      <c r="J57" s="125">
        <v>0.95797198132088057</v>
      </c>
      <c r="K57" s="125">
        <v>0.92675056469828976</v>
      </c>
      <c r="L57" s="125">
        <f t="shared" si="8"/>
        <v>0.95797198132088057</v>
      </c>
      <c r="M57" s="125">
        <f t="shared" si="9"/>
        <v>0.32734530938123751</v>
      </c>
      <c r="N57" s="125">
        <f t="shared" si="10"/>
        <v>0.67265469061876249</v>
      </c>
      <c r="O57" s="125">
        <f t="shared" si="11"/>
        <v>4.2028018679119414E-2</v>
      </c>
      <c r="P57" s="125">
        <v>1436</v>
      </c>
      <c r="Q57" s="125">
        <v>164</v>
      </c>
      <c r="R57" s="125">
        <v>63</v>
      </c>
      <c r="S57" s="125">
        <v>337</v>
      </c>
      <c r="T57" s="126"/>
    </row>
    <row r="58" spans="1:20" ht="15.75" customHeight="1" thickBot="1">
      <c r="A58" s="114"/>
      <c r="B58" s="115"/>
      <c r="C58" s="116"/>
      <c r="D58" s="116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8"/>
    </row>
    <row r="59" spans="1:20" ht="15" customHeight="1">
      <c r="A59" s="173" t="s">
        <v>239</v>
      </c>
      <c r="B59" s="132">
        <v>160</v>
      </c>
      <c r="C59" s="112">
        <v>11000</v>
      </c>
      <c r="D59" s="112">
        <v>6400</v>
      </c>
      <c r="E59" s="183" t="s">
        <v>5</v>
      </c>
      <c r="F59" s="183" t="s">
        <v>256</v>
      </c>
      <c r="G59" s="183" t="s">
        <v>256</v>
      </c>
      <c r="H59" s="112">
        <v>0.796875</v>
      </c>
      <c r="I59" s="112">
        <v>0.83187500000000003</v>
      </c>
      <c r="J59" s="112">
        <v>0.77745327102803741</v>
      </c>
      <c r="K59" s="112">
        <v>0.80374396135265702</v>
      </c>
      <c r="L59" s="112">
        <f t="shared" ref="L59" si="12">P59/(P59+R59)</f>
        <v>0.77745327102803741</v>
      </c>
      <c r="M59" s="112">
        <f t="shared" ref="M59" si="13">Q59/(Q59+S59)</f>
        <v>0.18077956989247312</v>
      </c>
      <c r="N59" s="112">
        <f t="shared" ref="N59" si="14">S59/(S59+Q59)</f>
        <v>0.81922043010752688</v>
      </c>
      <c r="O59" s="112">
        <f t="shared" ref="O59" si="15">R59/(R59+P59)</f>
        <v>0.22254672897196262</v>
      </c>
      <c r="P59" s="112">
        <v>2662</v>
      </c>
      <c r="Q59" s="112">
        <v>538</v>
      </c>
      <c r="R59" s="112">
        <v>762</v>
      </c>
      <c r="S59" s="112">
        <v>2438</v>
      </c>
      <c r="T59" s="133"/>
    </row>
    <row r="60" spans="1:20" ht="15" customHeight="1">
      <c r="A60" s="167"/>
      <c r="B60" s="129">
        <v>160</v>
      </c>
      <c r="C60" s="60">
        <v>13000</v>
      </c>
      <c r="D60" s="60">
        <v>6400</v>
      </c>
      <c r="E60" s="178"/>
      <c r="F60" s="178"/>
      <c r="G60" s="178"/>
      <c r="H60" s="60">
        <v>0.75421875000000005</v>
      </c>
      <c r="I60" s="60">
        <v>0.80093749999999997</v>
      </c>
      <c r="J60" s="60">
        <v>0.73249499857102029</v>
      </c>
      <c r="K60" s="60">
        <v>0.76518883415435135</v>
      </c>
      <c r="L60" s="60">
        <f t="shared" ref="L60:L79" si="16">P60/(P60+R60)</f>
        <v>0.73249499857102029</v>
      </c>
      <c r="M60" s="60">
        <f t="shared" ref="M60:M79" si="17">Q60/(Q60+S60)</f>
        <v>0.21957945536022061</v>
      </c>
      <c r="N60" s="60">
        <f t="shared" ref="N60:N79" si="18">S60/(S60+Q60)</f>
        <v>0.78042054463977939</v>
      </c>
      <c r="O60" s="60">
        <f t="shared" ref="O60:O79" si="19">R60/(R60+P60)</f>
        <v>0.26750500142897971</v>
      </c>
      <c r="P60" s="60">
        <v>2563</v>
      </c>
      <c r="Q60" s="60">
        <v>637</v>
      </c>
      <c r="R60" s="60">
        <v>936</v>
      </c>
      <c r="S60" s="60">
        <v>2264</v>
      </c>
      <c r="T60" s="128"/>
    </row>
    <row r="61" spans="1:20" ht="15" customHeight="1">
      <c r="A61" s="167"/>
      <c r="B61" s="129">
        <v>170</v>
      </c>
      <c r="C61" s="60">
        <v>11000</v>
      </c>
      <c r="D61" s="60">
        <v>6400</v>
      </c>
      <c r="E61" s="178"/>
      <c r="F61" s="178"/>
      <c r="G61" s="178"/>
      <c r="H61" s="60">
        <v>0.82593749999999999</v>
      </c>
      <c r="I61" s="60">
        <v>0.92749999999999999</v>
      </c>
      <c r="J61" s="60">
        <v>0.77090909090909088</v>
      </c>
      <c r="K61" s="60">
        <v>0.84198581560283692</v>
      </c>
      <c r="L61" s="60">
        <f t="shared" si="16"/>
        <v>0.77090909090909088</v>
      </c>
      <c r="M61" s="60">
        <f t="shared" si="17"/>
        <v>9.0980392156862738E-2</v>
      </c>
      <c r="N61" s="60">
        <f t="shared" si="18"/>
        <v>0.90901960784313729</v>
      </c>
      <c r="O61" s="60">
        <f t="shared" si="19"/>
        <v>0.2290909090909091</v>
      </c>
      <c r="P61" s="60">
        <v>2968</v>
      </c>
      <c r="Q61" s="60">
        <v>232</v>
      </c>
      <c r="R61" s="60">
        <v>882</v>
      </c>
      <c r="S61" s="60">
        <v>2318</v>
      </c>
      <c r="T61" s="128"/>
    </row>
    <row r="62" spans="1:20" ht="15" customHeight="1">
      <c r="A62" s="167"/>
      <c r="B62" s="129">
        <v>170</v>
      </c>
      <c r="C62" s="60">
        <v>12000</v>
      </c>
      <c r="D62" s="60">
        <v>6400</v>
      </c>
      <c r="E62" s="178"/>
      <c r="F62" s="178"/>
      <c r="G62" s="178"/>
      <c r="H62" s="60">
        <v>0.81781250000000005</v>
      </c>
      <c r="I62" s="60">
        <v>0.94937499999999997</v>
      </c>
      <c r="J62" s="60">
        <v>0.75160811479465606</v>
      </c>
      <c r="K62" s="60">
        <v>0.83899475283070979</v>
      </c>
      <c r="L62" s="60">
        <f t="shared" si="16"/>
        <v>0.75160811479465606</v>
      </c>
      <c r="M62" s="60">
        <f t="shared" si="17"/>
        <v>6.8702290076335881E-2</v>
      </c>
      <c r="N62" s="60">
        <f t="shared" si="18"/>
        <v>0.93129770992366412</v>
      </c>
      <c r="O62" s="60">
        <f t="shared" si="19"/>
        <v>0.24839188520534389</v>
      </c>
      <c r="P62" s="60">
        <v>3038</v>
      </c>
      <c r="Q62" s="60">
        <v>162</v>
      </c>
      <c r="R62" s="60">
        <v>1004</v>
      </c>
      <c r="S62" s="60">
        <v>2196</v>
      </c>
      <c r="T62" s="128"/>
    </row>
    <row r="63" spans="1:20" ht="15" customHeight="1">
      <c r="A63" s="167"/>
      <c r="B63" s="129">
        <v>170</v>
      </c>
      <c r="C63" s="60">
        <v>13000</v>
      </c>
      <c r="D63" s="60">
        <v>6400</v>
      </c>
      <c r="E63" s="178"/>
      <c r="F63" s="178"/>
      <c r="G63" s="178"/>
      <c r="H63" s="60">
        <v>0.78218750000000004</v>
      </c>
      <c r="I63" s="60">
        <v>0.80718749999999995</v>
      </c>
      <c r="J63" s="60">
        <v>0.76875000000000004</v>
      </c>
      <c r="K63" s="60">
        <v>0.78749999999999998</v>
      </c>
      <c r="L63" s="60">
        <f t="shared" si="16"/>
        <v>0.76875000000000004</v>
      </c>
      <c r="M63" s="60">
        <f t="shared" si="17"/>
        <v>0.20296052631578948</v>
      </c>
      <c r="N63" s="60">
        <f t="shared" si="18"/>
        <v>0.79703947368421058</v>
      </c>
      <c r="O63" s="60">
        <f t="shared" si="19"/>
        <v>0.23125000000000001</v>
      </c>
      <c r="P63" s="60">
        <v>2583</v>
      </c>
      <c r="Q63" s="60">
        <v>617</v>
      </c>
      <c r="R63" s="60">
        <v>777</v>
      </c>
      <c r="S63" s="60">
        <v>2423</v>
      </c>
      <c r="T63" s="128"/>
    </row>
    <row r="64" spans="1:20" ht="15" customHeight="1">
      <c r="A64" s="167"/>
      <c r="B64" s="129">
        <v>180</v>
      </c>
      <c r="C64" s="60">
        <v>11000</v>
      </c>
      <c r="D64" s="60">
        <v>6400</v>
      </c>
      <c r="E64" s="178"/>
      <c r="F64" s="178"/>
      <c r="G64" s="178"/>
      <c r="H64" s="60">
        <v>0.72343749999999996</v>
      </c>
      <c r="I64" s="60">
        <v>0.64500000000000002</v>
      </c>
      <c r="J64" s="60">
        <v>0.76501111934766497</v>
      </c>
      <c r="K64" s="60">
        <v>0.69989827060020349</v>
      </c>
      <c r="L64" s="60">
        <f t="shared" si="16"/>
        <v>0.76501111934766497</v>
      </c>
      <c r="M64" s="60">
        <f t="shared" si="17"/>
        <v>0.30686115613182063</v>
      </c>
      <c r="N64" s="60">
        <f t="shared" si="18"/>
        <v>0.69313884386817937</v>
      </c>
      <c r="O64" s="60">
        <f t="shared" si="19"/>
        <v>0.23498888065233506</v>
      </c>
      <c r="P64" s="60">
        <v>2064</v>
      </c>
      <c r="Q64" s="60">
        <v>1136</v>
      </c>
      <c r="R64" s="60">
        <v>634</v>
      </c>
      <c r="S64" s="60">
        <v>2566</v>
      </c>
      <c r="T64" s="128"/>
    </row>
    <row r="65" spans="1:20" ht="15" customHeight="1" thickBot="1">
      <c r="A65" s="167"/>
      <c r="B65" s="130">
        <v>180</v>
      </c>
      <c r="C65" s="113">
        <v>13000</v>
      </c>
      <c r="D65" s="113">
        <v>1600</v>
      </c>
      <c r="E65" s="180"/>
      <c r="F65" s="180"/>
      <c r="G65" s="180"/>
      <c r="H65" s="113">
        <v>0.69374999999999998</v>
      </c>
      <c r="I65" s="113"/>
      <c r="J65" s="113">
        <v>0</v>
      </c>
      <c r="K65" s="113">
        <v>0</v>
      </c>
      <c r="L65" s="113">
        <f t="shared" si="16"/>
        <v>0</v>
      </c>
      <c r="M65" s="113">
        <f t="shared" si="17"/>
        <v>0</v>
      </c>
      <c r="N65" s="113">
        <f t="shared" si="18"/>
        <v>1</v>
      </c>
      <c r="O65" s="113">
        <f t="shared" si="19"/>
        <v>1</v>
      </c>
      <c r="P65" s="113">
        <v>0</v>
      </c>
      <c r="Q65" s="113">
        <v>0</v>
      </c>
      <c r="R65" s="113">
        <v>490</v>
      </c>
      <c r="S65" s="113">
        <v>1110</v>
      </c>
      <c r="T65" s="131"/>
    </row>
    <row r="66" spans="1:20" ht="15" customHeight="1">
      <c r="A66" s="167"/>
      <c r="B66" s="134">
        <v>160</v>
      </c>
      <c r="C66" s="135">
        <v>11000</v>
      </c>
      <c r="D66" s="135">
        <v>4800</v>
      </c>
      <c r="E66" s="164" t="s">
        <v>5</v>
      </c>
      <c r="F66" s="164" t="s">
        <v>246</v>
      </c>
      <c r="G66" s="164" t="s">
        <v>256</v>
      </c>
      <c r="H66" s="135">
        <v>0.80625000000000002</v>
      </c>
      <c r="I66" s="135">
        <v>0.83187500000000003</v>
      </c>
      <c r="J66" s="135">
        <v>0.87164374590700722</v>
      </c>
      <c r="K66" s="135">
        <v>0.85129517109050212</v>
      </c>
      <c r="L66" s="135">
        <f t="shared" si="16"/>
        <v>0.87164374590700722</v>
      </c>
      <c r="M66" s="135">
        <f t="shared" si="17"/>
        <v>0.30813287514318444</v>
      </c>
      <c r="N66" s="135">
        <f t="shared" si="18"/>
        <v>0.69186712485681556</v>
      </c>
      <c r="O66" s="135">
        <f t="shared" si="19"/>
        <v>0.12835625409299278</v>
      </c>
      <c r="P66" s="135">
        <v>2662</v>
      </c>
      <c r="Q66" s="135">
        <v>538</v>
      </c>
      <c r="R66" s="135">
        <v>392</v>
      </c>
      <c r="S66" s="135">
        <v>1208</v>
      </c>
      <c r="T66" s="136"/>
    </row>
    <row r="67" spans="1:20" ht="15" customHeight="1">
      <c r="A67" s="167"/>
      <c r="B67" s="122">
        <v>160</v>
      </c>
      <c r="C67" s="3">
        <v>13000</v>
      </c>
      <c r="D67" s="3">
        <v>4800</v>
      </c>
      <c r="E67" s="161"/>
      <c r="F67" s="161"/>
      <c r="G67" s="161"/>
      <c r="H67" s="3">
        <v>0.75375000000000003</v>
      </c>
      <c r="I67" s="3">
        <v>0.80093749999999997</v>
      </c>
      <c r="J67" s="3">
        <v>0.82464607464607464</v>
      </c>
      <c r="K67" s="3">
        <v>0.81261889663918829</v>
      </c>
      <c r="L67" s="3">
        <f t="shared" si="16"/>
        <v>0.82464607464607464</v>
      </c>
      <c r="M67" s="3">
        <f t="shared" si="17"/>
        <v>0.37647754137115841</v>
      </c>
      <c r="N67" s="3">
        <f t="shared" si="18"/>
        <v>0.62352245862884159</v>
      </c>
      <c r="O67" s="3">
        <f t="shared" si="19"/>
        <v>0.17535392535392536</v>
      </c>
      <c r="P67" s="3">
        <v>2563</v>
      </c>
      <c r="Q67" s="3">
        <v>637</v>
      </c>
      <c r="R67" s="3">
        <v>545</v>
      </c>
      <c r="S67" s="3">
        <v>1055</v>
      </c>
      <c r="T67" s="123"/>
    </row>
    <row r="68" spans="1:20" ht="15.75" customHeight="1">
      <c r="A68" s="167"/>
      <c r="B68" s="122">
        <v>170</v>
      </c>
      <c r="C68" s="3">
        <v>11000</v>
      </c>
      <c r="D68" s="3">
        <v>4800</v>
      </c>
      <c r="E68" s="161"/>
      <c r="F68" s="161"/>
      <c r="G68" s="161"/>
      <c r="H68" s="3">
        <v>0.86854166666666666</v>
      </c>
      <c r="I68" s="3">
        <v>0.92749999999999999</v>
      </c>
      <c r="J68" s="3">
        <v>0.88149688149688155</v>
      </c>
      <c r="K68" s="3">
        <v>0.9039135069285823</v>
      </c>
      <c r="L68" s="3">
        <f t="shared" si="16"/>
        <v>0.88149688149688155</v>
      </c>
      <c r="M68" s="3">
        <f t="shared" si="17"/>
        <v>0.16189811584089323</v>
      </c>
      <c r="N68" s="3">
        <f t="shared" si="18"/>
        <v>0.8381018841591068</v>
      </c>
      <c r="O68" s="3">
        <f t="shared" si="19"/>
        <v>0.11850311850311851</v>
      </c>
      <c r="P68" s="3">
        <v>2968</v>
      </c>
      <c r="Q68" s="3">
        <v>232</v>
      </c>
      <c r="R68" s="3">
        <v>399</v>
      </c>
      <c r="S68" s="3">
        <v>1201</v>
      </c>
      <c r="T68" s="123"/>
    </row>
    <row r="69" spans="1:20">
      <c r="A69" s="167"/>
      <c r="B69" s="122">
        <v>170</v>
      </c>
      <c r="C69" s="3">
        <v>12000</v>
      </c>
      <c r="D69" s="3">
        <v>4800</v>
      </c>
      <c r="E69" s="161"/>
      <c r="F69" s="161"/>
      <c r="G69" s="161"/>
      <c r="H69" s="3">
        <v>0.84354166666666663</v>
      </c>
      <c r="I69" s="3">
        <v>0.94937499999999997</v>
      </c>
      <c r="J69" s="3">
        <v>0.83760683760683763</v>
      </c>
      <c r="K69" s="3">
        <v>0.88999560568331626</v>
      </c>
      <c r="L69" s="3">
        <f t="shared" si="16"/>
        <v>0.83760683760683763</v>
      </c>
      <c r="M69" s="3">
        <f t="shared" si="17"/>
        <v>0.13810741687979539</v>
      </c>
      <c r="N69" s="3">
        <f t="shared" si="18"/>
        <v>0.86189258312020456</v>
      </c>
      <c r="O69" s="3">
        <f t="shared" si="19"/>
        <v>0.1623931623931624</v>
      </c>
      <c r="P69" s="3">
        <v>3038</v>
      </c>
      <c r="Q69" s="3">
        <v>162</v>
      </c>
      <c r="R69" s="3">
        <v>589</v>
      </c>
      <c r="S69" s="3">
        <v>1011</v>
      </c>
      <c r="T69" s="123"/>
    </row>
    <row r="70" spans="1:20">
      <c r="A70" s="167"/>
      <c r="B70" s="122">
        <v>170</v>
      </c>
      <c r="C70" s="3">
        <v>13000</v>
      </c>
      <c r="D70" s="3">
        <v>4800</v>
      </c>
      <c r="E70" s="161"/>
      <c r="F70" s="161"/>
      <c r="G70" s="161"/>
      <c r="H70" s="3">
        <v>0.78749999999999998</v>
      </c>
      <c r="I70" s="3">
        <v>0.80718749999999995</v>
      </c>
      <c r="J70" s="3">
        <v>0.86503683858004021</v>
      </c>
      <c r="K70" s="3">
        <v>0.83511154219204653</v>
      </c>
      <c r="L70" s="3">
        <f t="shared" si="16"/>
        <v>0.86503683858004021</v>
      </c>
      <c r="M70" s="3">
        <f t="shared" si="17"/>
        <v>0.34013230429988972</v>
      </c>
      <c r="N70" s="3">
        <f t="shared" si="18"/>
        <v>0.65986769570011028</v>
      </c>
      <c r="O70" s="3">
        <f t="shared" si="19"/>
        <v>0.13496316141995982</v>
      </c>
      <c r="P70" s="3">
        <v>2583</v>
      </c>
      <c r="Q70" s="3">
        <v>617</v>
      </c>
      <c r="R70" s="3">
        <v>403</v>
      </c>
      <c r="S70" s="3">
        <v>1197</v>
      </c>
      <c r="T70" s="123"/>
    </row>
    <row r="71" spans="1:20">
      <c r="A71" s="167"/>
      <c r="B71" s="122">
        <v>180</v>
      </c>
      <c r="C71" s="3">
        <v>11000</v>
      </c>
      <c r="D71" s="3">
        <v>4800</v>
      </c>
      <c r="E71" s="161"/>
      <c r="F71" s="161"/>
      <c r="G71" s="161"/>
      <c r="H71" s="3">
        <v>0.68479166666666669</v>
      </c>
      <c r="I71" s="3">
        <v>0.64500000000000002</v>
      </c>
      <c r="J71" s="3">
        <v>0.84555510036870141</v>
      </c>
      <c r="K71" s="3">
        <v>0.73178514447792942</v>
      </c>
      <c r="L71" s="3">
        <f t="shared" si="16"/>
        <v>0.84555510036870141</v>
      </c>
      <c r="M71" s="3">
        <f t="shared" si="17"/>
        <v>0.48155998304366254</v>
      </c>
      <c r="N71" s="3">
        <f t="shared" si="18"/>
        <v>0.51844001695633746</v>
      </c>
      <c r="O71" s="3">
        <f t="shared" si="19"/>
        <v>0.15444489963129865</v>
      </c>
      <c r="P71" s="3">
        <v>2064</v>
      </c>
      <c r="Q71" s="3">
        <v>1136</v>
      </c>
      <c r="R71" s="3">
        <v>377</v>
      </c>
      <c r="S71" s="3">
        <v>1223</v>
      </c>
      <c r="T71" s="123"/>
    </row>
    <row r="72" spans="1:20" ht="15.75" thickBot="1">
      <c r="A72" s="167"/>
      <c r="B72" s="124">
        <v>180</v>
      </c>
      <c r="C72" s="125">
        <v>13000</v>
      </c>
      <c r="D72" s="125">
        <v>800</v>
      </c>
      <c r="E72" s="176"/>
      <c r="F72" s="176"/>
      <c r="G72" s="176"/>
      <c r="H72" s="125">
        <v>0.71750000000000003</v>
      </c>
      <c r="I72" s="125"/>
      <c r="J72" s="125">
        <v>0</v>
      </c>
      <c r="K72" s="125">
        <v>0</v>
      </c>
      <c r="L72" s="125">
        <f t="shared" si="16"/>
        <v>0</v>
      </c>
      <c r="M72" s="125">
        <f t="shared" si="17"/>
        <v>0</v>
      </c>
      <c r="N72" s="125">
        <f t="shared" si="18"/>
        <v>1</v>
      </c>
      <c r="O72" s="125">
        <f t="shared" si="19"/>
        <v>1</v>
      </c>
      <c r="P72" s="125">
        <v>0</v>
      </c>
      <c r="Q72" s="125">
        <v>0</v>
      </c>
      <c r="R72" s="125">
        <v>226</v>
      </c>
      <c r="S72" s="125">
        <v>574</v>
      </c>
      <c r="T72" s="126"/>
    </row>
    <row r="73" spans="1:20">
      <c r="A73" s="167"/>
      <c r="B73" s="147">
        <v>160</v>
      </c>
      <c r="C73" s="148">
        <v>11000</v>
      </c>
      <c r="D73" s="148">
        <v>4000</v>
      </c>
      <c r="E73" s="187" t="s">
        <v>5</v>
      </c>
      <c r="F73" s="187" t="s">
        <v>246</v>
      </c>
      <c r="G73" s="177" t="s">
        <v>19</v>
      </c>
      <c r="H73" s="148">
        <v>0.85575000000000001</v>
      </c>
      <c r="I73" s="148">
        <v>0.83187500000000003</v>
      </c>
      <c r="J73" s="148">
        <v>0.9855609033691225</v>
      </c>
      <c r="K73" s="148">
        <v>0.90221996271818339</v>
      </c>
      <c r="L73" s="148">
        <f t="shared" si="16"/>
        <v>0.9855609033691225</v>
      </c>
      <c r="M73" s="148">
        <f t="shared" si="17"/>
        <v>0.41416474210931487</v>
      </c>
      <c r="N73" s="148">
        <f t="shared" si="18"/>
        <v>0.58583525789068513</v>
      </c>
      <c r="O73" s="148">
        <f t="shared" si="19"/>
        <v>1.4439096630877453E-2</v>
      </c>
      <c r="P73" s="144">
        <v>2662</v>
      </c>
      <c r="Q73" s="144">
        <v>538</v>
      </c>
      <c r="R73" s="148">
        <v>39</v>
      </c>
      <c r="S73" s="148">
        <v>761</v>
      </c>
      <c r="T73" s="149"/>
    </row>
    <row r="74" spans="1:20">
      <c r="A74" s="167"/>
      <c r="B74" s="107">
        <v>160</v>
      </c>
      <c r="C74" s="1">
        <v>13000</v>
      </c>
      <c r="D74" s="1">
        <v>4000</v>
      </c>
      <c r="E74" s="188"/>
      <c r="F74" s="188"/>
      <c r="G74" s="178"/>
      <c r="H74" s="1">
        <v>0.81200000000000006</v>
      </c>
      <c r="I74" s="1">
        <v>0.80093749999999997</v>
      </c>
      <c r="J74" s="1">
        <v>0.95705750560119496</v>
      </c>
      <c r="K74" s="1">
        <v>0.87206532834297379</v>
      </c>
      <c r="L74" s="1">
        <f t="shared" si="16"/>
        <v>0.95705750560119496</v>
      </c>
      <c r="M74" s="1">
        <f t="shared" si="17"/>
        <v>0.48184568835098335</v>
      </c>
      <c r="N74" s="1">
        <f t="shared" si="18"/>
        <v>0.5181543116490166</v>
      </c>
      <c r="O74" s="1">
        <f t="shared" si="19"/>
        <v>4.2942494398805077E-2</v>
      </c>
      <c r="P74" s="60">
        <v>2563</v>
      </c>
      <c r="Q74" s="60">
        <v>637</v>
      </c>
      <c r="R74" s="1">
        <v>115</v>
      </c>
      <c r="S74" s="1">
        <v>685</v>
      </c>
      <c r="T74" s="108"/>
    </row>
    <row r="75" spans="1:20">
      <c r="A75" s="167"/>
      <c r="B75" s="107">
        <v>170</v>
      </c>
      <c r="C75" s="1">
        <v>11000</v>
      </c>
      <c r="D75" s="1">
        <v>4000</v>
      </c>
      <c r="E75" s="188"/>
      <c r="F75" s="188"/>
      <c r="G75" s="178"/>
      <c r="H75" s="1">
        <v>0.93149999999999999</v>
      </c>
      <c r="I75" s="1">
        <v>0.92749999999999999</v>
      </c>
      <c r="J75" s="1">
        <v>0.98604651162790702</v>
      </c>
      <c r="K75" s="1">
        <v>0.95587761674718197</v>
      </c>
      <c r="L75" s="1">
        <f t="shared" si="16"/>
        <v>0.98604651162790702</v>
      </c>
      <c r="M75" s="1">
        <f t="shared" si="17"/>
        <v>0.23434343434343435</v>
      </c>
      <c r="N75" s="1">
        <f t="shared" si="18"/>
        <v>0.7656565656565657</v>
      </c>
      <c r="O75" s="1">
        <f t="shared" si="19"/>
        <v>1.3953488372093023E-2</v>
      </c>
      <c r="P75" s="60">
        <v>2968</v>
      </c>
      <c r="Q75" s="60">
        <v>232</v>
      </c>
      <c r="R75" s="1">
        <v>42</v>
      </c>
      <c r="S75" s="1">
        <v>758</v>
      </c>
      <c r="T75" s="108"/>
    </row>
    <row r="76" spans="1:20">
      <c r="A76" s="167"/>
      <c r="B76" s="107">
        <v>170</v>
      </c>
      <c r="C76" s="1">
        <v>12000</v>
      </c>
      <c r="D76" s="1">
        <v>4000</v>
      </c>
      <c r="E76" s="188"/>
      <c r="F76" s="188"/>
      <c r="G76" s="178"/>
      <c r="H76" s="1">
        <v>0.93874999999999997</v>
      </c>
      <c r="I76" s="1">
        <v>0.94937499999999997</v>
      </c>
      <c r="J76" s="1">
        <v>0.97340595962832421</v>
      </c>
      <c r="K76" s="1">
        <v>0.96124031007751942</v>
      </c>
      <c r="L76" s="1">
        <f t="shared" si="16"/>
        <v>0.97340595962832421</v>
      </c>
      <c r="M76" s="1">
        <f t="shared" si="17"/>
        <v>0.18430034129692832</v>
      </c>
      <c r="N76" s="1">
        <f t="shared" si="18"/>
        <v>0.81569965870307171</v>
      </c>
      <c r="O76" s="1">
        <f t="shared" si="19"/>
        <v>2.6594040371675745E-2</v>
      </c>
      <c r="P76" s="60">
        <v>3038</v>
      </c>
      <c r="Q76" s="60">
        <v>162</v>
      </c>
      <c r="R76" s="1">
        <v>83</v>
      </c>
      <c r="S76" s="1">
        <v>717</v>
      </c>
      <c r="T76" s="108"/>
    </row>
    <row r="77" spans="1:20">
      <c r="A77" s="167"/>
      <c r="B77" s="107">
        <v>170</v>
      </c>
      <c r="C77" s="1">
        <v>13000</v>
      </c>
      <c r="D77" s="1">
        <v>4000</v>
      </c>
      <c r="E77" s="188"/>
      <c r="F77" s="188"/>
      <c r="G77" s="178"/>
      <c r="H77" s="1">
        <v>0.82874999999999999</v>
      </c>
      <c r="I77" s="1">
        <v>0.80718749999999995</v>
      </c>
      <c r="J77" s="1">
        <v>0.97434930215013205</v>
      </c>
      <c r="K77" s="1">
        <v>0.88292599555631512</v>
      </c>
      <c r="L77" s="1">
        <f t="shared" si="16"/>
        <v>0.97434930215013205</v>
      </c>
      <c r="M77" s="1">
        <f t="shared" si="17"/>
        <v>0.45737583395107489</v>
      </c>
      <c r="N77" s="1">
        <f t="shared" si="18"/>
        <v>0.54262416604892516</v>
      </c>
      <c r="O77" s="1">
        <f t="shared" si="19"/>
        <v>2.5650697849867975E-2</v>
      </c>
      <c r="P77" s="60">
        <v>2583</v>
      </c>
      <c r="Q77" s="60">
        <v>617</v>
      </c>
      <c r="R77" s="1">
        <v>68</v>
      </c>
      <c r="S77" s="1">
        <v>732</v>
      </c>
      <c r="T77" s="108"/>
    </row>
    <row r="78" spans="1:20">
      <c r="A78" s="167"/>
      <c r="B78" s="107">
        <v>180</v>
      </c>
      <c r="C78" s="1">
        <v>11000</v>
      </c>
      <c r="D78" s="1">
        <v>4000</v>
      </c>
      <c r="E78" s="188"/>
      <c r="F78" s="188"/>
      <c r="G78" s="178"/>
      <c r="H78" s="1">
        <v>0.69099999999999995</v>
      </c>
      <c r="I78" s="1">
        <v>0.64500000000000002</v>
      </c>
      <c r="J78" s="1">
        <v>0.95378927911275413</v>
      </c>
      <c r="K78" s="1">
        <v>0.76957494407158833</v>
      </c>
      <c r="L78" s="1">
        <f t="shared" si="16"/>
        <v>0.95378927911275413</v>
      </c>
      <c r="M78" s="1">
        <f t="shared" si="17"/>
        <v>0.61873638344226578</v>
      </c>
      <c r="N78" s="1">
        <f t="shared" si="18"/>
        <v>0.38126361655773422</v>
      </c>
      <c r="O78" s="1">
        <f t="shared" si="19"/>
        <v>4.6210720887245843E-2</v>
      </c>
      <c r="P78" s="60">
        <v>2064</v>
      </c>
      <c r="Q78" s="60">
        <v>1136</v>
      </c>
      <c r="R78" s="1">
        <v>100</v>
      </c>
      <c r="S78" s="1">
        <v>700</v>
      </c>
      <c r="T78" s="108"/>
    </row>
    <row r="79" spans="1:20" ht="15.75" thickBot="1">
      <c r="A79" s="167"/>
      <c r="B79" s="109">
        <v>180</v>
      </c>
      <c r="C79" s="110">
        <v>13000</v>
      </c>
      <c r="D79" s="110">
        <v>400</v>
      </c>
      <c r="E79" s="182"/>
      <c r="F79" s="182"/>
      <c r="G79" s="180"/>
      <c r="H79" s="110">
        <v>0.89749999999999996</v>
      </c>
      <c r="I79" s="110"/>
      <c r="J79" s="110">
        <v>0</v>
      </c>
      <c r="K79" s="110">
        <v>0</v>
      </c>
      <c r="L79" s="110">
        <f t="shared" si="16"/>
        <v>0</v>
      </c>
      <c r="M79" s="110">
        <f t="shared" si="17"/>
        <v>0</v>
      </c>
      <c r="N79" s="110">
        <f t="shared" si="18"/>
        <v>1</v>
      </c>
      <c r="O79" s="110">
        <f t="shared" si="19"/>
        <v>1</v>
      </c>
      <c r="P79" s="113">
        <v>0</v>
      </c>
      <c r="Q79" s="113">
        <v>0</v>
      </c>
      <c r="R79" s="110">
        <v>41</v>
      </c>
      <c r="S79" s="110">
        <v>359</v>
      </c>
      <c r="T79" s="111"/>
    </row>
    <row r="80" spans="1:20" ht="15.75" thickBot="1">
      <c r="A80" s="114"/>
      <c r="B80" s="115"/>
      <c r="C80" s="116"/>
      <c r="D80" s="116"/>
      <c r="E80" s="117"/>
      <c r="F80" s="117"/>
      <c r="G80" s="117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8"/>
    </row>
    <row r="81" spans="1:20" ht="15.75" customHeight="1">
      <c r="A81" s="167" t="s">
        <v>248</v>
      </c>
      <c r="B81" s="119">
        <v>50</v>
      </c>
      <c r="C81" s="120">
        <v>1000</v>
      </c>
      <c r="D81" s="120">
        <v>1600</v>
      </c>
      <c r="E81" s="175" t="s">
        <v>5</v>
      </c>
      <c r="F81" s="175" t="s">
        <v>246</v>
      </c>
      <c r="G81" s="175" t="s">
        <v>19</v>
      </c>
      <c r="H81" s="120">
        <v>0.51749999999999996</v>
      </c>
      <c r="I81" s="120">
        <v>3.5000000000000003E-2</v>
      </c>
      <c r="J81" s="120">
        <v>1</v>
      </c>
      <c r="K81" s="120">
        <v>6.7632850241545889E-2</v>
      </c>
      <c r="L81" s="120">
        <f t="shared" ref="L81" si="20">P81/(P81+R81)</f>
        <v>1</v>
      </c>
      <c r="M81" s="120">
        <f t="shared" ref="M81" si="21">Q81/(Q81+S81)</f>
        <v>0.4910941475826972</v>
      </c>
      <c r="N81" s="120">
        <f t="shared" ref="N81" si="22">S81/(S81+Q81)</f>
        <v>0.5089058524173028</v>
      </c>
      <c r="O81" s="120">
        <f t="shared" ref="O81" si="23">R81/(R81+P81)</f>
        <v>0</v>
      </c>
      <c r="P81" s="120">
        <v>28</v>
      </c>
      <c r="Q81" s="120">
        <v>772</v>
      </c>
      <c r="R81" s="120">
        <v>0</v>
      </c>
      <c r="S81" s="120">
        <v>800</v>
      </c>
      <c r="T81" s="121"/>
    </row>
    <row r="82" spans="1:20" ht="15.75" customHeight="1">
      <c r="A82" s="167"/>
      <c r="B82" s="122">
        <v>100</v>
      </c>
      <c r="C82" s="3">
        <v>1000</v>
      </c>
      <c r="D82" s="3">
        <v>1600</v>
      </c>
      <c r="E82" s="161"/>
      <c r="F82" s="161"/>
      <c r="G82" s="161"/>
      <c r="H82" s="3">
        <v>0.885625</v>
      </c>
      <c r="I82" s="3">
        <v>0.77749999999999997</v>
      </c>
      <c r="J82" s="3">
        <v>0.99202551834130781</v>
      </c>
      <c r="K82" s="3">
        <v>0.87175893482831113</v>
      </c>
      <c r="L82" s="3">
        <f t="shared" ref="L82:L94" si="24">P82/(P82+R82)</f>
        <v>0.99202551834130781</v>
      </c>
      <c r="M82" s="3">
        <f t="shared" ref="M82:M94" si="25">Q82/(Q82+S82)</f>
        <v>0.1829393627954779</v>
      </c>
      <c r="N82" s="3">
        <f t="shared" ref="N82:N94" si="26">S82/(S82+Q82)</f>
        <v>0.81706063720452204</v>
      </c>
      <c r="O82" s="3">
        <f t="shared" ref="O82:O94" si="27">R82/(R82+P82)</f>
        <v>7.9744816586921844E-3</v>
      </c>
      <c r="P82" s="3">
        <v>622</v>
      </c>
      <c r="Q82" s="3">
        <v>178</v>
      </c>
      <c r="R82" s="3">
        <v>5</v>
      </c>
      <c r="S82" s="3">
        <v>795</v>
      </c>
      <c r="T82" s="123"/>
    </row>
    <row r="83" spans="1:20" ht="15.75" customHeight="1">
      <c r="A83" s="167"/>
      <c r="B83" s="122">
        <v>150</v>
      </c>
      <c r="C83" s="3">
        <v>1000</v>
      </c>
      <c r="D83" s="3">
        <v>1600</v>
      </c>
      <c r="E83" s="161"/>
      <c r="F83" s="161"/>
      <c r="G83" s="161"/>
      <c r="H83" s="3">
        <v>0.92625000000000002</v>
      </c>
      <c r="I83" s="3">
        <v>0.875</v>
      </c>
      <c r="J83" s="3">
        <v>0.97493036211699169</v>
      </c>
      <c r="K83" s="3">
        <v>0.92226613965744397</v>
      </c>
      <c r="L83" s="3">
        <f t="shared" si="24"/>
        <v>0.97493036211699169</v>
      </c>
      <c r="M83" s="3">
        <f t="shared" si="25"/>
        <v>0.11337868480725624</v>
      </c>
      <c r="N83" s="3">
        <f t="shared" si="26"/>
        <v>0.88662131519274379</v>
      </c>
      <c r="O83" s="3">
        <f t="shared" si="27"/>
        <v>2.5069637883008356E-2</v>
      </c>
      <c r="P83" s="3">
        <v>700</v>
      </c>
      <c r="Q83" s="3">
        <v>100</v>
      </c>
      <c r="R83" s="3">
        <v>18</v>
      </c>
      <c r="S83" s="3">
        <v>782</v>
      </c>
      <c r="T83" s="123"/>
    </row>
    <row r="84" spans="1:20" ht="15.75" customHeight="1">
      <c r="A84" s="167"/>
      <c r="B84" s="122">
        <v>200</v>
      </c>
      <c r="C84" s="3">
        <v>1000</v>
      </c>
      <c r="D84" s="3">
        <v>1600</v>
      </c>
      <c r="E84" s="161"/>
      <c r="F84" s="161"/>
      <c r="G84" s="161"/>
      <c r="H84" s="3">
        <v>0.99124999999999996</v>
      </c>
      <c r="I84" s="3">
        <v>1</v>
      </c>
      <c r="J84" s="3">
        <v>0.98280098280098283</v>
      </c>
      <c r="K84" s="3">
        <v>0.99132589838909546</v>
      </c>
      <c r="L84" s="3">
        <f t="shared" si="24"/>
        <v>0.98280098280098283</v>
      </c>
      <c r="M84" s="3">
        <f t="shared" si="25"/>
        <v>0</v>
      </c>
      <c r="N84" s="3">
        <f t="shared" si="26"/>
        <v>1</v>
      </c>
      <c r="O84" s="3">
        <f t="shared" si="27"/>
        <v>1.7199017199017199E-2</v>
      </c>
      <c r="P84" s="3">
        <v>800</v>
      </c>
      <c r="Q84" s="3">
        <v>0</v>
      </c>
      <c r="R84" s="3">
        <v>14</v>
      </c>
      <c r="S84" s="3">
        <v>786</v>
      </c>
      <c r="T84" s="123"/>
    </row>
    <row r="85" spans="1:20" ht="15.75" customHeight="1">
      <c r="A85" s="167"/>
      <c r="B85" s="122">
        <v>250</v>
      </c>
      <c r="C85" s="3">
        <v>1000</v>
      </c>
      <c r="D85" s="3">
        <v>1600</v>
      </c>
      <c r="E85" s="161"/>
      <c r="F85" s="161"/>
      <c r="G85" s="161"/>
      <c r="H85" s="3">
        <v>0.77249999999999996</v>
      </c>
      <c r="I85" s="3">
        <v>0.66749999999999998</v>
      </c>
      <c r="J85" s="3">
        <v>0.84493670886075944</v>
      </c>
      <c r="K85" s="3">
        <v>0.74581005586592175</v>
      </c>
      <c r="L85" s="3">
        <f t="shared" si="24"/>
        <v>0.84493670886075944</v>
      </c>
      <c r="M85" s="3">
        <f t="shared" si="25"/>
        <v>0.27479338842975204</v>
      </c>
      <c r="N85" s="3">
        <f t="shared" si="26"/>
        <v>0.72520661157024791</v>
      </c>
      <c r="O85" s="3">
        <f t="shared" si="27"/>
        <v>0.1550632911392405</v>
      </c>
      <c r="P85" s="3">
        <v>534</v>
      </c>
      <c r="Q85" s="3">
        <v>266</v>
      </c>
      <c r="R85" s="3">
        <v>98</v>
      </c>
      <c r="S85" s="3">
        <v>702</v>
      </c>
      <c r="T85" s="123"/>
    </row>
    <row r="86" spans="1:20" ht="15.75" customHeight="1">
      <c r="A86" s="167"/>
      <c r="B86" s="122">
        <v>300</v>
      </c>
      <c r="C86" s="3">
        <v>1000</v>
      </c>
      <c r="D86" s="3">
        <v>1600</v>
      </c>
      <c r="E86" s="161"/>
      <c r="F86" s="161"/>
      <c r="G86" s="161"/>
      <c r="H86" s="3">
        <v>0.87187499999999996</v>
      </c>
      <c r="I86" s="3">
        <v>0.99</v>
      </c>
      <c r="J86" s="3">
        <v>0.80080889787664311</v>
      </c>
      <c r="K86" s="3">
        <v>0.88541084404695358</v>
      </c>
      <c r="L86" s="3">
        <f t="shared" si="24"/>
        <v>0.80080889787664311</v>
      </c>
      <c r="M86" s="3">
        <f t="shared" si="25"/>
        <v>1.3093289689034371E-2</v>
      </c>
      <c r="N86" s="3">
        <f t="shared" si="26"/>
        <v>0.98690671031096566</v>
      </c>
      <c r="O86" s="3">
        <f t="shared" si="27"/>
        <v>0.19919110212335692</v>
      </c>
      <c r="P86" s="3">
        <v>792</v>
      </c>
      <c r="Q86" s="3">
        <v>8</v>
      </c>
      <c r="R86" s="3">
        <v>197</v>
      </c>
      <c r="S86" s="3">
        <v>603</v>
      </c>
      <c r="T86" s="123"/>
    </row>
    <row r="87" spans="1:20" ht="15.75" customHeight="1" thickBot="1">
      <c r="A87" s="167"/>
      <c r="B87" s="124">
        <v>350</v>
      </c>
      <c r="C87" s="125">
        <v>1000</v>
      </c>
      <c r="D87" s="125">
        <v>1600</v>
      </c>
      <c r="E87" s="176"/>
      <c r="F87" s="176"/>
      <c r="G87" s="176"/>
      <c r="H87" s="125">
        <v>0.82437499999999997</v>
      </c>
      <c r="I87" s="125">
        <v>1</v>
      </c>
      <c r="J87" s="125">
        <v>0.74005550416281218</v>
      </c>
      <c r="K87" s="125">
        <v>0.85061137692716637</v>
      </c>
      <c r="L87" s="125">
        <f t="shared" si="24"/>
        <v>0.74005550416281218</v>
      </c>
      <c r="M87" s="125">
        <f t="shared" si="25"/>
        <v>0</v>
      </c>
      <c r="N87" s="125">
        <f t="shared" si="26"/>
        <v>1</v>
      </c>
      <c r="O87" s="125">
        <f t="shared" si="27"/>
        <v>0.25994449583718782</v>
      </c>
      <c r="P87" s="125">
        <v>800</v>
      </c>
      <c r="Q87" s="125">
        <v>0</v>
      </c>
      <c r="R87" s="125">
        <v>281</v>
      </c>
      <c r="S87" s="125">
        <v>519</v>
      </c>
      <c r="T87" s="126"/>
    </row>
    <row r="88" spans="1:20" ht="15.75" customHeight="1">
      <c r="A88" s="167"/>
      <c r="B88" s="143">
        <v>50</v>
      </c>
      <c r="C88" s="144">
        <v>1000</v>
      </c>
      <c r="D88" s="144">
        <v>1200</v>
      </c>
      <c r="E88" s="177" t="s">
        <v>5</v>
      </c>
      <c r="F88" s="177" t="s">
        <v>22</v>
      </c>
      <c r="G88" s="177" t="s">
        <v>19</v>
      </c>
      <c r="H88" s="144">
        <v>0.35666666666666669</v>
      </c>
      <c r="I88" s="144">
        <v>3.5000000000000003E-2</v>
      </c>
      <c r="J88" s="144">
        <v>1</v>
      </c>
      <c r="K88" s="144">
        <v>6.7632850241545889E-2</v>
      </c>
      <c r="L88" s="144">
        <f t="shared" si="24"/>
        <v>1</v>
      </c>
      <c r="M88" s="144">
        <f t="shared" si="25"/>
        <v>0.65870307167235498</v>
      </c>
      <c r="N88" s="144">
        <f t="shared" si="26"/>
        <v>0.34129692832764508</v>
      </c>
      <c r="O88" s="144">
        <f t="shared" si="27"/>
        <v>0</v>
      </c>
      <c r="P88" s="144">
        <v>28</v>
      </c>
      <c r="Q88" s="144">
        <v>772</v>
      </c>
      <c r="R88" s="144">
        <v>0</v>
      </c>
      <c r="S88" s="144">
        <v>400</v>
      </c>
      <c r="T88" s="145"/>
    </row>
    <row r="89" spans="1:20" ht="15.75" customHeight="1">
      <c r="A89" s="167"/>
      <c r="B89" s="129">
        <v>100</v>
      </c>
      <c r="C89" s="60">
        <v>1000</v>
      </c>
      <c r="D89" s="60">
        <v>1200</v>
      </c>
      <c r="E89" s="178"/>
      <c r="F89" s="178"/>
      <c r="G89" s="178"/>
      <c r="H89" s="60">
        <v>0.85</v>
      </c>
      <c r="I89" s="60">
        <v>0.77749999999999997</v>
      </c>
      <c r="J89" s="60">
        <v>0.99679487179487181</v>
      </c>
      <c r="K89" s="60">
        <v>0.8735955056179775</v>
      </c>
      <c r="L89" s="60">
        <f t="shared" si="24"/>
        <v>0.99679487179487181</v>
      </c>
      <c r="M89" s="60">
        <f t="shared" si="25"/>
        <v>0.30902777777777779</v>
      </c>
      <c r="N89" s="60">
        <f t="shared" si="26"/>
        <v>0.69097222222222221</v>
      </c>
      <c r="O89" s="60">
        <f t="shared" si="27"/>
        <v>3.205128205128205E-3</v>
      </c>
      <c r="P89" s="60">
        <v>622</v>
      </c>
      <c r="Q89" s="60">
        <v>178</v>
      </c>
      <c r="R89" s="60">
        <v>2</v>
      </c>
      <c r="S89" s="60">
        <v>398</v>
      </c>
      <c r="T89" s="128"/>
    </row>
    <row r="90" spans="1:20" ht="15.75" customHeight="1">
      <c r="A90" s="167"/>
      <c r="B90" s="129">
        <v>150</v>
      </c>
      <c r="C90" s="60">
        <v>1000</v>
      </c>
      <c r="D90" s="60">
        <v>1200</v>
      </c>
      <c r="E90" s="178"/>
      <c r="F90" s="178"/>
      <c r="G90" s="178"/>
      <c r="H90" s="60">
        <v>0.90500000000000003</v>
      </c>
      <c r="I90" s="60">
        <v>0.875</v>
      </c>
      <c r="J90" s="60">
        <v>0.98039215686274506</v>
      </c>
      <c r="K90" s="60">
        <v>0.92470277410832236</v>
      </c>
      <c r="L90" s="60">
        <f t="shared" si="24"/>
        <v>0.98039215686274506</v>
      </c>
      <c r="M90" s="60">
        <f t="shared" si="25"/>
        <v>0.20576131687242799</v>
      </c>
      <c r="N90" s="60">
        <f t="shared" si="26"/>
        <v>0.79423868312757206</v>
      </c>
      <c r="O90" s="60">
        <f t="shared" si="27"/>
        <v>1.9607843137254902E-2</v>
      </c>
      <c r="P90" s="60">
        <v>700</v>
      </c>
      <c r="Q90" s="60">
        <v>100</v>
      </c>
      <c r="R90" s="60">
        <v>14</v>
      </c>
      <c r="S90" s="60">
        <v>386</v>
      </c>
      <c r="T90" s="128"/>
    </row>
    <row r="91" spans="1:20" ht="15.75" customHeight="1">
      <c r="A91" s="167"/>
      <c r="B91" s="129">
        <v>200</v>
      </c>
      <c r="C91" s="60">
        <v>1000</v>
      </c>
      <c r="D91" s="60">
        <v>1200</v>
      </c>
      <c r="E91" s="178"/>
      <c r="F91" s="178"/>
      <c r="G91" s="178"/>
      <c r="H91" s="60">
        <v>0.99083333333333334</v>
      </c>
      <c r="I91" s="60">
        <v>1</v>
      </c>
      <c r="J91" s="60">
        <v>0.98643649815043155</v>
      </c>
      <c r="K91" s="60">
        <v>0.99317194289261324</v>
      </c>
      <c r="L91" s="60">
        <f t="shared" si="24"/>
        <v>0.98643649815043155</v>
      </c>
      <c r="M91" s="60">
        <f t="shared" si="25"/>
        <v>0</v>
      </c>
      <c r="N91" s="60">
        <f t="shared" si="26"/>
        <v>1</v>
      </c>
      <c r="O91" s="60">
        <f t="shared" si="27"/>
        <v>1.3563501849568433E-2</v>
      </c>
      <c r="P91" s="60">
        <v>800</v>
      </c>
      <c r="Q91" s="60">
        <v>0</v>
      </c>
      <c r="R91" s="60">
        <v>11</v>
      </c>
      <c r="S91" s="60">
        <v>389</v>
      </c>
      <c r="T91" s="128"/>
    </row>
    <row r="92" spans="1:20" ht="15.75" customHeight="1">
      <c r="A92" s="167"/>
      <c r="B92" s="129">
        <v>250</v>
      </c>
      <c r="C92" s="60">
        <v>1000</v>
      </c>
      <c r="D92" s="60">
        <v>1200</v>
      </c>
      <c r="E92" s="178"/>
      <c r="F92" s="178"/>
      <c r="G92" s="178"/>
      <c r="H92" s="60">
        <v>0.72916666666666663</v>
      </c>
      <c r="I92" s="60">
        <v>0.66749999999999998</v>
      </c>
      <c r="J92" s="60">
        <v>0.9005059021922428</v>
      </c>
      <c r="K92" s="60">
        <v>0.76669059583632448</v>
      </c>
      <c r="L92" s="60">
        <f t="shared" si="24"/>
        <v>0.9005059021922428</v>
      </c>
      <c r="M92" s="60">
        <f t="shared" si="25"/>
        <v>0.43822075782537068</v>
      </c>
      <c r="N92" s="60">
        <f t="shared" si="26"/>
        <v>0.56177924217462938</v>
      </c>
      <c r="O92" s="60">
        <f t="shared" si="27"/>
        <v>9.949409780775717E-2</v>
      </c>
      <c r="P92" s="60">
        <v>534</v>
      </c>
      <c r="Q92" s="60">
        <v>266</v>
      </c>
      <c r="R92" s="60">
        <v>59</v>
      </c>
      <c r="S92" s="60">
        <v>341</v>
      </c>
      <c r="T92" s="128"/>
    </row>
    <row r="93" spans="1:20" ht="15.75" customHeight="1">
      <c r="A93" s="167"/>
      <c r="B93" s="129">
        <v>300</v>
      </c>
      <c r="C93" s="60">
        <v>1000</v>
      </c>
      <c r="D93" s="60">
        <v>1200</v>
      </c>
      <c r="E93" s="178"/>
      <c r="F93" s="178"/>
      <c r="G93" s="178"/>
      <c r="H93" s="60">
        <v>0.89916666666666667</v>
      </c>
      <c r="I93" s="60">
        <v>0.99</v>
      </c>
      <c r="J93" s="60">
        <v>0.87513812154696136</v>
      </c>
      <c r="K93" s="60">
        <v>0.92903225806451617</v>
      </c>
      <c r="L93" s="60">
        <f t="shared" si="24"/>
        <v>0.87513812154696136</v>
      </c>
      <c r="M93" s="60">
        <f t="shared" si="25"/>
        <v>2.7118644067796609E-2</v>
      </c>
      <c r="N93" s="60">
        <f t="shared" si="26"/>
        <v>0.97288135593220337</v>
      </c>
      <c r="O93" s="60">
        <f t="shared" si="27"/>
        <v>0.12486187845303867</v>
      </c>
      <c r="P93" s="60">
        <v>792</v>
      </c>
      <c r="Q93" s="60">
        <v>8</v>
      </c>
      <c r="R93" s="60">
        <v>113</v>
      </c>
      <c r="S93" s="60">
        <v>287</v>
      </c>
      <c r="T93" s="128"/>
    </row>
    <row r="94" spans="1:20" ht="15.75" customHeight="1" thickBot="1">
      <c r="A94" s="167"/>
      <c r="B94" s="130">
        <v>350</v>
      </c>
      <c r="C94" s="113">
        <v>1000</v>
      </c>
      <c r="D94" s="113">
        <v>1200</v>
      </c>
      <c r="E94" s="180"/>
      <c r="F94" s="180"/>
      <c r="G94" s="180"/>
      <c r="H94" s="113">
        <v>0.89083333333333337</v>
      </c>
      <c r="I94" s="113">
        <v>1</v>
      </c>
      <c r="J94" s="113">
        <v>0.85929108485499461</v>
      </c>
      <c r="K94" s="113">
        <v>0.92432120161756215</v>
      </c>
      <c r="L94" s="113">
        <f t="shared" si="24"/>
        <v>0.85929108485499461</v>
      </c>
      <c r="M94" s="113">
        <f t="shared" si="25"/>
        <v>0</v>
      </c>
      <c r="N94" s="113">
        <f t="shared" si="26"/>
        <v>1</v>
      </c>
      <c r="O94" s="113">
        <f t="shared" si="27"/>
        <v>0.14070891514500536</v>
      </c>
      <c r="P94" s="113">
        <v>800</v>
      </c>
      <c r="Q94" s="113">
        <v>0</v>
      </c>
      <c r="R94" s="113">
        <v>131</v>
      </c>
      <c r="S94" s="113">
        <v>269</v>
      </c>
      <c r="T94" s="131"/>
    </row>
    <row r="95" spans="1:20" ht="15.75" customHeight="1" thickBot="1">
      <c r="A95" s="114"/>
      <c r="B95" s="115"/>
      <c r="C95" s="116"/>
      <c r="D95" s="116"/>
      <c r="E95" s="117"/>
      <c r="F95" s="117"/>
      <c r="G95" s="117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8"/>
    </row>
    <row r="96" spans="1:20" ht="15" customHeight="1">
      <c r="A96" s="168" t="s">
        <v>260</v>
      </c>
      <c r="B96" s="119">
        <v>160</v>
      </c>
      <c r="C96" s="120">
        <v>1000</v>
      </c>
      <c r="D96" s="120">
        <v>3200</v>
      </c>
      <c r="E96" s="175" t="s">
        <v>5</v>
      </c>
      <c r="F96" s="175" t="s">
        <v>256</v>
      </c>
      <c r="G96" s="175" t="s">
        <v>256</v>
      </c>
      <c r="H96" s="120">
        <v>0.87718750000000001</v>
      </c>
      <c r="I96" s="120">
        <v>0.95937499999999998</v>
      </c>
      <c r="J96" s="120">
        <v>0.8239398819108964</v>
      </c>
      <c r="K96" s="120">
        <v>0.88651458273173545</v>
      </c>
      <c r="L96" s="120">
        <f t="shared" ref="L96" si="28">P96/(P96+R96)</f>
        <v>0.8239398819108964</v>
      </c>
      <c r="M96" s="120">
        <f t="shared" ref="M96" si="29">Q96/(Q96+S96)</f>
        <v>4.8616305160807775E-2</v>
      </c>
      <c r="N96" s="120">
        <f t="shared" ref="N96" si="30">S96/(S96+Q96)</f>
        <v>0.95138369483919227</v>
      </c>
      <c r="O96" s="120">
        <f t="shared" ref="O96" si="31">R96/(R96+P96)</f>
        <v>0.1760601180891036</v>
      </c>
      <c r="P96" s="120">
        <v>1535</v>
      </c>
      <c r="Q96" s="120">
        <v>65</v>
      </c>
      <c r="R96" s="120">
        <v>328</v>
      </c>
      <c r="S96" s="120">
        <v>1272</v>
      </c>
      <c r="T96" s="121"/>
    </row>
    <row r="97" spans="1:49" ht="15" customHeight="1">
      <c r="A97" s="168"/>
      <c r="B97" s="122">
        <v>170</v>
      </c>
      <c r="C97" s="3">
        <v>1000</v>
      </c>
      <c r="D97" s="3">
        <v>3200</v>
      </c>
      <c r="E97" s="161"/>
      <c r="F97" s="161"/>
      <c r="G97" s="161"/>
      <c r="H97" s="3">
        <v>0.78625</v>
      </c>
      <c r="I97" s="3">
        <v>0.71</v>
      </c>
      <c r="J97" s="3">
        <v>0.83775811209439532</v>
      </c>
      <c r="K97" s="3">
        <v>0.76860622462787553</v>
      </c>
      <c r="L97" s="3">
        <f t="shared" ref="L97:L119" si="32">P97/(P97+R97)</f>
        <v>0.83775811209439532</v>
      </c>
      <c r="M97" s="3">
        <f t="shared" ref="M97:M119" si="33">Q97/(Q97+S97)</f>
        <v>0.25162689804772237</v>
      </c>
      <c r="N97" s="3">
        <f t="shared" ref="N97:N119" si="34">S97/(S97+Q97)</f>
        <v>0.74837310195227769</v>
      </c>
      <c r="O97" s="3">
        <f t="shared" ref="O97:O119" si="35">R97/(R97+P97)</f>
        <v>0.16224188790560473</v>
      </c>
      <c r="P97" s="3">
        <v>1136</v>
      </c>
      <c r="Q97" s="3">
        <v>464</v>
      </c>
      <c r="R97" s="3">
        <v>220</v>
      </c>
      <c r="S97" s="3">
        <v>1380</v>
      </c>
      <c r="T97" s="123"/>
    </row>
    <row r="98" spans="1:49" ht="15" customHeight="1">
      <c r="A98" s="168"/>
      <c r="B98" s="122">
        <v>180</v>
      </c>
      <c r="C98" s="3">
        <v>1000</v>
      </c>
      <c r="D98" s="3">
        <v>3200</v>
      </c>
      <c r="E98" s="161"/>
      <c r="F98" s="161"/>
      <c r="G98" s="161"/>
      <c r="H98" s="3">
        <v>0.68843750000000004</v>
      </c>
      <c r="I98" s="3">
        <v>0.60750000000000004</v>
      </c>
      <c r="J98" s="3">
        <v>0.72483221476510062</v>
      </c>
      <c r="K98" s="3">
        <v>0.66099965997959875</v>
      </c>
      <c r="L98" s="3">
        <f t="shared" si="32"/>
        <v>0.72483221476510062</v>
      </c>
      <c r="M98" s="3">
        <f t="shared" si="33"/>
        <v>0.33781603012372241</v>
      </c>
      <c r="N98" s="3">
        <f t="shared" si="34"/>
        <v>0.66218396987627759</v>
      </c>
      <c r="O98" s="3">
        <f t="shared" si="35"/>
        <v>0.27516778523489932</v>
      </c>
      <c r="P98" s="3">
        <v>972</v>
      </c>
      <c r="Q98" s="3">
        <v>628</v>
      </c>
      <c r="R98" s="3">
        <v>369</v>
      </c>
      <c r="S98" s="3">
        <v>1231</v>
      </c>
      <c r="T98" s="123"/>
    </row>
    <row r="99" spans="1:49" ht="15" customHeight="1">
      <c r="A99" s="168"/>
      <c r="B99" s="122">
        <v>190</v>
      </c>
      <c r="C99" s="3">
        <v>1000</v>
      </c>
      <c r="D99" s="3">
        <v>3200</v>
      </c>
      <c r="E99" s="161"/>
      <c r="F99" s="161"/>
      <c r="G99" s="161"/>
      <c r="H99" s="3">
        <v>0.72406250000000005</v>
      </c>
      <c r="I99" s="3">
        <v>0.82125000000000004</v>
      </c>
      <c r="J99" s="3">
        <v>0.68759811616954469</v>
      </c>
      <c r="K99" s="3">
        <v>0.74850469951580745</v>
      </c>
      <c r="L99" s="3">
        <f t="shared" si="32"/>
        <v>0.68759811616954469</v>
      </c>
      <c r="M99" s="3">
        <f t="shared" si="33"/>
        <v>0.22187742435996896</v>
      </c>
      <c r="N99" s="3">
        <f t="shared" si="34"/>
        <v>0.77812257564003107</v>
      </c>
      <c r="O99" s="3">
        <f t="shared" si="35"/>
        <v>0.31240188383045525</v>
      </c>
      <c r="P99" s="3">
        <v>1314</v>
      </c>
      <c r="Q99" s="3">
        <v>286</v>
      </c>
      <c r="R99" s="3">
        <v>597</v>
      </c>
      <c r="S99" s="3">
        <v>1003</v>
      </c>
      <c r="T99" s="123"/>
    </row>
    <row r="100" spans="1:49" ht="15" customHeight="1">
      <c r="A100" s="168"/>
      <c r="B100" s="122">
        <v>200</v>
      </c>
      <c r="C100" s="3">
        <v>1000</v>
      </c>
      <c r="D100" s="3">
        <v>1600</v>
      </c>
      <c r="E100" s="161"/>
      <c r="F100" s="161"/>
      <c r="G100" s="161"/>
      <c r="H100" s="3">
        <v>0.99124999999999996</v>
      </c>
      <c r="I100" s="3">
        <v>1</v>
      </c>
      <c r="J100" s="3">
        <v>0.98280098280098283</v>
      </c>
      <c r="K100" s="3">
        <v>0.99132589838909546</v>
      </c>
      <c r="L100" s="3">
        <f t="shared" si="32"/>
        <v>0.98280098280098283</v>
      </c>
      <c r="M100" s="3">
        <f t="shared" si="33"/>
        <v>0</v>
      </c>
      <c r="N100" s="3">
        <f t="shared" si="34"/>
        <v>1</v>
      </c>
      <c r="O100" s="3">
        <f t="shared" si="35"/>
        <v>1.7199017199017199E-2</v>
      </c>
      <c r="P100" s="3">
        <v>800</v>
      </c>
      <c r="Q100" s="3">
        <v>0</v>
      </c>
      <c r="R100" s="3">
        <v>14</v>
      </c>
      <c r="S100" s="3">
        <v>786</v>
      </c>
      <c r="T100" s="123" t="s">
        <v>261</v>
      </c>
    </row>
    <row r="101" spans="1:49" ht="15" customHeight="1">
      <c r="A101" s="168"/>
      <c r="B101" s="122">
        <v>210</v>
      </c>
      <c r="C101" s="3">
        <v>1000</v>
      </c>
      <c r="D101" s="3">
        <v>3200</v>
      </c>
      <c r="E101" s="161"/>
      <c r="F101" s="161"/>
      <c r="G101" s="161"/>
      <c r="H101" s="3">
        <v>0.82281249999999995</v>
      </c>
      <c r="I101" s="3">
        <v>1</v>
      </c>
      <c r="J101" s="3">
        <v>0.73834794646977386</v>
      </c>
      <c r="K101" s="3">
        <v>0.84948234669498279</v>
      </c>
      <c r="L101" s="3">
        <f t="shared" si="32"/>
        <v>0.73834794646977386</v>
      </c>
      <c r="M101" s="3">
        <f t="shared" si="33"/>
        <v>0</v>
      </c>
      <c r="N101" s="3">
        <f t="shared" si="34"/>
        <v>1</v>
      </c>
      <c r="O101" s="3">
        <f t="shared" si="35"/>
        <v>0.26165205353022614</v>
      </c>
      <c r="P101" s="3">
        <v>1600</v>
      </c>
      <c r="Q101" s="3">
        <v>0</v>
      </c>
      <c r="R101" s="3">
        <v>567</v>
      </c>
      <c r="S101" s="3">
        <v>1033</v>
      </c>
      <c r="T101" s="123"/>
    </row>
    <row r="102" spans="1:49" ht="15" customHeight="1">
      <c r="A102" s="168"/>
      <c r="B102" s="122">
        <v>220</v>
      </c>
      <c r="C102" s="3">
        <v>1000</v>
      </c>
      <c r="D102" s="3">
        <v>3200</v>
      </c>
      <c r="E102" s="161"/>
      <c r="F102" s="161"/>
      <c r="G102" s="161"/>
      <c r="H102" s="3">
        <v>0.70218749999999996</v>
      </c>
      <c r="I102" s="3">
        <v>0.72687500000000005</v>
      </c>
      <c r="J102" s="3">
        <v>0.69267421083978553</v>
      </c>
      <c r="K102" s="3">
        <v>0.70936261055199756</v>
      </c>
      <c r="L102" s="3">
        <f t="shared" si="32"/>
        <v>0.69267421083978553</v>
      </c>
      <c r="M102" s="3">
        <f t="shared" si="33"/>
        <v>0.28731097961867191</v>
      </c>
      <c r="N102" s="3">
        <f t="shared" si="34"/>
        <v>0.71268902038132809</v>
      </c>
      <c r="O102" s="3">
        <f t="shared" si="35"/>
        <v>0.30732578916021441</v>
      </c>
      <c r="P102" s="3">
        <v>1163</v>
      </c>
      <c r="Q102" s="3">
        <v>437</v>
      </c>
      <c r="R102" s="3">
        <v>516</v>
      </c>
      <c r="S102" s="3">
        <v>1084</v>
      </c>
      <c r="T102" s="123"/>
      <c r="AT102" s="9"/>
      <c r="AU102" s="9"/>
      <c r="AV102" s="9"/>
      <c r="AW102" s="9"/>
    </row>
    <row r="103" spans="1:49" ht="15" customHeight="1" thickBot="1">
      <c r="A103" s="168"/>
      <c r="B103" s="124">
        <v>230</v>
      </c>
      <c r="C103" s="125">
        <v>1000</v>
      </c>
      <c r="D103" s="125">
        <v>3200</v>
      </c>
      <c r="E103" s="176"/>
      <c r="F103" s="176"/>
      <c r="G103" s="176"/>
      <c r="H103" s="125">
        <v>0.78625</v>
      </c>
      <c r="I103" s="125">
        <v>0.98750000000000004</v>
      </c>
      <c r="J103" s="125">
        <v>0.70409982174688057</v>
      </c>
      <c r="K103" s="125">
        <v>0.82206035379812692</v>
      </c>
      <c r="L103" s="125">
        <f t="shared" si="32"/>
        <v>0.70409982174688057</v>
      </c>
      <c r="M103" s="125">
        <f t="shared" si="33"/>
        <v>2.0920502092050208E-2</v>
      </c>
      <c r="N103" s="125">
        <f t="shared" si="34"/>
        <v>0.97907949790794979</v>
      </c>
      <c r="O103" s="125">
        <f t="shared" si="35"/>
        <v>0.29590017825311943</v>
      </c>
      <c r="P103" s="125">
        <v>1580</v>
      </c>
      <c r="Q103" s="125">
        <v>20</v>
      </c>
      <c r="R103" s="125">
        <v>664</v>
      </c>
      <c r="S103" s="125">
        <v>936</v>
      </c>
      <c r="T103" s="126"/>
    </row>
    <row r="104" spans="1:49" ht="15.75" customHeight="1">
      <c r="A104" s="168"/>
      <c r="B104" s="143">
        <v>160</v>
      </c>
      <c r="C104" s="144">
        <v>1000</v>
      </c>
      <c r="D104" s="144">
        <v>2400</v>
      </c>
      <c r="E104" s="177" t="s">
        <v>5</v>
      </c>
      <c r="F104" s="177" t="s">
        <v>246</v>
      </c>
      <c r="G104" s="177" t="s">
        <v>256</v>
      </c>
      <c r="H104" s="144">
        <v>0.92083333333333328</v>
      </c>
      <c r="I104" s="144">
        <v>0.95937499999999998</v>
      </c>
      <c r="J104" s="144">
        <v>0.92469879518072284</v>
      </c>
      <c r="K104" s="144">
        <v>0.94171779141104295</v>
      </c>
      <c r="L104" s="144">
        <f t="shared" si="32"/>
        <v>0.92469879518072284</v>
      </c>
      <c r="M104" s="144">
        <f t="shared" si="33"/>
        <v>8.7837837837837843E-2</v>
      </c>
      <c r="N104" s="144">
        <f t="shared" si="34"/>
        <v>0.91216216216216217</v>
      </c>
      <c r="O104" s="144">
        <f t="shared" si="35"/>
        <v>7.5301204819277115E-2</v>
      </c>
      <c r="P104" s="144">
        <v>1535</v>
      </c>
      <c r="Q104" s="144">
        <v>65</v>
      </c>
      <c r="R104" s="144">
        <v>125</v>
      </c>
      <c r="S104" s="144">
        <v>675</v>
      </c>
      <c r="T104" s="145"/>
    </row>
    <row r="105" spans="1:49" ht="15.75" customHeight="1">
      <c r="A105" s="168"/>
      <c r="B105" s="129">
        <v>170</v>
      </c>
      <c r="C105" s="60">
        <v>1000</v>
      </c>
      <c r="D105" s="60">
        <v>2400</v>
      </c>
      <c r="E105" s="178"/>
      <c r="F105" s="178"/>
      <c r="G105" s="178"/>
      <c r="H105" s="60">
        <v>0.78083333333333338</v>
      </c>
      <c r="I105" s="60">
        <v>0.71</v>
      </c>
      <c r="J105" s="60">
        <v>0.94824707846410683</v>
      </c>
      <c r="K105" s="60">
        <v>0.81200857755539668</v>
      </c>
      <c r="L105" s="60">
        <f t="shared" si="32"/>
        <v>0.94824707846410683</v>
      </c>
      <c r="M105" s="60">
        <f t="shared" si="33"/>
        <v>0.3860232945091514</v>
      </c>
      <c r="N105" s="60">
        <f t="shared" si="34"/>
        <v>0.6139767054908486</v>
      </c>
      <c r="O105" s="60">
        <f t="shared" si="35"/>
        <v>5.1752921535893157E-2</v>
      </c>
      <c r="P105" s="60">
        <v>1136</v>
      </c>
      <c r="Q105" s="60">
        <v>464</v>
      </c>
      <c r="R105" s="60">
        <v>62</v>
      </c>
      <c r="S105" s="60">
        <v>738</v>
      </c>
      <c r="T105" s="128"/>
    </row>
    <row r="106" spans="1:49" ht="15.75" customHeight="1">
      <c r="A106" s="168"/>
      <c r="B106" s="129">
        <v>180</v>
      </c>
      <c r="C106" s="60">
        <v>1000</v>
      </c>
      <c r="D106" s="60">
        <v>2400</v>
      </c>
      <c r="E106" s="178"/>
      <c r="F106" s="178"/>
      <c r="G106" s="178"/>
      <c r="H106" s="60">
        <v>0.67333333333333334</v>
      </c>
      <c r="I106" s="60">
        <v>0.60750000000000004</v>
      </c>
      <c r="J106" s="60">
        <v>0.86170212765957444</v>
      </c>
      <c r="K106" s="60">
        <v>0.71260997067448684</v>
      </c>
      <c r="L106" s="60">
        <f t="shared" si="32"/>
        <v>0.86170212765957444</v>
      </c>
      <c r="M106" s="60">
        <f t="shared" si="33"/>
        <v>0.49371069182389937</v>
      </c>
      <c r="N106" s="60">
        <f t="shared" si="34"/>
        <v>0.50628930817610063</v>
      </c>
      <c r="O106" s="60">
        <f t="shared" si="35"/>
        <v>0.13829787234042554</v>
      </c>
      <c r="P106" s="60">
        <v>972</v>
      </c>
      <c r="Q106" s="60">
        <v>628</v>
      </c>
      <c r="R106" s="60">
        <v>156</v>
      </c>
      <c r="S106" s="60">
        <v>644</v>
      </c>
      <c r="T106" s="128"/>
    </row>
    <row r="107" spans="1:49" ht="15.75" customHeight="1">
      <c r="A107" s="168"/>
      <c r="B107" s="129">
        <v>190</v>
      </c>
      <c r="C107" s="60">
        <v>1000</v>
      </c>
      <c r="D107" s="60">
        <v>2400</v>
      </c>
      <c r="E107" s="178"/>
      <c r="F107" s="178"/>
      <c r="G107" s="178"/>
      <c r="H107" s="60">
        <v>0.76583333333333337</v>
      </c>
      <c r="I107" s="60">
        <v>0.82125000000000004</v>
      </c>
      <c r="J107" s="60">
        <v>0.82641509433962268</v>
      </c>
      <c r="K107" s="60">
        <v>0.8238244514106583</v>
      </c>
      <c r="L107" s="60">
        <f t="shared" si="32"/>
        <v>0.82641509433962268</v>
      </c>
      <c r="M107" s="60">
        <f t="shared" si="33"/>
        <v>0.35308641975308641</v>
      </c>
      <c r="N107" s="60">
        <f t="shared" si="34"/>
        <v>0.64691358024691359</v>
      </c>
      <c r="O107" s="60">
        <f t="shared" si="35"/>
        <v>0.17358490566037735</v>
      </c>
      <c r="P107" s="60">
        <v>1314</v>
      </c>
      <c r="Q107" s="60">
        <v>286</v>
      </c>
      <c r="R107" s="60">
        <v>276</v>
      </c>
      <c r="S107" s="60">
        <v>524</v>
      </c>
      <c r="T107" s="128"/>
    </row>
    <row r="108" spans="1:49" ht="15.75" customHeight="1">
      <c r="A108" s="168"/>
      <c r="B108" s="129">
        <v>200</v>
      </c>
      <c r="C108" s="60">
        <v>1000</v>
      </c>
      <c r="D108" s="60">
        <v>1600</v>
      </c>
      <c r="E108" s="178"/>
      <c r="F108" s="178"/>
      <c r="G108" s="178"/>
      <c r="H108" s="60">
        <v>0.99124999999999996</v>
      </c>
      <c r="I108" s="60">
        <v>1</v>
      </c>
      <c r="J108" s="60">
        <v>0.98280098280098283</v>
      </c>
      <c r="K108" s="60">
        <v>0.99132589838909546</v>
      </c>
      <c r="L108" s="60">
        <f t="shared" si="32"/>
        <v>0.98280098280098283</v>
      </c>
      <c r="M108" s="60">
        <f t="shared" si="33"/>
        <v>0</v>
      </c>
      <c r="N108" s="60">
        <f t="shared" si="34"/>
        <v>1</v>
      </c>
      <c r="O108" s="60">
        <f t="shared" si="35"/>
        <v>1.7199017199017199E-2</v>
      </c>
      <c r="P108" s="60">
        <v>800</v>
      </c>
      <c r="Q108" s="60">
        <v>0</v>
      </c>
      <c r="R108" s="60">
        <v>14</v>
      </c>
      <c r="S108" s="60">
        <v>786</v>
      </c>
      <c r="T108" s="128" t="s">
        <v>261</v>
      </c>
    </row>
    <row r="109" spans="1:49" ht="15.75" customHeight="1">
      <c r="A109" s="168"/>
      <c r="B109" s="129">
        <v>210</v>
      </c>
      <c r="C109" s="60">
        <v>1000</v>
      </c>
      <c r="D109" s="60">
        <v>2400</v>
      </c>
      <c r="E109" s="178"/>
      <c r="F109" s="178"/>
      <c r="G109" s="178"/>
      <c r="H109" s="60">
        <v>0.8783333333333333</v>
      </c>
      <c r="I109" s="60">
        <v>1</v>
      </c>
      <c r="J109" s="60">
        <v>0.84566596194503174</v>
      </c>
      <c r="K109" s="60">
        <v>0.91638029782359676</v>
      </c>
      <c r="L109" s="60">
        <f t="shared" si="32"/>
        <v>0.84566596194503174</v>
      </c>
      <c r="M109" s="60">
        <f t="shared" si="33"/>
        <v>0</v>
      </c>
      <c r="N109" s="60">
        <f t="shared" si="34"/>
        <v>1</v>
      </c>
      <c r="O109" s="60">
        <f t="shared" si="35"/>
        <v>0.15433403805496829</v>
      </c>
      <c r="P109" s="60">
        <v>1600</v>
      </c>
      <c r="Q109" s="60">
        <v>0</v>
      </c>
      <c r="R109" s="60">
        <v>292</v>
      </c>
      <c r="S109" s="60">
        <v>508</v>
      </c>
      <c r="T109" s="128"/>
    </row>
    <row r="110" spans="1:49" ht="15.75" customHeight="1">
      <c r="A110" s="168"/>
      <c r="B110" s="129">
        <v>220</v>
      </c>
      <c r="C110" s="60">
        <v>1000</v>
      </c>
      <c r="D110" s="60">
        <v>2400</v>
      </c>
      <c r="E110" s="178"/>
      <c r="F110" s="178"/>
      <c r="G110" s="178"/>
      <c r="H110" s="60">
        <v>0.73250000000000004</v>
      </c>
      <c r="I110" s="60">
        <v>0.72687500000000005</v>
      </c>
      <c r="J110" s="60">
        <v>0.85014619883040932</v>
      </c>
      <c r="K110" s="60">
        <v>0.78369272237196763</v>
      </c>
      <c r="L110" s="60">
        <f t="shared" si="32"/>
        <v>0.85014619883040932</v>
      </c>
      <c r="M110" s="60">
        <f t="shared" si="33"/>
        <v>0.42344961240310075</v>
      </c>
      <c r="N110" s="60">
        <f t="shared" si="34"/>
        <v>0.57655038759689925</v>
      </c>
      <c r="O110" s="60">
        <f t="shared" si="35"/>
        <v>0.14985380116959066</v>
      </c>
      <c r="P110" s="60">
        <v>1163</v>
      </c>
      <c r="Q110" s="60">
        <v>437</v>
      </c>
      <c r="R110" s="60">
        <v>205</v>
      </c>
      <c r="S110" s="60">
        <v>595</v>
      </c>
      <c r="T110" s="128"/>
    </row>
    <row r="111" spans="1:49" ht="15.75" customHeight="1" thickBot="1">
      <c r="A111" s="168"/>
      <c r="B111" s="130">
        <v>230</v>
      </c>
      <c r="C111" s="113">
        <v>1000</v>
      </c>
      <c r="D111" s="113">
        <v>2400</v>
      </c>
      <c r="E111" s="180"/>
      <c r="F111" s="180"/>
      <c r="G111" s="180"/>
      <c r="H111" s="113">
        <v>0.83125000000000004</v>
      </c>
      <c r="I111" s="113">
        <v>0.98750000000000004</v>
      </c>
      <c r="J111" s="113">
        <v>0.80407124681933839</v>
      </c>
      <c r="K111" s="113">
        <v>0.8863955119214586</v>
      </c>
      <c r="L111" s="113">
        <f t="shared" si="32"/>
        <v>0.80407124681933839</v>
      </c>
      <c r="M111" s="113">
        <f t="shared" si="33"/>
        <v>4.5977011494252873E-2</v>
      </c>
      <c r="N111" s="113">
        <f t="shared" si="34"/>
        <v>0.95402298850574707</v>
      </c>
      <c r="O111" s="113">
        <f t="shared" si="35"/>
        <v>0.19592875318066158</v>
      </c>
      <c r="P111" s="113">
        <v>1580</v>
      </c>
      <c r="Q111" s="113">
        <v>20</v>
      </c>
      <c r="R111" s="113">
        <v>385</v>
      </c>
      <c r="S111" s="113">
        <v>415</v>
      </c>
      <c r="T111" s="131"/>
      <c r="X111" s="9" t="s">
        <v>262</v>
      </c>
      <c r="Z111" s="9" t="s">
        <v>263</v>
      </c>
      <c r="AA111" s="9" t="s">
        <v>264</v>
      </c>
    </row>
    <row r="112" spans="1:49">
      <c r="A112" s="168"/>
      <c r="B112" s="134">
        <v>160</v>
      </c>
      <c r="C112" s="135">
        <v>1000</v>
      </c>
      <c r="D112" s="135">
        <v>2000</v>
      </c>
      <c r="E112" s="164" t="s">
        <v>5</v>
      </c>
      <c r="F112" s="164" t="s">
        <v>246</v>
      </c>
      <c r="G112" s="164" t="s">
        <v>19</v>
      </c>
      <c r="H112" s="135">
        <v>0.96699999999999997</v>
      </c>
      <c r="I112" s="135">
        <v>0.95937499999999998</v>
      </c>
      <c r="J112" s="135">
        <v>0.99934895833333337</v>
      </c>
      <c r="K112" s="135">
        <v>0.97895408163265307</v>
      </c>
      <c r="L112" s="135">
        <f t="shared" si="32"/>
        <v>0.99934895833333337</v>
      </c>
      <c r="M112" s="135">
        <f t="shared" si="33"/>
        <v>0.14008620689655171</v>
      </c>
      <c r="N112" s="135">
        <f t="shared" si="34"/>
        <v>0.85991379310344829</v>
      </c>
      <c r="O112" s="135">
        <f t="shared" si="35"/>
        <v>6.5104166666666663E-4</v>
      </c>
      <c r="P112" s="135">
        <v>1535</v>
      </c>
      <c r="Q112" s="135">
        <v>65</v>
      </c>
      <c r="R112" s="135">
        <v>1</v>
      </c>
      <c r="S112" s="135">
        <v>399</v>
      </c>
      <c r="T112" s="136"/>
    </row>
    <row r="113" spans="1:20">
      <c r="A113" s="168"/>
      <c r="B113" s="122">
        <v>170</v>
      </c>
      <c r="C113" s="3">
        <v>1000</v>
      </c>
      <c r="D113" s="3">
        <v>2000</v>
      </c>
      <c r="E113" s="161"/>
      <c r="F113" s="161"/>
      <c r="G113" s="161"/>
      <c r="H113" s="3">
        <v>0.76449999999999996</v>
      </c>
      <c r="I113" s="3">
        <v>0.71</v>
      </c>
      <c r="J113" s="3">
        <v>0.99387576552930879</v>
      </c>
      <c r="K113" s="3">
        <v>0.82829019321910313</v>
      </c>
      <c r="L113" s="3">
        <f t="shared" si="32"/>
        <v>0.99387576552930879</v>
      </c>
      <c r="M113" s="3">
        <f t="shared" si="33"/>
        <v>0.54142357059509916</v>
      </c>
      <c r="N113" s="3">
        <f t="shared" si="34"/>
        <v>0.45857642940490084</v>
      </c>
      <c r="O113" s="3">
        <f t="shared" si="35"/>
        <v>6.1242344706911632E-3</v>
      </c>
      <c r="P113" s="3">
        <v>1136</v>
      </c>
      <c r="Q113" s="3">
        <v>464</v>
      </c>
      <c r="R113" s="3">
        <v>7</v>
      </c>
      <c r="S113" s="3">
        <v>393</v>
      </c>
      <c r="T113" s="123"/>
    </row>
    <row r="114" spans="1:20">
      <c r="A114" s="168"/>
      <c r="B114" s="122">
        <v>180</v>
      </c>
      <c r="C114" s="3">
        <v>1000</v>
      </c>
      <c r="D114" s="3">
        <v>2000</v>
      </c>
      <c r="E114" s="161"/>
      <c r="F114" s="161"/>
      <c r="G114" s="161"/>
      <c r="H114" s="3">
        <v>0.67849999999999999</v>
      </c>
      <c r="I114" s="3">
        <v>0.60750000000000004</v>
      </c>
      <c r="J114" s="3">
        <v>0.98480243161094227</v>
      </c>
      <c r="K114" s="3">
        <v>0.75144955546965597</v>
      </c>
      <c r="L114" s="3">
        <f t="shared" si="32"/>
        <v>0.98480243161094227</v>
      </c>
      <c r="M114" s="3">
        <f t="shared" si="33"/>
        <v>0.61994076999012837</v>
      </c>
      <c r="N114" s="3">
        <f t="shared" si="34"/>
        <v>0.38005923000987168</v>
      </c>
      <c r="O114" s="3">
        <f t="shared" si="35"/>
        <v>1.5197568389057751E-2</v>
      </c>
      <c r="P114" s="3">
        <v>972</v>
      </c>
      <c r="Q114" s="3">
        <v>628</v>
      </c>
      <c r="R114" s="3">
        <v>15</v>
      </c>
      <c r="S114" s="3">
        <v>385</v>
      </c>
      <c r="T114" s="123"/>
    </row>
    <row r="115" spans="1:20">
      <c r="A115" s="168"/>
      <c r="B115" s="122">
        <v>190</v>
      </c>
      <c r="C115" s="3">
        <v>1000</v>
      </c>
      <c r="D115" s="3">
        <v>2000</v>
      </c>
      <c r="E115" s="161"/>
      <c r="F115" s="161"/>
      <c r="G115" s="161"/>
      <c r="H115" s="3">
        <v>0.85050000000000003</v>
      </c>
      <c r="I115" s="3">
        <v>0.82125000000000004</v>
      </c>
      <c r="J115" s="3">
        <v>0.99020346646571211</v>
      </c>
      <c r="K115" s="3">
        <v>0.89784762555517594</v>
      </c>
      <c r="L115" s="3">
        <f t="shared" si="32"/>
        <v>0.99020346646571211</v>
      </c>
      <c r="M115" s="3">
        <f t="shared" si="33"/>
        <v>0.42496285289747399</v>
      </c>
      <c r="N115" s="3">
        <f t="shared" si="34"/>
        <v>0.57503714710252596</v>
      </c>
      <c r="O115" s="3">
        <f t="shared" si="35"/>
        <v>9.7965335342878671E-3</v>
      </c>
      <c r="P115" s="3">
        <v>1314</v>
      </c>
      <c r="Q115" s="3">
        <v>286</v>
      </c>
      <c r="R115" s="3">
        <v>13</v>
      </c>
      <c r="S115" s="3">
        <v>387</v>
      </c>
      <c r="T115" s="123"/>
    </row>
    <row r="116" spans="1:20">
      <c r="A116" s="168"/>
      <c r="B116" s="122">
        <v>200</v>
      </c>
      <c r="C116" s="3">
        <v>1000</v>
      </c>
      <c r="D116" s="3">
        <v>1200</v>
      </c>
      <c r="E116" s="161"/>
      <c r="F116" s="161"/>
      <c r="G116" s="161"/>
      <c r="H116" s="3">
        <v>0.99083333333333334</v>
      </c>
      <c r="I116" s="3">
        <v>1</v>
      </c>
      <c r="J116" s="3">
        <v>0.98643649815043155</v>
      </c>
      <c r="K116" s="3">
        <v>0.99317194289261324</v>
      </c>
      <c r="L116" s="3">
        <f t="shared" si="32"/>
        <v>0.98643649815043155</v>
      </c>
      <c r="M116" s="3">
        <f t="shared" si="33"/>
        <v>0</v>
      </c>
      <c r="N116" s="3">
        <f t="shared" si="34"/>
        <v>1</v>
      </c>
      <c r="O116" s="3">
        <f t="shared" si="35"/>
        <v>1.3563501849568433E-2</v>
      </c>
      <c r="P116" s="3">
        <v>800</v>
      </c>
      <c r="Q116" s="3">
        <v>0</v>
      </c>
      <c r="R116" s="3">
        <v>11</v>
      </c>
      <c r="S116" s="3">
        <v>389</v>
      </c>
      <c r="T116" s="123" t="s">
        <v>261</v>
      </c>
    </row>
    <row r="117" spans="1:20">
      <c r="A117" s="168"/>
      <c r="B117" s="122">
        <v>210</v>
      </c>
      <c r="C117" s="3">
        <v>1000</v>
      </c>
      <c r="D117" s="3">
        <v>2000</v>
      </c>
      <c r="E117" s="161"/>
      <c r="F117" s="161"/>
      <c r="G117" s="161"/>
      <c r="H117" s="3">
        <v>0.98650000000000004</v>
      </c>
      <c r="I117" s="3">
        <v>1</v>
      </c>
      <c r="J117" s="3">
        <v>0.98340503995082973</v>
      </c>
      <c r="K117" s="3">
        <v>0.99163309575457081</v>
      </c>
      <c r="L117" s="3">
        <f t="shared" si="32"/>
        <v>0.98340503995082973</v>
      </c>
      <c r="M117" s="3">
        <f t="shared" si="33"/>
        <v>0</v>
      </c>
      <c r="N117" s="3">
        <f t="shared" si="34"/>
        <v>1</v>
      </c>
      <c r="O117" s="3">
        <f t="shared" si="35"/>
        <v>1.6594960049170254E-2</v>
      </c>
      <c r="P117" s="3">
        <v>1600</v>
      </c>
      <c r="Q117" s="3">
        <v>0</v>
      </c>
      <c r="R117" s="3">
        <v>27</v>
      </c>
      <c r="S117" s="3">
        <v>373</v>
      </c>
      <c r="T117" s="123"/>
    </row>
    <row r="118" spans="1:20">
      <c r="A118" s="168"/>
      <c r="B118" s="122">
        <v>220</v>
      </c>
      <c r="C118" s="3">
        <v>1000</v>
      </c>
      <c r="D118" s="3">
        <v>2000</v>
      </c>
      <c r="E118" s="161"/>
      <c r="F118" s="161"/>
      <c r="G118" s="161"/>
      <c r="H118" s="3">
        <v>0.76600000000000001</v>
      </c>
      <c r="I118" s="3">
        <v>0.72687500000000005</v>
      </c>
      <c r="J118" s="3">
        <v>0.97403685092127301</v>
      </c>
      <c r="K118" s="3">
        <v>0.83249821045096639</v>
      </c>
      <c r="L118" s="3">
        <f t="shared" si="32"/>
        <v>0.97403685092127301</v>
      </c>
      <c r="M118" s="3">
        <f t="shared" si="33"/>
        <v>0.54218362282878407</v>
      </c>
      <c r="N118" s="3">
        <f t="shared" si="34"/>
        <v>0.45781637717121587</v>
      </c>
      <c r="O118" s="3">
        <f t="shared" si="35"/>
        <v>2.5963149078726967E-2</v>
      </c>
      <c r="P118" s="3">
        <v>1163</v>
      </c>
      <c r="Q118" s="3">
        <v>437</v>
      </c>
      <c r="R118" s="3">
        <v>31</v>
      </c>
      <c r="S118" s="3">
        <v>369</v>
      </c>
      <c r="T118" s="123"/>
    </row>
    <row r="119" spans="1:20" ht="15.75" thickBot="1">
      <c r="A119" s="169"/>
      <c r="B119" s="124">
        <v>230</v>
      </c>
      <c r="C119" s="125">
        <v>1000</v>
      </c>
      <c r="D119" s="125">
        <v>2000</v>
      </c>
      <c r="E119" s="176"/>
      <c r="F119" s="176"/>
      <c r="G119" s="176"/>
      <c r="H119" s="125">
        <v>0.97299999999999998</v>
      </c>
      <c r="I119" s="125">
        <v>0.98750000000000004</v>
      </c>
      <c r="J119" s="125">
        <v>0.97893432465923169</v>
      </c>
      <c r="K119" s="125">
        <v>0.98319850653391416</v>
      </c>
      <c r="L119" s="125">
        <f t="shared" si="32"/>
        <v>0.97893432465923169</v>
      </c>
      <c r="M119" s="125">
        <f t="shared" si="33"/>
        <v>5.181347150259067E-2</v>
      </c>
      <c r="N119" s="125">
        <f t="shared" si="34"/>
        <v>0.94818652849740936</v>
      </c>
      <c r="O119" s="125">
        <f t="shared" si="35"/>
        <v>2.1065675340768277E-2</v>
      </c>
      <c r="P119" s="125">
        <v>1580</v>
      </c>
      <c r="Q119" s="125">
        <v>20</v>
      </c>
      <c r="R119" s="125">
        <v>34</v>
      </c>
      <c r="S119" s="125">
        <v>366</v>
      </c>
      <c r="T119" s="126"/>
    </row>
  </sheetData>
  <mergeCells count="63">
    <mergeCell ref="H1:O1"/>
    <mergeCell ref="G96:G103"/>
    <mergeCell ref="G104:G111"/>
    <mergeCell ref="G112:G119"/>
    <mergeCell ref="E96:E103"/>
    <mergeCell ref="E104:E111"/>
    <mergeCell ref="E112:E119"/>
    <mergeCell ref="F112:F119"/>
    <mergeCell ref="F104:F111"/>
    <mergeCell ref="F96:F103"/>
    <mergeCell ref="E73:E79"/>
    <mergeCell ref="F73:F79"/>
    <mergeCell ref="G73:G79"/>
    <mergeCell ref="E81:E87"/>
    <mergeCell ref="E88:E94"/>
    <mergeCell ref="F81:F87"/>
    <mergeCell ref="F88:F94"/>
    <mergeCell ref="G81:G87"/>
    <mergeCell ref="G88:G94"/>
    <mergeCell ref="E59:E65"/>
    <mergeCell ref="F59:F65"/>
    <mergeCell ref="G59:G65"/>
    <mergeCell ref="E66:E72"/>
    <mergeCell ref="F66:F72"/>
    <mergeCell ref="G66:G72"/>
    <mergeCell ref="E54:E55"/>
    <mergeCell ref="F54:F55"/>
    <mergeCell ref="G54:G55"/>
    <mergeCell ref="E56:E57"/>
    <mergeCell ref="F56:F57"/>
    <mergeCell ref="G56:G57"/>
    <mergeCell ref="E50:E51"/>
    <mergeCell ref="F50:F51"/>
    <mergeCell ref="G50:G51"/>
    <mergeCell ref="E52:E53"/>
    <mergeCell ref="F52:F53"/>
    <mergeCell ref="G52:G53"/>
    <mergeCell ref="E48:E49"/>
    <mergeCell ref="F48:F49"/>
    <mergeCell ref="G48:G49"/>
    <mergeCell ref="E25:E35"/>
    <mergeCell ref="F25:F35"/>
    <mergeCell ref="G14:G24"/>
    <mergeCell ref="G25:G35"/>
    <mergeCell ref="E36:E46"/>
    <mergeCell ref="F36:F46"/>
    <mergeCell ref="G36:G46"/>
    <mergeCell ref="A81:A94"/>
    <mergeCell ref="A96:A119"/>
    <mergeCell ref="P1:S1"/>
    <mergeCell ref="A3:A46"/>
    <mergeCell ref="A48:A57"/>
    <mergeCell ref="A59:A79"/>
    <mergeCell ref="E1:G1"/>
    <mergeCell ref="D1:D2"/>
    <mergeCell ref="B1:B2"/>
    <mergeCell ref="A1:A2"/>
    <mergeCell ref="C1:C2"/>
    <mergeCell ref="E3:E13"/>
    <mergeCell ref="F3:F13"/>
    <mergeCell ref="G3:G13"/>
    <mergeCell ref="E14:E24"/>
    <mergeCell ref="F14:F24"/>
  </mergeCells>
  <conditionalFormatting sqref="H3:H13">
    <cfRule type="top10" dxfId="103" priority="143" rank="1"/>
  </conditionalFormatting>
  <conditionalFormatting sqref="I3:I13">
    <cfRule type="top10" dxfId="102" priority="142" rank="1"/>
  </conditionalFormatting>
  <conditionalFormatting sqref="J3:J13">
    <cfRule type="top10" dxfId="101" priority="141" rank="1"/>
  </conditionalFormatting>
  <conditionalFormatting sqref="K3:K13">
    <cfRule type="top10" dxfId="100" priority="140" rank="1"/>
  </conditionalFormatting>
  <conditionalFormatting sqref="H14:H24">
    <cfRule type="top10" dxfId="99" priority="139" rank="1"/>
  </conditionalFormatting>
  <conditionalFormatting sqref="I14:I24">
    <cfRule type="top10" dxfId="98" priority="138" rank="1"/>
  </conditionalFormatting>
  <conditionalFormatting sqref="J14:J24">
    <cfRule type="top10" dxfId="97" priority="137" rank="1"/>
  </conditionalFormatting>
  <conditionalFormatting sqref="K14:K24">
    <cfRule type="top10" dxfId="96" priority="136" rank="1"/>
  </conditionalFormatting>
  <conditionalFormatting sqref="H25:H29 H31:H35">
    <cfRule type="top10" dxfId="95" priority="135" rank="1"/>
  </conditionalFormatting>
  <conditionalFormatting sqref="I25:I29 I31:I35">
    <cfRule type="top10" dxfId="94" priority="134" rank="1"/>
  </conditionalFormatting>
  <conditionalFormatting sqref="J25:J29 J31:J35">
    <cfRule type="top10" dxfId="93" priority="133" rank="1"/>
  </conditionalFormatting>
  <conditionalFormatting sqref="K25:K29 K31:K35">
    <cfRule type="top10" dxfId="92" priority="132" rank="1"/>
  </conditionalFormatting>
  <conditionalFormatting sqref="H36:H47">
    <cfRule type="top10" dxfId="91" priority="131" rank="1"/>
  </conditionalFormatting>
  <conditionalFormatting sqref="I36:I47">
    <cfRule type="top10" dxfId="90" priority="130" rank="1"/>
  </conditionalFormatting>
  <conditionalFormatting sqref="J36:J47">
    <cfRule type="top10" dxfId="89" priority="129" rank="1"/>
  </conditionalFormatting>
  <conditionalFormatting sqref="K47:O47 K36:K46">
    <cfRule type="top10" dxfId="88" priority="128" rank="1"/>
  </conditionalFormatting>
  <conditionalFormatting sqref="H59:H65">
    <cfRule type="top10" dxfId="87" priority="127" rank="1"/>
  </conditionalFormatting>
  <conditionalFormatting sqref="I59:I65">
    <cfRule type="top10" dxfId="86" priority="126" rank="1"/>
  </conditionalFormatting>
  <conditionalFormatting sqref="J59:J65">
    <cfRule type="top10" dxfId="85" priority="125" rank="1"/>
  </conditionalFormatting>
  <conditionalFormatting sqref="K59:K65">
    <cfRule type="top10" dxfId="84" priority="124" rank="1"/>
  </conditionalFormatting>
  <conditionalFormatting sqref="H66:H72">
    <cfRule type="top10" dxfId="83" priority="123" rank="1"/>
  </conditionalFormatting>
  <conditionalFormatting sqref="I66:I72">
    <cfRule type="top10" dxfId="82" priority="122" rank="1"/>
  </conditionalFormatting>
  <conditionalFormatting sqref="J66:J72">
    <cfRule type="top10" dxfId="81" priority="121" rank="1"/>
  </conditionalFormatting>
  <conditionalFormatting sqref="K66:K72">
    <cfRule type="top10" dxfId="80" priority="120" rank="1"/>
  </conditionalFormatting>
  <conditionalFormatting sqref="H73:H79">
    <cfRule type="top10" dxfId="79" priority="119" rank="1"/>
  </conditionalFormatting>
  <conditionalFormatting sqref="I73:I79">
    <cfRule type="top10" dxfId="78" priority="118" rank="1"/>
  </conditionalFormatting>
  <conditionalFormatting sqref="J73:J79">
    <cfRule type="top10" dxfId="77" priority="117" rank="1"/>
  </conditionalFormatting>
  <conditionalFormatting sqref="K73:K79">
    <cfRule type="top10" dxfId="76" priority="116" rank="1"/>
  </conditionalFormatting>
  <conditionalFormatting sqref="H81:H87">
    <cfRule type="top10" dxfId="75" priority="115" rank="1"/>
  </conditionalFormatting>
  <conditionalFormatting sqref="I81:I87">
    <cfRule type="top10" dxfId="74" priority="114" rank="1"/>
  </conditionalFormatting>
  <conditionalFormatting sqref="J81:J87">
    <cfRule type="top10" dxfId="73" priority="113" rank="1"/>
  </conditionalFormatting>
  <conditionalFormatting sqref="K81:K87">
    <cfRule type="top10" dxfId="72" priority="112" rank="1"/>
  </conditionalFormatting>
  <conditionalFormatting sqref="H88:H94">
    <cfRule type="top10" dxfId="71" priority="111" rank="1"/>
  </conditionalFormatting>
  <conditionalFormatting sqref="I88:I94">
    <cfRule type="top10" dxfId="70" priority="110" rank="1"/>
  </conditionalFormatting>
  <conditionalFormatting sqref="J88:J94">
    <cfRule type="top10" dxfId="69" priority="109" rank="1"/>
  </conditionalFormatting>
  <conditionalFormatting sqref="K88:K94">
    <cfRule type="top10" dxfId="68" priority="108" rank="1"/>
  </conditionalFormatting>
  <conditionalFormatting sqref="H58">
    <cfRule type="top10" dxfId="67" priority="95" rank="1"/>
  </conditionalFormatting>
  <conditionalFormatting sqref="I58">
    <cfRule type="top10" dxfId="66" priority="94" rank="1"/>
  </conditionalFormatting>
  <conditionalFormatting sqref="J58">
    <cfRule type="top10" dxfId="65" priority="93" rank="1"/>
  </conditionalFormatting>
  <conditionalFormatting sqref="K58:O58">
    <cfRule type="top10" dxfId="64" priority="92" rank="1"/>
  </conditionalFormatting>
  <conditionalFormatting sqref="H80">
    <cfRule type="top10" dxfId="63" priority="91" rank="1"/>
  </conditionalFormatting>
  <conditionalFormatting sqref="I80">
    <cfRule type="top10" dxfId="62" priority="90" rank="1"/>
  </conditionalFormatting>
  <conditionalFormatting sqref="J80">
    <cfRule type="top10" dxfId="61" priority="89" rank="1"/>
  </conditionalFormatting>
  <conditionalFormatting sqref="K80:O80">
    <cfRule type="top10" dxfId="60" priority="88" rank="1"/>
  </conditionalFormatting>
  <conditionalFormatting sqref="H95">
    <cfRule type="top10" dxfId="59" priority="87" rank="1"/>
  </conditionalFormatting>
  <conditionalFormatting sqref="I95">
    <cfRule type="top10" dxfId="58" priority="86" rank="1"/>
  </conditionalFormatting>
  <conditionalFormatting sqref="J95">
    <cfRule type="top10" dxfId="57" priority="85" rank="1"/>
  </conditionalFormatting>
  <conditionalFormatting sqref="K95:O95">
    <cfRule type="top10" dxfId="56" priority="84" rank="1"/>
  </conditionalFormatting>
  <conditionalFormatting sqref="H96:H103">
    <cfRule type="top10" dxfId="55" priority="79" rank="1"/>
  </conditionalFormatting>
  <conditionalFormatting sqref="I96:I103">
    <cfRule type="top10" dxfId="54" priority="78" rank="1"/>
  </conditionalFormatting>
  <conditionalFormatting sqref="J96:J103">
    <cfRule type="top10" dxfId="53" priority="77" rank="1"/>
  </conditionalFormatting>
  <conditionalFormatting sqref="K96:K103">
    <cfRule type="top10" dxfId="52" priority="76" rank="1"/>
  </conditionalFormatting>
  <conditionalFormatting sqref="H112:H119">
    <cfRule type="top10" dxfId="51" priority="67" rank="1"/>
  </conditionalFormatting>
  <conditionalFormatting sqref="I112:I119">
    <cfRule type="top10" dxfId="50" priority="66" rank="1"/>
  </conditionalFormatting>
  <conditionalFormatting sqref="J112:J119">
    <cfRule type="top10" dxfId="49" priority="65" rank="1"/>
  </conditionalFormatting>
  <conditionalFormatting sqref="K112:K119">
    <cfRule type="top10" dxfId="48" priority="64" rank="1"/>
  </conditionalFormatting>
  <conditionalFormatting sqref="H104:H111">
    <cfRule type="top10" dxfId="47" priority="63" rank="1"/>
  </conditionalFormatting>
  <conditionalFormatting sqref="I104:I111">
    <cfRule type="top10" dxfId="46" priority="62" rank="1"/>
  </conditionalFormatting>
  <conditionalFormatting sqref="J104:J111">
    <cfRule type="top10" dxfId="45" priority="61" rank="1"/>
  </conditionalFormatting>
  <conditionalFormatting sqref="K104:K111">
    <cfRule type="top10" dxfId="44" priority="60" rank="1"/>
  </conditionalFormatting>
  <conditionalFormatting sqref="L3:L13">
    <cfRule type="top10" dxfId="43" priority="59" rank="1"/>
  </conditionalFormatting>
  <conditionalFormatting sqref="N3:N13">
    <cfRule type="top10" dxfId="42" priority="58" rank="1"/>
  </conditionalFormatting>
  <conditionalFormatting sqref="O3:O13">
    <cfRule type="top10" dxfId="41" priority="57" rank="1"/>
  </conditionalFormatting>
  <conditionalFormatting sqref="L14:L24">
    <cfRule type="top10" dxfId="40" priority="56" rank="1"/>
  </conditionalFormatting>
  <conditionalFormatting sqref="M14:M24">
    <cfRule type="top10" dxfId="39" priority="55" rank="1"/>
  </conditionalFormatting>
  <conditionalFormatting sqref="N14:N24">
    <cfRule type="top10" dxfId="38" priority="54" rank="1"/>
  </conditionalFormatting>
  <conditionalFormatting sqref="O14:O24">
    <cfRule type="top10" dxfId="37" priority="53" rank="1"/>
  </conditionalFormatting>
  <conditionalFormatting sqref="L25:L35">
    <cfRule type="top10" dxfId="36" priority="52" rank="1"/>
  </conditionalFormatting>
  <conditionalFormatting sqref="M25:M35">
    <cfRule type="top10" dxfId="35" priority="51" rank="1"/>
  </conditionalFormatting>
  <conditionalFormatting sqref="N25:N35">
    <cfRule type="top10" dxfId="34" priority="50" rank="1"/>
  </conditionalFormatting>
  <conditionalFormatting sqref="L36:L46">
    <cfRule type="top10" dxfId="33" priority="49" rank="1"/>
  </conditionalFormatting>
  <conditionalFormatting sqref="M36:M46">
    <cfRule type="top10" dxfId="32" priority="48" rank="1"/>
  </conditionalFormatting>
  <conditionalFormatting sqref="N36:N46">
    <cfRule type="top10" dxfId="31" priority="47" rank="1"/>
  </conditionalFormatting>
  <conditionalFormatting sqref="O36:O46">
    <cfRule type="top10" dxfId="30" priority="40" rank="1"/>
  </conditionalFormatting>
  <conditionalFormatting sqref="O25:O35">
    <cfRule type="top10" dxfId="29" priority="31" rank="1"/>
  </conditionalFormatting>
  <conditionalFormatting sqref="M3:M13">
    <cfRule type="top10" dxfId="28" priority="30" rank="1"/>
  </conditionalFormatting>
  <conditionalFormatting sqref="L88:L94">
    <cfRule type="top10" dxfId="27" priority="28" rank="1"/>
  </conditionalFormatting>
  <conditionalFormatting sqref="M88:M94">
    <cfRule type="top10" dxfId="26" priority="27" rank="1"/>
  </conditionalFormatting>
  <conditionalFormatting sqref="N88:N94">
    <cfRule type="top10" dxfId="25" priority="26" rank="1"/>
  </conditionalFormatting>
  <conditionalFormatting sqref="O88:O94">
    <cfRule type="top10" dxfId="24" priority="25" rank="1"/>
  </conditionalFormatting>
  <conditionalFormatting sqref="L96:L103">
    <cfRule type="top10" dxfId="23" priority="24" rank="1"/>
  </conditionalFormatting>
  <conditionalFormatting sqref="M96:M103">
    <cfRule type="top10" dxfId="22" priority="23" rank="1"/>
  </conditionalFormatting>
  <conditionalFormatting sqref="N96:N103">
    <cfRule type="top10" dxfId="21" priority="22" rank="1"/>
  </conditionalFormatting>
  <conditionalFormatting sqref="O96:O103">
    <cfRule type="top10" dxfId="20" priority="21" rank="1"/>
  </conditionalFormatting>
  <conditionalFormatting sqref="L104:L111">
    <cfRule type="top10" dxfId="19" priority="20" rank="1"/>
  </conditionalFormatting>
  <conditionalFormatting sqref="M104:M111">
    <cfRule type="top10" dxfId="18" priority="19" rank="1"/>
  </conditionalFormatting>
  <conditionalFormatting sqref="N104:N111">
    <cfRule type="top10" dxfId="17" priority="18" rank="1"/>
  </conditionalFormatting>
  <conditionalFormatting sqref="O104:O111">
    <cfRule type="top10" dxfId="16" priority="17" rank="1"/>
  </conditionalFormatting>
  <conditionalFormatting sqref="L112:L119">
    <cfRule type="top10" dxfId="15" priority="16" rank="1"/>
  </conditionalFormatting>
  <conditionalFormatting sqref="M112:M119">
    <cfRule type="top10" dxfId="14" priority="15" rank="1"/>
  </conditionalFormatting>
  <conditionalFormatting sqref="N112:N119">
    <cfRule type="top10" dxfId="13" priority="14" rank="1"/>
  </conditionalFormatting>
  <conditionalFormatting sqref="O112:O119">
    <cfRule type="top10" dxfId="12" priority="13" rank="1"/>
  </conditionalFormatting>
  <conditionalFormatting sqref="L81:L87">
    <cfRule type="top10" dxfId="11" priority="12" rank="1"/>
  </conditionalFormatting>
  <conditionalFormatting sqref="M81:M87">
    <cfRule type="top10" dxfId="10" priority="11" rank="1"/>
  </conditionalFormatting>
  <conditionalFormatting sqref="N81:N87">
    <cfRule type="top10" dxfId="9" priority="10" rank="1"/>
  </conditionalFormatting>
  <conditionalFormatting sqref="O81:O87">
    <cfRule type="top10" dxfId="8" priority="9" rank="1"/>
  </conditionalFormatting>
  <conditionalFormatting sqref="L73:L79">
    <cfRule type="top10" dxfId="7" priority="8" rank="1"/>
  </conditionalFormatting>
  <conditionalFormatting sqref="M73:M79">
    <cfRule type="top10" dxfId="6" priority="7" rank="1"/>
  </conditionalFormatting>
  <conditionalFormatting sqref="N73:N79">
    <cfRule type="top10" dxfId="5" priority="6" rank="1"/>
  </conditionalFormatting>
  <conditionalFormatting sqref="O73:O79">
    <cfRule type="top10" dxfId="4" priority="5" rank="1"/>
  </conditionalFormatting>
  <conditionalFormatting sqref="L59:L65">
    <cfRule type="top10" dxfId="3" priority="4" rank="1"/>
  </conditionalFormatting>
  <conditionalFormatting sqref="M59:M65">
    <cfRule type="top10" dxfId="2" priority="3" rank="1"/>
  </conditionalFormatting>
  <conditionalFormatting sqref="N59:N65">
    <cfRule type="top10" dxfId="1" priority="2" rank="1"/>
  </conditionalFormatting>
  <conditionalFormatting sqref="O59:O65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61" t="s">
        <v>0</v>
      </c>
      <c r="B4" s="162" t="s">
        <v>30</v>
      </c>
      <c r="C4" s="11" t="s">
        <v>29</v>
      </c>
      <c r="D4" s="165" t="s">
        <v>52</v>
      </c>
      <c r="E4" s="165" t="s">
        <v>48</v>
      </c>
      <c r="F4" s="163" t="s">
        <v>33</v>
      </c>
      <c r="G4" s="163" t="s">
        <v>65</v>
      </c>
      <c r="H4" s="165" t="s">
        <v>49</v>
      </c>
      <c r="I4" s="163" t="s">
        <v>3</v>
      </c>
      <c r="J4" s="18"/>
      <c r="K4" s="2" t="s">
        <v>77</v>
      </c>
      <c r="L4" s="12">
        <f>COUNTIF(F6:F123,"*")</f>
        <v>118</v>
      </c>
    </row>
    <row r="5" spans="1:12" ht="30">
      <c r="A5" s="161"/>
      <c r="B5" s="162"/>
      <c r="C5" s="2" t="s">
        <v>31</v>
      </c>
      <c r="D5" s="166"/>
      <c r="E5" s="166"/>
      <c r="F5" s="164"/>
      <c r="G5" s="164"/>
      <c r="H5" s="166"/>
      <c r="I5" s="164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P13"/>
  <sheetViews>
    <sheetView workbookViewId="0">
      <selection activeCell="C12" sqref="C12:D12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24.42578125" bestFit="1" customWidth="1"/>
    <col min="6" max="6" width="20.28515625" bestFit="1" customWidth="1"/>
    <col min="7" max="7" width="12.85546875" bestFit="1" customWidth="1"/>
    <col min="8" max="9" width="3.140625" bestFit="1" customWidth="1"/>
    <col min="10" max="11" width="3.42578125" bestFit="1" customWidth="1"/>
    <col min="12" max="12" width="8.7109375" bestFit="1" customWidth="1"/>
    <col min="13" max="13" width="9.140625" bestFit="1" customWidth="1"/>
    <col min="14" max="14" width="6.28515625" bestFit="1" customWidth="1"/>
    <col min="15" max="15" width="7.85546875" bestFit="1" customWidth="1"/>
    <col min="16" max="16" width="8.5703125" bestFit="1" customWidth="1"/>
    <col min="17" max="17" width="11.140625" customWidth="1"/>
    <col min="18" max="18" width="8.140625" bestFit="1" customWidth="1"/>
  </cols>
  <sheetData>
    <row r="1" spans="1:16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241</v>
      </c>
      <c r="F1" s="101" t="s">
        <v>242</v>
      </c>
      <c r="G1" s="101" t="s">
        <v>240</v>
      </c>
      <c r="H1" s="101" t="s">
        <v>111</v>
      </c>
      <c r="I1" s="101" t="s">
        <v>112</v>
      </c>
      <c r="J1" s="101" t="s">
        <v>113</v>
      </c>
      <c r="K1" s="101" t="s">
        <v>108</v>
      </c>
      <c r="L1" s="101" t="s">
        <v>126</v>
      </c>
      <c r="M1" s="101" t="s">
        <v>134</v>
      </c>
      <c r="N1" s="101" t="s">
        <v>127</v>
      </c>
      <c r="O1" s="101" t="s">
        <v>244</v>
      </c>
      <c r="P1" s="101" t="s">
        <v>3</v>
      </c>
    </row>
    <row r="2" spans="1:16" ht="15.75">
      <c r="A2" s="1">
        <v>1</v>
      </c>
      <c r="B2" s="1" t="s">
        <v>234</v>
      </c>
      <c r="C2" s="1" t="b">
        <v>0</v>
      </c>
      <c r="D2" s="1" t="b">
        <v>0</v>
      </c>
      <c r="E2" s="102"/>
      <c r="F2" s="10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>
      <c r="A3" s="1">
        <v>2</v>
      </c>
      <c r="B3" s="1" t="s">
        <v>233</v>
      </c>
      <c r="C3" s="1" t="b">
        <v>0</v>
      </c>
      <c r="D3" s="1" t="b">
        <v>0</v>
      </c>
      <c r="E3" s="102"/>
      <c r="F3" s="102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>
      <c r="A4" s="1">
        <v>3</v>
      </c>
      <c r="B4" s="1" t="s">
        <v>235</v>
      </c>
      <c r="C4" s="1" t="b">
        <v>1</v>
      </c>
      <c r="D4" s="1" t="b">
        <v>0</v>
      </c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>
      <c r="A5" s="1">
        <v>4</v>
      </c>
      <c r="B5" s="1" t="s">
        <v>236</v>
      </c>
      <c r="C5" s="1" t="b">
        <v>1</v>
      </c>
      <c r="D5" s="1" t="b">
        <v>0</v>
      </c>
      <c r="E5" s="102"/>
      <c r="F5" s="102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>
      <c r="A6" s="1">
        <v>5</v>
      </c>
      <c r="B6" s="1" t="s">
        <v>237</v>
      </c>
      <c r="C6" s="1" t="b">
        <v>1</v>
      </c>
      <c r="D6" s="1" t="b">
        <v>1</v>
      </c>
      <c r="E6" s="102"/>
      <c r="F6" s="10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>
      <c r="A7" s="1">
        <v>6</v>
      </c>
      <c r="B7" s="1" t="s">
        <v>238</v>
      </c>
      <c r="C7" s="1" t="b">
        <v>1</v>
      </c>
      <c r="D7" s="1" t="b">
        <v>1</v>
      </c>
      <c r="E7" s="102"/>
      <c r="F7" s="102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>
      <c r="A8" s="1">
        <v>7</v>
      </c>
      <c r="B8" s="1" t="s">
        <v>239</v>
      </c>
      <c r="C8" s="1" t="b">
        <v>1</v>
      </c>
      <c r="D8" s="1" t="b">
        <v>1</v>
      </c>
      <c r="E8" s="102"/>
      <c r="F8" s="10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">
        <v>8</v>
      </c>
      <c r="B9" s="1" t="s">
        <v>248</v>
      </c>
      <c r="C9" s="1" t="b">
        <v>1</v>
      </c>
      <c r="D9" s="1" t="b">
        <v>1</v>
      </c>
      <c r="E9" s="102"/>
      <c r="F9" s="102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">
        <v>9</v>
      </c>
      <c r="B10" s="1" t="s">
        <v>249</v>
      </c>
      <c r="C10" s="1" t="b">
        <v>1</v>
      </c>
      <c r="D10" s="1" t="b">
        <v>1</v>
      </c>
      <c r="E10" s="102"/>
      <c r="F10" s="102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">
        <v>10</v>
      </c>
      <c r="B11" s="1" t="s">
        <v>269</v>
      </c>
      <c r="C11" s="1" t="b">
        <v>1</v>
      </c>
      <c r="D11" s="1" t="b">
        <v>1</v>
      </c>
      <c r="E11" s="102"/>
      <c r="F11" s="102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">
        <v>11</v>
      </c>
      <c r="B12" s="1" t="s">
        <v>271</v>
      </c>
      <c r="C12" s="1" t="b">
        <v>1</v>
      </c>
      <c r="D12" s="1" t="b">
        <v>1</v>
      </c>
      <c r="E12" s="102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35" t="s">
        <v>173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/>
      <c r="I13" s="1"/>
      <c r="J13" s="1"/>
      <c r="K13" s="1"/>
      <c r="L13" s="1"/>
      <c r="M13" s="1"/>
      <c r="N13" s="1"/>
      <c r="O13" s="1"/>
      <c r="P13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>
      <selection sqref="A1:I1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246</v>
      </c>
      <c r="E82" s="84" t="s">
        <v>247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246</v>
      </c>
      <c r="E83" s="84" t="s">
        <v>247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246</v>
      </c>
      <c r="E84" s="84" t="s">
        <v>247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246</v>
      </c>
      <c r="E85" s="84" t="s">
        <v>247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246</v>
      </c>
      <c r="E86" s="84" t="s">
        <v>247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246</v>
      </c>
      <c r="E87" s="84" t="s">
        <v>247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246</v>
      </c>
      <c r="E88" s="84" t="s">
        <v>247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246</v>
      </c>
      <c r="E89" s="84" t="s">
        <v>247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246</v>
      </c>
      <c r="E90" s="84" t="s">
        <v>247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246</v>
      </c>
      <c r="E91" s="84" t="s">
        <v>247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246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246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246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246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246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246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246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246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246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246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247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247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247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247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247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247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247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247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247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247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246</v>
      </c>
      <c r="E122" s="84" t="s">
        <v>247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246</v>
      </c>
      <c r="E123" s="84" t="s">
        <v>247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246</v>
      </c>
      <c r="E124" s="84" t="s">
        <v>247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246</v>
      </c>
      <c r="E125" s="84" t="s">
        <v>247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246</v>
      </c>
      <c r="E126" s="84" t="s">
        <v>247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246</v>
      </c>
      <c r="E127" s="84" t="s">
        <v>247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246</v>
      </c>
      <c r="E128" s="84" t="s">
        <v>247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246</v>
      </c>
      <c r="E129" s="84" t="s">
        <v>247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246</v>
      </c>
      <c r="E130" s="84" t="s">
        <v>247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246</v>
      </c>
      <c r="E131" s="84" t="s">
        <v>247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246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246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246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246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246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246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246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246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246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246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247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247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247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247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247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247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247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247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247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247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246</v>
      </c>
      <c r="E162" s="84" t="s">
        <v>247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246</v>
      </c>
      <c r="E163" s="84" t="s">
        <v>247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246</v>
      </c>
      <c r="E164" s="84" t="s">
        <v>247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246</v>
      </c>
      <c r="E165" s="84" t="s">
        <v>247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246</v>
      </c>
      <c r="E166" s="84" t="s">
        <v>247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246</v>
      </c>
      <c r="E167" s="84" t="s">
        <v>247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246</v>
      </c>
      <c r="E168" s="84" t="s">
        <v>247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246</v>
      </c>
      <c r="E169" s="84" t="s">
        <v>247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246</v>
      </c>
      <c r="E170" s="84" t="s">
        <v>247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246</v>
      </c>
      <c r="E171" s="84" t="s">
        <v>247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246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246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246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246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246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246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246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246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246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246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247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247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247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247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247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247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247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247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247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247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246</v>
      </c>
      <c r="E202" s="84" t="s">
        <v>247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246</v>
      </c>
      <c r="E203" s="84" t="s">
        <v>247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246</v>
      </c>
      <c r="E204" s="84" t="s">
        <v>247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246</v>
      </c>
      <c r="E205" s="84" t="s">
        <v>247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246</v>
      </c>
      <c r="E206" s="84" t="s">
        <v>247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246</v>
      </c>
      <c r="E207" s="84" t="s">
        <v>247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246</v>
      </c>
      <c r="E208" s="84" t="s">
        <v>247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246</v>
      </c>
      <c r="E209" s="84" t="s">
        <v>247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246</v>
      </c>
      <c r="E210" s="84" t="s">
        <v>247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246</v>
      </c>
      <c r="E211" s="84" t="s">
        <v>247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246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246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246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246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246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246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246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246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246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246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247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247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247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247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247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247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247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247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247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247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246</v>
      </c>
      <c r="E242" s="84" t="s">
        <v>247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246</v>
      </c>
      <c r="E243" s="84" t="s">
        <v>247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246</v>
      </c>
      <c r="E244" s="84" t="s">
        <v>247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246</v>
      </c>
      <c r="E245" s="84" t="s">
        <v>247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246</v>
      </c>
      <c r="E246" s="84" t="s">
        <v>247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246</v>
      </c>
      <c r="E247" s="84" t="s">
        <v>247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246</v>
      </c>
      <c r="E248" s="84" t="s">
        <v>247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246</v>
      </c>
      <c r="E249" s="84" t="s">
        <v>247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246</v>
      </c>
      <c r="E250" s="84" t="s">
        <v>247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246</v>
      </c>
      <c r="E251" s="84" t="s">
        <v>247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246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246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246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246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246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246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246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246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246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246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247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247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247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247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247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247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247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247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247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247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246</v>
      </c>
      <c r="E282" s="84" t="s">
        <v>247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246</v>
      </c>
      <c r="E283" s="84" t="s">
        <v>247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246</v>
      </c>
      <c r="E284" s="84" t="s">
        <v>247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246</v>
      </c>
      <c r="E285" s="84" t="s">
        <v>247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246</v>
      </c>
      <c r="E286" s="84" t="s">
        <v>247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246</v>
      </c>
      <c r="E287" s="84" t="s">
        <v>247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246</v>
      </c>
      <c r="E288" s="84" t="s">
        <v>247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246</v>
      </c>
      <c r="E289" s="84" t="s">
        <v>247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246</v>
      </c>
      <c r="E290" s="84" t="s">
        <v>247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246</v>
      </c>
      <c r="E291" s="84" t="s">
        <v>247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246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246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246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246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246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246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246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246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246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246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247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247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247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247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247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247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247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247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247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247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246</v>
      </c>
      <c r="E82" s="84" t="s">
        <v>247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246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247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246</v>
      </c>
      <c r="E86" s="84" t="s">
        <v>247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246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247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246</v>
      </c>
      <c r="E90" s="84" t="s">
        <v>247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246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247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246</v>
      </c>
      <c r="E94" s="84" t="s">
        <v>247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246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247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246</v>
      </c>
      <c r="E98" s="84" t="s">
        <v>247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246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247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246</v>
      </c>
      <c r="E102" s="84" t="s">
        <v>247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246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247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246</v>
      </c>
      <c r="E106" s="84" t="s">
        <v>247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246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247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246</v>
      </c>
      <c r="E110" s="84" t="s">
        <v>247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246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247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246</v>
      </c>
      <c r="E114" s="84" t="s">
        <v>247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246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247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246</v>
      </c>
      <c r="E118" s="84" t="s">
        <v>247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246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247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246</v>
      </c>
      <c r="E122" s="84" t="s">
        <v>247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246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247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246</v>
      </c>
      <c r="E126" s="84" t="s">
        <v>247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246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247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246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246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246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246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246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246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246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246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246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246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246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246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246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246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246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246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246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246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246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246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246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246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246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246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246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246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246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246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246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246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246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246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246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246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246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246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246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246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246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246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246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246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246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246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246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246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246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246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246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246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246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246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246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246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246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246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246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246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246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246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246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246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246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246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246</v>
      </c>
      <c r="E66" s="93" t="s">
        <v>247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246</v>
      </c>
      <c r="E67" s="93" t="s">
        <v>247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246</v>
      </c>
      <c r="E68" s="93" t="s">
        <v>247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246</v>
      </c>
      <c r="E69" s="93" t="s">
        <v>247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246</v>
      </c>
      <c r="E70" s="93" t="s">
        <v>247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246</v>
      </c>
      <c r="E71" s="93" t="s">
        <v>247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246</v>
      </c>
      <c r="E72" s="93" t="s">
        <v>247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246</v>
      </c>
      <c r="E73" s="93" t="s">
        <v>247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246</v>
      </c>
      <c r="E74" s="93" t="s">
        <v>247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246</v>
      </c>
      <c r="E75" s="93" t="s">
        <v>247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246</v>
      </c>
      <c r="E76" s="93" t="s">
        <v>247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246</v>
      </c>
      <c r="E77" s="93" t="s">
        <v>247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246</v>
      </c>
      <c r="E78" s="93" t="s">
        <v>247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246</v>
      </c>
      <c r="E79" s="93" t="s">
        <v>247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246</v>
      </c>
      <c r="E80" s="93" t="s">
        <v>247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246</v>
      </c>
      <c r="E81" s="93" t="s">
        <v>247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246</v>
      </c>
      <c r="E82" s="93" t="s">
        <v>247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246</v>
      </c>
      <c r="E83" s="93" t="s">
        <v>247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246</v>
      </c>
      <c r="E84" s="93" t="s">
        <v>247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246</v>
      </c>
      <c r="E85" s="93" t="s">
        <v>247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Main</vt:lpstr>
      <vt:lpstr>sensor1-emptyseat</vt:lpstr>
      <vt:lpstr>sensor1-human</vt:lpstr>
      <vt:lpstr>summary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2022.02.18</vt:lpstr>
      <vt:lpstr>2022.02.18.2</vt:lpstr>
      <vt:lpstr>2022.03.04</vt:lpstr>
      <vt:lpstr>2022.03.04.2</vt:lpstr>
      <vt:lpstr>2022.03.11</vt:lpstr>
      <vt:lpstr>CM</vt:lpstr>
      <vt:lpstr>CM-2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2022-03-18T10:41:27Z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