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15BBA3D-B5BD-49E3-A326-E271C90FA5D7}" xr6:coauthVersionLast="47" xr6:coauthVersionMax="47" xr10:uidLastSave="{00000000-0000-0000-0000-000000000000}"/>
  <bookViews>
    <workbookView xWindow="-120" yWindow="-120" windowWidth="29040" windowHeight="15840" tabRatio="723" xr2:uid="{00000000-000D-0000-FFFF-FFFF00000000}"/>
  </bookViews>
  <sheets>
    <sheet name="Book Sales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9" l="1"/>
  <c r="I9" i="9"/>
  <c r="I4" i="9"/>
  <c r="I5" i="9"/>
  <c r="I6" i="9"/>
  <c r="I7" i="9"/>
  <c r="I8" i="9"/>
  <c r="F3" i="9"/>
  <c r="E3" i="9"/>
  <c r="H3" i="9" s="1"/>
  <c r="F4" i="9"/>
  <c r="F5" i="9"/>
  <c r="F6" i="9"/>
  <c r="F7" i="9"/>
  <c r="F8" i="9"/>
  <c r="F9" i="9"/>
  <c r="B14" i="9"/>
  <c r="B13" i="9"/>
  <c r="B12" i="9"/>
  <c r="B11" i="9"/>
  <c r="E4" i="9"/>
  <c r="E5" i="9"/>
  <c r="H5" i="9" s="1"/>
  <c r="E6" i="9"/>
  <c r="H6" i="9" s="1"/>
  <c r="E7" i="9"/>
  <c r="E8" i="9"/>
  <c r="E9" i="9"/>
  <c r="H9" i="9" s="1"/>
  <c r="H8" i="9" l="1"/>
  <c r="B19" i="9"/>
  <c r="H7" i="9"/>
  <c r="B18" i="9"/>
  <c r="H4" i="9"/>
  <c r="B17" i="9"/>
  <c r="F13" i="9"/>
  <c r="F12" i="9"/>
  <c r="F11" i="9"/>
</calcChain>
</file>

<file path=xl/sharedStrings.xml><?xml version="1.0" encoding="utf-8"?>
<sst xmlns="http://schemas.openxmlformats.org/spreadsheetml/2006/main" count="41" uniqueCount="32">
  <si>
    <t>Total</t>
  </si>
  <si>
    <t>Highest</t>
  </si>
  <si>
    <t>Lowest</t>
  </si>
  <si>
    <t>Books</t>
  </si>
  <si>
    <t>Diary of a Wimpy Kid:</t>
  </si>
  <si>
    <t>Harry Potter and the Sorcerer's Stone</t>
  </si>
  <si>
    <t>The Heroes of Olympus</t>
  </si>
  <si>
    <t>The Hunger Games</t>
  </si>
  <si>
    <t>The Maze Runner </t>
  </si>
  <si>
    <t>Price</t>
  </si>
  <si>
    <t>The Book with No Pictures</t>
  </si>
  <si>
    <t>Mockingjay</t>
  </si>
  <si>
    <t>Student Discount</t>
  </si>
  <si>
    <t>Yes</t>
  </si>
  <si>
    <t>No</t>
  </si>
  <si>
    <t>Shop</t>
  </si>
  <si>
    <t>Virgin</t>
  </si>
  <si>
    <t>Amazon</t>
  </si>
  <si>
    <t>HMV</t>
  </si>
  <si>
    <t>Count All Books</t>
  </si>
  <si>
    <t>Sales from Virgin</t>
  </si>
  <si>
    <t>Sales from Amazon</t>
  </si>
  <si>
    <t>Sales from HMV</t>
  </si>
  <si>
    <t>Sumif (Final Price)</t>
  </si>
  <si>
    <t>Sumup total Virgin Sales</t>
  </si>
  <si>
    <t>Sumup total Amazon Sales</t>
  </si>
  <si>
    <t>Sumup total HMV Sales</t>
  </si>
  <si>
    <t>Student Discount Value</t>
  </si>
  <si>
    <t>Final Price</t>
  </si>
  <si>
    <t>Unit Cost</t>
  </si>
  <si>
    <t>Unit Profit</t>
  </si>
  <si>
    <t>Value of Student Discount as a % of Unit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</si>
</sst>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&quot;€&quot;\ #,##0.00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2" applyFont="1" applyAlignment="1">
      <alignment horizontal="left"/>
    </xf>
    <xf numFmtId="0" fontId="4" fillId="0" borderId="0" xfId="1" applyNumberFormat="1" applyFont="1" applyFill="1" applyBorder="1" applyAlignment="1" applyProtection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2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0" fillId="0" borderId="1" xfId="0" applyBorder="1"/>
    <xf numFmtId="44" fontId="4" fillId="0" borderId="0" xfId="1" applyFont="1" applyFill="1" applyBorder="1" applyAlignment="1">
      <alignment horizontal="center"/>
    </xf>
    <xf numFmtId="44" fontId="4" fillId="0" borderId="0" xfId="1" applyFont="1" applyAlignment="1">
      <alignment horizontal="center"/>
    </xf>
    <xf numFmtId="44" fontId="4" fillId="0" borderId="0" xfId="1" applyFont="1"/>
    <xf numFmtId="44" fontId="0" fillId="0" borderId="0" xfId="0" applyNumberFormat="1"/>
    <xf numFmtId="0" fontId="2" fillId="0" borderId="1" xfId="0" applyFont="1" applyBorder="1"/>
    <xf numFmtId="0" fontId="4" fillId="0" borderId="1" xfId="0" applyFont="1" applyBorder="1"/>
    <xf numFmtId="2" fontId="0" fillId="0" borderId="0" xfId="0" applyNumberFormat="1"/>
    <xf numFmtId="165" fontId="4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0" fillId="0" borderId="1" xfId="0" applyBorder="1" applyAlignment="1">
      <alignment horizontal="center"/>
    </xf>
    <xf numFmtId="9" fontId="0" fillId="0" borderId="0" xfId="3" applyFont="1"/>
  </cellXfs>
  <cellStyles count="4">
    <cellStyle name="Currency" xfId="1" builtinId="4"/>
    <cellStyle name="Normal" xfId="0" builtinId="0"/>
    <cellStyle name="Normal 3" xfId="2" xr:uid="{00000000-0005-0000-0000-000003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29196</xdr:colOff>
      <xdr:row>1</xdr:row>
      <xdr:rowOff>14600</xdr:rowOff>
    </xdr:from>
    <xdr:to>
      <xdr:col>18</xdr:col>
      <xdr:colOff>14597</xdr:colOff>
      <xdr:row>11</xdr:row>
      <xdr:rowOff>72990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79771" y="197071"/>
          <a:ext cx="5503332" cy="2102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Column E: Use an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IF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statement to work out the 'Student Discount Value'.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there is a student discount applied, then the  'Student Discount Value' is 10% of the 'Price', else, it is 0.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Column F: Write a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formula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calculate 'Final Price'.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Write a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formula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calculate 'Unit Profit' (based on Final Price and Cost).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Write a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formula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calculate Value of Student Discount as a % of Unit Profit'.</a:t>
          </a:r>
        </a:p>
        <a:p>
          <a:r>
            <a:rPr lang="en-GB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5)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Calculate 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Total, Highest </a:t>
          </a:r>
          <a:r>
            <a:rPr lang="en-GB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GB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Lowest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values of the 'Final Price'.</a:t>
          </a:r>
        </a:p>
        <a:p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6) Cell B11: Use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COUNTA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to calculate the number of books sold. </a:t>
          </a:r>
          <a:r>
            <a:rPr lang="en-GB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Count() 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will count cells with numbers,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COUNTA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will count all non-empty cells.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7)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 B12 to B14: 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COUNTIF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calculate the number of books sold from each shop.</a:t>
          </a:r>
          <a:endParaRPr lang="en-GB" sz="1100" b="0" baseline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8) 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 B17 to B19: 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</a:t>
          </a:r>
          <a:r>
            <a:rPr lang="en-GB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SUMIF</a:t>
          </a:r>
          <a:r>
            <a:rPr lang="en-GB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to work out the total of prices for each shop.</a:t>
          </a:r>
        </a:p>
        <a:p>
          <a:endParaRPr lang="en-GB" sz="1100" b="1">
            <a:solidFill>
              <a:srgbClr val="FF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tabSelected="1" zoomScale="87" workbookViewId="0">
      <selection activeCell="K43" sqref="K43"/>
    </sheetView>
  </sheetViews>
  <sheetFormatPr defaultRowHeight="15" x14ac:dyDescent="0.25"/>
  <cols>
    <col min="1" max="1" width="30.5703125" bestFit="1" customWidth="1"/>
    <col min="2" max="2" width="10.85546875" customWidth="1"/>
    <col min="3" max="3" width="6.85546875" customWidth="1"/>
    <col min="4" max="4" width="14.42578125" bestFit="1" customWidth="1"/>
    <col min="5" max="6" width="14.28515625" bestFit="1" customWidth="1"/>
    <col min="7" max="7" width="8.7109375" style="19"/>
    <col min="9" max="9" width="20.85546875" bestFit="1" customWidth="1"/>
    <col min="10" max="10" width="8.7109375" style="17"/>
  </cols>
  <sheetData>
    <row r="2" spans="1:10" ht="31.5" customHeight="1" x14ac:dyDescent="0.25">
      <c r="A2" s="7" t="s">
        <v>3</v>
      </c>
      <c r="B2" s="7" t="s">
        <v>15</v>
      </c>
      <c r="C2" s="9" t="s">
        <v>9</v>
      </c>
      <c r="D2" s="7" t="s">
        <v>12</v>
      </c>
      <c r="E2" s="8" t="s">
        <v>27</v>
      </c>
      <c r="F2" s="8" t="s">
        <v>28</v>
      </c>
      <c r="G2" s="18" t="s">
        <v>29</v>
      </c>
      <c r="H2" s="8" t="s">
        <v>30</v>
      </c>
      <c r="I2" s="8" t="s">
        <v>31</v>
      </c>
    </row>
    <row r="3" spans="1:10" x14ac:dyDescent="0.25">
      <c r="A3" s="3" t="s">
        <v>4</v>
      </c>
      <c r="B3" s="3" t="s">
        <v>16</v>
      </c>
      <c r="C3" s="11">
        <v>5.5</v>
      </c>
      <c r="D3" s="2" t="s">
        <v>13</v>
      </c>
      <c r="E3" s="13" t="str">
        <f>IF(D3="Yes", "10%", "0")</f>
        <v>10%</v>
      </c>
      <c r="F3" s="14">
        <f>C3-(C3*E3)</f>
        <v>4.95</v>
      </c>
      <c r="G3" s="19">
        <v>2.2999999999999998</v>
      </c>
      <c r="H3" s="14">
        <f>F3-G3</f>
        <v>2.6500000000000004</v>
      </c>
      <c r="I3" s="21">
        <f>(C3*E3)/H3</f>
        <v>0.20754716981132074</v>
      </c>
    </row>
    <row r="4" spans="1:10" x14ac:dyDescent="0.25">
      <c r="A4" s="4" t="s">
        <v>5</v>
      </c>
      <c r="B4" s="4" t="s">
        <v>17</v>
      </c>
      <c r="C4" s="11">
        <v>6</v>
      </c>
      <c r="D4" s="2" t="s">
        <v>14</v>
      </c>
      <c r="E4" s="13" t="str">
        <f t="shared" ref="E4:E9" si="0">IF(D4="Yes", "10%", "0")</f>
        <v>0</v>
      </c>
      <c r="F4" s="14">
        <f t="shared" ref="F4:F9" si="1">C4-(C4*E4)</f>
        <v>6</v>
      </c>
      <c r="G4" s="19">
        <v>2.5</v>
      </c>
      <c r="H4" s="14">
        <f t="shared" ref="H4:H9" si="2">F4-G4</f>
        <v>3.5</v>
      </c>
      <c r="I4" s="21">
        <f t="shared" ref="I4:I9" si="3">(C4*E4)/H4</f>
        <v>0</v>
      </c>
    </row>
    <row r="5" spans="1:10" x14ac:dyDescent="0.25">
      <c r="A5" s="1" t="s">
        <v>6</v>
      </c>
      <c r="B5" s="1" t="s">
        <v>16</v>
      </c>
      <c r="C5" s="11">
        <v>4.5</v>
      </c>
      <c r="D5" s="2" t="s">
        <v>13</v>
      </c>
      <c r="E5" s="13" t="str">
        <f t="shared" si="0"/>
        <v>10%</v>
      </c>
      <c r="F5" s="14">
        <f t="shared" si="1"/>
        <v>4.05</v>
      </c>
      <c r="G5" s="19">
        <v>1.65</v>
      </c>
      <c r="H5" s="14">
        <f t="shared" si="2"/>
        <v>2.4</v>
      </c>
      <c r="I5" s="21">
        <f t="shared" si="3"/>
        <v>0.1875</v>
      </c>
    </row>
    <row r="6" spans="1:10" x14ac:dyDescent="0.25">
      <c r="A6" s="5" t="s">
        <v>7</v>
      </c>
      <c r="B6" s="5" t="s">
        <v>17</v>
      </c>
      <c r="C6" s="11">
        <v>5.5</v>
      </c>
      <c r="D6" s="2" t="s">
        <v>14</v>
      </c>
      <c r="E6" s="13" t="str">
        <f t="shared" si="0"/>
        <v>0</v>
      </c>
      <c r="F6" s="14">
        <f t="shared" si="1"/>
        <v>5.5</v>
      </c>
      <c r="G6" s="19">
        <v>2.2000000000000002</v>
      </c>
      <c r="H6" s="14">
        <f t="shared" si="2"/>
        <v>3.3</v>
      </c>
      <c r="I6" s="21">
        <f t="shared" si="3"/>
        <v>0</v>
      </c>
      <c r="J6"/>
    </row>
    <row r="7" spans="1:10" x14ac:dyDescent="0.25">
      <c r="A7" s="5" t="s">
        <v>8</v>
      </c>
      <c r="B7" s="5" t="s">
        <v>18</v>
      </c>
      <c r="C7" s="11">
        <v>6.5</v>
      </c>
      <c r="D7" s="2" t="s">
        <v>13</v>
      </c>
      <c r="E7" s="13" t="str">
        <f t="shared" si="0"/>
        <v>10%</v>
      </c>
      <c r="F7" s="14">
        <f t="shared" si="1"/>
        <v>5.85</v>
      </c>
      <c r="G7" s="19">
        <v>3.25</v>
      </c>
      <c r="H7" s="14">
        <f t="shared" si="2"/>
        <v>2.5999999999999996</v>
      </c>
      <c r="I7" s="21">
        <f t="shared" si="3"/>
        <v>0.25000000000000006</v>
      </c>
    </row>
    <row r="8" spans="1:10" x14ac:dyDescent="0.25">
      <c r="A8" s="5" t="s">
        <v>10</v>
      </c>
      <c r="B8" s="5" t="s">
        <v>16</v>
      </c>
      <c r="C8" s="12">
        <v>3.5</v>
      </c>
      <c r="D8" s="6" t="s">
        <v>13</v>
      </c>
      <c r="E8" s="13" t="str">
        <f t="shared" si="0"/>
        <v>10%</v>
      </c>
      <c r="F8" s="14">
        <f t="shared" si="1"/>
        <v>3.15</v>
      </c>
      <c r="G8" s="19">
        <v>3.5</v>
      </c>
      <c r="H8" s="14">
        <f t="shared" si="2"/>
        <v>-0.35000000000000009</v>
      </c>
      <c r="I8" s="21">
        <f t="shared" si="3"/>
        <v>-0.99999999999999989</v>
      </c>
    </row>
    <row r="9" spans="1:10" x14ac:dyDescent="0.25">
      <c r="A9" s="5" t="s">
        <v>11</v>
      </c>
      <c r="B9" s="5" t="s">
        <v>17</v>
      </c>
      <c r="C9" s="12">
        <v>5</v>
      </c>
      <c r="D9" s="6" t="s">
        <v>14</v>
      </c>
      <c r="E9" s="13" t="str">
        <f t="shared" si="0"/>
        <v>0</v>
      </c>
      <c r="F9" s="14">
        <f t="shared" si="1"/>
        <v>5</v>
      </c>
      <c r="G9" s="19">
        <v>5</v>
      </c>
      <c r="H9" s="14">
        <f t="shared" si="2"/>
        <v>0</v>
      </c>
      <c r="I9" s="21" t="e">
        <f>(C9*E9)/H9</f>
        <v>#DIV/0!</v>
      </c>
    </row>
    <row r="10" spans="1:10" x14ac:dyDescent="0.25">
      <c r="A10" s="3"/>
      <c r="B10" s="3"/>
      <c r="C10" s="3"/>
      <c r="D10" s="1"/>
      <c r="E10" s="3"/>
    </row>
    <row r="11" spans="1:10" x14ac:dyDescent="0.25">
      <c r="A11" s="15" t="s">
        <v>19</v>
      </c>
      <c r="B11" s="16">
        <f>COUNTA(A3:A9)</f>
        <v>7</v>
      </c>
      <c r="C11" s="3"/>
      <c r="D11" s="3"/>
      <c r="E11" s="3" t="s">
        <v>0</v>
      </c>
      <c r="F11" s="14">
        <f>SUM(F3:F9)</f>
        <v>34.5</v>
      </c>
    </row>
    <row r="12" spans="1:10" x14ac:dyDescent="0.25">
      <c r="A12" s="10" t="s">
        <v>20</v>
      </c>
      <c r="B12" s="10">
        <f>COUNTA(B3,B5,B8)</f>
        <v>3</v>
      </c>
      <c r="D12" s="3"/>
      <c r="E12" s="3" t="s">
        <v>1</v>
      </c>
      <c r="F12" s="14">
        <f>MAX(F3:F9)</f>
        <v>6</v>
      </c>
    </row>
    <row r="13" spans="1:10" x14ac:dyDescent="0.25">
      <c r="A13" s="10" t="s">
        <v>21</v>
      </c>
      <c r="B13" s="10">
        <f>COUNTA(B4,B6,B9)</f>
        <v>3</v>
      </c>
      <c r="D13" s="3"/>
      <c r="E13" s="3" t="s">
        <v>2</v>
      </c>
      <c r="F13" s="14">
        <f>MIN(F3:F9)</f>
        <v>3.15</v>
      </c>
    </row>
    <row r="14" spans="1:10" x14ac:dyDescent="0.25">
      <c r="A14" s="10" t="s">
        <v>22</v>
      </c>
      <c r="B14" s="10">
        <f>COUNTA(B7)</f>
        <v>1</v>
      </c>
      <c r="D14" s="3"/>
      <c r="E14" s="3"/>
    </row>
    <row r="16" spans="1:10" x14ac:dyDescent="0.25">
      <c r="A16" s="20" t="s">
        <v>23</v>
      </c>
      <c r="B16" s="20"/>
    </row>
    <row r="17" spans="1:2" x14ac:dyDescent="0.25">
      <c r="A17" s="10" t="s">
        <v>24</v>
      </c>
      <c r="B17" s="10">
        <f>SUMIF(B3:B9, "Virgin", F3:F9)</f>
        <v>12.15</v>
      </c>
    </row>
    <row r="18" spans="1:2" x14ac:dyDescent="0.25">
      <c r="A18" s="10" t="s">
        <v>25</v>
      </c>
      <c r="B18" s="10">
        <f>SUMIF(B3:B9,"Amazon",F3:F9)</f>
        <v>16.5</v>
      </c>
    </row>
    <row r="19" spans="1:2" x14ac:dyDescent="0.25">
      <c r="A19" s="10" t="s">
        <v>26</v>
      </c>
      <c r="B19" s="10">
        <f>SUMIF(B3:B9, "HMV", F3:F9)</f>
        <v>5.85</v>
      </c>
    </row>
  </sheetData>
  <mergeCells count="1">
    <mergeCell ref="A16:B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Noureddine Tadjerout</dc:creator>
  <cp:lastModifiedBy>Mechak Lama</cp:lastModifiedBy>
  <dcterms:created xsi:type="dcterms:W3CDTF">2014-10-25T12:16:54Z</dcterms:created>
  <dcterms:modified xsi:type="dcterms:W3CDTF">2024-03-05T20:54:23Z</dcterms:modified>
</cp:coreProperties>
</file>