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5934E5D-78F9-46FD-960E-22F13785F8E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structions" sheetId="2" r:id="rId1"/>
    <sheet name="Sales by Region" sheetId="3" r:id="rId2"/>
    <sheet name="North" sheetId="4" r:id="rId3"/>
    <sheet name="West" sheetId="5" r:id="rId4"/>
    <sheet name="East" sheetId="6" r:id="rId5"/>
    <sheet name="NWE" sheetId="10" r:id="rId6"/>
  </sheets>
  <calcPr calcId="191029"/>
  <pivotCaches>
    <pivotCache cacheId="0" r:id="rId7"/>
    <pivotCache cacheId="1" r:id="rId8"/>
    <pivotCache cacheId="2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J9" i="3"/>
  <c r="E27" i="3"/>
  <c r="F27" i="3"/>
  <c r="G27" i="3"/>
  <c r="H27" i="3"/>
  <c r="I27" i="3"/>
  <c r="D27" i="3"/>
  <c r="K23" i="3"/>
  <c r="K24" i="3"/>
  <c r="K25" i="3"/>
  <c r="K22" i="3"/>
  <c r="I19" i="3"/>
  <c r="E19" i="3"/>
  <c r="F19" i="3"/>
  <c r="G19" i="3"/>
  <c r="H19" i="3"/>
  <c r="D19" i="3"/>
  <c r="K15" i="3"/>
  <c r="K16" i="3"/>
  <c r="K17" i="3"/>
  <c r="K14" i="3"/>
  <c r="I11" i="3"/>
  <c r="D11" i="3"/>
  <c r="K7" i="3"/>
  <c r="K8" i="3"/>
  <c r="K9" i="3"/>
  <c r="K6" i="3"/>
  <c r="E11" i="3"/>
  <c r="F11" i="3"/>
  <c r="G11" i="3"/>
  <c r="H11" i="3"/>
  <c r="D26" i="3"/>
  <c r="J25" i="3"/>
  <c r="E26" i="3"/>
  <c r="F26" i="3"/>
  <c r="G26" i="3"/>
  <c r="H26" i="3"/>
  <c r="I26" i="3"/>
  <c r="J23" i="3"/>
  <c r="J24" i="3"/>
  <c r="J22" i="3"/>
  <c r="D10" i="3"/>
  <c r="J6" i="3"/>
  <c r="J14" i="3"/>
  <c r="E18" i="3"/>
  <c r="F18" i="3"/>
  <c r="G18" i="3"/>
  <c r="H18" i="3"/>
  <c r="I18" i="3"/>
  <c r="D18" i="3"/>
  <c r="J15" i="3"/>
  <c r="J16" i="3"/>
  <c r="E10" i="3"/>
  <c r="F10" i="3"/>
  <c r="G10" i="3"/>
  <c r="H10" i="3"/>
  <c r="I10" i="3"/>
  <c r="J7" i="3"/>
  <c r="J8" i="3"/>
</calcChain>
</file>

<file path=xl/sharedStrings.xml><?xml version="1.0" encoding="utf-8"?>
<sst xmlns="http://schemas.openxmlformats.org/spreadsheetml/2006/main" count="85" uniqueCount="26">
  <si>
    <t>North</t>
  </si>
  <si>
    <t>Product</t>
  </si>
  <si>
    <t>Jan</t>
  </si>
  <si>
    <t>Feb</t>
  </si>
  <si>
    <t>Mar</t>
  </si>
  <si>
    <t>Apr</t>
  </si>
  <si>
    <t>May</t>
  </si>
  <si>
    <t>Jun</t>
  </si>
  <si>
    <t>Mineral Water</t>
  </si>
  <si>
    <t>Enriched Water</t>
  </si>
  <si>
    <t>Flavoured Water</t>
  </si>
  <si>
    <t>Sping Water</t>
  </si>
  <si>
    <t>West</t>
  </si>
  <si>
    <t>East</t>
  </si>
  <si>
    <t>Eau Bottled Water - Product Sales by Region</t>
  </si>
  <si>
    <t>Row Labels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</si>
  <si>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</si>
  <si>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</si>
  <si>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</si>
  <si>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</si>
  <si>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</si>
  <si>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</si>
  <si>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</si>
  <si>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Total</t>
  </si>
  <si>
    <t>Average</t>
  </si>
  <si>
    <t>Totel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</si>
</sst>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[s+and+Insights+(Bottled+Water+Sales).xlsx]North!PivotTable1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North!$B$2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North!$B$3:$B$7</c:f>
              <c:numCache>
                <c:formatCode>General</c:formatCode>
                <c:ptCount val="4"/>
                <c:pt idx="0">
                  <c:v>265</c:v>
                </c:pt>
                <c:pt idx="1">
                  <c:v>289</c:v>
                </c:pt>
                <c:pt idx="2">
                  <c:v>120</c:v>
                </c:pt>
                <c:pt idx="3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3B6-882D-B79BB12CAD9A}"/>
            </c:ext>
          </c:extLst>
        </c:ser>
        <c:ser>
          <c:idx val="1"/>
          <c:order val="1"/>
          <c:tx>
            <c:strRef>
              <c:f>North!$C$2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North!$C$3:$C$7</c:f>
              <c:numCache>
                <c:formatCode>General</c:formatCode>
                <c:ptCount val="4"/>
                <c:pt idx="0">
                  <c:v>246</c:v>
                </c:pt>
                <c:pt idx="1">
                  <c:v>364</c:v>
                </c:pt>
                <c:pt idx="2">
                  <c:v>450</c:v>
                </c:pt>
                <c:pt idx="3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3B6-882D-B79BB12CAD9A}"/>
            </c:ext>
          </c:extLst>
        </c:ser>
        <c:ser>
          <c:idx val="2"/>
          <c:order val="2"/>
          <c:tx>
            <c:strRef>
              <c:f>North!$D$2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North!$D$3:$D$7</c:f>
              <c:numCache>
                <c:formatCode>General</c:formatCode>
                <c:ptCount val="4"/>
                <c:pt idx="0">
                  <c:v>580</c:v>
                </c:pt>
                <c:pt idx="1">
                  <c:v>457</c:v>
                </c:pt>
                <c:pt idx="2">
                  <c:v>675</c:v>
                </c:pt>
                <c:pt idx="3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A-43B6-882D-B79BB12CAD9A}"/>
            </c:ext>
          </c:extLst>
        </c:ser>
        <c:ser>
          <c:idx val="3"/>
          <c:order val="3"/>
          <c:tx>
            <c:strRef>
              <c:f>North!$E$2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North!$E$3:$E$7</c:f>
              <c:numCache>
                <c:formatCode>General</c:formatCode>
                <c:ptCount val="4"/>
                <c:pt idx="0">
                  <c:v>593</c:v>
                </c:pt>
                <c:pt idx="1">
                  <c:v>410</c:v>
                </c:pt>
                <c:pt idx="2">
                  <c:v>650</c:v>
                </c:pt>
                <c:pt idx="3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A-43B6-882D-B79BB12CAD9A}"/>
            </c:ext>
          </c:extLst>
        </c:ser>
        <c:ser>
          <c:idx val="4"/>
          <c:order val="4"/>
          <c:tx>
            <c:strRef>
              <c:f>North!$F$2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North!$F$3:$F$7</c:f>
              <c:numCache>
                <c:formatCode>General</c:formatCode>
                <c:ptCount val="4"/>
                <c:pt idx="0">
                  <c:v>654</c:v>
                </c:pt>
                <c:pt idx="1">
                  <c:v>437</c:v>
                </c:pt>
                <c:pt idx="2">
                  <c:v>713</c:v>
                </c:pt>
                <c:pt idx="3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A-43B6-882D-B79BB12CAD9A}"/>
            </c:ext>
          </c:extLst>
        </c:ser>
        <c:ser>
          <c:idx val="5"/>
          <c:order val="5"/>
          <c:tx>
            <c:strRef>
              <c:f>North!$G$2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North!$A$3:$A$7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North!$G$3:$G$7</c:f>
              <c:numCache>
                <c:formatCode>General</c:formatCode>
                <c:ptCount val="4"/>
                <c:pt idx="0">
                  <c:v>602</c:v>
                </c:pt>
                <c:pt idx="1">
                  <c:v>429</c:v>
                </c:pt>
                <c:pt idx="2">
                  <c:v>692</c:v>
                </c:pt>
                <c:pt idx="3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A-43B6-882D-B79BB12C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43528"/>
        <c:axId val="543245688"/>
      </c:barChart>
      <c:catAx>
        <c:axId val="5432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5688"/>
        <c:crosses val="autoZero"/>
        <c:auto val="1"/>
        <c:lblAlgn val="ctr"/>
        <c:lblOffset val="100"/>
        <c:noMultiLvlLbl val="0"/>
      </c:catAx>
      <c:valAx>
        <c:axId val="5432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[s+and+Insights+(Bottled+Water+Sales).xlsx]West!PivotTable2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West!$B$2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West!$B$3:$B$7</c:f>
              <c:numCache>
                <c:formatCode>General</c:formatCode>
                <c:ptCount val="4"/>
                <c:pt idx="0">
                  <c:v>290</c:v>
                </c:pt>
                <c:pt idx="1">
                  <c:v>320</c:v>
                </c:pt>
                <c:pt idx="2">
                  <c:v>140</c:v>
                </c:pt>
                <c:pt idx="3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E-460E-B218-C5C4B64B50C9}"/>
            </c:ext>
          </c:extLst>
        </c:ser>
        <c:ser>
          <c:idx val="1"/>
          <c:order val="1"/>
          <c:tx>
            <c:strRef>
              <c:f>West!$C$2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West!$C$3:$C$7</c:f>
              <c:numCache>
                <c:formatCode>General</c:formatCode>
                <c:ptCount val="4"/>
                <c:pt idx="0">
                  <c:v>493</c:v>
                </c:pt>
                <c:pt idx="1">
                  <c:v>438</c:v>
                </c:pt>
                <c:pt idx="2">
                  <c:v>490</c:v>
                </c:pt>
                <c:pt idx="3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E-460E-B218-C5C4B64B50C9}"/>
            </c:ext>
          </c:extLst>
        </c:ser>
        <c:ser>
          <c:idx val="2"/>
          <c:order val="2"/>
          <c:tx>
            <c:strRef>
              <c:f>West!$D$2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West!$D$3:$D$7</c:f>
              <c:numCache>
                <c:formatCode>General</c:formatCode>
                <c:ptCount val="4"/>
                <c:pt idx="0">
                  <c:v>387</c:v>
                </c:pt>
                <c:pt idx="1">
                  <c:v>342</c:v>
                </c:pt>
                <c:pt idx="2">
                  <c:v>340</c:v>
                </c:pt>
                <c:pt idx="3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E-460E-B218-C5C4B64B50C9}"/>
            </c:ext>
          </c:extLst>
        </c:ser>
        <c:ser>
          <c:idx val="3"/>
          <c:order val="3"/>
          <c:tx>
            <c:strRef>
              <c:f>West!$E$2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West!$E$3:$E$7</c:f>
              <c:numCache>
                <c:formatCode>General</c:formatCode>
                <c:ptCount val="4"/>
                <c:pt idx="0">
                  <c:v>489</c:v>
                </c:pt>
                <c:pt idx="1">
                  <c:v>470</c:v>
                </c:pt>
                <c:pt idx="2">
                  <c:v>537</c:v>
                </c:pt>
                <c:pt idx="3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E-460E-B218-C5C4B64B50C9}"/>
            </c:ext>
          </c:extLst>
        </c:ser>
        <c:ser>
          <c:idx val="4"/>
          <c:order val="4"/>
          <c:tx>
            <c:strRef>
              <c:f>West!$F$2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West!$F$3:$F$7</c:f>
              <c:numCache>
                <c:formatCode>General</c:formatCode>
                <c:ptCount val="4"/>
                <c:pt idx="0">
                  <c:v>501</c:v>
                </c:pt>
                <c:pt idx="1">
                  <c:v>465</c:v>
                </c:pt>
                <c:pt idx="2">
                  <c:v>520</c:v>
                </c:pt>
                <c:pt idx="3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E-460E-B218-C5C4B64B50C9}"/>
            </c:ext>
          </c:extLst>
        </c:ser>
        <c:ser>
          <c:idx val="5"/>
          <c:order val="5"/>
          <c:tx>
            <c:strRef>
              <c:f>West!$G$2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West!$G$3:$G$7</c:f>
              <c:numCache>
                <c:formatCode>General</c:formatCode>
                <c:ptCount val="4"/>
                <c:pt idx="0">
                  <c:v>534</c:v>
                </c:pt>
                <c:pt idx="1">
                  <c:v>501</c:v>
                </c:pt>
                <c:pt idx="2">
                  <c:v>610</c:v>
                </c:pt>
                <c:pt idx="3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E-460E-B218-C5C4B6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02248"/>
        <c:axId val="534506568"/>
      </c:barChart>
      <c:catAx>
        <c:axId val="5345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6568"/>
        <c:crosses val="autoZero"/>
        <c:auto val="1"/>
        <c:lblAlgn val="ctr"/>
        <c:lblOffset val="100"/>
        <c:noMultiLvlLbl val="0"/>
      </c:catAx>
      <c:valAx>
        <c:axId val="5345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[s+and+Insights+(Bottled+Water+Sales).xlsx]East!PivotTable3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10083114610673666"/>
          <c:w val="0.6911918197725284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East!$B$2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East!$B$3:$B$7</c:f>
              <c:numCache>
                <c:formatCode>General</c:formatCode>
                <c:ptCount val="4"/>
                <c:pt idx="0">
                  <c:v>490</c:v>
                </c:pt>
                <c:pt idx="1">
                  <c:v>673</c:v>
                </c:pt>
                <c:pt idx="2">
                  <c:v>246</c:v>
                </c:pt>
                <c:pt idx="3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470C-8AD7-6A2CF2AF476D}"/>
            </c:ext>
          </c:extLst>
        </c:ser>
        <c:ser>
          <c:idx val="1"/>
          <c:order val="1"/>
          <c:tx>
            <c:strRef>
              <c:f>East!$C$2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East!$C$3:$C$7</c:f>
              <c:numCache>
                <c:formatCode>General</c:formatCode>
                <c:ptCount val="4"/>
                <c:pt idx="0">
                  <c:v>385</c:v>
                </c:pt>
                <c:pt idx="1">
                  <c:v>742</c:v>
                </c:pt>
                <c:pt idx="2">
                  <c:v>450</c:v>
                </c:pt>
                <c:pt idx="3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A-470C-8AD7-6A2CF2AF476D}"/>
            </c:ext>
          </c:extLst>
        </c:ser>
        <c:ser>
          <c:idx val="2"/>
          <c:order val="2"/>
          <c:tx>
            <c:strRef>
              <c:f>East!$D$2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East!$D$3:$D$7</c:f>
              <c:numCache>
                <c:formatCode>General</c:formatCode>
                <c:ptCount val="4"/>
                <c:pt idx="0">
                  <c:v>467</c:v>
                </c:pt>
                <c:pt idx="1">
                  <c:v>892</c:v>
                </c:pt>
                <c:pt idx="2">
                  <c:v>675</c:v>
                </c:pt>
                <c:pt idx="3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A-470C-8AD7-6A2CF2AF476D}"/>
            </c:ext>
          </c:extLst>
        </c:ser>
        <c:ser>
          <c:idx val="3"/>
          <c:order val="3"/>
          <c:tx>
            <c:strRef>
              <c:f>East!$E$2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East!$E$3:$E$7</c:f>
              <c:numCache>
                <c:formatCode>General</c:formatCode>
                <c:ptCount val="4"/>
                <c:pt idx="0">
                  <c:v>543</c:v>
                </c:pt>
                <c:pt idx="1">
                  <c:v>845</c:v>
                </c:pt>
                <c:pt idx="2">
                  <c:v>705</c:v>
                </c:pt>
                <c:pt idx="3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A-470C-8AD7-6A2CF2AF476D}"/>
            </c:ext>
          </c:extLst>
        </c:ser>
        <c:ser>
          <c:idx val="4"/>
          <c:order val="4"/>
          <c:tx>
            <c:strRef>
              <c:f>East!$F$2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East!$F$3:$F$7</c:f>
              <c:numCache>
                <c:formatCode>General</c:formatCode>
                <c:ptCount val="4"/>
                <c:pt idx="0">
                  <c:v>492</c:v>
                </c:pt>
                <c:pt idx="1">
                  <c:v>893</c:v>
                </c:pt>
                <c:pt idx="2">
                  <c:v>807</c:v>
                </c:pt>
                <c:pt idx="3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A-470C-8AD7-6A2CF2AF476D}"/>
            </c:ext>
          </c:extLst>
        </c:ser>
        <c:ser>
          <c:idx val="5"/>
          <c:order val="5"/>
          <c:tx>
            <c:strRef>
              <c:f>East!$G$2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East!$A$3:$A$7</c:f>
              <c:strCache>
                <c:ptCount val="4"/>
                <c:pt idx="0">
                  <c:v>Enriched Water</c:v>
                </c:pt>
                <c:pt idx="1">
                  <c:v>Flavoured Water</c:v>
                </c:pt>
                <c:pt idx="2">
                  <c:v>Mineral Water</c:v>
                </c:pt>
                <c:pt idx="3">
                  <c:v>Sping Water</c:v>
                </c:pt>
              </c:strCache>
            </c:strRef>
          </c:cat>
          <c:val>
            <c:numRef>
              <c:f>East!$G$3:$G$7</c:f>
              <c:numCache>
                <c:formatCode>General</c:formatCode>
                <c:ptCount val="4"/>
                <c:pt idx="0">
                  <c:v>573</c:v>
                </c:pt>
                <c:pt idx="1">
                  <c:v>910</c:v>
                </c:pt>
                <c:pt idx="2">
                  <c:v>853</c:v>
                </c:pt>
                <c:pt idx="3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4A-470C-8AD7-6A2CF2AF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73936"/>
        <c:axId val="571776096"/>
      </c:barChart>
      <c:catAx>
        <c:axId val="5717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6096"/>
        <c:crosses val="autoZero"/>
        <c:auto val="1"/>
        <c:lblAlgn val="ctr"/>
        <c:lblOffset val="100"/>
        <c:noMultiLvlLbl val="0"/>
      </c:catAx>
      <c:valAx>
        <c:axId val="5717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92074</xdr:rowOff>
    </xdr:from>
    <xdr:to>
      <xdr:col>12</xdr:col>
      <xdr:colOff>196850</xdr:colOff>
      <xdr:row>11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D8092B-C16D-2B0E-D0F9-09716C6490D7}"/>
            </a:ext>
          </a:extLst>
        </xdr:cNvPr>
        <xdr:cNvSpPr txBox="1"/>
      </xdr:nvSpPr>
      <xdr:spPr>
        <a:xfrm>
          <a:off x="142874" y="92074"/>
          <a:ext cx="7369176" cy="1965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You have been given</a:t>
          </a:r>
          <a:r>
            <a:rPr lang="en-GB" sz="1100" baseline="0"/>
            <a:t> last years sales (6 months) data for the company Eau Bottled Water.</a:t>
          </a:r>
        </a:p>
        <a:p>
          <a:r>
            <a:rPr lang="en-GB" sz="1100" baseline="0"/>
            <a:t>Your task is carry out your own set of analyses using the skills you have learned and produce some useful visualisations and summaries of your findings.</a:t>
          </a:r>
        </a:p>
        <a:p>
          <a:endParaRPr lang="en-GB" sz="1100" baseline="0"/>
        </a:p>
        <a:p>
          <a:r>
            <a:rPr lang="en-GB" sz="1100" baseline="0"/>
            <a:t>You can present everything on this spread sheet:</a:t>
          </a:r>
        </a:p>
        <a:p>
          <a:endParaRPr lang="en-GB" sz="1100" baseline="0"/>
        </a:p>
        <a:p>
          <a:r>
            <a:rPr lang="en-GB" sz="1100" baseline="0"/>
            <a:t>1) Your analyses (formulas, functions, pivots, charts, etc.)</a:t>
          </a:r>
        </a:p>
        <a:p>
          <a:r>
            <a:rPr lang="en-GB" sz="1100" b="1" i="1" baseline="0"/>
            <a:t>Note: You may want to create a separate pivot table for each region because the table is multi-dimensional</a:t>
          </a:r>
        </a:p>
        <a:p>
          <a:r>
            <a:rPr lang="en-GB" sz="1100" baseline="0"/>
            <a:t>2) Wirrten insights summariding your findings</a:t>
          </a:r>
        </a:p>
        <a:p>
          <a:r>
            <a:rPr lang="en-GB" sz="1100" baseline="0"/>
            <a:t>3) Conclusions/recommendations for action</a:t>
          </a:r>
          <a:endParaRPr lang="en-GB" sz="1100"/>
        </a:p>
      </xdr:txBody>
    </xdr:sp>
    <xdr:clientData/>
  </xdr:twoCellAnchor>
  <xdr:oneCellAnchor>
    <xdr:from>
      <xdr:col>8</xdr:col>
      <xdr:colOff>444500</xdr:colOff>
      <xdr:row>5</xdr:row>
      <xdr:rowOff>31750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E6BADD-AABE-9FE4-1B32-5137575E7A49}"/>
            </a:ext>
          </a:extLst>
        </xdr:cNvPr>
        <xdr:cNvSpPr txBox="1"/>
      </xdr:nvSpPr>
      <xdr:spPr>
        <a:xfrm>
          <a:off x="532130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14287</xdr:rowOff>
    </xdr:from>
    <xdr:to>
      <xdr:col>6</xdr:col>
      <xdr:colOff>561975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7F37A-A9CE-4747-498C-BA549FFF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356181</xdr:colOff>
      <xdr:row>12</xdr:row>
      <xdr:rowOff>57150</xdr:rowOff>
    </xdr:from>
    <xdr:ext cx="3677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F51AA6-EAD7-BA4F-C412-7CCC0E936C29}"/>
            </a:ext>
          </a:extLst>
        </xdr:cNvPr>
        <xdr:cNvSpPr txBox="1"/>
      </xdr:nvSpPr>
      <xdr:spPr>
        <a:xfrm flipH="1">
          <a:off x="5756856" y="2343150"/>
          <a:ext cx="3677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7</xdr:col>
      <xdr:colOff>190500</xdr:colOff>
      <xdr:row>11</xdr:row>
      <xdr:rowOff>133350</xdr:rowOff>
    </xdr:from>
    <xdr:to>
      <xdr:col>14</xdr:col>
      <xdr:colOff>76200</xdr:colOff>
      <xdr:row>24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3577A1-3E68-A121-3335-6BADEC5450D7}"/>
            </a:ext>
          </a:extLst>
        </xdr:cNvPr>
        <xdr:cNvSpPr txBox="1"/>
      </xdr:nvSpPr>
      <xdr:spPr>
        <a:xfrm>
          <a:off x="5591175" y="2228850"/>
          <a:ext cx="415290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>
              <a:effectLst/>
            </a:rPr>
            <a:t>Spring Water</a:t>
          </a:r>
          <a:r>
            <a:rPr lang="en-GB">
              <a:effectLst/>
            </a:rPr>
            <a:t> dominates sales, showing consistent growth, peaking in June. May being the most dominate month.</a:t>
          </a:r>
        </a:p>
        <a:p>
          <a:endParaRPr lang="en-GB" b="0">
            <a:effectLst/>
          </a:endParaRPr>
        </a:p>
        <a:p>
          <a:r>
            <a:rPr lang="en-GB" b="1">
              <a:effectLst/>
            </a:rPr>
            <a:t>Mineral Water</a:t>
          </a:r>
          <a:r>
            <a:rPr lang="en-GB">
              <a:effectLst/>
            </a:rPr>
            <a:t> sees significant sales increase starting February, indicating growing consumer interest.</a:t>
          </a:r>
        </a:p>
        <a:p>
          <a:endParaRPr lang="en-GB" b="1">
            <a:effectLst/>
          </a:endParaRPr>
        </a:p>
        <a:p>
          <a:r>
            <a:rPr lang="en-GB" b="1">
              <a:effectLst/>
            </a:rPr>
            <a:t>Enriched</a:t>
          </a:r>
          <a:r>
            <a:rPr lang="en-GB">
              <a:effectLst/>
            </a:rPr>
            <a:t> and </a:t>
          </a:r>
          <a:r>
            <a:rPr lang="en-GB" b="1">
              <a:effectLst/>
            </a:rPr>
            <a:t>Flavoured Water</a:t>
          </a:r>
          <a:r>
            <a:rPr lang="en-GB">
              <a:effectLst/>
            </a:rPr>
            <a:t> lacks a</a:t>
          </a:r>
          <a:r>
            <a:rPr lang="en-GB" baseline="0">
              <a:effectLst/>
            </a:rPr>
            <a:t> </a:t>
          </a:r>
          <a:r>
            <a:rPr lang="en-GB">
              <a:effectLst/>
            </a:rPr>
            <a:t>steady upward trend of Spring and Mineral Water.</a:t>
          </a:r>
        </a:p>
        <a:p>
          <a:r>
            <a:rPr lang="en-GB">
              <a:effectLst/>
            </a:rPr>
            <a:t>The overall trend indicates an expanding market for water products, with a slight dip in April.</a:t>
          </a:r>
        </a:p>
        <a:p>
          <a:r>
            <a:rPr lang="en-GB">
              <a:effectLst/>
            </a:rPr>
            <a:t>Consumer preferences lean towards Spring and Mineral Water, suggesting targeted marketing in these areas could be beneficial.</a:t>
          </a:r>
        </a:p>
        <a:p>
          <a:br>
            <a:rPr lang="en-GB">
              <a:effectLst/>
            </a:rPr>
          </a:b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33337</xdr:rowOff>
    </xdr:from>
    <xdr:to>
      <xdr:col>6</xdr:col>
      <xdr:colOff>447675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418B7-EAAD-7440-727A-A47812DD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8</xdr:row>
      <xdr:rowOff>152400</xdr:rowOff>
    </xdr:from>
    <xdr:to>
      <xdr:col>15</xdr:col>
      <xdr:colOff>428625</xdr:colOff>
      <xdr:row>22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11EEF9-2B8A-2E6F-1834-C11F5CBF726D}"/>
            </a:ext>
          </a:extLst>
        </xdr:cNvPr>
        <xdr:cNvSpPr txBox="1"/>
      </xdr:nvSpPr>
      <xdr:spPr>
        <a:xfrm>
          <a:off x="6172200" y="1676400"/>
          <a:ext cx="45339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buFont typeface="Arial" panose="020B0604020202020204" pitchFamily="34" charset="0"/>
            <a:buChar char="•"/>
          </a:pPr>
          <a:r>
            <a:rPr lang="en-GB" b="1" i="0">
              <a:solidFill>
                <a:sysClr val="windowText" lastClr="000000"/>
              </a:solidFill>
              <a:effectLst/>
              <a:latin typeface="Söhne"/>
            </a:rPr>
            <a:t>Enriched Water</a:t>
          </a:r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 shows a steady increase in sales from 290 units in January to 534 units in June.</a:t>
          </a:r>
        </a:p>
        <a:p>
          <a:pPr algn="l">
            <a:buFont typeface="Arial" panose="020B0604020202020204" pitchFamily="34" charset="0"/>
            <a:buChar char="•"/>
          </a:pPr>
          <a:r>
            <a:rPr lang="en-GB" b="1" i="0">
              <a:solidFill>
                <a:sysClr val="windowText" lastClr="000000"/>
              </a:solidFill>
              <a:effectLst/>
              <a:latin typeface="Söhne"/>
            </a:rPr>
            <a:t>Flavoured Water</a:t>
          </a:r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 begins with 320 units in January, experiences a dip and then gradually increases to 501 units by June.</a:t>
          </a:r>
        </a:p>
        <a:p>
          <a:pPr algn="l">
            <a:buFont typeface="Arial" panose="020B0604020202020204" pitchFamily="34" charset="0"/>
            <a:buChar char="•"/>
          </a:pPr>
          <a:r>
            <a:rPr lang="en-GB" b="1" i="0">
              <a:solidFill>
                <a:sysClr val="windowText" lastClr="000000"/>
              </a:solidFill>
              <a:effectLst/>
              <a:latin typeface="Söhne"/>
            </a:rPr>
            <a:t>Mineral Water</a:t>
          </a:r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 starts at 140 units in January, sees a significant rise in March, and continues growing to reach 610 units in June, indicating a strong upward trend.</a:t>
          </a:r>
        </a:p>
        <a:p>
          <a:pPr algn="l">
            <a:buFont typeface="Arial" panose="020B0604020202020204" pitchFamily="34" charset="0"/>
            <a:buChar char="•"/>
          </a:pPr>
          <a:r>
            <a:rPr lang="en-GB" b="1" i="0">
              <a:solidFill>
                <a:sysClr val="windowText" lastClr="000000"/>
              </a:solidFill>
              <a:effectLst/>
              <a:latin typeface="Söhne"/>
            </a:rPr>
            <a:t>Spring Water</a:t>
          </a:r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 has the highest sales across all months, starting at 634 units in January and reaching 945 units in June, showing consistent growth.</a:t>
          </a:r>
        </a:p>
        <a:p>
          <a:pPr algn="l"/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The </a:t>
          </a:r>
          <a:r>
            <a:rPr lang="en-GB" b="1" i="0">
              <a:solidFill>
                <a:sysClr val="windowText" lastClr="000000"/>
              </a:solidFill>
              <a:effectLst/>
              <a:latin typeface="Söhne"/>
            </a:rPr>
            <a:t>Grand Total</a:t>
          </a:r>
          <a:r>
            <a:rPr lang="en-GB" b="0" i="0">
              <a:solidFill>
                <a:sysClr val="windowText" lastClr="000000"/>
              </a:solidFill>
              <a:effectLst/>
              <a:latin typeface="Söhne"/>
            </a:rPr>
            <a:t> sales for all types of water combined exhibit a growth pattern from 1384 units in January to 2590 units in June, with peaks and valleys indicating fluctuating sales but an overall positive trend in water sales across the months.</a:t>
          </a:r>
        </a:p>
        <a:p>
          <a:br>
            <a:rPr lang="en-GB"/>
          </a:b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147637</xdr:rowOff>
    </xdr:from>
    <xdr:to>
      <xdr:col>7</xdr:col>
      <xdr:colOff>266700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690C6-F56D-4629-1AE0-A5DECA09F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</xdr:row>
      <xdr:rowOff>47626</xdr:rowOff>
    </xdr:from>
    <xdr:to>
      <xdr:col>15</xdr:col>
      <xdr:colOff>257175</xdr:colOff>
      <xdr:row>21</xdr:row>
      <xdr:rowOff>109538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A08ECE-E0F4-C1BB-C3FF-62E6CF63BDA3}"/>
            </a:ext>
          </a:extLst>
        </xdr:cNvPr>
        <xdr:cNvSpPr txBox="1"/>
      </xdr:nvSpPr>
      <xdr:spPr>
        <a:xfrm>
          <a:off x="6515100" y="1571626"/>
          <a:ext cx="4019550" cy="2538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Enriched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 start at 490 units in January and show a general upward trend, reaching 573 units by June.</a:t>
          </a: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Flavoured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a strong start at 673 units in January, increasing significantly to reach 910 units in June, indicating robust growth.</a:t>
          </a: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Mineral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shows remarkable growth from 246 units in January to 853 units in June, more than tripling its initial sales.</a:t>
          </a: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Spring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leads in sales across all categories, beginning at 1254 units in January and growing to 1745 units by June, maintaining its position as the most popular choice.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Grand Total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sales for all water types combined reflects a consistent increase from 2663 units in January to 4081 units in June. This demonstrates a significant and steady demand growth for water products over the six months.</a:t>
          </a:r>
        </a:p>
        <a:p>
          <a:br>
            <a:rPr lang="en-GB"/>
          </a:br>
          <a:endParaRPr lang="en-GB" sz="1100"/>
        </a:p>
      </xdr:txBody>
    </xdr:sp>
    <xdr:clientData/>
  </xdr:twoCellAnchor>
  <xdr:twoCellAnchor>
    <xdr:from>
      <xdr:col>10</xdr:col>
      <xdr:colOff>561975</xdr:colOff>
      <xdr:row>5</xdr:row>
      <xdr:rowOff>19050</xdr:rowOff>
    </xdr:from>
    <xdr:to>
      <xdr:col>10</xdr:col>
      <xdr:colOff>607694</xdr:colOff>
      <xdr:row>5</xdr:row>
      <xdr:rowOff>64769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F3A6CE-6587-B129-43D0-75D8AA8EAC9F}"/>
            </a:ext>
          </a:extLst>
        </xdr:cNvPr>
        <xdr:cNvSpPr txBox="1"/>
      </xdr:nvSpPr>
      <xdr:spPr>
        <a:xfrm>
          <a:off x="7791450" y="97155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</xdr:row>
      <xdr:rowOff>133350</xdr:rowOff>
    </xdr:from>
    <xdr:to>
      <xdr:col>8</xdr:col>
      <xdr:colOff>231664</xdr:colOff>
      <xdr:row>19</xdr:row>
      <xdr:rowOff>31481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FC4E09-8146-9745-D956-F1273014B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895350"/>
          <a:ext cx="4584589" cy="2755631"/>
        </a:xfrm>
        <a:prstGeom prst="rect">
          <a:avLst/>
        </a:prstGeom>
      </xdr:spPr>
    </xdr:pic>
    <xdr:clientData/>
  </xdr:twoCellAnchor>
  <xdr:oneCellAnchor>
    <xdr:from>
      <xdr:col>18</xdr:col>
      <xdr:colOff>3756</xdr:colOff>
      <xdr:row>8</xdr:row>
      <xdr:rowOff>159784</xdr:rowOff>
    </xdr:from>
    <xdr:ext cx="4330119" cy="197381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B89F2C-2500-3011-248B-83210A083E95}"/>
            </a:ext>
          </a:extLst>
        </xdr:cNvPr>
        <xdr:cNvSpPr txBox="1"/>
      </xdr:nvSpPr>
      <xdr:spPr>
        <a:xfrm flipH="1" flipV="1">
          <a:off x="10976556" y="1683784"/>
          <a:ext cx="4330119" cy="19738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10</xdr:col>
      <xdr:colOff>381000</xdr:colOff>
      <xdr:row>6</xdr:row>
      <xdr:rowOff>180976</xdr:rowOff>
    </xdr:from>
    <xdr:to>
      <xdr:col>18</xdr:col>
      <xdr:colOff>85725</xdr:colOff>
      <xdr:row>15</xdr:row>
      <xdr:rowOff>123826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2777A0-DA1F-D776-17CE-EB8FA8DEC636}"/>
            </a:ext>
          </a:extLst>
        </xdr:cNvPr>
        <xdr:cNvSpPr txBox="1"/>
      </xdr:nvSpPr>
      <xdr:spPr>
        <a:xfrm>
          <a:off x="6477000" y="1323976"/>
          <a:ext cx="458152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Across all regions,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Spring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best-selling product, showing the highest sales figures in each region, particularly in the East with significantly high average sales.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Mineral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Enriched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Flavoured Water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also show consistent sales across regions, with notable performances in different areas. The East region has the highest overall sales and monthly averages, indicating a strong market demand for water products. The data highlights regional preferences and the overall popularity of water products, with a clear preference for Spring Water across the board.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9.833621874997" createdVersion="8" refreshedVersion="8" minRefreshableVersion="3" recordCount="4" xr:uid="{96ECF70D-B01A-4D32-8E7F-3133C8C89633}">
  <cacheSource type="worksheet">
    <worksheetSource ref="B5:I9" sheet="Sales by Region"/>
  </cacheSource>
  <cacheFields count="8">
    <cacheField name="North" numFmtId="0">
      <sharedItems containsNonDate="0" containsString="0" containsBlank="1" count="1">
        <m/>
      </sharedItems>
    </cacheField>
    <cacheField name="Product" numFmtId="0">
      <sharedItems count="4">
        <s v="Mineral Water"/>
        <s v="Enriched Water"/>
        <s v="Flavoured Water"/>
        <s v="Sping Water"/>
      </sharedItems>
    </cacheField>
    <cacheField name="Jan" numFmtId="0">
      <sharedItems containsSemiMixedTypes="0" containsString="0" containsNumber="1" containsInteger="1" minValue="120" maxValue="897"/>
    </cacheField>
    <cacheField name="Feb" numFmtId="0">
      <sharedItems containsSemiMixedTypes="0" containsString="0" containsNumber="1" containsInteger="1" minValue="246" maxValue="934"/>
    </cacheField>
    <cacheField name="Mar" numFmtId="0">
      <sharedItems containsSemiMixedTypes="0" containsString="0" containsNumber="1" containsInteger="1" minValue="457" maxValue="989"/>
    </cacheField>
    <cacheField name="Apr" numFmtId="0">
      <sharedItems containsSemiMixedTypes="0" containsString="0" containsNumber="1" containsInteger="1" minValue="410" maxValue="1002"/>
    </cacheField>
    <cacheField name="May" numFmtId="0">
      <sharedItems containsSemiMixedTypes="0" containsString="0" containsNumber="1" containsInteger="1" minValue="437" maxValue="997"/>
    </cacheField>
    <cacheField name="Jun" numFmtId="0">
      <sharedItems containsSemiMixedTypes="0" containsString="0" containsNumber="1" containsInteger="1" minValue="429" maxValue="1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9.836071990743" createdVersion="8" refreshedVersion="8" minRefreshableVersion="3" recordCount="4" xr:uid="{0C34F66A-5A3A-4355-A937-9B7D3A3C2E5F}">
  <cacheSource type="worksheet">
    <worksheetSource ref="B13:I17" sheet="Sales by Region"/>
  </cacheSource>
  <cacheFields count="8">
    <cacheField name="West" numFmtId="0">
      <sharedItems containsNonDate="0" containsString="0" containsBlank="1" count="1">
        <m/>
      </sharedItems>
    </cacheField>
    <cacheField name="Product" numFmtId="0">
      <sharedItems count="4">
        <s v="Mineral Water"/>
        <s v="Enriched Water"/>
        <s v="Flavoured Water"/>
        <s v="Sping Water"/>
      </sharedItems>
    </cacheField>
    <cacheField name="Jan" numFmtId="0">
      <sharedItems containsSemiMixedTypes="0" containsString="0" containsNumber="1" containsInteger="1" minValue="140" maxValue="634"/>
    </cacheField>
    <cacheField name="Feb" numFmtId="0">
      <sharedItems containsSemiMixedTypes="0" containsString="0" containsNumber="1" containsInteger="1" minValue="340" maxValue="763"/>
    </cacheField>
    <cacheField name="Mar" numFmtId="0">
      <sharedItems containsSemiMixedTypes="0" containsString="0" containsNumber="1" containsInteger="1" minValue="438" maxValue="845"/>
    </cacheField>
    <cacheField name="Apr" numFmtId="0">
      <sharedItems containsSemiMixedTypes="0" containsString="0" containsNumber="1" containsInteger="1" minValue="470" maxValue="913"/>
    </cacheField>
    <cacheField name="May" numFmtId="0">
      <sharedItems containsSemiMixedTypes="0" containsString="0" containsNumber="1" containsInteger="1" minValue="465" maxValue="902"/>
    </cacheField>
    <cacheField name="Jun" numFmtId="0">
      <sharedItems containsSemiMixedTypes="0" containsString="0" containsNumber="1" containsInteger="1" minValue="501" maxValue="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9.836665393515" createdVersion="8" refreshedVersion="8" minRefreshableVersion="3" recordCount="4" xr:uid="{9C41E65D-4C19-4A2A-B441-BFFFBBB95EE2}">
  <cacheSource type="worksheet">
    <worksheetSource ref="B21:I25" sheet="Sales by Region"/>
  </cacheSource>
  <cacheFields count="8">
    <cacheField name="East" numFmtId="0">
      <sharedItems containsNonDate="0" containsString="0" containsBlank="1" count="1">
        <m/>
      </sharedItems>
    </cacheField>
    <cacheField name="Product" numFmtId="0">
      <sharedItems count="4">
        <s v="Mineral Water"/>
        <s v="Enriched Water"/>
        <s v="Flavoured Water"/>
        <s v="Sping Water"/>
      </sharedItems>
    </cacheField>
    <cacheField name="Jan" numFmtId="0">
      <sharedItems containsSemiMixedTypes="0" containsString="0" containsNumber="1" containsInteger="1" minValue="246" maxValue="1254"/>
    </cacheField>
    <cacheField name="Feb" numFmtId="0">
      <sharedItems containsSemiMixedTypes="0" containsString="0" containsNumber="1" containsInteger="1" minValue="385" maxValue="1502"/>
    </cacheField>
    <cacheField name="Mar" numFmtId="0">
      <sharedItems containsSemiMixedTypes="0" containsString="0" containsNumber="1" containsInteger="1" minValue="467" maxValue="1342"/>
    </cacheField>
    <cacheField name="Apr" numFmtId="0">
      <sharedItems containsSemiMixedTypes="0" containsString="0" containsNumber="1" containsInteger="1" minValue="543" maxValue="1509"/>
    </cacheField>
    <cacheField name="May" numFmtId="0">
      <sharedItems containsSemiMixedTypes="0" containsString="0" containsNumber="1" containsInteger="1" minValue="492" maxValue="1678"/>
    </cacheField>
    <cacheField name="Jun" numFmtId="0">
      <sharedItems containsSemiMixedTypes="0" containsString="0" containsNumber="1" containsInteger="1" minValue="573" maxValue="1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0"/>
    <n v="450"/>
    <n v="675"/>
    <n v="650"/>
    <n v="713"/>
    <n v="692"/>
  </r>
  <r>
    <x v="0"/>
    <x v="1"/>
    <n v="265"/>
    <n v="246"/>
    <n v="580"/>
    <n v="593"/>
    <n v="654"/>
    <n v="602"/>
  </r>
  <r>
    <x v="0"/>
    <x v="2"/>
    <n v="289"/>
    <n v="364"/>
    <n v="457"/>
    <n v="410"/>
    <n v="437"/>
    <n v="429"/>
  </r>
  <r>
    <x v="0"/>
    <x v="3"/>
    <n v="897"/>
    <n v="934"/>
    <n v="989"/>
    <n v="1002"/>
    <n v="997"/>
    <n v="1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40"/>
    <n v="340"/>
    <n v="490"/>
    <n v="537"/>
    <n v="520"/>
    <n v="610"/>
  </r>
  <r>
    <x v="0"/>
    <x v="1"/>
    <n v="290"/>
    <n v="387"/>
    <n v="493"/>
    <n v="489"/>
    <n v="501"/>
    <n v="534"/>
  </r>
  <r>
    <x v="0"/>
    <x v="2"/>
    <n v="320"/>
    <n v="342"/>
    <n v="438"/>
    <n v="470"/>
    <n v="465"/>
    <n v="501"/>
  </r>
  <r>
    <x v="0"/>
    <x v="3"/>
    <n v="634"/>
    <n v="763"/>
    <n v="845"/>
    <n v="913"/>
    <n v="902"/>
    <n v="9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246"/>
    <n v="450"/>
    <n v="675"/>
    <n v="705"/>
    <n v="807"/>
    <n v="853"/>
  </r>
  <r>
    <x v="0"/>
    <x v="1"/>
    <n v="490"/>
    <n v="385"/>
    <n v="467"/>
    <n v="543"/>
    <n v="492"/>
    <n v="573"/>
  </r>
  <r>
    <x v="0"/>
    <x v="2"/>
    <n v="673"/>
    <n v="742"/>
    <n v="892"/>
    <n v="845"/>
    <n v="893"/>
    <n v="910"/>
  </r>
  <r>
    <x v="0"/>
    <x v="3"/>
    <n v="1254"/>
    <n v="1502"/>
    <n v="1342"/>
    <n v="1509"/>
    <n v="1678"/>
    <n v="1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CB2C7-19FB-40C1-8AFC-A040B4886E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G7" firstHeaderRow="0" firstDataRow="1" firstDataCol="1"/>
  <pivotFields count="8">
    <pivotField showAll="0">
      <items count="2"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" fld="2" baseField="0" baseItem="0"/>
    <dataField name="Sum of Feb" fld="3" baseField="0" baseItem="0"/>
    <dataField name="Sum of Mar" fld="4" baseField="0" baseItem="0"/>
    <dataField name="Sum of Apr" fld="5" baseField="0" baseItem="0"/>
    <dataField name="Sum of May" fld="6" baseField="0" baseItem="0"/>
    <dataField name="Sum of Jun" fld="7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F5CE1-B133-4135-AF57-35E90CF5429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7" firstHeaderRow="0" firstDataRow="1" firstDataCol="1"/>
  <pivotFields count="8">
    <pivotField showAll="0">
      <items count="2"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" fld="2" baseField="0" baseItem="0"/>
    <dataField name="Sum of Mar" fld="4" baseField="0" baseItem="0"/>
    <dataField name="Sum of Feb" fld="3" baseField="0" baseItem="0"/>
    <dataField name="Sum of Apr" fld="5" baseField="0" baseItem="0"/>
    <dataField name="Sum of May" fld="6" baseField="0" baseItem="0"/>
    <dataField name="Sum of Ju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3C5BE-B79A-40CD-AC95-D72C77785FF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7" firstHeaderRow="0" firstDataRow="1" firstDataCol="1"/>
  <pivotFields count="8">
    <pivotField showAll="0">
      <items count="2"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" fld="2" baseField="0" baseItem="0"/>
    <dataField name="Sum of Feb" fld="3" baseField="0" baseItem="0"/>
    <dataField name="Sum of Mar" fld="4" baseField="0" baseItem="0"/>
    <dataField name="Sum of Apr" fld="5" baseField="0" baseItem="0"/>
    <dataField name="Sum of May" fld="6" baseField="0" baseItem="0"/>
    <dataField name="Sum of Ju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9E6C-3570-4408-8D5B-DEE26616EEA8}">
  <dimension ref="A1"/>
  <sheetViews>
    <sheetView workbookViewId="0">
      <selection activeCell="N7" sqref="N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57DC-634C-412F-8337-B563BE8EF8F1}">
  <dimension ref="B2:K27"/>
  <sheetViews>
    <sheetView topLeftCell="A3" zoomScale="140" zoomScaleNormal="140" workbookViewId="0">
      <selection activeCell="B5" sqref="B5:K27"/>
    </sheetView>
  </sheetViews>
  <sheetFormatPr defaultRowHeight="15" x14ac:dyDescent="0.25"/>
  <cols>
    <col min="3" max="3" width="18.7109375" customWidth="1"/>
  </cols>
  <sheetData>
    <row r="2" spans="2:11" x14ac:dyDescent="0.25">
      <c r="B2" t="s">
        <v>14</v>
      </c>
    </row>
    <row r="5" spans="2:11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23</v>
      </c>
      <c r="K5" s="2" t="s">
        <v>24</v>
      </c>
    </row>
    <row r="6" spans="2:11" x14ac:dyDescent="0.25">
      <c r="C6" t="s">
        <v>8</v>
      </c>
      <c r="D6">
        <v>120</v>
      </c>
      <c r="E6">
        <v>450</v>
      </c>
      <c r="F6">
        <v>675</v>
      </c>
      <c r="G6">
        <v>650</v>
      </c>
      <c r="H6">
        <v>713</v>
      </c>
      <c r="I6">
        <v>692</v>
      </c>
      <c r="J6" s="6">
        <f>SUM(D6:I6)</f>
        <v>3300</v>
      </c>
      <c r="K6" s="9">
        <f>AVERAGE(D6:I6)</f>
        <v>550</v>
      </c>
    </row>
    <row r="7" spans="2:11" x14ac:dyDescent="0.25">
      <c r="C7" t="s">
        <v>9</v>
      </c>
      <c r="D7">
        <v>265</v>
      </c>
      <c r="E7">
        <v>246</v>
      </c>
      <c r="F7">
        <v>580</v>
      </c>
      <c r="G7">
        <v>593</v>
      </c>
      <c r="H7">
        <v>654</v>
      </c>
      <c r="I7">
        <v>602</v>
      </c>
      <c r="J7" s="6">
        <f t="shared" ref="J7:J8" si="0">SUM(D7:I7)</f>
        <v>2940</v>
      </c>
      <c r="K7" s="9">
        <f t="shared" ref="K7:K9" si="1">AVERAGE(D7:I7)</f>
        <v>490</v>
      </c>
    </row>
    <row r="8" spans="2:11" x14ac:dyDescent="0.25">
      <c r="C8" t="s">
        <v>10</v>
      </c>
      <c r="D8">
        <v>289</v>
      </c>
      <c r="E8">
        <v>364</v>
      </c>
      <c r="F8">
        <v>457</v>
      </c>
      <c r="G8">
        <v>410</v>
      </c>
      <c r="H8">
        <v>437</v>
      </c>
      <c r="I8">
        <v>429</v>
      </c>
      <c r="J8" s="16">
        <f t="shared" si="0"/>
        <v>2386</v>
      </c>
      <c r="K8" s="9">
        <f t="shared" si="1"/>
        <v>397.66666666666669</v>
      </c>
    </row>
    <row r="9" spans="2:11" x14ac:dyDescent="0.25">
      <c r="C9" t="s">
        <v>11</v>
      </c>
      <c r="D9">
        <v>897</v>
      </c>
      <c r="E9">
        <v>934</v>
      </c>
      <c r="F9">
        <v>989</v>
      </c>
      <c r="G9">
        <v>1002</v>
      </c>
      <c r="H9">
        <v>997</v>
      </c>
      <c r="I9">
        <v>1015</v>
      </c>
      <c r="J9" s="11">
        <f>SUM(D9:I9)</f>
        <v>5834</v>
      </c>
      <c r="K9" s="9">
        <f t="shared" si="1"/>
        <v>972.33333333333337</v>
      </c>
    </row>
    <row r="10" spans="2:11" x14ac:dyDescent="0.25">
      <c r="C10" s="1" t="s">
        <v>23</v>
      </c>
      <c r="D10" s="16">
        <f>SUM(D6:D9)</f>
        <v>1571</v>
      </c>
      <c r="E10" s="6">
        <f t="shared" ref="E10:I10" si="2">SUM(E6:E9)</f>
        <v>1994</v>
      </c>
      <c r="F10" s="6">
        <f t="shared" si="2"/>
        <v>2701</v>
      </c>
      <c r="G10" s="6">
        <f t="shared" si="2"/>
        <v>2655</v>
      </c>
      <c r="H10" s="11">
        <f t="shared" si="2"/>
        <v>2801</v>
      </c>
      <c r="I10" s="6">
        <f t="shared" si="2"/>
        <v>2738</v>
      </c>
    </row>
    <row r="11" spans="2:11" x14ac:dyDescent="0.25">
      <c r="C11" s="1" t="s">
        <v>24</v>
      </c>
      <c r="D11" s="9">
        <f>AVERAGE(D6:D9)</f>
        <v>392.75</v>
      </c>
      <c r="E11" s="9">
        <f t="shared" ref="E11:H11" si="3">AVERAGE(E6:E9)</f>
        <v>498.5</v>
      </c>
      <c r="F11" s="9">
        <f t="shared" si="3"/>
        <v>675.25</v>
      </c>
      <c r="G11" s="9">
        <f t="shared" si="3"/>
        <v>663.75</v>
      </c>
      <c r="H11" s="9">
        <f t="shared" si="3"/>
        <v>700.25</v>
      </c>
      <c r="I11" s="9">
        <f>AVERAGE(I6:I9)</f>
        <v>684.5</v>
      </c>
    </row>
    <row r="12" spans="2:11" x14ac:dyDescent="0.25">
      <c r="C12" s="1"/>
    </row>
    <row r="13" spans="2:11" x14ac:dyDescent="0.25">
      <c r="B13" s="1" t="s">
        <v>12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23</v>
      </c>
      <c r="K13" s="2" t="s">
        <v>24</v>
      </c>
    </row>
    <row r="14" spans="2:11" x14ac:dyDescent="0.25">
      <c r="C14" t="s">
        <v>8</v>
      </c>
      <c r="D14">
        <v>140</v>
      </c>
      <c r="E14">
        <v>340</v>
      </c>
      <c r="F14">
        <v>490</v>
      </c>
      <c r="G14">
        <v>537</v>
      </c>
      <c r="H14">
        <v>520</v>
      </c>
      <c r="I14">
        <v>610</v>
      </c>
      <c r="J14" s="5">
        <f>SUM(D14:I14)</f>
        <v>2637</v>
      </c>
      <c r="K14" s="10">
        <f>AVERAGE(D14:I14)</f>
        <v>439.5</v>
      </c>
    </row>
    <row r="15" spans="2:11" x14ac:dyDescent="0.25">
      <c r="C15" t="s">
        <v>9</v>
      </c>
      <c r="D15">
        <v>290</v>
      </c>
      <c r="E15">
        <v>387</v>
      </c>
      <c r="F15">
        <v>493</v>
      </c>
      <c r="G15">
        <v>489</v>
      </c>
      <c r="H15">
        <v>501</v>
      </c>
      <c r="I15">
        <v>534</v>
      </c>
      <c r="J15" s="5">
        <f t="shared" ref="J15:J16" si="4">SUM(D15:I15)</f>
        <v>2694</v>
      </c>
      <c r="K15" s="10">
        <f t="shared" ref="K15:K17" si="5">AVERAGE(D15:I15)</f>
        <v>449</v>
      </c>
    </row>
    <row r="16" spans="2:11" x14ac:dyDescent="0.25">
      <c r="C16" t="s">
        <v>10</v>
      </c>
      <c r="D16">
        <v>320</v>
      </c>
      <c r="E16">
        <v>342</v>
      </c>
      <c r="F16">
        <v>438</v>
      </c>
      <c r="G16">
        <v>470</v>
      </c>
      <c r="H16">
        <v>465</v>
      </c>
      <c r="I16">
        <v>501</v>
      </c>
      <c r="J16" s="15">
        <f t="shared" si="4"/>
        <v>2536</v>
      </c>
      <c r="K16" s="10">
        <f t="shared" si="5"/>
        <v>422.66666666666669</v>
      </c>
    </row>
    <row r="17" spans="2:11" x14ac:dyDescent="0.25">
      <c r="C17" t="s">
        <v>11</v>
      </c>
      <c r="D17">
        <v>634</v>
      </c>
      <c r="E17">
        <v>763</v>
      </c>
      <c r="F17">
        <v>845</v>
      </c>
      <c r="G17">
        <v>913</v>
      </c>
      <c r="H17">
        <v>902</v>
      </c>
      <c r="I17">
        <v>945</v>
      </c>
      <c r="J17" s="12">
        <f>SUM(D17:I17)</f>
        <v>5002</v>
      </c>
      <c r="K17" s="10">
        <f t="shared" si="5"/>
        <v>833.66666666666663</v>
      </c>
    </row>
    <row r="18" spans="2:11" x14ac:dyDescent="0.25">
      <c r="C18" s="2" t="s">
        <v>25</v>
      </c>
      <c r="D18" s="15">
        <f>SUM(D14:D17)</f>
        <v>1384</v>
      </c>
      <c r="E18" s="5">
        <f t="shared" ref="E18:I18" si="6">SUM(E14:E17)</f>
        <v>1832</v>
      </c>
      <c r="F18" s="5">
        <f t="shared" si="6"/>
        <v>2266</v>
      </c>
      <c r="G18" s="5">
        <f t="shared" si="6"/>
        <v>2409</v>
      </c>
      <c r="H18" s="5">
        <f t="shared" si="6"/>
        <v>2388</v>
      </c>
      <c r="I18" s="12">
        <f t="shared" si="6"/>
        <v>2590</v>
      </c>
    </row>
    <row r="19" spans="2:11" x14ac:dyDescent="0.25">
      <c r="C19" s="2" t="s">
        <v>24</v>
      </c>
      <c r="D19" s="8">
        <f t="shared" ref="D19:I19" si="7">AVERAGE(D14:D17)</f>
        <v>346</v>
      </c>
      <c r="E19" s="8">
        <f t="shared" si="7"/>
        <v>458</v>
      </c>
      <c r="F19" s="8">
        <f t="shared" si="7"/>
        <v>566.5</v>
      </c>
      <c r="G19" s="8">
        <f t="shared" si="7"/>
        <v>602.25</v>
      </c>
      <c r="H19" s="8">
        <f t="shared" si="7"/>
        <v>597</v>
      </c>
      <c r="I19" s="8">
        <f t="shared" si="7"/>
        <v>647.5</v>
      </c>
    </row>
    <row r="20" spans="2:11" x14ac:dyDescent="0.25">
      <c r="C20" s="1"/>
    </row>
    <row r="21" spans="2:11" x14ac:dyDescent="0.25">
      <c r="B21" s="1" t="s">
        <v>13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23</v>
      </c>
      <c r="K21" s="2" t="s">
        <v>24</v>
      </c>
    </row>
    <row r="22" spans="2:11" x14ac:dyDescent="0.25">
      <c r="C22" t="s">
        <v>8</v>
      </c>
      <c r="D22">
        <v>246</v>
      </c>
      <c r="E22">
        <v>450</v>
      </c>
      <c r="F22">
        <v>675</v>
      </c>
      <c r="G22">
        <v>705</v>
      </c>
      <c r="H22">
        <v>807</v>
      </c>
      <c r="I22">
        <v>853</v>
      </c>
      <c r="J22" s="7">
        <f>SUM(D22:I22)</f>
        <v>3736</v>
      </c>
      <c r="K22" s="8">
        <f>AVERAGE(D22:I22)</f>
        <v>622.66666666666663</v>
      </c>
    </row>
    <row r="23" spans="2:11" x14ac:dyDescent="0.25">
      <c r="C23" t="s">
        <v>9</v>
      </c>
      <c r="D23">
        <v>490</v>
      </c>
      <c r="E23">
        <v>385</v>
      </c>
      <c r="F23">
        <v>467</v>
      </c>
      <c r="G23">
        <v>543</v>
      </c>
      <c r="H23">
        <v>492</v>
      </c>
      <c r="I23">
        <v>573</v>
      </c>
      <c r="J23" s="14">
        <f t="shared" ref="J23:J24" si="8">SUM(D23:I23)</f>
        <v>2950</v>
      </c>
      <c r="K23" s="8">
        <f t="shared" ref="K23:K25" si="9">AVERAGE(D23:I23)</f>
        <v>491.66666666666669</v>
      </c>
    </row>
    <row r="24" spans="2:11" x14ac:dyDescent="0.25">
      <c r="C24" t="s">
        <v>10</v>
      </c>
      <c r="D24">
        <v>673</v>
      </c>
      <c r="E24">
        <v>742</v>
      </c>
      <c r="F24">
        <v>892</v>
      </c>
      <c r="G24">
        <v>845</v>
      </c>
      <c r="H24">
        <v>893</v>
      </c>
      <c r="I24">
        <v>910</v>
      </c>
      <c r="J24" s="7">
        <f t="shared" si="8"/>
        <v>4955</v>
      </c>
      <c r="K24" s="8">
        <f t="shared" si="9"/>
        <v>825.83333333333337</v>
      </c>
    </row>
    <row r="25" spans="2:11" x14ac:dyDescent="0.25">
      <c r="C25" t="s">
        <v>11</v>
      </c>
      <c r="D25">
        <v>1254</v>
      </c>
      <c r="E25">
        <v>1502</v>
      </c>
      <c r="F25">
        <v>1342</v>
      </c>
      <c r="G25">
        <v>1509</v>
      </c>
      <c r="H25">
        <v>1678</v>
      </c>
      <c r="I25">
        <v>1745</v>
      </c>
      <c r="J25" s="13">
        <f>SUM(D25:I25)</f>
        <v>9030</v>
      </c>
      <c r="K25" s="8">
        <f t="shared" si="9"/>
        <v>1505</v>
      </c>
    </row>
    <row r="26" spans="2:11" x14ac:dyDescent="0.25">
      <c r="C26" s="1" t="s">
        <v>23</v>
      </c>
      <c r="D26" s="14">
        <f>SUM(D22:D25)</f>
        <v>2663</v>
      </c>
      <c r="E26" s="7">
        <f t="shared" ref="E26:I26" si="10">SUM(E22:E25)</f>
        <v>3079</v>
      </c>
      <c r="F26" s="7">
        <f t="shared" si="10"/>
        <v>3376</v>
      </c>
      <c r="G26" s="7">
        <f t="shared" si="10"/>
        <v>3602</v>
      </c>
      <c r="H26" s="7">
        <f t="shared" si="10"/>
        <v>3870</v>
      </c>
      <c r="I26" s="13">
        <f t="shared" si="10"/>
        <v>4081</v>
      </c>
    </row>
    <row r="27" spans="2:11" x14ac:dyDescent="0.25">
      <c r="C27" s="2" t="s">
        <v>24</v>
      </c>
      <c r="D27" s="8">
        <f>AVERAGE(D22:D25)</f>
        <v>665.75</v>
      </c>
      <c r="E27" s="8">
        <f t="shared" ref="E27:I27" si="11">AVERAGE(E22:E25)</f>
        <v>769.75</v>
      </c>
      <c r="F27" s="8">
        <f t="shared" si="11"/>
        <v>844</v>
      </c>
      <c r="G27" s="8">
        <f t="shared" si="11"/>
        <v>900.5</v>
      </c>
      <c r="H27" s="8">
        <f t="shared" si="11"/>
        <v>967.5</v>
      </c>
      <c r="I27" s="8">
        <f t="shared" si="11"/>
        <v>1020.25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C8B0-B569-4199-9292-D852E55558C4}">
  <dimension ref="A2:G7"/>
  <sheetViews>
    <sheetView topLeftCell="A10" zoomScale="150" zoomScaleNormal="150" workbookViewId="0">
      <selection activeCell="H12" sqref="H12:H13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0.7109375" bestFit="1" customWidth="1"/>
    <col min="6" max="6" width="11.42578125" bestFit="1" customWidth="1"/>
    <col min="7" max="7" width="10.5703125" bestFit="1" customWidth="1"/>
  </cols>
  <sheetData>
    <row r="2" spans="1:7" x14ac:dyDescent="0.25">
      <c r="A2" s="3" t="s">
        <v>15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5">
      <c r="A3" s="4" t="s">
        <v>9</v>
      </c>
      <c r="B3">
        <v>265</v>
      </c>
      <c r="C3">
        <v>246</v>
      </c>
      <c r="D3">
        <v>580</v>
      </c>
      <c r="E3">
        <v>593</v>
      </c>
      <c r="F3">
        <v>654</v>
      </c>
      <c r="G3">
        <v>602</v>
      </c>
    </row>
    <row r="4" spans="1:7" x14ac:dyDescent="0.25">
      <c r="A4" s="4" t="s">
        <v>10</v>
      </c>
      <c r="B4">
        <v>289</v>
      </c>
      <c r="C4">
        <v>364</v>
      </c>
      <c r="D4">
        <v>457</v>
      </c>
      <c r="E4">
        <v>410</v>
      </c>
      <c r="F4">
        <v>437</v>
      </c>
      <c r="G4">
        <v>429</v>
      </c>
    </row>
    <row r="5" spans="1:7" x14ac:dyDescent="0.25">
      <c r="A5" s="4" t="s">
        <v>8</v>
      </c>
      <c r="B5">
        <v>120</v>
      </c>
      <c r="C5">
        <v>450</v>
      </c>
      <c r="D5">
        <v>675</v>
      </c>
      <c r="E5">
        <v>650</v>
      </c>
      <c r="F5">
        <v>713</v>
      </c>
      <c r="G5">
        <v>692</v>
      </c>
    </row>
    <row r="6" spans="1:7" x14ac:dyDescent="0.25">
      <c r="A6" s="4" t="s">
        <v>11</v>
      </c>
      <c r="B6">
        <v>897</v>
      </c>
      <c r="C6">
        <v>934</v>
      </c>
      <c r="D6">
        <v>989</v>
      </c>
      <c r="E6">
        <v>1002</v>
      </c>
      <c r="F6">
        <v>997</v>
      </c>
      <c r="G6">
        <v>1015</v>
      </c>
    </row>
    <row r="7" spans="1:7" x14ac:dyDescent="0.25">
      <c r="A7" s="4" t="s">
        <v>16</v>
      </c>
      <c r="B7">
        <v>1571</v>
      </c>
      <c r="C7">
        <v>1994</v>
      </c>
      <c r="D7">
        <v>2701</v>
      </c>
      <c r="E7">
        <v>2655</v>
      </c>
      <c r="F7">
        <v>2801</v>
      </c>
      <c r="G7">
        <v>2738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DAE2-B686-4998-980B-4877647DFFD1}">
  <dimension ref="A2:G7"/>
  <sheetViews>
    <sheetView workbookViewId="0">
      <selection activeCell="M7" sqref="M7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11.140625" bestFit="1" customWidth="1"/>
    <col min="4" max="4" width="10.85546875" bestFit="1" customWidth="1"/>
    <col min="5" max="5" width="10.7109375" bestFit="1" customWidth="1"/>
    <col min="6" max="6" width="11.42578125" bestFit="1" customWidth="1"/>
    <col min="7" max="7" width="10.5703125" bestFit="1" customWidth="1"/>
  </cols>
  <sheetData>
    <row r="2" spans="1:7" x14ac:dyDescent="0.25">
      <c r="A2" s="3" t="s">
        <v>15</v>
      </c>
      <c r="B2" t="s">
        <v>17</v>
      </c>
      <c r="C2" t="s">
        <v>19</v>
      </c>
      <c r="D2" t="s">
        <v>18</v>
      </c>
      <c r="E2" t="s">
        <v>20</v>
      </c>
      <c r="F2" t="s">
        <v>21</v>
      </c>
      <c r="G2" t="s">
        <v>22</v>
      </c>
    </row>
    <row r="3" spans="1:7" x14ac:dyDescent="0.25">
      <c r="A3" s="4" t="s">
        <v>9</v>
      </c>
      <c r="B3">
        <v>290</v>
      </c>
      <c r="C3">
        <v>493</v>
      </c>
      <c r="D3">
        <v>387</v>
      </c>
      <c r="E3">
        <v>489</v>
      </c>
      <c r="F3">
        <v>501</v>
      </c>
      <c r="G3">
        <v>534</v>
      </c>
    </row>
    <row r="4" spans="1:7" x14ac:dyDescent="0.25">
      <c r="A4" s="4" t="s">
        <v>10</v>
      </c>
      <c r="B4">
        <v>320</v>
      </c>
      <c r="C4">
        <v>438</v>
      </c>
      <c r="D4">
        <v>342</v>
      </c>
      <c r="E4">
        <v>470</v>
      </c>
      <c r="F4">
        <v>465</v>
      </c>
      <c r="G4">
        <v>501</v>
      </c>
    </row>
    <row r="5" spans="1:7" x14ac:dyDescent="0.25">
      <c r="A5" s="4" t="s">
        <v>8</v>
      </c>
      <c r="B5">
        <v>140</v>
      </c>
      <c r="C5">
        <v>490</v>
      </c>
      <c r="D5">
        <v>340</v>
      </c>
      <c r="E5">
        <v>537</v>
      </c>
      <c r="F5">
        <v>520</v>
      </c>
      <c r="G5">
        <v>610</v>
      </c>
    </row>
    <row r="6" spans="1:7" x14ac:dyDescent="0.25">
      <c r="A6" s="4" t="s">
        <v>11</v>
      </c>
      <c r="B6">
        <v>634</v>
      </c>
      <c r="C6">
        <v>845</v>
      </c>
      <c r="D6">
        <v>763</v>
      </c>
      <c r="E6">
        <v>913</v>
      </c>
      <c r="F6">
        <v>902</v>
      </c>
      <c r="G6">
        <v>945</v>
      </c>
    </row>
    <row r="7" spans="1:7" x14ac:dyDescent="0.25">
      <c r="A7" s="4" t="s">
        <v>16</v>
      </c>
      <c r="B7">
        <v>1384</v>
      </c>
      <c r="C7">
        <v>2266</v>
      </c>
      <c r="D7">
        <v>1832</v>
      </c>
      <c r="E7">
        <v>2409</v>
      </c>
      <c r="F7">
        <v>2388</v>
      </c>
      <c r="G7">
        <v>2590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E2DB-98BE-4F15-A78B-7D316F89D52D}">
  <dimension ref="A2:G7"/>
  <sheetViews>
    <sheetView workbookViewId="0">
      <selection activeCell="O7" sqref="O7"/>
    </sheetView>
  </sheetViews>
  <sheetFormatPr defaultRowHeight="15" x14ac:dyDescent="0.25"/>
  <cols>
    <col min="1" max="1" width="15.8554687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0.7109375" bestFit="1" customWidth="1"/>
    <col min="6" max="6" width="11.42578125" bestFit="1" customWidth="1"/>
    <col min="7" max="7" width="10.5703125" bestFit="1" customWidth="1"/>
  </cols>
  <sheetData>
    <row r="2" spans="1:7" x14ac:dyDescent="0.25">
      <c r="A2" s="3" t="s">
        <v>15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5">
      <c r="A3" s="4" t="s">
        <v>9</v>
      </c>
      <c r="B3">
        <v>490</v>
      </c>
      <c r="C3">
        <v>385</v>
      </c>
      <c r="D3">
        <v>467</v>
      </c>
      <c r="E3">
        <v>543</v>
      </c>
      <c r="F3">
        <v>492</v>
      </c>
      <c r="G3">
        <v>573</v>
      </c>
    </row>
    <row r="4" spans="1:7" x14ac:dyDescent="0.25">
      <c r="A4" s="4" t="s">
        <v>10</v>
      </c>
      <c r="B4">
        <v>673</v>
      </c>
      <c r="C4">
        <v>742</v>
      </c>
      <c r="D4">
        <v>892</v>
      </c>
      <c r="E4">
        <v>845</v>
      </c>
      <c r="F4">
        <v>893</v>
      </c>
      <c r="G4">
        <v>910</v>
      </c>
    </row>
    <row r="5" spans="1:7" x14ac:dyDescent="0.25">
      <c r="A5" s="4" t="s">
        <v>8</v>
      </c>
      <c r="B5">
        <v>246</v>
      </c>
      <c r="C5">
        <v>450</v>
      </c>
      <c r="D5">
        <v>675</v>
      </c>
      <c r="E5">
        <v>705</v>
      </c>
      <c r="F5">
        <v>807</v>
      </c>
      <c r="G5">
        <v>853</v>
      </c>
    </row>
    <row r="6" spans="1:7" x14ac:dyDescent="0.25">
      <c r="A6" s="4" t="s">
        <v>11</v>
      </c>
      <c r="B6">
        <v>1254</v>
      </c>
      <c r="C6">
        <v>1502</v>
      </c>
      <c r="D6">
        <v>1342</v>
      </c>
      <c r="E6">
        <v>1509</v>
      </c>
      <c r="F6">
        <v>1678</v>
      </c>
      <c r="G6">
        <v>1745</v>
      </c>
    </row>
    <row r="7" spans="1:7" x14ac:dyDescent="0.25">
      <c r="A7" s="4" t="s">
        <v>16</v>
      </c>
      <c r="B7">
        <v>2663</v>
      </c>
      <c r="C7">
        <v>3079</v>
      </c>
      <c r="D7">
        <v>3376</v>
      </c>
      <c r="E7">
        <v>3602</v>
      </c>
      <c r="F7">
        <v>3870</v>
      </c>
      <c r="G7">
        <v>4081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40FD-E642-4324-8494-A403A72492B8}">
  <dimension ref="A1"/>
  <sheetViews>
    <sheetView tabSelected="1"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Sales by Region</vt:lpstr>
      <vt:lpstr>North</vt:lpstr>
      <vt:lpstr>West</vt:lpstr>
      <vt:lpstr>East</vt:lpstr>
      <vt:lpstr>NWE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Noureddine Tadjerout</dc:creator>
  <cp:lastModifiedBy>Mechak Lama</cp:lastModifiedBy>
  <dcterms:created xsi:type="dcterms:W3CDTF">2014-04-19T09:50:18Z</dcterms:created>
  <dcterms:modified xsi:type="dcterms:W3CDTF">2024-02-20T17:46:44Z</dcterms:modified>
</cp:coreProperties>
</file>