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<sst xmlns="http://schemas.openxmlformats.org/spreadsheetml/2006/main" count="24" uniqueCount="9">
  <si>
    <t xml:space="preserve">CH1</t>
  </si>
  <si>
    <t xml:space="preserve">CH2</t>
  </si>
  <si>
    <t xml:space="preserve">CH3</t>
  </si>
  <si>
    <t xml:space="preserve">CH4</t>
  </si>
  <si>
    <t xml:space="preserve">ref[mA]</t>
  </si>
  <si>
    <t xml:space="preserve">value</t>
  </si>
  <si>
    <t xml:space="preserve">current[mA]</t>
  </si>
  <si>
    <t xml:space="preserve">err[%]</t>
  </si>
  <si>
    <t xml:space="preserve">err[mA]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</si>
</sst>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#,##0.0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Relative error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"CH1"</c:f>
              <c:strCache>
                <c:ptCount val="1"/>
                <c:pt idx="0">
                  <c:v>CH1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List1!$B$7:$B$12</c:f>
              <c:numCache>
                <c:formatCode>General</c:formatCode>
                <c:ptCount val="6"/>
                <c:pt idx="0">
                  <c:v>25.1</c:v>
                </c:pt>
                <c:pt idx="1">
                  <c:v>20.05</c:v>
                </c:pt>
                <c:pt idx="2">
                  <c:v>15.017</c:v>
                </c:pt>
                <c:pt idx="3">
                  <c:v>10.051</c:v>
                </c:pt>
                <c:pt idx="4">
                  <c:v>5.008</c:v>
                </c:pt>
                <c:pt idx="5">
                  <c:v>4.005</c:v>
                </c:pt>
              </c:numCache>
            </c:numRef>
          </c:xVal>
          <c:yVal>
            <c:numRef>
              <c:f>List1!$E$7:$E$12</c:f>
              <c:numCache>
                <c:formatCode>General</c:formatCode>
                <c:ptCount val="6"/>
                <c:pt idx="0">
                  <c:v>0.206630014697074</c:v>
                </c:pt>
                <c:pt idx="1">
                  <c:v>0.255278572401573</c:v>
                </c:pt>
                <c:pt idx="2">
                  <c:v>0.287120000000009</c:v>
                </c:pt>
                <c:pt idx="3">
                  <c:v>0.457621694915255</c:v>
                </c:pt>
                <c:pt idx="4">
                  <c:v>0.656078218359592</c:v>
                </c:pt>
                <c:pt idx="5">
                  <c:v>0.737970817780794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"CH2"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List1!$G$7:$G$12</c:f>
              <c:numCache>
                <c:formatCode>General</c:formatCode>
                <c:ptCount val="6"/>
                <c:pt idx="0">
                  <c:v>25.13</c:v>
                </c:pt>
                <c:pt idx="1">
                  <c:v>20.344</c:v>
                </c:pt>
                <c:pt idx="2">
                  <c:v>15</c:v>
                </c:pt>
                <c:pt idx="3">
                  <c:v>10.013</c:v>
                </c:pt>
                <c:pt idx="4">
                  <c:v>5.038</c:v>
                </c:pt>
                <c:pt idx="5">
                  <c:v>4.0066</c:v>
                </c:pt>
              </c:numCache>
            </c:numRef>
          </c:xVal>
          <c:yVal>
            <c:numRef>
              <c:f>List1!$J$7:$J$12</c:f>
              <c:numCache>
                <c:formatCode>General</c:formatCode>
                <c:ptCount val="6"/>
                <c:pt idx="0">
                  <c:v>0.353137893593929</c:v>
                </c:pt>
                <c:pt idx="1">
                  <c:v>0.326954655218664</c:v>
                </c:pt>
                <c:pt idx="2">
                  <c:v>0.472383720930231</c:v>
                </c:pt>
                <c:pt idx="3">
                  <c:v>0.537260981912154</c:v>
                </c:pt>
                <c:pt idx="4">
                  <c:v>0.734955489614248</c:v>
                </c:pt>
                <c:pt idx="5">
                  <c:v>0.832916299559486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"CH3"</c:f>
              <c:strCache>
                <c:ptCount val="1"/>
                <c:pt idx="0">
                  <c:v>CH3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List1!$L$7:$L$12</c:f>
              <c:numCache>
                <c:formatCode>General</c:formatCode>
                <c:ptCount val="6"/>
                <c:pt idx="0">
                  <c:v>25.04</c:v>
                </c:pt>
                <c:pt idx="1">
                  <c:v>20.28</c:v>
                </c:pt>
                <c:pt idx="2">
                  <c:v>15.06</c:v>
                </c:pt>
                <c:pt idx="3">
                  <c:v>10.067</c:v>
                </c:pt>
                <c:pt idx="4">
                  <c:v>5.033</c:v>
                </c:pt>
                <c:pt idx="5">
                  <c:v>4</c:v>
                </c:pt>
              </c:numCache>
            </c:numRef>
          </c:xVal>
          <c:yVal>
            <c:numRef>
              <c:f>List1!$O$7:$O$12</c:f>
              <c:numCache>
                <c:formatCode>General</c:formatCode>
                <c:ptCount val="6"/>
                <c:pt idx="0">
                  <c:v>0.0370791429820829</c:v>
                </c:pt>
                <c:pt idx="1">
                  <c:v>0.460237887238762</c:v>
                </c:pt>
                <c:pt idx="2">
                  <c:v>0.553078383509631</c:v>
                </c:pt>
                <c:pt idx="3">
                  <c:v>0.783473215490488</c:v>
                </c:pt>
                <c:pt idx="4">
                  <c:v>1.33915190552871</c:v>
                </c:pt>
                <c:pt idx="5">
                  <c:v>1.5964971370832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"CH4"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List1!$Q$7:$Q$12</c:f>
              <c:numCache>
                <c:formatCode>General</c:formatCode>
                <c:ptCount val="6"/>
                <c:pt idx="0">
                  <c:v>25.159</c:v>
                </c:pt>
                <c:pt idx="1">
                  <c:v>20.288</c:v>
                </c:pt>
                <c:pt idx="2">
                  <c:v>15.11</c:v>
                </c:pt>
                <c:pt idx="3">
                  <c:v>10.053</c:v>
                </c:pt>
                <c:pt idx="4">
                  <c:v>5.01</c:v>
                </c:pt>
                <c:pt idx="5">
                  <c:v>4.008</c:v>
                </c:pt>
              </c:numCache>
            </c:numRef>
          </c:xVal>
          <c:yVal>
            <c:numRef>
              <c:f>List1!$T$7:$T$12</c:f>
              <c:numCache>
                <c:formatCode>General</c:formatCode>
                <c:ptCount val="6"/>
                <c:pt idx="0">
                  <c:v>0.286865266699236</c:v>
                </c:pt>
                <c:pt idx="1">
                  <c:v>0.260111731843569</c:v>
                </c:pt>
                <c:pt idx="2">
                  <c:v>0.304028906955737</c:v>
                </c:pt>
                <c:pt idx="3">
                  <c:v>0.397297883884957</c:v>
                </c:pt>
                <c:pt idx="4">
                  <c:v>0.61640412819121</c:v>
                </c:pt>
                <c:pt idx="5">
                  <c:v>0.697313432835832</c:v>
                </c:pt>
              </c:numCache>
            </c:numRef>
          </c:yVal>
          <c:smooth val="1"/>
        </c:ser>
        <c:axId val="96077155"/>
        <c:axId val="80886331"/>
      </c:scatterChart>
      <c:valAx>
        <c:axId val="960771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 [mA]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886331"/>
        <c:crosses val="autoZero"/>
        <c:crossBetween val="midCat"/>
      </c:valAx>
      <c:valAx>
        <c:axId val="808863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 [%]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0771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Linearity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List1!$B$7:$B$13</c:f>
              <c:numCache>
                <c:formatCode>General</c:formatCode>
                <c:ptCount val="7"/>
                <c:pt idx="0">
                  <c:v>25.1</c:v>
                </c:pt>
                <c:pt idx="1">
                  <c:v>20.05</c:v>
                </c:pt>
                <c:pt idx="2">
                  <c:v>15.017</c:v>
                </c:pt>
                <c:pt idx="3">
                  <c:v>10.051</c:v>
                </c:pt>
                <c:pt idx="4">
                  <c:v>5.008</c:v>
                </c:pt>
                <c:pt idx="5">
                  <c:v>4.005</c:v>
                </c:pt>
                <c:pt idx="6">
                  <c:v>0</c:v>
                </c:pt>
              </c:numCache>
            </c:numRef>
          </c:xVal>
          <c:yVal>
            <c:numRef>
              <c:f>List1!$D$7:$D$13</c:f>
              <c:numCache>
                <c:formatCode>General</c:formatCode>
                <c:ptCount val="7"/>
                <c:pt idx="0">
                  <c:v>25.1519715224534</c:v>
                </c:pt>
                <c:pt idx="1">
                  <c:v>20.1013143483023</c:v>
                </c:pt>
                <c:pt idx="2">
                  <c:v>15.0602409638554</c:v>
                </c:pt>
                <c:pt idx="3">
                  <c:v>10.0972070098576</c:v>
                </c:pt>
                <c:pt idx="4">
                  <c:v>5.04107338444688</c:v>
                </c:pt>
                <c:pt idx="5">
                  <c:v>4.03477546549836</c:v>
                </c:pt>
                <c:pt idx="6">
                  <c:v>0.0205366922234392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List1!$G$7:$G$13</c:f>
              <c:numCache>
                <c:formatCode>General</c:formatCode>
                <c:ptCount val="7"/>
                <c:pt idx="0">
                  <c:v>25.13</c:v>
                </c:pt>
                <c:pt idx="1">
                  <c:v>20.344</c:v>
                </c:pt>
                <c:pt idx="2">
                  <c:v>15</c:v>
                </c:pt>
                <c:pt idx="3">
                  <c:v>10.013</c:v>
                </c:pt>
                <c:pt idx="4">
                  <c:v>5.038</c:v>
                </c:pt>
                <c:pt idx="5">
                  <c:v>4.0066</c:v>
                </c:pt>
                <c:pt idx="6">
                  <c:v>0</c:v>
                </c:pt>
              </c:numCache>
            </c:numRef>
          </c:xVal>
          <c:yVal>
            <c:numRef>
              <c:f>List1!$I$7:$I$13</c:f>
              <c:numCache>
                <c:formatCode>General</c:formatCode>
                <c:ptCount val="7"/>
                <c:pt idx="0">
                  <c:v>25.2190580503834</c:v>
                </c:pt>
                <c:pt idx="1">
                  <c:v>20.4107338444688</c:v>
                </c:pt>
                <c:pt idx="2">
                  <c:v>15.0711938663746</c:v>
                </c:pt>
                <c:pt idx="3">
                  <c:v>10.0670865279299</c:v>
                </c:pt>
                <c:pt idx="4">
                  <c:v>5.07530120481928</c:v>
                </c:pt>
                <c:pt idx="5">
                  <c:v>4.04025191675794</c:v>
                </c:pt>
                <c:pt idx="6">
                  <c:v>0.0232749178532311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List1!$L$7:$L$13</c:f>
              <c:numCache>
                <c:formatCode>General</c:formatCode>
                <c:ptCount val="7"/>
                <c:pt idx="0">
                  <c:v>25.04</c:v>
                </c:pt>
                <c:pt idx="1">
                  <c:v>20.28</c:v>
                </c:pt>
                <c:pt idx="2">
                  <c:v>15.06</c:v>
                </c:pt>
                <c:pt idx="3">
                  <c:v>10.067</c:v>
                </c:pt>
                <c:pt idx="4">
                  <c:v>5.033</c:v>
                </c:pt>
                <c:pt idx="5">
                  <c:v>4</c:v>
                </c:pt>
                <c:pt idx="6">
                  <c:v>0</c:v>
                </c:pt>
              </c:numCache>
            </c:numRef>
          </c:xVal>
          <c:yVal>
            <c:numRef>
              <c:f>List1!$N$7:$N$13</c:f>
              <c:numCache>
                <c:formatCode>General</c:formatCode>
                <c:ptCount val="7"/>
                <c:pt idx="0">
                  <c:v>25.0492880613363</c:v>
                </c:pt>
                <c:pt idx="1">
                  <c:v>20.3737677984666</c:v>
                </c:pt>
                <c:pt idx="2">
                  <c:v>15.1437568455641</c:v>
                </c:pt>
                <c:pt idx="3">
                  <c:v>10.1464950711939</c:v>
                </c:pt>
                <c:pt idx="4">
                  <c:v>5.1013143483023</c:v>
                </c:pt>
                <c:pt idx="5">
                  <c:v>4.06489594742607</c:v>
                </c:pt>
                <c:pt idx="6">
                  <c:v>0.0561336254107339</c:v>
                </c:pt>
              </c:numCache>
            </c:numRef>
          </c:yVal>
          <c:smooth val="1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List1!$Q$7:$Q$13</c:f>
              <c:numCache>
                <c:formatCode>General</c:formatCode>
                <c:ptCount val="7"/>
                <c:pt idx="0">
                  <c:v>25.159</c:v>
                </c:pt>
                <c:pt idx="1">
                  <c:v>20.288</c:v>
                </c:pt>
                <c:pt idx="2">
                  <c:v>15.11</c:v>
                </c:pt>
                <c:pt idx="3">
                  <c:v>10.053</c:v>
                </c:pt>
                <c:pt idx="4">
                  <c:v>5.01</c:v>
                </c:pt>
                <c:pt idx="5">
                  <c:v>4.008</c:v>
                </c:pt>
                <c:pt idx="6">
                  <c:v>0</c:v>
                </c:pt>
              </c:numCache>
            </c:numRef>
          </c:xVal>
          <c:yVal>
            <c:numRef>
              <c:f>List1!$S$7:$S$13</c:f>
              <c:numCache>
                <c:formatCode>General</c:formatCode>
                <c:ptCount val="7"/>
                <c:pt idx="0">
                  <c:v>25.2313800657174</c:v>
                </c:pt>
                <c:pt idx="1">
                  <c:v>20.3409090909091</c:v>
                </c:pt>
                <c:pt idx="2">
                  <c:v>15.1560788608981</c:v>
                </c:pt>
                <c:pt idx="3">
                  <c:v>10.0930996714129</c:v>
                </c:pt>
                <c:pt idx="4">
                  <c:v>5.04107338444688</c:v>
                </c:pt>
                <c:pt idx="5">
                  <c:v>4.03614457831325</c:v>
                </c:pt>
                <c:pt idx="6">
                  <c:v>0.0246440306681271</c:v>
                </c:pt>
              </c:numCache>
            </c:numRef>
          </c:yVal>
          <c:smooth val="1"/>
        </c:ser>
        <c:axId val="50088117"/>
        <c:axId val="68488280"/>
      </c:scatterChart>
      <c:valAx>
        <c:axId val="500881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Ref [mA]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88280"/>
        <c:crosses val="autoZero"/>
        <c:crossBetween val="midCat"/>
      </c:valAx>
      <c:valAx>
        <c:axId val="68488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Calculated [mA]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0881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Absolute error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"CH1"</c:f>
              <c:strCache>
                <c:ptCount val="1"/>
                <c:pt idx="0">
                  <c:v>CH1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List1!$B$7:$B$13</c:f>
              <c:numCache>
                <c:formatCode>General</c:formatCode>
                <c:ptCount val="7"/>
                <c:pt idx="0">
                  <c:v>25.1</c:v>
                </c:pt>
                <c:pt idx="1">
                  <c:v>20.05</c:v>
                </c:pt>
                <c:pt idx="2">
                  <c:v>15.017</c:v>
                </c:pt>
                <c:pt idx="3">
                  <c:v>10.051</c:v>
                </c:pt>
                <c:pt idx="4">
                  <c:v>5.008</c:v>
                </c:pt>
                <c:pt idx="5">
                  <c:v>4.005</c:v>
                </c:pt>
                <c:pt idx="6">
                  <c:v>0</c:v>
                </c:pt>
              </c:numCache>
            </c:numRef>
          </c:xVal>
          <c:yVal>
            <c:numRef>
              <c:f>List1!$F$7:$F$13</c:f>
              <c:numCache>
                <c:formatCode>General</c:formatCode>
                <c:ptCount val="7"/>
                <c:pt idx="0">
                  <c:v>0.0519715224534494</c:v>
                </c:pt>
                <c:pt idx="1">
                  <c:v>0.0513143483022986</c:v>
                </c:pt>
                <c:pt idx="2">
                  <c:v>0.043240963855423</c:v>
                </c:pt>
                <c:pt idx="3">
                  <c:v>0.0462070098576124</c:v>
                </c:pt>
                <c:pt idx="4">
                  <c:v>0.0330733844468787</c:v>
                </c:pt>
                <c:pt idx="5">
                  <c:v>0.0297754654983571</c:v>
                </c:pt>
                <c:pt idx="6">
                  <c:v>0.0205366922234392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"CH2"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List1!$G$7:$G$13</c:f>
              <c:numCache>
                <c:formatCode>General</c:formatCode>
                <c:ptCount val="7"/>
                <c:pt idx="0">
                  <c:v>25.13</c:v>
                </c:pt>
                <c:pt idx="1">
                  <c:v>20.344</c:v>
                </c:pt>
                <c:pt idx="2">
                  <c:v>15</c:v>
                </c:pt>
                <c:pt idx="3">
                  <c:v>10.013</c:v>
                </c:pt>
                <c:pt idx="4">
                  <c:v>5.038</c:v>
                </c:pt>
                <c:pt idx="5">
                  <c:v>4.0066</c:v>
                </c:pt>
                <c:pt idx="6">
                  <c:v>0</c:v>
                </c:pt>
              </c:numCache>
            </c:numRef>
          </c:xVal>
          <c:yVal>
            <c:numRef>
              <c:f>List1!$K$7:$K$13</c:f>
              <c:numCache>
                <c:formatCode>General</c:formatCode>
                <c:ptCount val="7"/>
                <c:pt idx="0">
                  <c:v>0.089058050383354</c:v>
                </c:pt>
                <c:pt idx="1">
                  <c:v>0.0667338444687822</c:v>
                </c:pt>
                <c:pt idx="2">
                  <c:v>0.071193866374589</c:v>
                </c:pt>
                <c:pt idx="3">
                  <c:v>0.0540865279299023</c:v>
                </c:pt>
                <c:pt idx="4">
                  <c:v>0.0373012048192773</c:v>
                </c:pt>
                <c:pt idx="5">
                  <c:v>0.0336519167579414</c:v>
                </c:pt>
                <c:pt idx="6">
                  <c:v>0.0232749178532311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"CH3"</c:f>
              <c:strCache>
                <c:ptCount val="1"/>
                <c:pt idx="0">
                  <c:v>CH3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List1!$L$7:$L$13</c:f>
              <c:numCache>
                <c:formatCode>General</c:formatCode>
                <c:ptCount val="7"/>
                <c:pt idx="0">
                  <c:v>25.04</c:v>
                </c:pt>
                <c:pt idx="1">
                  <c:v>20.28</c:v>
                </c:pt>
                <c:pt idx="2">
                  <c:v>15.06</c:v>
                </c:pt>
                <c:pt idx="3">
                  <c:v>10.067</c:v>
                </c:pt>
                <c:pt idx="4">
                  <c:v>5.033</c:v>
                </c:pt>
                <c:pt idx="5">
                  <c:v>4</c:v>
                </c:pt>
                <c:pt idx="6">
                  <c:v>0</c:v>
                </c:pt>
              </c:numCache>
            </c:numRef>
          </c:xVal>
          <c:yVal>
            <c:numRef>
              <c:f>List1!$P$7:$P$13</c:f>
              <c:numCache>
                <c:formatCode>General</c:formatCode>
                <c:ptCount val="7"/>
                <c:pt idx="0">
                  <c:v>0.0092880613362567</c:v>
                </c:pt>
                <c:pt idx="1">
                  <c:v>0.0937677984665939</c:v>
                </c:pt>
                <c:pt idx="2">
                  <c:v>0.0837568455640749</c:v>
                </c:pt>
                <c:pt idx="3">
                  <c:v>0.0794950711938665</c:v>
                </c:pt>
                <c:pt idx="4">
                  <c:v>0.0683143483022999</c:v>
                </c:pt>
                <c:pt idx="5">
                  <c:v>0.0648959474260682</c:v>
                </c:pt>
                <c:pt idx="6">
                  <c:v>0.0561336254107339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"CH4"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List1!$Q$7:$Q$13</c:f>
              <c:numCache>
                <c:formatCode>General</c:formatCode>
                <c:ptCount val="7"/>
                <c:pt idx="0">
                  <c:v>25.159</c:v>
                </c:pt>
                <c:pt idx="1">
                  <c:v>20.288</c:v>
                </c:pt>
                <c:pt idx="2">
                  <c:v>15.11</c:v>
                </c:pt>
                <c:pt idx="3">
                  <c:v>10.053</c:v>
                </c:pt>
                <c:pt idx="4">
                  <c:v>5.01</c:v>
                </c:pt>
                <c:pt idx="5">
                  <c:v>4.008</c:v>
                </c:pt>
                <c:pt idx="6">
                  <c:v>0</c:v>
                </c:pt>
              </c:numCache>
            </c:numRef>
          </c:xVal>
          <c:yVal>
            <c:numRef>
              <c:f>List1!$U$7:$U$13</c:f>
              <c:numCache>
                <c:formatCode>General</c:formatCode>
                <c:ptCount val="7"/>
                <c:pt idx="0">
                  <c:v>0.0723800657174181</c:v>
                </c:pt>
                <c:pt idx="1">
                  <c:v>0.0529090909090897</c:v>
                </c:pt>
                <c:pt idx="2">
                  <c:v>0.0460788608981382</c:v>
                </c:pt>
                <c:pt idx="3">
                  <c:v>0.0400996714129231</c:v>
                </c:pt>
                <c:pt idx="4">
                  <c:v>0.0310733844468789</c:v>
                </c:pt>
                <c:pt idx="5">
                  <c:v>0.0281445783132535</c:v>
                </c:pt>
                <c:pt idx="6">
                  <c:v>0.0246440306681271</c:v>
                </c:pt>
              </c:numCache>
            </c:numRef>
          </c:yVal>
          <c:smooth val="1"/>
        </c:ser>
        <c:axId val="49941125"/>
        <c:axId val="35986420"/>
      </c:scatterChart>
      <c:valAx>
        <c:axId val="499411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Ref[mA]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986420"/>
        <c:crosses val="autoZero"/>
        <c:crossBetween val="midCat"/>
      </c:valAx>
      <c:valAx>
        <c:axId val="359864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 [mA]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94112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104760</xdr:colOff>
      <xdr:row>14</xdr:row>
      <xdr:rowOff>23760</xdr:rowOff>
    </xdr:from>
    <xdr:to>
      <xdr:col>18</xdr:col>
      <xdr:colOff>761760</xdr:colOff>
      <xdr:row>31</xdr:row>
      <xdr:rowOff>151920</xdr:rowOff>
    </xdr:to>
    <xdr:graphicFrame>
      <xdr:nvGraphicFramePr>
        <xdr:cNvPr id="0" name="Graf 3"/>
        <xdr:cNvGraphicFramePr/>
      </xdr:nvGraphicFramePr>
      <xdr:xfrm>
        <a:off x="8191440" y="2719080"/>
        <a:ext cx="4771800" cy="33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361800</xdr:colOff>
      <xdr:row>13</xdr:row>
      <xdr:rowOff>166680</xdr:rowOff>
    </xdr:from>
    <xdr:to>
      <xdr:col>11</xdr:col>
      <xdr:colOff>475920</xdr:colOff>
      <xdr:row>49</xdr:row>
      <xdr:rowOff>132840</xdr:rowOff>
    </xdr:to>
    <xdr:graphicFrame>
      <xdr:nvGraphicFramePr>
        <xdr:cNvPr id="1" name="Graf 4"/>
        <xdr:cNvGraphicFramePr/>
      </xdr:nvGraphicFramePr>
      <xdr:xfrm>
        <a:off x="361800" y="2671560"/>
        <a:ext cx="7619760" cy="68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104760</xdr:colOff>
      <xdr:row>32</xdr:row>
      <xdr:rowOff>61920</xdr:rowOff>
    </xdr:from>
    <xdr:to>
      <xdr:col>18</xdr:col>
      <xdr:colOff>809280</xdr:colOff>
      <xdr:row>48</xdr:row>
      <xdr:rowOff>161640</xdr:rowOff>
    </xdr:to>
    <xdr:graphicFrame>
      <xdr:nvGraphicFramePr>
        <xdr:cNvPr id="2" name="Graf 5"/>
        <xdr:cNvGraphicFramePr/>
      </xdr:nvGraphicFramePr>
      <xdr:xfrm>
        <a:off x="8191440" y="6186240"/>
        <a:ext cx="4819320" cy="314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U1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9" activeCellId="0" sqref="A29"/>
    </sheetView>
  </sheetViews>
  <sheetFormatPr defaultRowHeight="15"/>
  <cols>
    <col collapsed="false" hidden="false" max="3" min="1" style="0" width="8.50510204081633"/>
    <col collapsed="false" hidden="false" max="4" min="4" style="0" width="14.5816326530612"/>
    <col collapsed="false" hidden="false" max="5" min="5" style="0" width="8.77551020408163"/>
    <col collapsed="false" hidden="false" max="6" min="6" style="0" width="9.17857142857143"/>
    <col collapsed="false" hidden="false" max="8" min="7" style="0" width="8.50510204081633"/>
    <col collapsed="false" hidden="false" max="9" min="9" style="0" width="12.9591836734694"/>
    <col collapsed="false" hidden="false" max="10" min="10" style="0" width="8.36734693877551"/>
    <col collapsed="false" hidden="false" max="11" min="11" style="0" width="9.98979591836735"/>
    <col collapsed="false" hidden="false" max="12" min="12" style="0" width="8.23469387755102"/>
    <col collapsed="false" hidden="false" max="13" min="13" style="0" width="9.04591836734694"/>
    <col collapsed="false" hidden="false" max="14" min="14" style="0" width="12.6887755102041"/>
    <col collapsed="false" hidden="false" max="15" min="15" style="0" width="9.98979591836735"/>
    <col collapsed="false" hidden="false" max="16" min="16" style="0" width="9.31632653061224"/>
    <col collapsed="false" hidden="false" max="17" min="17" style="0" width="8.77551020408163"/>
    <col collapsed="false" hidden="false" max="18" min="18" style="0" width="8.50510204081633"/>
    <col collapsed="false" hidden="false" max="19" min="19" style="0" width="12.8265306122449"/>
    <col collapsed="false" hidden="false" max="20" min="20" style="0" width="8.77551020408163"/>
    <col collapsed="false" hidden="false" max="22" min="21" style="0" width="8.50510204081633"/>
    <col collapsed="false" hidden="false" max="23" min="23" style="0" width="12.2857142857143"/>
    <col collapsed="false" hidden="false" max="1025" min="24" style="0" width="8.50510204081633"/>
  </cols>
  <sheetData>
    <row r="4" customFormat="false" ht="15.75" hidden="false" customHeight="false" outlineLevel="0" collapsed="false"/>
    <row r="5" customFormat="false" ht="15.75" hidden="false" customHeight="false" outlineLevel="0" collapsed="false">
      <c r="B5" s="1" t="s">
        <v>0</v>
      </c>
      <c r="C5" s="1"/>
      <c r="D5" s="1"/>
      <c r="E5" s="1"/>
      <c r="F5" s="1"/>
      <c r="G5" s="1" t="s">
        <v>1</v>
      </c>
      <c r="H5" s="1"/>
      <c r="I5" s="1"/>
      <c r="J5" s="1"/>
      <c r="K5" s="1"/>
      <c r="L5" s="1" t="s">
        <v>2</v>
      </c>
      <c r="M5" s="1"/>
      <c r="N5" s="1"/>
      <c r="O5" s="1"/>
      <c r="P5" s="1"/>
      <c r="Q5" s="2" t="s">
        <v>3</v>
      </c>
      <c r="R5" s="2"/>
      <c r="S5" s="2"/>
      <c r="T5" s="2"/>
      <c r="U5" s="2"/>
    </row>
    <row r="6" customFormat="false" ht="15" hidden="false" customHeight="false" outlineLevel="0" collapsed="false">
      <c r="B6" s="3" t="s">
        <v>4</v>
      </c>
      <c r="C6" s="4" t="s">
        <v>5</v>
      </c>
      <c r="D6" s="4" t="s">
        <v>6</v>
      </c>
      <c r="E6" s="4" t="s">
        <v>7</v>
      </c>
      <c r="F6" s="5" t="s">
        <v>8</v>
      </c>
      <c r="G6" s="4" t="s">
        <v>4</v>
      </c>
      <c r="H6" s="4" t="s">
        <v>5</v>
      </c>
      <c r="I6" s="4" t="s">
        <v>6</v>
      </c>
      <c r="J6" s="4" t="s">
        <v>7</v>
      </c>
      <c r="K6" s="6" t="s">
        <v>8</v>
      </c>
      <c r="L6" s="3" t="s">
        <v>4</v>
      </c>
      <c r="M6" s="4" t="s">
        <v>5</v>
      </c>
      <c r="N6" s="4" t="s">
        <v>6</v>
      </c>
      <c r="O6" s="4" t="s">
        <v>7</v>
      </c>
      <c r="P6" s="5" t="s">
        <v>8</v>
      </c>
      <c r="Q6" s="4" t="s">
        <v>4</v>
      </c>
      <c r="R6" s="4" t="s">
        <v>5</v>
      </c>
      <c r="S6" s="4" t="s">
        <v>6</v>
      </c>
      <c r="T6" s="4" t="s">
        <v>7</v>
      </c>
      <c r="U6" s="5" t="s">
        <v>8</v>
      </c>
    </row>
    <row r="7" customFormat="false" ht="15" hidden="false" customHeight="false" outlineLevel="0" collapsed="false">
      <c r="B7" s="7" t="n">
        <v>25.1</v>
      </c>
      <c r="C7" s="8" t="n">
        <v>18371</v>
      </c>
      <c r="D7" s="9" t="n">
        <f aca="false">C7/730.4</f>
        <v>25.1519715224534</v>
      </c>
      <c r="E7" s="9" t="n">
        <f aca="false">ABS((B7-D7))*100/D7</f>
        <v>0.206630014697074</v>
      </c>
      <c r="F7" s="10" t="n">
        <f aca="false">D7-B7</f>
        <v>0.0519715224534494</v>
      </c>
      <c r="G7" s="8" t="n">
        <v>25.13</v>
      </c>
      <c r="H7" s="8" t="n">
        <v>18420</v>
      </c>
      <c r="I7" s="9" t="n">
        <f aca="false">H7/730.4</f>
        <v>25.2190580503834</v>
      </c>
      <c r="J7" s="9" t="n">
        <f aca="false">ABS((G7-I7))*100/I7</f>
        <v>0.353137893593929</v>
      </c>
      <c r="K7" s="9" t="n">
        <f aca="false">I7-G7</f>
        <v>0.089058050383354</v>
      </c>
      <c r="L7" s="7" t="n">
        <v>25.04</v>
      </c>
      <c r="M7" s="8" t="n">
        <v>18296</v>
      </c>
      <c r="N7" s="11" t="n">
        <f aca="false">M7/730.4</f>
        <v>25.0492880613363</v>
      </c>
      <c r="O7" s="11" t="n">
        <f aca="false">ABS((L7-N7))*100/N7</f>
        <v>0.0370791429820829</v>
      </c>
      <c r="P7" s="12" t="n">
        <f aca="false">N7-L7</f>
        <v>0.0092880613362567</v>
      </c>
      <c r="Q7" s="8" t="n">
        <v>25.159</v>
      </c>
      <c r="R7" s="8" t="n">
        <v>18429</v>
      </c>
      <c r="S7" s="9" t="n">
        <f aca="false">R7/730.4</f>
        <v>25.2313800657174</v>
      </c>
      <c r="T7" s="9" t="n">
        <f aca="false">ABS((Q7-S7))*100/S7</f>
        <v>0.286865266699236</v>
      </c>
      <c r="U7" s="10" t="n">
        <f aca="false">S7-Q7</f>
        <v>0.0723800657174181</v>
      </c>
    </row>
    <row r="8" customFormat="false" ht="15" hidden="false" customHeight="false" outlineLevel="0" collapsed="false">
      <c r="B8" s="7" t="n">
        <v>20.05</v>
      </c>
      <c r="C8" s="8" t="n">
        <v>14682</v>
      </c>
      <c r="D8" s="9" t="n">
        <f aca="false">C8/730.4</f>
        <v>20.1013143483023</v>
      </c>
      <c r="E8" s="9" t="n">
        <f aca="false">ABS((B8-D8))*100/D8</f>
        <v>0.255278572401573</v>
      </c>
      <c r="F8" s="10" t="n">
        <f aca="false">D8-B8</f>
        <v>0.0513143483022986</v>
      </c>
      <c r="G8" s="8" t="n">
        <v>20.344</v>
      </c>
      <c r="H8" s="8" t="n">
        <v>14908</v>
      </c>
      <c r="I8" s="9" t="n">
        <f aca="false">H8/730.4</f>
        <v>20.4107338444688</v>
      </c>
      <c r="J8" s="9" t="n">
        <f aca="false">ABS((G8-I8))*100/I8</f>
        <v>0.326954655218664</v>
      </c>
      <c r="K8" s="9" t="n">
        <f aca="false">I8-G8</f>
        <v>0.0667338444687822</v>
      </c>
      <c r="L8" s="7" t="n">
        <v>20.28</v>
      </c>
      <c r="M8" s="8" t="n">
        <v>14881</v>
      </c>
      <c r="N8" s="11" t="n">
        <f aca="false">M8/730.4</f>
        <v>20.3737677984666</v>
      </c>
      <c r="O8" s="11" t="n">
        <f aca="false">ABS((L8-N8))*100/N8</f>
        <v>0.460237887238762</v>
      </c>
      <c r="P8" s="12" t="n">
        <f aca="false">N8-L8</f>
        <v>0.0937677984665939</v>
      </c>
      <c r="Q8" s="8" t="n">
        <v>20.288</v>
      </c>
      <c r="R8" s="8" t="n">
        <v>14857</v>
      </c>
      <c r="S8" s="9" t="n">
        <f aca="false">R8/730.4</f>
        <v>20.3409090909091</v>
      </c>
      <c r="T8" s="9" t="n">
        <f aca="false">ABS((Q8-S8))*100/S8</f>
        <v>0.260111731843569</v>
      </c>
      <c r="U8" s="10" t="n">
        <f aca="false">S8-Q8</f>
        <v>0.0529090909090897</v>
      </c>
    </row>
    <row r="9" customFormat="false" ht="15" hidden="false" customHeight="false" outlineLevel="0" collapsed="false">
      <c r="B9" s="7" t="n">
        <v>15.017</v>
      </c>
      <c r="C9" s="8" t="n">
        <v>11000</v>
      </c>
      <c r="D9" s="9" t="n">
        <f aca="false">C9/730.4</f>
        <v>15.0602409638554</v>
      </c>
      <c r="E9" s="9" t="n">
        <f aca="false">ABS((B9-D9))*100/D9</f>
        <v>0.287120000000009</v>
      </c>
      <c r="F9" s="10" t="n">
        <f aca="false">D9-B9</f>
        <v>0.043240963855423</v>
      </c>
      <c r="G9" s="8" t="n">
        <v>15</v>
      </c>
      <c r="H9" s="8" t="n">
        <v>11008</v>
      </c>
      <c r="I9" s="9" t="n">
        <f aca="false">H9/730.4</f>
        <v>15.0711938663746</v>
      </c>
      <c r="J9" s="9" t="n">
        <f aca="false">ABS((G9-I9))*100/I9</f>
        <v>0.472383720930231</v>
      </c>
      <c r="K9" s="9" t="n">
        <f aca="false">I9-G9</f>
        <v>0.071193866374589</v>
      </c>
      <c r="L9" s="7" t="n">
        <v>15.06</v>
      </c>
      <c r="M9" s="8" t="n">
        <v>11061</v>
      </c>
      <c r="N9" s="11" t="n">
        <f aca="false">M9/730.4</f>
        <v>15.1437568455641</v>
      </c>
      <c r="O9" s="11" t="n">
        <f aca="false">ABS((L9-N9))*100/N9</f>
        <v>0.553078383509631</v>
      </c>
      <c r="P9" s="12" t="n">
        <f aca="false">N9-L9</f>
        <v>0.0837568455640749</v>
      </c>
      <c r="Q9" s="8" t="n">
        <v>15.11</v>
      </c>
      <c r="R9" s="8" t="n">
        <v>11070</v>
      </c>
      <c r="S9" s="9" t="n">
        <f aca="false">R9/730.4</f>
        <v>15.1560788608981</v>
      </c>
      <c r="T9" s="9" t="n">
        <f aca="false">ABS((Q9-S9))*100/S9</f>
        <v>0.304028906955737</v>
      </c>
      <c r="U9" s="10" t="n">
        <f aca="false">S9-Q9</f>
        <v>0.0460788608981382</v>
      </c>
    </row>
    <row r="10" customFormat="false" ht="15" hidden="false" customHeight="false" outlineLevel="0" collapsed="false">
      <c r="B10" s="7" t="n">
        <v>10.051</v>
      </c>
      <c r="C10" s="8" t="n">
        <v>7375</v>
      </c>
      <c r="D10" s="9" t="n">
        <f aca="false">C10/730.4</f>
        <v>10.0972070098576</v>
      </c>
      <c r="E10" s="9" t="n">
        <f aca="false">ABS((B10-D10))*100/D10</f>
        <v>0.457621694915255</v>
      </c>
      <c r="F10" s="10" t="n">
        <f aca="false">D10-B10</f>
        <v>0.0462070098576124</v>
      </c>
      <c r="G10" s="8" t="n">
        <v>10.013</v>
      </c>
      <c r="H10" s="8" t="n">
        <v>7353</v>
      </c>
      <c r="I10" s="9" t="n">
        <f aca="false">H10/730.4</f>
        <v>10.0670865279299</v>
      </c>
      <c r="J10" s="9" t="n">
        <f aca="false">ABS((G10-I10))*100/I10</f>
        <v>0.537260981912154</v>
      </c>
      <c r="K10" s="9" t="n">
        <f aca="false">I10-G10</f>
        <v>0.0540865279299023</v>
      </c>
      <c r="L10" s="7" t="n">
        <v>10.067</v>
      </c>
      <c r="M10" s="8" t="n">
        <v>7411</v>
      </c>
      <c r="N10" s="11" t="n">
        <f aca="false">M10/730.4</f>
        <v>10.1464950711939</v>
      </c>
      <c r="O10" s="11" t="n">
        <f aca="false">ABS((L10-N10))*100/N10</f>
        <v>0.783473215490488</v>
      </c>
      <c r="P10" s="12" t="n">
        <f aca="false">N10-L10</f>
        <v>0.0794950711938665</v>
      </c>
      <c r="Q10" s="8" t="n">
        <v>10.053</v>
      </c>
      <c r="R10" s="8" t="n">
        <v>7372</v>
      </c>
      <c r="S10" s="9" t="n">
        <f aca="false">R10/730.4</f>
        <v>10.0930996714129</v>
      </c>
      <c r="T10" s="9" t="n">
        <f aca="false">ABS((Q10-S10))*100/S10</f>
        <v>0.397297883884957</v>
      </c>
      <c r="U10" s="10" t="n">
        <f aca="false">S10-Q10</f>
        <v>0.0400996714129231</v>
      </c>
    </row>
    <row r="11" customFormat="false" ht="15" hidden="false" customHeight="false" outlineLevel="0" collapsed="false">
      <c r="B11" s="7" t="n">
        <v>5.008</v>
      </c>
      <c r="C11" s="8" t="n">
        <v>3682</v>
      </c>
      <c r="D11" s="9" t="n">
        <f aca="false">C11/730.4</f>
        <v>5.04107338444688</v>
      </c>
      <c r="E11" s="9" t="n">
        <f aca="false">ABS((B11-D11))*100/D11</f>
        <v>0.656078218359592</v>
      </c>
      <c r="F11" s="10" t="n">
        <f aca="false">D11-B11</f>
        <v>0.0330733844468787</v>
      </c>
      <c r="G11" s="8" t="n">
        <v>5.038</v>
      </c>
      <c r="H11" s="8" t="n">
        <v>3707</v>
      </c>
      <c r="I11" s="9" t="n">
        <f aca="false">H11/730.4</f>
        <v>5.07530120481928</v>
      </c>
      <c r="J11" s="9" t="n">
        <f aca="false">ABS((G11-I11))*100/I11</f>
        <v>0.734955489614248</v>
      </c>
      <c r="K11" s="9" t="n">
        <f aca="false">I11-G11</f>
        <v>0.0373012048192773</v>
      </c>
      <c r="L11" s="7" t="n">
        <v>5.033</v>
      </c>
      <c r="M11" s="8" t="n">
        <v>3726</v>
      </c>
      <c r="N11" s="11" t="n">
        <f aca="false">M11/730.4</f>
        <v>5.1013143483023</v>
      </c>
      <c r="O11" s="11" t="n">
        <f aca="false">ABS((L11-N11))*100/N11</f>
        <v>1.33915190552871</v>
      </c>
      <c r="P11" s="12" t="n">
        <f aca="false">N11-L11</f>
        <v>0.0683143483022999</v>
      </c>
      <c r="Q11" s="8" t="n">
        <v>5.01</v>
      </c>
      <c r="R11" s="8" t="n">
        <v>3682</v>
      </c>
      <c r="S11" s="9" t="n">
        <f aca="false">R11/730.4</f>
        <v>5.04107338444688</v>
      </c>
      <c r="T11" s="9" t="n">
        <f aca="false">ABS((Q11-S11))*100/S11</f>
        <v>0.61640412819121</v>
      </c>
      <c r="U11" s="10" t="n">
        <f aca="false">S11-Q11</f>
        <v>0.0310733844468789</v>
      </c>
    </row>
    <row r="12" customFormat="false" ht="15" hidden="false" customHeight="false" outlineLevel="0" collapsed="false">
      <c r="B12" s="7" t="n">
        <v>4.005</v>
      </c>
      <c r="C12" s="8" t="n">
        <v>2947</v>
      </c>
      <c r="D12" s="9" t="n">
        <f aca="false">C12/730.4</f>
        <v>4.03477546549836</v>
      </c>
      <c r="E12" s="9" t="n">
        <f aca="false">ABS((B12-D12))*100/D12</f>
        <v>0.737970817780794</v>
      </c>
      <c r="F12" s="10" t="n">
        <f aca="false">D12-B12</f>
        <v>0.0297754654983571</v>
      </c>
      <c r="G12" s="8" t="n">
        <v>4.0066</v>
      </c>
      <c r="H12" s="8" t="n">
        <v>2951</v>
      </c>
      <c r="I12" s="9" t="n">
        <f aca="false">H12/730.4</f>
        <v>4.04025191675794</v>
      </c>
      <c r="J12" s="9" t="n">
        <f aca="false">ABS((G12-I12))*100/I12</f>
        <v>0.832916299559486</v>
      </c>
      <c r="K12" s="9" t="n">
        <f aca="false">I12-G12</f>
        <v>0.0336519167579414</v>
      </c>
      <c r="L12" s="7" t="n">
        <v>4</v>
      </c>
      <c r="M12" s="8" t="n">
        <v>2969</v>
      </c>
      <c r="N12" s="11" t="n">
        <f aca="false">M12/730.4</f>
        <v>4.06489594742607</v>
      </c>
      <c r="O12" s="11" t="n">
        <f aca="false">ABS((L12-N12))*100/N12</f>
        <v>1.5964971370832</v>
      </c>
      <c r="P12" s="12" t="n">
        <f aca="false">N12-L12</f>
        <v>0.0648959474260682</v>
      </c>
      <c r="Q12" s="8" t="n">
        <v>4.008</v>
      </c>
      <c r="R12" s="8" t="n">
        <v>2948</v>
      </c>
      <c r="S12" s="9" t="n">
        <f aca="false">R12/730.4</f>
        <v>4.03614457831325</v>
      </c>
      <c r="T12" s="9" t="n">
        <f aca="false">ABS((Q12-S12))*100/S12</f>
        <v>0.697313432835832</v>
      </c>
      <c r="U12" s="10" t="n">
        <f aca="false">S12-Q12</f>
        <v>0.0281445783132535</v>
      </c>
    </row>
    <row r="13" customFormat="false" ht="15.75" hidden="false" customHeight="false" outlineLevel="0" collapsed="false">
      <c r="B13" s="13" t="n">
        <v>0</v>
      </c>
      <c r="C13" s="14" t="n">
        <v>15</v>
      </c>
      <c r="D13" s="15" t="n">
        <f aca="false">C13/730.4</f>
        <v>0.0205366922234392</v>
      </c>
      <c r="E13" s="15" t="n">
        <f aca="false">ABS((B13-D13))*100/D13</f>
        <v>100</v>
      </c>
      <c r="F13" s="16" t="n">
        <f aca="false">D13-B13</f>
        <v>0.0205366922234392</v>
      </c>
      <c r="G13" s="14" t="n">
        <v>0</v>
      </c>
      <c r="H13" s="14" t="n">
        <v>17</v>
      </c>
      <c r="I13" s="15" t="n">
        <f aca="false">H13/730.4</f>
        <v>0.0232749178532311</v>
      </c>
      <c r="J13" s="15" t="n">
        <f aca="false">ABS((G13-I13))*100/I13</f>
        <v>100</v>
      </c>
      <c r="K13" s="15" t="n">
        <f aca="false">I13-G13</f>
        <v>0.0232749178532311</v>
      </c>
      <c r="L13" s="13" t="n">
        <v>0</v>
      </c>
      <c r="M13" s="14" t="n">
        <v>41</v>
      </c>
      <c r="N13" s="17" t="n">
        <f aca="false">M13/730.4</f>
        <v>0.0561336254107339</v>
      </c>
      <c r="O13" s="17" t="n">
        <f aca="false">ABS((L13-N13))*100/N13</f>
        <v>100</v>
      </c>
      <c r="P13" s="18" t="n">
        <f aca="false">N13-L13</f>
        <v>0.0561336254107339</v>
      </c>
      <c r="Q13" s="14" t="n">
        <v>0</v>
      </c>
      <c r="R13" s="14" t="n">
        <v>18</v>
      </c>
      <c r="S13" s="15" t="n">
        <f aca="false">R13/730.4</f>
        <v>0.0246440306681271</v>
      </c>
      <c r="T13" s="15" t="n">
        <f aca="false">ABS((Q13-S13))*100/S13</f>
        <v>100</v>
      </c>
      <c r="U13" s="16" t="n">
        <f aca="false">S13-Q13</f>
        <v>0.0246440306681271</v>
      </c>
    </row>
  </sheetData>
  <mergeCells count="4">
    <mergeCell ref="B5:F5"/>
    <mergeCell ref="G5:K5"/>
    <mergeCell ref="L5:P5"/>
    <mergeCell ref="Q5:U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2016-11-02T09:43:13Z</dcterms:created>
  <dc:creator>Ondra</dc:creator>
  <dc:description/>
  <dc:language>en-US</dc:language>
  <cp:lastModifiedBy>Ondra</cp:lastModifiedBy>
  <dcterms:modified xsi:type="dcterms:W3CDTF">2016-11-02T11:54:58Z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