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A944F1A0-9D40-4C70-B5E0-9E0E101BA368}" xr6:coauthVersionLast="45" xr6:coauthVersionMax="45" xr10:uidLastSave="{00000000-0000-0000-0000-000000000000}"/>
  <bookViews>
    <workbookView xWindow="-120" yWindow="-120" windowWidth="29040" windowHeight="15525" xr2:uid="{65CCAB74-0CA2-4D5F-9FC7-1AACCFC26E43}"/>
  </bookViews>
  <sheets>
    <sheet name="Property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PropertyData!$A$1:$AI$86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9" i="1" l="1"/>
  <c r="AG75" i="1" l="1"/>
  <c r="AG67" i="1"/>
  <c r="AG44" i="1"/>
  <c r="AG80" i="1"/>
  <c r="AG31" i="1"/>
  <c r="AG39" i="1"/>
  <c r="AG8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2" i="1"/>
  <c r="AG33" i="1"/>
  <c r="AG37" i="1"/>
  <c r="AG38" i="1"/>
  <c r="AG35" i="1"/>
  <c r="AG36" i="1"/>
  <c r="AG40" i="1"/>
  <c r="AG41" i="1"/>
  <c r="AG43" i="1"/>
  <c r="AG45" i="1"/>
  <c r="AG46" i="1"/>
  <c r="AG48" i="1"/>
  <c r="AG49" i="1"/>
  <c r="AG50" i="1"/>
  <c r="AG52" i="1"/>
  <c r="AG54" i="1"/>
  <c r="AG47" i="1"/>
  <c r="AG55" i="1"/>
  <c r="AG56" i="1"/>
  <c r="AG70" i="1"/>
  <c r="AG51" i="1"/>
  <c r="AG71" i="1"/>
  <c r="AG53" i="1"/>
  <c r="AG77" i="1"/>
  <c r="AG78" i="1"/>
  <c r="AG79" i="1"/>
  <c r="AG57" i="1"/>
  <c r="AG58" i="1"/>
  <c r="AG59" i="1"/>
  <c r="AG60" i="1"/>
  <c r="AG61" i="1"/>
  <c r="AG62" i="1"/>
  <c r="AG63" i="1"/>
  <c r="AG64" i="1"/>
  <c r="AG65" i="1"/>
  <c r="AG66" i="1"/>
  <c r="AG81" i="1"/>
  <c r="AG68" i="1"/>
  <c r="AG83" i="1"/>
  <c r="AG84" i="1"/>
  <c r="AG72" i="1"/>
  <c r="AG73" i="1"/>
  <c r="AG74" i="1"/>
  <c r="AG86" i="1"/>
  <c r="AG76" i="1"/>
  <c r="AG34" i="1"/>
  <c r="AG42" i="1"/>
  <c r="AD82" i="1"/>
  <c r="AG82" i="1" s="1"/>
  <c r="AG2" i="1" l="1"/>
</calcChain>
</file>

<file path=xl/sharedStrings.xml><?xml version="1.0" encoding="utf-8"?>
<sst xmlns="http://schemas.openxmlformats.org/spreadsheetml/2006/main" count="690" uniqueCount="373">
  <si>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</si>
  <si>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</si>
  <si>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</si>
  <si>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</si>
  <si>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</si>
  <si>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</si>
  <si>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</si>
  <si>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</si>
  <si>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</si>
  <si>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</si>
  <si>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</si>
  <si>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</si>
  <si>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</si>
  <si>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</si>
  <si>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</si>
  <si>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</si>
  <si>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</si>
  <si>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</si>
  <si>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</si>
  <si>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</si>
  <si>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</si>
  <si>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</si>
  <si>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</si>
  <si>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</si>
  <si>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</si>
  <si>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</si>
  <si>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</si>
  <si>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</si>
  <si>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</si>
  <si>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</si>
  <si>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</si>
  <si>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</si>
  <si>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</si>
  <si>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</si>
  <si>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</si>
  <si>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</si>
  <si>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</si>
  <si>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</si>
  <si>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</si>
  <si>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</si>
  <si>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</si>
  <si>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</si>
  <si>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</si>
  <si>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</si>
  <si>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</si>
  <si>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</si>
  <si>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</si>
  <si>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</si>
  <si>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</si>
  <si>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</si>
  <si>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</si>
  <si>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</si>
  <si>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</si>
  <si>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</si>
  <si>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</si>
  <si>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</si>
  <si>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</si>
  <si>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</si>
  <si>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</si>
  <si>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</si>
  <si>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</si>
  <si>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</si>
  <si>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</si>
  <si>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</si>
  <si>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</si>
  <si>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</si>
  <si>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</si>
  <si>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</si>
  <si>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</si>
  <si>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</si>
  <si>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</si>
  <si>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</si>
  <si>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</si>
  <si>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</si>
  <si>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</si>
  <si>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</si>
  <si>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</si>
  <si>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339 N Fox Ridge Dr</t>
  </si>
  <si>
    <t>Raymore</t>
  </si>
  <si>
    <t>Kansas City</t>
  </si>
  <si>
    <t>Mercer Crossing</t>
  </si>
  <si>
    <t>11700 Luna Rd</t>
  </si>
  <si>
    <t>Farmers Branch</t>
  </si>
  <si>
    <t>100 Anderson St</t>
  </si>
  <si>
    <t>Pittsburgh</t>
  </si>
  <si>
    <t>3800 NW 79th Terrace</t>
  </si>
  <si>
    <t>Gainesville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</si>
  <si>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</si>
  <si>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</si>
  <si>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</si>
  <si>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</si>
  <si>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</si>
  <si>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</si>
  <si>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</si>
  <si>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</si>
  <si>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Trails at Creekside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</si>
  <si>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</si>
  <si>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</si>
  <si>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</si>
  <si>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</si>
  <si>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</si>
  <si>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</si>
  <si>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</si>
  <si>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</si>
  <si>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</si>
  <si>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</si>
  <si>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</si>
  <si>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</si>
  <si>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</si>
  <si>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</si>
  <si>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</si>
  <si>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</si>
  <si>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</si>
  <si>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</si>
  <si>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</si>
  <si>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</si>
  <si>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</si>
  <si>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</si>
  <si>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</si>
  <si>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</si>
  <si>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</si>
  <si>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</si>
  <si>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</si>
  <si>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</si>
  <si>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</si>
  <si>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</si>
  <si>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</si>
  <si>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</si>
  <si>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</si>
  <si>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</si>
  <si>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</si>
  <si>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</si>
  <si>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</si>
  <si>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</si>
  <si>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</si>
  <si>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</si>
  <si>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</si>
  <si>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</si>
  <si>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</si>
  <si>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</si>
  <si>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</si>
  <si>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</si>
  <si>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</si>
  <si>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</si>
  <si>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</si>
  <si>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</si>
  <si>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</si>
  <si>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</si>
  <si>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</si>
  <si>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</si>
  <si>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</si>
  <si>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</si>
  <si>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</si>
  <si>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</si>
  <si>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</si>
  <si>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</si>
  <si>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</si>
  <si>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</si>
  <si>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</si>
  <si>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</si>
  <si>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</si>
  <si>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</si>
  <si>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</si>
  <si>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</si>
  <si>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</si>
  <si>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</si>
  <si>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</si>
  <si>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</si>
  <si>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</si>
  <si>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Belvedere at Springwoods Village</t>
  </si>
  <si>
    <t>The Palms at Countryside</t>
  </si>
  <si>
    <t>Plum Grove</t>
  </si>
  <si>
    <t>2323 E Mossy Oaks Rd</t>
  </si>
  <si>
    <t>Spring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</si>
  <si>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</si>
  <si>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</si>
  <si>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</si>
  <si>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</si>
  <si>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</si>
  <si>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</si>
  <si>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</si>
  <si>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</si>
  <si>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</si>
  <si>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</si>
  <si>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</si>
  <si>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</si>
  <si>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</si>
  <si>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</si>
  <si>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</si>
  <si>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</si>
  <si>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</si>
  <si>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</si>
  <si>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</si>
  <si>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</si>
  <si>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</si>
  <si>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</si>
  <si>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</si>
  <si>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</si>
  <si>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</si>
  <si>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</si>
  <si>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</si>
  <si>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</si>
  <si>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</si>
  <si>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</si>
  <si>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</si>
  <si>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</si>
  <si>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</si>
  <si>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</si>
  <si>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</si>
  <si>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</si>
  <si>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</si>
  <si>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</si>
  <si>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</si>
  <si>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</si>
  <si>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</si>
  <si>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</si>
  <si>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</si>
  <si>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</si>
  <si>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</si>
  <si>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</si>
  <si>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</si>
  <si>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</si>
  <si>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</si>
  <si>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</si>
  <si>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</si>
  <si>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</si>
  <si>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</si>
  <si>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</si>
  <si>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</si>
  <si>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</si>
  <si>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</si>
  <si>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</si>
  <si>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</si>
  <si>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</si>
  <si>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</si>
  <si>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</si>
  <si>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</si>
  <si>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</si>
  <si>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</si>
  <si>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</si>
  <si>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</si>
  <si>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</si>
  <si>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</si>
  <si>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</si>
  <si>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</si>
  <si>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</si>
  <si>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</si>
  <si>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</si>
  <si>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</si>
  <si>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</si>
  <si>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</si>
  <si>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</si>
  <si>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</si>
  <si>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</si>
  <si>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</si>
  <si>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</si>
  <si>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</si>
  <si>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</si>
  <si>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</si>
  <si>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</si>
  <si>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</si>
  <si>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</si>
  <si>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</si>
  <si>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</si>
  <si>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</si>
  <si>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</si>
  <si>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</si>
  <si>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</si>
  <si>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</si>
  <si>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</si>
  <si>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</si>
  <si>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</si>
  <si>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</si>
  <si>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</si>
  <si>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</si>
  <si>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</si>
  <si>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</si>
  <si>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</si>
  <si>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</si>
  <si>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</si>
  <si>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</si>
  <si>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</si>
  <si>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</si>
  <si>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</si>
  <si>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</si>
  <si>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</si>
  <si>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</si>
  <si>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</si>
  <si>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</si>
  <si>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</si>
  <si>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</si>
  <si>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</si>
  <si>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</si>
  <si>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</si>
  <si>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</si>
  <si>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</si>
  <si>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</si>
  <si>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</si>
  <si>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</si>
  <si>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</si>
  <si>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</si>
  <si>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</si>
  <si>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</si>
  <si>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</si>
  <si>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</si>
  <si>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</si>
  <si>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</si>
  <si>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</si>
  <si>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</si>
  <si>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</si>
  <si>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</si>
  <si>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</si>
  <si>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</si>
  <si>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</si>
  <si>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</si>
  <si>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</si>
  <si>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</si>
  <si>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</si>
  <si>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</si>
  <si>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</si>
  <si>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</si>
  <si>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</si>
  <si>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</si>
  <si>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</si>
  <si>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</si>
  <si>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</si>
  <si>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</si>
  <si>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</si>
  <si>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</si>
  <si>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</si>
  <si>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</si>
  <si>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</si>
  <si>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</si>
  <si>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Marina Del Rey</t>
  </si>
  <si>
    <t>Grapevine</t>
  </si>
  <si>
    <t>1701 Dove Loop Rd</t>
  </si>
  <si>
    <t>Dallas-Fort Worth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</si>
  <si>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</si>
  <si>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</si>
  <si>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</si>
  <si>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</si>
  <si>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</si>
  <si>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</si>
  <si>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</si>
  <si>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</si>
  <si>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</si>
  <si>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</si>
  <si>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</si>
  <si>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</si>
  <si>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</si>
  <si>
    <t>managed_account_equity</t>
  </si>
  <si>
    <t>Hales Corners Plaza</t>
  </si>
  <si>
    <t>MSP Southwest Industrial Portfolio</t>
  </si>
  <si>
    <t>Oklahoma City &amp; Tulsa, OK; Houston, TX</t>
  </si>
  <si>
    <t>Pewaukee Plaza</t>
  </si>
  <si>
    <t>Pewaukee</t>
  </si>
  <si>
    <t>1268 Capitol Dr</t>
  </si>
  <si>
    <t>1983/1989</t>
  </si>
  <si>
    <t>Apple Glen Apartments</t>
  </si>
  <si>
    <t>The Aurora at Twenty Seven Hundred</t>
  </si>
  <si>
    <t>Park Crossing Apartments</t>
  </si>
  <si>
    <t>Pebblebrook Apartments</t>
  </si>
  <si>
    <t>Saddletree Apartments</t>
  </si>
  <si>
    <t>Park Avenue Apartments</t>
  </si>
  <si>
    <t>Milwaukee Airport Industrial</t>
  </si>
  <si>
    <t>Morgan at North Shore</t>
  </si>
  <si>
    <t>Manor Homes of Eagle Glen</t>
  </si>
  <si>
    <t>Cincinatti &amp; Columbus, OH; Chicago, IL</t>
  </si>
  <si>
    <t>1961</t>
  </si>
  <si>
    <t>1970/99</t>
  </si>
  <si>
    <t>1973</t>
  </si>
  <si>
    <t>1975/86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</si>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</sst>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49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right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</cellXfs>
  <cellStyles count="14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/>
  <dimension ref="A1:AI86"/>
  <sheetViews>
    <sheetView tabSelected="1" zoomScaleNormal="100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D38" sqref="D38"/>
    </sheetView>
  </sheetViews>
  <sheetFormatPr defaultColWidth="8.85546875" defaultRowHeight="15" x14ac:dyDescent="0.25"/>
  <cols>
    <col min="1" max="1" width="21" style="1" customWidth="1"/>
    <col min="2" max="2" width="19.140625" style="16" bestFit="1" customWidth="1"/>
    <col min="3" max="3" width="33.7109375" style="1" bestFit="1" customWidth="1"/>
    <col min="4" max="4" width="35.5703125" style="1" bestFit="1" customWidth="1"/>
    <col min="5" max="5" width="21.28515625" style="1" customWidth="1"/>
    <col min="6" max="6" width="33.42578125" style="1" customWidth="1"/>
    <col min="7" max="7" width="20.42578125" style="1" customWidth="1"/>
    <col min="8" max="8" width="13.42578125" style="18" customWidth="1"/>
    <col min="9" max="9" width="14" style="1" customWidth="1"/>
    <col min="10" max="10" width="43.7109375" style="1" customWidth="1"/>
    <col min="11" max="11" width="21.5703125" style="1" bestFit="1" customWidth="1"/>
    <col min="12" max="12" width="14.85546875" style="1" customWidth="1"/>
    <col min="13" max="13" width="12.7109375" style="1" customWidth="1"/>
    <col min="14" max="15" width="20.28515625" style="7" customWidth="1"/>
    <col min="16" max="16" width="20.28515625" style="12" customWidth="1"/>
    <col min="17" max="17" width="12.42578125" style="13" customWidth="1"/>
    <col min="18" max="18" width="27.5703125" style="10" customWidth="1"/>
    <col min="19" max="19" width="14.28515625" style="1" customWidth="1"/>
    <col min="20" max="20" width="35.85546875" style="1" customWidth="1"/>
    <col min="21" max="21" width="26.5703125" style="1" customWidth="1"/>
    <col min="22" max="22" width="19.7109375" style="19" bestFit="1" customWidth="1"/>
    <col min="23" max="23" width="18.28515625" style="19" bestFit="1" customWidth="1"/>
    <col min="24" max="24" width="16.42578125" style="19" bestFit="1" customWidth="1"/>
    <col min="25" max="25" width="17.42578125" style="19" bestFit="1" customWidth="1"/>
    <col min="26" max="26" width="17.85546875" style="19" bestFit="1" customWidth="1"/>
    <col min="27" max="27" width="18.28515625" style="19" bestFit="1" customWidth="1"/>
    <col min="28" max="28" width="18.85546875" style="19" bestFit="1" customWidth="1"/>
    <col min="29" max="29" width="22.85546875" style="19" bestFit="1" customWidth="1"/>
    <col min="30" max="30" width="19.140625" style="19" bestFit="1" customWidth="1"/>
    <col min="31" max="31" width="24.85546875" style="19" bestFit="1" customWidth="1"/>
    <col min="32" max="32" width="24.85546875" style="19" customWidth="1"/>
    <col min="33" max="33" width="18.28515625" style="19" bestFit="1" customWidth="1"/>
    <col min="34" max="34" width="14.28515625" style="1" bestFit="1" customWidth="1"/>
    <col min="35" max="35" width="16.85546875" style="19" bestFit="1" customWidth="1"/>
    <col min="36" max="16384" width="8.85546875" style="1"/>
  </cols>
  <sheetData>
    <row r="1" spans="1:35" ht="66.599999999999994" customHeight="1" x14ac:dyDescent="0.25">
      <c r="A1" s="14" t="s">
        <v>183</v>
      </c>
      <c r="B1" s="14" t="s">
        <v>184</v>
      </c>
      <c r="C1" s="14" t="s">
        <v>349</v>
      </c>
      <c r="D1" s="14" t="s">
        <v>249</v>
      </c>
      <c r="E1" s="14" t="s">
        <v>185</v>
      </c>
      <c r="F1" s="14" t="s">
        <v>186</v>
      </c>
      <c r="G1" s="14" t="s">
        <v>187</v>
      </c>
      <c r="H1" s="15" t="s">
        <v>188</v>
      </c>
      <c r="I1" s="14" t="s">
        <v>189</v>
      </c>
      <c r="J1" s="14" t="s">
        <v>190</v>
      </c>
      <c r="K1" s="14" t="s">
        <v>191</v>
      </c>
      <c r="L1" s="14" t="s">
        <v>192</v>
      </c>
      <c r="M1" s="14" t="s">
        <v>193</v>
      </c>
      <c r="N1" s="2" t="s">
        <v>194</v>
      </c>
      <c r="O1" s="2" t="s">
        <v>195</v>
      </c>
      <c r="P1" s="3" t="s">
        <v>196</v>
      </c>
      <c r="Q1" s="4" t="s">
        <v>197</v>
      </c>
      <c r="R1" s="5" t="s">
        <v>198</v>
      </c>
      <c r="S1" s="1" t="s">
        <v>215</v>
      </c>
      <c r="T1" s="1" t="s">
        <v>281</v>
      </c>
      <c r="U1" s="1" t="s">
        <v>251</v>
      </c>
      <c r="V1" s="19" t="s">
        <v>283</v>
      </c>
      <c r="W1" s="19" t="s">
        <v>284</v>
      </c>
      <c r="X1" s="19" t="s">
        <v>285</v>
      </c>
      <c r="Y1" s="19" t="s">
        <v>286</v>
      </c>
      <c r="Z1" s="19" t="s">
        <v>287</v>
      </c>
      <c r="AA1" s="19" t="s">
        <v>288</v>
      </c>
      <c r="AB1" s="19" t="s">
        <v>289</v>
      </c>
      <c r="AC1" s="19" t="s">
        <v>290</v>
      </c>
      <c r="AD1" s="19" t="s">
        <v>291</v>
      </c>
      <c r="AE1" s="19" t="s">
        <v>310</v>
      </c>
      <c r="AF1" s="19" t="s">
        <v>350</v>
      </c>
      <c r="AG1" s="19" t="s">
        <v>292</v>
      </c>
      <c r="AH1" s="1" t="s">
        <v>293</v>
      </c>
      <c r="AI1" s="19" t="s">
        <v>294</v>
      </c>
    </row>
    <row r="2" spans="1:35" x14ac:dyDescent="0.25">
      <c r="A2" s="1" t="s">
        <v>0</v>
      </c>
      <c r="B2" s="16">
        <v>0</v>
      </c>
      <c r="C2" s="1" t="s">
        <v>1</v>
      </c>
      <c r="E2" s="1">
        <v>1</v>
      </c>
      <c r="F2" s="1" t="s">
        <v>2</v>
      </c>
      <c r="G2" s="1" t="s">
        <v>3</v>
      </c>
      <c r="H2" s="17" t="s">
        <v>207</v>
      </c>
      <c r="I2" s="1">
        <v>43228</v>
      </c>
      <c r="J2" s="1" t="s">
        <v>3</v>
      </c>
      <c r="K2" s="1">
        <v>1</v>
      </c>
      <c r="L2" s="1">
        <v>2</v>
      </c>
      <c r="M2" s="1">
        <v>0</v>
      </c>
      <c r="N2" s="7">
        <v>81560</v>
      </c>
      <c r="O2" s="7">
        <v>1</v>
      </c>
      <c r="P2" s="8">
        <v>1979</v>
      </c>
      <c r="Q2" s="9">
        <v>10</v>
      </c>
      <c r="R2" s="11">
        <v>43445</v>
      </c>
      <c r="T2" s="1">
        <v>39.994481999999998</v>
      </c>
      <c r="U2" s="1">
        <v>-83.121575000000007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f>+SUM(Y2:AF2)</f>
        <v>0</v>
      </c>
      <c r="AI2" s="19">
        <v>0</v>
      </c>
    </row>
    <row r="3" spans="1:35" x14ac:dyDescent="0.25">
      <c r="A3" s="1" t="s">
        <v>0</v>
      </c>
      <c r="B3" s="16">
        <v>0</v>
      </c>
      <c r="C3" s="1" t="s">
        <v>4</v>
      </c>
      <c r="E3" s="1">
        <v>1</v>
      </c>
      <c r="F3" s="1" t="s">
        <v>5</v>
      </c>
      <c r="G3" s="1" t="s">
        <v>3</v>
      </c>
      <c r="H3" s="17" t="s">
        <v>207</v>
      </c>
      <c r="I3" s="1">
        <v>43228</v>
      </c>
      <c r="J3" s="1" t="s">
        <v>3</v>
      </c>
      <c r="K3" s="1">
        <v>1</v>
      </c>
      <c r="L3" s="1">
        <v>2</v>
      </c>
      <c r="M3" s="1">
        <v>0</v>
      </c>
      <c r="N3" s="7">
        <v>52000</v>
      </c>
      <c r="O3" s="7">
        <v>1</v>
      </c>
      <c r="P3" s="8">
        <v>1979</v>
      </c>
      <c r="Q3" s="9">
        <v>10</v>
      </c>
      <c r="R3" s="11">
        <v>43445</v>
      </c>
      <c r="T3" s="1">
        <v>39.997872000000001</v>
      </c>
      <c r="U3" s="1">
        <v>-83.120722000000001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f t="shared" ref="AG3:AG13" si="0">+SUM(Y3:AF3)</f>
        <v>0</v>
      </c>
      <c r="AI3" s="19">
        <v>0</v>
      </c>
    </row>
    <row r="4" spans="1:35" x14ac:dyDescent="0.25">
      <c r="A4" s="1" t="s">
        <v>0</v>
      </c>
      <c r="B4" s="16">
        <v>0</v>
      </c>
      <c r="C4" s="1" t="s">
        <v>6</v>
      </c>
      <c r="E4" s="1">
        <v>1</v>
      </c>
      <c r="F4" s="1" t="s">
        <v>7</v>
      </c>
      <c r="G4" s="1" t="s">
        <v>8</v>
      </c>
      <c r="H4" s="17" t="s">
        <v>207</v>
      </c>
      <c r="I4" s="1">
        <v>45246</v>
      </c>
      <c r="J4" s="1" t="s">
        <v>9</v>
      </c>
      <c r="K4" s="1">
        <v>1</v>
      </c>
      <c r="L4" s="1">
        <v>2</v>
      </c>
      <c r="M4" s="1">
        <v>0</v>
      </c>
      <c r="N4" s="7">
        <v>144675</v>
      </c>
      <c r="O4" s="7">
        <v>1</v>
      </c>
      <c r="P4" s="8">
        <v>1971</v>
      </c>
      <c r="Q4" s="9">
        <v>10</v>
      </c>
      <c r="R4" s="11">
        <v>43445</v>
      </c>
      <c r="T4" s="1">
        <v>39.308371000000001</v>
      </c>
      <c r="U4" s="1">
        <v>-84.478902000000005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f t="shared" si="0"/>
        <v>0</v>
      </c>
      <c r="AI4" s="19">
        <v>0</v>
      </c>
    </row>
    <row r="5" spans="1:35" x14ac:dyDescent="0.25">
      <c r="A5" s="1" t="s">
        <v>0</v>
      </c>
      <c r="B5" s="16">
        <v>0</v>
      </c>
      <c r="C5" s="1" t="s">
        <v>10</v>
      </c>
      <c r="E5" s="1">
        <v>1</v>
      </c>
      <c r="F5" s="1" t="s">
        <v>11</v>
      </c>
      <c r="G5" s="1" t="s">
        <v>8</v>
      </c>
      <c r="H5" s="17" t="s">
        <v>207</v>
      </c>
      <c r="I5" s="1">
        <v>45246</v>
      </c>
      <c r="J5" s="1" t="s">
        <v>12</v>
      </c>
      <c r="K5" s="1">
        <v>1</v>
      </c>
      <c r="L5" s="1">
        <v>2</v>
      </c>
      <c r="M5" s="1">
        <v>0</v>
      </c>
      <c r="N5" s="7">
        <v>111477</v>
      </c>
      <c r="O5" s="7">
        <v>1</v>
      </c>
      <c r="P5" s="8">
        <v>1970</v>
      </c>
      <c r="Q5" s="9">
        <v>10</v>
      </c>
      <c r="R5" s="11">
        <v>43445</v>
      </c>
      <c r="T5" s="1">
        <v>39.307813000000003</v>
      </c>
      <c r="U5" s="1">
        <v>-84.479577000000006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f t="shared" si="0"/>
        <v>0</v>
      </c>
      <c r="AI5" s="19">
        <v>0</v>
      </c>
    </row>
    <row r="6" spans="1:35" x14ac:dyDescent="0.25">
      <c r="A6" s="1" t="s">
        <v>0</v>
      </c>
      <c r="B6" s="16">
        <v>0</v>
      </c>
      <c r="C6" s="1" t="s">
        <v>13</v>
      </c>
      <c r="E6" s="1">
        <v>1</v>
      </c>
      <c r="F6" s="1" t="s">
        <v>14</v>
      </c>
      <c r="G6" s="1" t="s">
        <v>8</v>
      </c>
      <c r="H6" s="17" t="s">
        <v>207</v>
      </c>
      <c r="I6" s="1">
        <v>45246</v>
      </c>
      <c r="J6" s="1" t="s">
        <v>12</v>
      </c>
      <c r="K6" s="1">
        <v>1</v>
      </c>
      <c r="L6" s="1">
        <v>2</v>
      </c>
      <c r="M6" s="1">
        <v>0</v>
      </c>
      <c r="N6" s="7">
        <v>111669</v>
      </c>
      <c r="O6" s="7">
        <v>1</v>
      </c>
      <c r="P6" s="8">
        <v>1970</v>
      </c>
      <c r="Q6" s="9">
        <v>10</v>
      </c>
      <c r="R6" s="11">
        <v>43445</v>
      </c>
      <c r="T6" s="1">
        <v>39.307859000000001</v>
      </c>
      <c r="U6" s="1">
        <v>-84.480913000000001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f t="shared" si="0"/>
        <v>0</v>
      </c>
      <c r="AI6" s="19">
        <v>0</v>
      </c>
    </row>
    <row r="7" spans="1:35" x14ac:dyDescent="0.25">
      <c r="A7" s="1" t="s">
        <v>0</v>
      </c>
      <c r="B7" s="16">
        <v>0</v>
      </c>
      <c r="C7" s="1" t="s">
        <v>15</v>
      </c>
      <c r="E7" s="1">
        <v>1</v>
      </c>
      <c r="F7" s="1" t="s">
        <v>16</v>
      </c>
      <c r="G7" s="1" t="s">
        <v>8</v>
      </c>
      <c r="H7" s="17" t="s">
        <v>207</v>
      </c>
      <c r="I7" s="1">
        <v>45246</v>
      </c>
      <c r="J7" s="1" t="s">
        <v>12</v>
      </c>
      <c r="K7" s="1">
        <v>1</v>
      </c>
      <c r="L7" s="1">
        <v>2</v>
      </c>
      <c r="M7" s="1">
        <v>0</v>
      </c>
      <c r="N7" s="7">
        <v>153249</v>
      </c>
      <c r="O7" s="7">
        <v>1</v>
      </c>
      <c r="P7" s="8">
        <v>1970</v>
      </c>
      <c r="Q7" s="9">
        <v>10</v>
      </c>
      <c r="R7" s="11">
        <v>43445</v>
      </c>
      <c r="T7" s="1">
        <v>39.307737000000003</v>
      </c>
      <c r="U7" s="1">
        <v>-84.481579999999994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f t="shared" si="0"/>
        <v>0</v>
      </c>
      <c r="AI7" s="19">
        <v>0</v>
      </c>
    </row>
    <row r="8" spans="1:35" x14ac:dyDescent="0.25">
      <c r="A8" s="1" t="s">
        <v>0</v>
      </c>
      <c r="B8" s="16">
        <v>0</v>
      </c>
      <c r="C8" s="1" t="s">
        <v>117</v>
      </c>
      <c r="E8" s="1">
        <v>2</v>
      </c>
      <c r="F8" s="1" t="s">
        <v>118</v>
      </c>
      <c r="G8" s="1" t="s">
        <v>119</v>
      </c>
      <c r="H8" s="17" t="s">
        <v>204</v>
      </c>
      <c r="I8" s="1">
        <v>55318</v>
      </c>
      <c r="J8" s="1" t="s">
        <v>41</v>
      </c>
      <c r="K8" s="1">
        <v>1</v>
      </c>
      <c r="L8" s="1">
        <v>2</v>
      </c>
      <c r="M8" s="1">
        <v>0</v>
      </c>
      <c r="N8" s="7">
        <v>78029</v>
      </c>
      <c r="O8" s="7">
        <v>-1</v>
      </c>
      <c r="P8" s="8" t="s">
        <v>245</v>
      </c>
      <c r="Q8" s="9">
        <v>10</v>
      </c>
      <c r="R8" s="11">
        <v>43032</v>
      </c>
      <c r="T8" s="1">
        <v>44.853147999999997</v>
      </c>
      <c r="U8" s="1">
        <v>-93.596311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f t="shared" si="0"/>
        <v>0</v>
      </c>
      <c r="AI8" s="19">
        <v>0</v>
      </c>
    </row>
    <row r="9" spans="1:35" x14ac:dyDescent="0.25">
      <c r="A9" s="1" t="s">
        <v>0</v>
      </c>
      <c r="B9" s="16">
        <v>0</v>
      </c>
      <c r="C9" s="1" t="s">
        <v>104</v>
      </c>
      <c r="E9" s="1">
        <v>3</v>
      </c>
      <c r="F9" s="1" t="s">
        <v>105</v>
      </c>
      <c r="G9" s="1" t="s">
        <v>64</v>
      </c>
      <c r="H9" s="17" t="s">
        <v>211</v>
      </c>
      <c r="I9" s="1">
        <v>53207</v>
      </c>
      <c r="J9" s="1" t="s">
        <v>64</v>
      </c>
      <c r="K9" s="1">
        <v>1</v>
      </c>
      <c r="L9" s="1">
        <v>2</v>
      </c>
      <c r="M9" s="1">
        <v>0</v>
      </c>
      <c r="N9" s="6">
        <v>-1</v>
      </c>
      <c r="O9" s="7">
        <v>-1</v>
      </c>
      <c r="P9" s="8" t="s">
        <v>245</v>
      </c>
      <c r="Q9" s="9">
        <v>1</v>
      </c>
      <c r="R9" s="11">
        <v>42522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f t="shared" si="0"/>
        <v>0</v>
      </c>
      <c r="AI9" s="19">
        <v>0</v>
      </c>
    </row>
    <row r="10" spans="1:35" x14ac:dyDescent="0.25">
      <c r="A10" s="1" t="s">
        <v>0</v>
      </c>
      <c r="B10" s="16">
        <v>0</v>
      </c>
      <c r="C10" s="1" t="s">
        <v>106</v>
      </c>
      <c r="E10" s="1">
        <v>3</v>
      </c>
      <c r="F10" s="1" t="s">
        <v>107</v>
      </c>
      <c r="G10" s="1" t="s">
        <v>64</v>
      </c>
      <c r="H10" s="17" t="s">
        <v>211</v>
      </c>
      <c r="I10" s="1">
        <v>53221</v>
      </c>
      <c r="J10" s="1" t="s">
        <v>64</v>
      </c>
      <c r="K10" s="1">
        <v>1</v>
      </c>
      <c r="L10" s="1">
        <v>2</v>
      </c>
      <c r="M10" s="1">
        <v>0</v>
      </c>
      <c r="N10" s="6">
        <v>-1</v>
      </c>
      <c r="O10" s="7">
        <v>-1</v>
      </c>
      <c r="P10" s="8" t="s">
        <v>245</v>
      </c>
      <c r="Q10" s="9">
        <v>1</v>
      </c>
      <c r="R10" s="11">
        <v>42522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f t="shared" si="0"/>
        <v>0</v>
      </c>
      <c r="AI10" s="19">
        <v>0</v>
      </c>
    </row>
    <row r="11" spans="1:35" x14ac:dyDescent="0.25">
      <c r="A11" s="1" t="s">
        <v>0</v>
      </c>
      <c r="B11" s="16">
        <v>0</v>
      </c>
      <c r="C11" s="1" t="s">
        <v>17</v>
      </c>
      <c r="E11" s="1">
        <v>1</v>
      </c>
      <c r="F11" s="1" t="s">
        <v>18</v>
      </c>
      <c r="G11" s="1" t="s">
        <v>19</v>
      </c>
      <c r="H11" s="17" t="s">
        <v>202</v>
      </c>
      <c r="I11" s="1">
        <v>60803</v>
      </c>
      <c r="J11" s="1" t="s">
        <v>20</v>
      </c>
      <c r="K11" s="1">
        <v>1</v>
      </c>
      <c r="L11" s="1">
        <v>2</v>
      </c>
      <c r="M11" s="1">
        <v>0</v>
      </c>
      <c r="N11" s="7">
        <v>123986</v>
      </c>
      <c r="O11" s="7">
        <v>1</v>
      </c>
      <c r="P11" s="8">
        <v>1973</v>
      </c>
      <c r="Q11" s="9">
        <v>10</v>
      </c>
      <c r="R11" s="11">
        <v>43445</v>
      </c>
      <c r="T11" s="1">
        <v>41.670144999999998</v>
      </c>
      <c r="U11" s="1">
        <v>-87.745959999999997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f t="shared" si="0"/>
        <v>0</v>
      </c>
      <c r="AI11" s="19">
        <v>0</v>
      </c>
    </row>
    <row r="12" spans="1:35" x14ac:dyDescent="0.25">
      <c r="A12" s="1" t="s">
        <v>0</v>
      </c>
      <c r="B12" s="16">
        <v>0</v>
      </c>
      <c r="C12" s="1" t="s">
        <v>21</v>
      </c>
      <c r="E12" s="1">
        <v>1</v>
      </c>
      <c r="F12" s="1" t="s">
        <v>22</v>
      </c>
      <c r="G12" s="1" t="s">
        <v>23</v>
      </c>
      <c r="H12" s="17" t="s">
        <v>203</v>
      </c>
      <c r="I12" s="1">
        <v>41042</v>
      </c>
      <c r="J12" s="1" t="s">
        <v>12</v>
      </c>
      <c r="K12" s="1">
        <v>1</v>
      </c>
      <c r="L12" s="1">
        <v>2</v>
      </c>
      <c r="M12" s="1">
        <v>0</v>
      </c>
      <c r="N12" s="7">
        <v>101200</v>
      </c>
      <c r="O12" s="7">
        <v>1</v>
      </c>
      <c r="P12" s="8">
        <v>1979</v>
      </c>
      <c r="Q12" s="9">
        <v>10</v>
      </c>
      <c r="R12" s="11">
        <v>43445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f t="shared" si="0"/>
        <v>0</v>
      </c>
      <c r="AI12" s="19">
        <v>0</v>
      </c>
    </row>
    <row r="13" spans="1:35" x14ac:dyDescent="0.25">
      <c r="A13" s="1" t="s">
        <v>0</v>
      </c>
      <c r="B13" s="16">
        <v>0</v>
      </c>
      <c r="C13" s="1" t="s">
        <v>24</v>
      </c>
      <c r="E13" s="1">
        <v>1</v>
      </c>
      <c r="F13" s="1" t="s">
        <v>25</v>
      </c>
      <c r="G13" s="1" t="s">
        <v>23</v>
      </c>
      <c r="H13" s="17" t="s">
        <v>203</v>
      </c>
      <c r="I13" s="1">
        <v>41042</v>
      </c>
      <c r="J13" s="1" t="s">
        <v>12</v>
      </c>
      <c r="K13" s="1">
        <v>1</v>
      </c>
      <c r="L13" s="1">
        <v>2</v>
      </c>
      <c r="M13" s="1">
        <v>0</v>
      </c>
      <c r="N13" s="7">
        <v>33000</v>
      </c>
      <c r="O13" s="7">
        <v>1</v>
      </c>
      <c r="P13" s="8">
        <v>1979</v>
      </c>
      <c r="Q13" s="9">
        <v>10</v>
      </c>
      <c r="R13" s="11">
        <v>43445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f t="shared" si="0"/>
        <v>0</v>
      </c>
      <c r="AI13" s="19">
        <v>0</v>
      </c>
    </row>
    <row r="14" spans="1:35" x14ac:dyDescent="0.25">
      <c r="A14" s="1" t="s">
        <v>0</v>
      </c>
      <c r="B14" s="16">
        <v>1</v>
      </c>
      <c r="C14" s="1" t="s">
        <v>358</v>
      </c>
      <c r="E14" s="1">
        <v>5</v>
      </c>
      <c r="F14" s="1" t="s">
        <v>214</v>
      </c>
      <c r="G14" s="1" t="s">
        <v>213</v>
      </c>
      <c r="H14" s="17">
        <v>55</v>
      </c>
      <c r="I14" s="1">
        <v>53151</v>
      </c>
      <c r="J14" s="1" t="s">
        <v>64</v>
      </c>
      <c r="K14" s="1">
        <v>2</v>
      </c>
      <c r="L14" s="1">
        <v>3</v>
      </c>
      <c r="M14" s="1">
        <v>80</v>
      </c>
      <c r="N14" s="6">
        <v>76960</v>
      </c>
      <c r="O14" s="7">
        <v>-1</v>
      </c>
      <c r="P14" s="8">
        <v>1986</v>
      </c>
      <c r="Q14" s="9">
        <v>1</v>
      </c>
      <c r="R14" s="10">
        <v>43556</v>
      </c>
      <c r="S14" s="1" t="s">
        <v>226</v>
      </c>
      <c r="T14" s="1">
        <v>42.988776000000001</v>
      </c>
      <c r="U14" s="1">
        <v>-88.071715999999995</v>
      </c>
      <c r="V14" s="19">
        <v>7500000</v>
      </c>
      <c r="W14" s="19">
        <v>93750</v>
      </c>
      <c r="X14" s="19">
        <v>97.453222453222452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7500000</v>
      </c>
      <c r="AG14" s="19">
        <f t="shared" ref="AG14:AG45" si="1">+SUM(Y14:AF14)</f>
        <v>7500000</v>
      </c>
      <c r="AI14" s="19">
        <v>0</v>
      </c>
    </row>
    <row r="15" spans="1:35" x14ac:dyDescent="0.25">
      <c r="A15" s="1" t="s">
        <v>0</v>
      </c>
      <c r="B15" s="16">
        <v>1</v>
      </c>
      <c r="C15" s="1" t="s">
        <v>35</v>
      </c>
      <c r="E15" s="1">
        <v>5</v>
      </c>
      <c r="F15" s="1" t="s">
        <v>36</v>
      </c>
      <c r="G15" s="1" t="s">
        <v>37</v>
      </c>
      <c r="H15" s="17" t="s">
        <v>201</v>
      </c>
      <c r="I15" s="1">
        <v>50266</v>
      </c>
      <c r="J15" s="1" t="s">
        <v>37</v>
      </c>
      <c r="K15" s="1">
        <v>2</v>
      </c>
      <c r="L15" s="1">
        <v>3</v>
      </c>
      <c r="M15" s="1">
        <v>222</v>
      </c>
      <c r="N15" s="6">
        <v>332180</v>
      </c>
      <c r="O15" s="7">
        <v>-1</v>
      </c>
      <c r="P15" s="8" t="s">
        <v>267</v>
      </c>
      <c r="Q15" s="9">
        <v>7</v>
      </c>
      <c r="R15" s="11">
        <v>43448</v>
      </c>
      <c r="T15" s="1">
        <v>41.553176999999998</v>
      </c>
      <c r="U15" s="1">
        <v>-93.801728999999995</v>
      </c>
      <c r="V15" s="19">
        <v>40250000</v>
      </c>
      <c r="W15" s="19">
        <v>181306.3063063063</v>
      </c>
      <c r="X15" s="19">
        <v>121.1692455897405</v>
      </c>
      <c r="Y15" s="19">
        <v>0</v>
      </c>
      <c r="Z15" s="19">
        <v>0</v>
      </c>
      <c r="AA15" s="19">
        <v>7616471</v>
      </c>
      <c r="AB15" s="19">
        <v>4000000</v>
      </c>
      <c r="AC15" s="19">
        <v>0</v>
      </c>
      <c r="AD15" s="19">
        <v>3872157</v>
      </c>
      <c r="AE15" s="19">
        <v>0</v>
      </c>
      <c r="AF15" s="19">
        <v>0</v>
      </c>
      <c r="AG15" s="19">
        <f t="shared" si="1"/>
        <v>15488628</v>
      </c>
      <c r="AH15" s="1" t="s">
        <v>295</v>
      </c>
      <c r="AI15" s="19">
        <v>28175000</v>
      </c>
    </row>
    <row r="16" spans="1:35" x14ac:dyDescent="0.25">
      <c r="A16" s="1" t="s">
        <v>0</v>
      </c>
      <c r="B16" s="16">
        <v>1</v>
      </c>
      <c r="C16" s="1" t="s">
        <v>169</v>
      </c>
      <c r="E16" s="1">
        <v>5</v>
      </c>
      <c r="F16" s="1" t="s">
        <v>172</v>
      </c>
      <c r="G16" s="1" t="s">
        <v>173</v>
      </c>
      <c r="H16" s="17" t="s">
        <v>210</v>
      </c>
      <c r="I16" s="1">
        <v>77389</v>
      </c>
      <c r="J16" s="1" t="s">
        <v>60</v>
      </c>
      <c r="K16" s="1">
        <v>2</v>
      </c>
      <c r="L16" s="1">
        <v>3</v>
      </c>
      <c r="M16" s="1">
        <v>342</v>
      </c>
      <c r="N16" s="6">
        <v>323522</v>
      </c>
      <c r="O16" s="7">
        <v>-1</v>
      </c>
      <c r="P16" s="8" t="s">
        <v>264</v>
      </c>
      <c r="Q16" s="9">
        <v>1</v>
      </c>
      <c r="R16" s="10">
        <v>43922</v>
      </c>
      <c r="S16" s="1" t="s">
        <v>227</v>
      </c>
      <c r="T16" s="1">
        <v>30.091379</v>
      </c>
      <c r="U16" s="1">
        <v>-95.450539000000006</v>
      </c>
      <c r="V16" s="19">
        <v>54150000</v>
      </c>
      <c r="W16" s="19">
        <v>158333.33333333334</v>
      </c>
      <c r="X16" s="19">
        <v>167.37656171759571</v>
      </c>
      <c r="Y16" s="19">
        <v>0</v>
      </c>
      <c r="Z16" s="19">
        <v>0</v>
      </c>
      <c r="AA16" s="19">
        <v>0</v>
      </c>
      <c r="AB16" s="19">
        <v>5410000</v>
      </c>
      <c r="AC16" s="19">
        <v>0</v>
      </c>
      <c r="AD16" s="19">
        <v>0</v>
      </c>
      <c r="AE16" s="19">
        <v>0</v>
      </c>
      <c r="AF16" s="19">
        <v>15055000</v>
      </c>
      <c r="AG16" s="19">
        <f t="shared" si="1"/>
        <v>20465000</v>
      </c>
      <c r="AI16" s="19">
        <v>0</v>
      </c>
    </row>
    <row r="17" spans="1:35" x14ac:dyDescent="0.25">
      <c r="A17" s="1" t="s">
        <v>0</v>
      </c>
      <c r="B17" s="16">
        <v>1</v>
      </c>
      <c r="C17" s="1" t="s">
        <v>38</v>
      </c>
      <c r="E17" s="1">
        <v>5</v>
      </c>
      <c r="F17" s="1" t="s">
        <v>39</v>
      </c>
      <c r="G17" s="1" t="s">
        <v>40</v>
      </c>
      <c r="H17" s="17" t="s">
        <v>204</v>
      </c>
      <c r="I17" s="1">
        <v>55427</v>
      </c>
      <c r="J17" s="1" t="s">
        <v>41</v>
      </c>
      <c r="K17" s="1">
        <v>1</v>
      </c>
      <c r="L17" s="1">
        <v>2</v>
      </c>
      <c r="M17" s="1">
        <v>0</v>
      </c>
      <c r="N17" s="6">
        <v>124068</v>
      </c>
      <c r="O17" s="7">
        <v>1</v>
      </c>
      <c r="P17" s="8" t="s">
        <v>268</v>
      </c>
      <c r="Q17" s="9">
        <v>12</v>
      </c>
      <c r="R17" s="11">
        <v>43281</v>
      </c>
      <c r="V17" s="19">
        <v>8500000</v>
      </c>
      <c r="W17" s="19">
        <v>0</v>
      </c>
      <c r="X17" s="19">
        <v>68.510816648934451</v>
      </c>
      <c r="Y17" s="19">
        <v>0</v>
      </c>
      <c r="Z17" s="19">
        <v>0</v>
      </c>
      <c r="AA17" s="19">
        <v>3314700</v>
      </c>
      <c r="AB17" s="19">
        <v>0</v>
      </c>
      <c r="AC17" s="19">
        <v>0</v>
      </c>
      <c r="AD17" s="19">
        <v>368300</v>
      </c>
      <c r="AE17" s="19">
        <v>0</v>
      </c>
      <c r="AF17" s="19">
        <v>0</v>
      </c>
      <c r="AG17" s="19">
        <f t="shared" si="1"/>
        <v>3683000</v>
      </c>
      <c r="AH17" s="1" t="s">
        <v>300</v>
      </c>
      <c r="AI17" s="19">
        <v>5309009</v>
      </c>
    </row>
    <row r="18" spans="1:35" x14ac:dyDescent="0.25">
      <c r="A18" s="1" t="s">
        <v>0</v>
      </c>
      <c r="B18" s="16">
        <v>1</v>
      </c>
      <c r="C18" s="1" t="s">
        <v>180</v>
      </c>
      <c r="E18" s="1">
        <v>5</v>
      </c>
      <c r="F18" s="1" t="s">
        <v>42</v>
      </c>
      <c r="G18" s="1" t="s">
        <v>43</v>
      </c>
      <c r="H18" s="17" t="s">
        <v>209</v>
      </c>
      <c r="I18" s="1">
        <v>19468</v>
      </c>
      <c r="J18" s="1" t="s">
        <v>44</v>
      </c>
      <c r="K18" s="1">
        <v>2</v>
      </c>
      <c r="L18" s="1">
        <v>3</v>
      </c>
      <c r="M18" s="1">
        <v>198</v>
      </c>
      <c r="N18" s="6">
        <v>216254</v>
      </c>
      <c r="O18" s="7">
        <v>-1</v>
      </c>
      <c r="P18" s="8" t="s">
        <v>269</v>
      </c>
      <c r="Q18" s="9">
        <v>3</v>
      </c>
      <c r="R18" s="11">
        <v>43553</v>
      </c>
      <c r="T18" s="1">
        <v>40.234037999999998</v>
      </c>
      <c r="U18" s="1">
        <v>-75.534552000000005</v>
      </c>
      <c r="V18" s="19">
        <v>38250000</v>
      </c>
      <c r="W18" s="19">
        <v>193181.81818181818</v>
      </c>
      <c r="X18" s="19">
        <v>176.87534103415427</v>
      </c>
      <c r="Y18" s="19">
        <v>0</v>
      </c>
      <c r="Z18" s="19">
        <v>0</v>
      </c>
      <c r="AA18" s="19">
        <v>4045714</v>
      </c>
      <c r="AB18" s="19">
        <v>6432686</v>
      </c>
      <c r="AC18" s="19">
        <v>0</v>
      </c>
      <c r="AD18" s="19">
        <v>2619600</v>
      </c>
      <c r="AE18" s="19">
        <v>0</v>
      </c>
      <c r="AF18" s="19">
        <v>0</v>
      </c>
      <c r="AG18" s="19">
        <f t="shared" si="1"/>
        <v>13098000</v>
      </c>
      <c r="AH18" s="1" t="s">
        <v>295</v>
      </c>
      <c r="AI18" s="19">
        <v>29002000</v>
      </c>
    </row>
    <row r="19" spans="1:35" x14ac:dyDescent="0.25">
      <c r="A19" s="1" t="s">
        <v>0</v>
      </c>
      <c r="B19" s="16">
        <v>1</v>
      </c>
      <c r="C19" s="1" t="s">
        <v>45</v>
      </c>
      <c r="E19" s="1">
        <v>5</v>
      </c>
      <c r="F19" s="1" t="s">
        <v>46</v>
      </c>
      <c r="G19" s="1" t="s">
        <v>47</v>
      </c>
      <c r="H19" s="17" t="s">
        <v>199</v>
      </c>
      <c r="I19" s="1">
        <v>33610</v>
      </c>
      <c r="J19" s="1" t="s">
        <v>47</v>
      </c>
      <c r="K19" s="1">
        <v>1</v>
      </c>
      <c r="L19" s="1">
        <v>1</v>
      </c>
      <c r="M19" s="1">
        <v>0</v>
      </c>
      <c r="N19" s="6">
        <v>334279</v>
      </c>
      <c r="O19" s="7">
        <v>15</v>
      </c>
      <c r="P19" s="8" t="s">
        <v>254</v>
      </c>
      <c r="Q19" s="9">
        <v>1</v>
      </c>
      <c r="R19" s="11">
        <v>42985</v>
      </c>
      <c r="T19" s="1">
        <v>28.001159000000001</v>
      </c>
      <c r="U19" s="1">
        <v>-82.359121999999999</v>
      </c>
      <c r="V19" s="19">
        <v>22500000</v>
      </c>
      <c r="W19" s="19">
        <v>0</v>
      </c>
      <c r="X19" s="19">
        <v>67.309044241486902</v>
      </c>
      <c r="Y19" s="19">
        <v>0</v>
      </c>
      <c r="Z19" s="19">
        <v>2000000</v>
      </c>
      <c r="AA19" s="19">
        <v>5900000</v>
      </c>
      <c r="AB19" s="19">
        <v>0</v>
      </c>
      <c r="AC19" s="19">
        <v>4000000</v>
      </c>
      <c r="AD19" s="19">
        <v>0</v>
      </c>
      <c r="AE19" s="19">
        <v>0</v>
      </c>
      <c r="AF19" s="19">
        <v>0</v>
      </c>
      <c r="AG19" s="19">
        <f t="shared" si="1"/>
        <v>11900000</v>
      </c>
      <c r="AH19" s="1" t="s">
        <v>296</v>
      </c>
      <c r="AI19" s="19">
        <v>21300000</v>
      </c>
    </row>
    <row r="20" spans="1:35" x14ac:dyDescent="0.25">
      <c r="A20" s="1" t="s">
        <v>0</v>
      </c>
      <c r="B20" s="16">
        <v>1</v>
      </c>
      <c r="C20" s="1" t="s">
        <v>48</v>
      </c>
      <c r="E20" s="1">
        <v>5</v>
      </c>
      <c r="F20" s="1" t="s">
        <v>49</v>
      </c>
      <c r="G20" s="1" t="s">
        <v>50</v>
      </c>
      <c r="H20" s="17" t="s">
        <v>250</v>
      </c>
      <c r="I20" s="1">
        <v>85014</v>
      </c>
      <c r="J20" s="1" t="s">
        <v>50</v>
      </c>
      <c r="K20" s="1">
        <v>2</v>
      </c>
      <c r="L20" s="1">
        <v>3</v>
      </c>
      <c r="M20" s="1">
        <v>395</v>
      </c>
      <c r="N20" s="6">
        <v>201298</v>
      </c>
      <c r="O20" s="7">
        <v>-1</v>
      </c>
      <c r="P20" s="8" t="s">
        <v>255</v>
      </c>
      <c r="Q20" s="9">
        <v>4</v>
      </c>
      <c r="R20" s="11">
        <v>43191</v>
      </c>
      <c r="T20" s="1">
        <v>33.511786999999998</v>
      </c>
      <c r="U20" s="1">
        <v>-112.05092</v>
      </c>
      <c r="V20" s="19">
        <v>29000000</v>
      </c>
      <c r="W20" s="19">
        <v>73417.721518987339</v>
      </c>
      <c r="X20" s="19">
        <v>144.06501803296604</v>
      </c>
      <c r="Y20" s="19">
        <v>0</v>
      </c>
      <c r="Z20" s="19">
        <v>2500000</v>
      </c>
      <c r="AA20" s="19">
        <v>7850000</v>
      </c>
      <c r="AB20" s="19">
        <v>0</v>
      </c>
      <c r="AC20" s="19">
        <v>0</v>
      </c>
      <c r="AD20" s="19">
        <v>6900000</v>
      </c>
      <c r="AE20" s="19">
        <v>0</v>
      </c>
      <c r="AF20" s="19">
        <v>0</v>
      </c>
      <c r="AG20" s="19">
        <f t="shared" si="1"/>
        <v>17250000</v>
      </c>
      <c r="AH20" s="1" t="s">
        <v>295</v>
      </c>
      <c r="AI20" s="19">
        <v>19975000</v>
      </c>
    </row>
    <row r="21" spans="1:35" x14ac:dyDescent="0.25">
      <c r="A21" s="1" t="s">
        <v>0</v>
      </c>
      <c r="B21" s="16">
        <v>1</v>
      </c>
      <c r="C21" s="1" t="s">
        <v>181</v>
      </c>
      <c r="E21" s="1">
        <v>1</v>
      </c>
      <c r="G21" s="1" t="s">
        <v>367</v>
      </c>
      <c r="H21" s="17" t="s">
        <v>372</v>
      </c>
      <c r="J21" s="1" t="s">
        <v>367</v>
      </c>
      <c r="K21" s="1">
        <v>1</v>
      </c>
      <c r="L21" s="1">
        <v>2</v>
      </c>
      <c r="M21" s="1">
        <v>0</v>
      </c>
      <c r="N21" s="6">
        <v>1463432</v>
      </c>
      <c r="O21" s="7">
        <v>12</v>
      </c>
      <c r="P21" s="8" t="s">
        <v>369</v>
      </c>
      <c r="Q21" s="9">
        <v>10</v>
      </c>
      <c r="R21" s="11">
        <v>43445</v>
      </c>
      <c r="V21" s="19">
        <v>55350000</v>
      </c>
      <c r="W21" s="19">
        <v>0</v>
      </c>
      <c r="X21" s="19">
        <v>37.822051178326021</v>
      </c>
      <c r="Y21" s="19">
        <v>0</v>
      </c>
      <c r="Z21" s="19">
        <v>2715000</v>
      </c>
      <c r="AA21" s="19">
        <v>9000000</v>
      </c>
      <c r="AB21" s="19">
        <v>4000000</v>
      </c>
      <c r="AC21" s="19">
        <v>3950000</v>
      </c>
      <c r="AD21" s="19">
        <v>1035000</v>
      </c>
      <c r="AE21" s="19">
        <v>0</v>
      </c>
      <c r="AF21" s="19">
        <v>0</v>
      </c>
      <c r="AG21" s="19">
        <f t="shared" si="1"/>
        <v>20700000</v>
      </c>
      <c r="AH21" s="1" t="s">
        <v>309</v>
      </c>
      <c r="AI21" s="19">
        <v>38998100</v>
      </c>
    </row>
    <row r="22" spans="1:35" x14ac:dyDescent="0.25">
      <c r="A22" s="1" t="s">
        <v>0</v>
      </c>
      <c r="B22" s="16">
        <v>0</v>
      </c>
      <c r="C22" s="1" t="s">
        <v>132</v>
      </c>
      <c r="E22" s="1">
        <v>6</v>
      </c>
      <c r="F22" s="1" t="s">
        <v>133</v>
      </c>
      <c r="G22" s="1" t="s">
        <v>134</v>
      </c>
      <c r="H22" s="17" t="s">
        <v>204</v>
      </c>
      <c r="I22" s="1">
        <v>55425</v>
      </c>
      <c r="J22" s="1" t="s">
        <v>41</v>
      </c>
      <c r="K22" s="1">
        <v>1</v>
      </c>
      <c r="L22" s="1">
        <v>2</v>
      </c>
      <c r="M22" s="1">
        <v>0</v>
      </c>
      <c r="N22" s="6">
        <v>-1</v>
      </c>
      <c r="O22" s="7">
        <v>-1</v>
      </c>
      <c r="P22" s="8" t="s">
        <v>245</v>
      </c>
      <c r="Q22" s="9">
        <v>9</v>
      </c>
      <c r="R22" s="11">
        <v>1</v>
      </c>
      <c r="T22" s="1">
        <v>44.855943000000003</v>
      </c>
      <c r="U22" s="1">
        <v>-93.248813999999996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f t="shared" si="1"/>
        <v>0</v>
      </c>
      <c r="AI22" s="19">
        <v>0</v>
      </c>
    </row>
    <row r="23" spans="1:35" x14ac:dyDescent="0.25">
      <c r="A23" s="1" t="s">
        <v>0</v>
      </c>
      <c r="B23" s="16">
        <v>0</v>
      </c>
      <c r="C23" s="1" t="s">
        <v>110</v>
      </c>
      <c r="E23" s="1">
        <v>7</v>
      </c>
      <c r="F23" s="1" t="s">
        <v>112</v>
      </c>
      <c r="G23" s="1" t="s">
        <v>113</v>
      </c>
      <c r="H23" s="17" t="s">
        <v>204</v>
      </c>
      <c r="I23" s="1">
        <v>55423</v>
      </c>
      <c r="J23" s="1" t="s">
        <v>41</v>
      </c>
      <c r="K23" s="1">
        <v>1</v>
      </c>
      <c r="L23" s="1">
        <v>5</v>
      </c>
      <c r="M23" s="1">
        <v>0</v>
      </c>
      <c r="N23" s="6">
        <v>-1</v>
      </c>
      <c r="O23" s="7">
        <v>-1</v>
      </c>
      <c r="P23" s="8" t="s">
        <v>245</v>
      </c>
      <c r="Q23" s="9">
        <v>8</v>
      </c>
      <c r="R23" s="11">
        <v>1</v>
      </c>
      <c r="T23" s="1">
        <v>44.883887999999999</v>
      </c>
      <c r="U23" s="1">
        <v>-93.249664999999993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f t="shared" si="1"/>
        <v>0</v>
      </c>
      <c r="AI23" s="19">
        <v>0</v>
      </c>
    </row>
    <row r="24" spans="1:35" x14ac:dyDescent="0.25">
      <c r="A24" s="1" t="s">
        <v>0</v>
      </c>
      <c r="B24" s="16">
        <v>0</v>
      </c>
      <c r="C24" s="1" t="s">
        <v>138</v>
      </c>
      <c r="E24" s="1">
        <v>8</v>
      </c>
      <c r="F24" s="1" t="s">
        <v>140</v>
      </c>
      <c r="G24" s="1" t="s">
        <v>141</v>
      </c>
      <c r="H24" s="17" t="s">
        <v>204</v>
      </c>
      <c r="I24" s="1">
        <v>55441</v>
      </c>
      <c r="J24" s="1" t="s">
        <v>41</v>
      </c>
      <c r="K24" s="1">
        <v>1</v>
      </c>
      <c r="L24" s="1">
        <v>2</v>
      </c>
      <c r="M24" s="1">
        <v>0</v>
      </c>
      <c r="N24" s="6">
        <v>-1</v>
      </c>
      <c r="O24" s="7">
        <v>-1</v>
      </c>
      <c r="P24" s="8" t="s">
        <v>245</v>
      </c>
      <c r="Q24" s="9">
        <v>5</v>
      </c>
      <c r="R24" s="11">
        <v>1</v>
      </c>
      <c r="T24" s="1">
        <v>45.001353000000002</v>
      </c>
      <c r="U24" s="1">
        <v>-93.448046000000005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f t="shared" si="1"/>
        <v>0</v>
      </c>
      <c r="AI24" s="19">
        <v>0</v>
      </c>
    </row>
    <row r="25" spans="1:35" x14ac:dyDescent="0.25">
      <c r="A25" s="1" t="s">
        <v>0</v>
      </c>
      <c r="B25" s="16">
        <v>1</v>
      </c>
      <c r="C25" s="1" t="s">
        <v>51</v>
      </c>
      <c r="E25" s="1">
        <v>5</v>
      </c>
      <c r="F25" s="1" t="s">
        <v>52</v>
      </c>
      <c r="G25" s="1" t="s">
        <v>41</v>
      </c>
      <c r="H25" s="17" t="s">
        <v>204</v>
      </c>
      <c r="I25" s="1">
        <v>55404</v>
      </c>
      <c r="J25" s="1" t="s">
        <v>41</v>
      </c>
      <c r="K25" s="1">
        <v>3</v>
      </c>
      <c r="L25" s="1">
        <v>4</v>
      </c>
      <c r="M25" s="1">
        <v>0</v>
      </c>
      <c r="N25" s="7">
        <v>297650</v>
      </c>
      <c r="O25" s="7">
        <v>1</v>
      </c>
      <c r="P25" s="8" t="s">
        <v>256</v>
      </c>
      <c r="Q25" s="9">
        <v>8</v>
      </c>
      <c r="R25" s="11">
        <v>43070</v>
      </c>
      <c r="V25" s="19">
        <v>0</v>
      </c>
      <c r="W25" s="19">
        <v>0</v>
      </c>
      <c r="X25" s="19">
        <v>0</v>
      </c>
      <c r="Y25" s="19">
        <v>0</v>
      </c>
      <c r="Z25" s="19">
        <v>1000000</v>
      </c>
      <c r="AA25" s="19">
        <v>1500000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f t="shared" si="1"/>
        <v>2500000</v>
      </c>
      <c r="AI25" s="19">
        <v>0</v>
      </c>
    </row>
    <row r="26" spans="1:35" x14ac:dyDescent="0.25">
      <c r="A26" s="1" t="s">
        <v>0</v>
      </c>
      <c r="B26" s="16">
        <v>1</v>
      </c>
      <c r="C26" s="1" t="s">
        <v>176</v>
      </c>
      <c r="E26" s="1">
        <v>5</v>
      </c>
      <c r="F26" s="1" t="s">
        <v>53</v>
      </c>
      <c r="G26" s="1" t="s">
        <v>54</v>
      </c>
      <c r="H26" s="17" t="s">
        <v>210</v>
      </c>
      <c r="I26" s="1">
        <v>75252</v>
      </c>
      <c r="J26" s="1" t="s">
        <v>54</v>
      </c>
      <c r="K26" s="1">
        <v>2</v>
      </c>
      <c r="L26" s="1">
        <v>3</v>
      </c>
      <c r="M26" s="1">
        <v>494</v>
      </c>
      <c r="N26" s="6">
        <v>377550</v>
      </c>
      <c r="O26" s="7">
        <v>-1</v>
      </c>
      <c r="P26" s="8" t="s">
        <v>252</v>
      </c>
      <c r="Q26" s="9">
        <v>1</v>
      </c>
      <c r="R26" s="11">
        <v>42491</v>
      </c>
      <c r="S26" s="1" t="s">
        <v>216</v>
      </c>
      <c r="T26" s="1">
        <v>32.989317</v>
      </c>
      <c r="U26" s="1">
        <v>-96.770483999999996</v>
      </c>
      <c r="V26" s="19">
        <v>37000000</v>
      </c>
      <c r="W26" s="19">
        <v>74898.785425101218</v>
      </c>
      <c r="X26" s="19">
        <v>98.000264865580718</v>
      </c>
      <c r="Y26" s="19">
        <v>750000</v>
      </c>
      <c r="Z26" s="19">
        <v>2700000</v>
      </c>
      <c r="AA26" s="19">
        <v>0</v>
      </c>
      <c r="AB26" s="19">
        <v>0</v>
      </c>
      <c r="AC26" s="19">
        <v>3300000</v>
      </c>
      <c r="AD26" s="19">
        <v>6750000</v>
      </c>
      <c r="AE26" s="19">
        <v>0</v>
      </c>
      <c r="AF26" s="19">
        <v>0</v>
      </c>
      <c r="AG26" s="19">
        <f t="shared" si="1"/>
        <v>13500000</v>
      </c>
      <c r="AH26" s="1" t="s">
        <v>297</v>
      </c>
      <c r="AI26" s="19">
        <v>27580524.309999999</v>
      </c>
    </row>
    <row r="27" spans="1:35" x14ac:dyDescent="0.25">
      <c r="A27" s="1" t="s">
        <v>0</v>
      </c>
      <c r="B27" s="16">
        <v>1</v>
      </c>
      <c r="C27" s="1" t="s">
        <v>177</v>
      </c>
      <c r="E27" s="1">
        <v>5</v>
      </c>
      <c r="F27" s="1" t="s">
        <v>56</v>
      </c>
      <c r="G27" s="1" t="s">
        <v>57</v>
      </c>
      <c r="H27" s="17" t="s">
        <v>210</v>
      </c>
      <c r="I27" s="1">
        <v>76132</v>
      </c>
      <c r="J27" s="1" t="s">
        <v>54</v>
      </c>
      <c r="K27" s="1">
        <v>2</v>
      </c>
      <c r="L27" s="1">
        <v>3</v>
      </c>
      <c r="M27" s="1">
        <v>323</v>
      </c>
      <c r="N27" s="6">
        <v>232775</v>
      </c>
      <c r="O27" s="7">
        <v>-1</v>
      </c>
      <c r="P27" s="8" t="s">
        <v>270</v>
      </c>
      <c r="Q27" s="9">
        <v>1</v>
      </c>
      <c r="R27" s="11">
        <v>43529</v>
      </c>
      <c r="S27" s="1" t="s">
        <v>225</v>
      </c>
      <c r="T27" s="1">
        <v>32.989317</v>
      </c>
      <c r="U27" s="1">
        <v>-96.770483999999996</v>
      </c>
      <c r="V27" s="19">
        <v>26750000</v>
      </c>
      <c r="W27" s="19">
        <v>82817.337461300311</v>
      </c>
      <c r="X27" s="19">
        <v>114.91783911502525</v>
      </c>
      <c r="Y27" s="19">
        <v>0</v>
      </c>
      <c r="Z27" s="19">
        <v>0</v>
      </c>
      <c r="AA27" s="19">
        <v>8550000</v>
      </c>
      <c r="AB27" s="19">
        <v>4000000</v>
      </c>
      <c r="AC27" s="19">
        <v>0</v>
      </c>
      <c r="AD27" s="19">
        <v>0</v>
      </c>
      <c r="AE27" s="19">
        <v>0</v>
      </c>
      <c r="AF27" s="19">
        <v>0</v>
      </c>
      <c r="AG27" s="19">
        <f t="shared" si="1"/>
        <v>12550000</v>
      </c>
      <c r="AH27" s="1" t="s">
        <v>295</v>
      </c>
      <c r="AI27" s="19">
        <v>17387000</v>
      </c>
    </row>
    <row r="28" spans="1:35" x14ac:dyDescent="0.25">
      <c r="A28" s="1" t="s">
        <v>0</v>
      </c>
      <c r="B28" s="16">
        <v>1</v>
      </c>
      <c r="C28" s="1" t="s">
        <v>178</v>
      </c>
      <c r="E28" s="1">
        <v>5</v>
      </c>
      <c r="F28" s="1" t="s">
        <v>58</v>
      </c>
      <c r="G28" s="1" t="s">
        <v>59</v>
      </c>
      <c r="H28" s="17" t="s">
        <v>210</v>
      </c>
      <c r="I28" s="1">
        <v>77505</v>
      </c>
      <c r="J28" s="1" t="s">
        <v>60</v>
      </c>
      <c r="K28" s="1">
        <v>2</v>
      </c>
      <c r="L28" s="1">
        <v>3</v>
      </c>
      <c r="M28" s="1">
        <v>264</v>
      </c>
      <c r="N28" s="6">
        <v>221712</v>
      </c>
      <c r="O28" s="7">
        <v>-1</v>
      </c>
      <c r="P28" s="8" t="s">
        <v>257</v>
      </c>
      <c r="Q28" s="9">
        <v>1</v>
      </c>
      <c r="R28" s="11">
        <v>43417</v>
      </c>
      <c r="S28" s="1" t="s">
        <v>223</v>
      </c>
      <c r="T28" s="1">
        <v>29.638172999999998</v>
      </c>
      <c r="U28" s="1">
        <v>-95.158162000000004</v>
      </c>
      <c r="V28" s="19">
        <v>35570000</v>
      </c>
      <c r="W28" s="19">
        <v>134734.84848484848</v>
      </c>
      <c r="X28" s="19">
        <v>160.43335498304106</v>
      </c>
      <c r="Y28" s="19">
        <v>0</v>
      </c>
      <c r="Z28" s="19">
        <v>2000000</v>
      </c>
      <c r="AA28" s="19">
        <v>8150000</v>
      </c>
      <c r="AB28" s="19">
        <v>4000000</v>
      </c>
      <c r="AC28" s="19">
        <v>0</v>
      </c>
      <c r="AD28" s="19">
        <v>0</v>
      </c>
      <c r="AE28" s="19">
        <v>0</v>
      </c>
      <c r="AF28" s="19">
        <v>0</v>
      </c>
      <c r="AG28" s="19">
        <f t="shared" si="1"/>
        <v>14150000</v>
      </c>
      <c r="AH28" s="1" t="s">
        <v>295</v>
      </c>
      <c r="AI28" s="19">
        <v>23120000</v>
      </c>
    </row>
    <row r="29" spans="1:35" x14ac:dyDescent="0.25">
      <c r="A29" s="1" t="s">
        <v>0</v>
      </c>
      <c r="B29" s="16">
        <v>1</v>
      </c>
      <c r="C29" s="1" t="s">
        <v>166</v>
      </c>
      <c r="E29" s="1">
        <v>5</v>
      </c>
      <c r="F29" s="1" t="s">
        <v>175</v>
      </c>
      <c r="G29" s="1" t="s">
        <v>174</v>
      </c>
      <c r="H29" s="17" t="s">
        <v>206</v>
      </c>
      <c r="I29" s="1">
        <v>87121</v>
      </c>
      <c r="J29" s="1" t="s">
        <v>174</v>
      </c>
      <c r="K29" s="1">
        <v>2</v>
      </c>
      <c r="L29" s="1">
        <v>3</v>
      </c>
      <c r="M29" s="1">
        <v>456</v>
      </c>
      <c r="N29" s="6">
        <v>493096</v>
      </c>
      <c r="O29" s="7">
        <v>-1</v>
      </c>
      <c r="P29" s="8" t="s">
        <v>257</v>
      </c>
      <c r="Q29" s="9">
        <v>6</v>
      </c>
      <c r="R29" s="11">
        <v>43964</v>
      </c>
      <c r="T29" s="1">
        <v>35.041150000000002</v>
      </c>
      <c r="U29" s="1">
        <v>-106.736149</v>
      </c>
      <c r="V29" s="19">
        <v>73000000</v>
      </c>
      <c r="W29" s="19">
        <v>160087.71929824562</v>
      </c>
      <c r="X29" s="19">
        <v>148.04419423398284</v>
      </c>
      <c r="Y29" s="19">
        <v>0</v>
      </c>
      <c r="Z29" s="19">
        <v>0</v>
      </c>
      <c r="AA29" s="19">
        <v>0</v>
      </c>
      <c r="AB29" s="19">
        <v>8075000</v>
      </c>
      <c r="AC29" s="19">
        <v>0</v>
      </c>
      <c r="AD29" s="19">
        <v>2350000</v>
      </c>
      <c r="AE29" s="19">
        <v>0</v>
      </c>
      <c r="AF29" s="19">
        <v>15769000</v>
      </c>
      <c r="AG29" s="19">
        <f t="shared" si="1"/>
        <v>26194000</v>
      </c>
      <c r="AH29" s="1" t="s">
        <v>295</v>
      </c>
      <c r="AI29" s="19">
        <v>43575000</v>
      </c>
    </row>
    <row r="30" spans="1:35" x14ac:dyDescent="0.25">
      <c r="A30" s="1" t="s">
        <v>0</v>
      </c>
      <c r="B30" s="16">
        <v>0</v>
      </c>
      <c r="C30" s="1" t="s">
        <v>26</v>
      </c>
      <c r="E30" s="1">
        <v>1</v>
      </c>
      <c r="F30" s="1" t="s">
        <v>27</v>
      </c>
      <c r="G30" s="1" t="s">
        <v>8</v>
      </c>
      <c r="H30" s="17" t="s">
        <v>207</v>
      </c>
      <c r="I30" s="1">
        <v>45246</v>
      </c>
      <c r="J30" s="1" t="s">
        <v>12</v>
      </c>
      <c r="K30" s="1">
        <v>1</v>
      </c>
      <c r="L30" s="1">
        <v>2</v>
      </c>
      <c r="M30" s="1">
        <v>0</v>
      </c>
      <c r="N30" s="6">
        <v>148406</v>
      </c>
      <c r="O30" s="7">
        <v>1</v>
      </c>
      <c r="P30" s="8">
        <v>1971</v>
      </c>
      <c r="Q30" s="9">
        <v>10</v>
      </c>
      <c r="R30" s="11">
        <v>43445</v>
      </c>
      <c r="T30" s="1">
        <v>39.311484999999998</v>
      </c>
      <c r="U30" s="1">
        <v>-84.469746999999998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f t="shared" si="1"/>
        <v>0</v>
      </c>
      <c r="AI30" s="19">
        <v>0</v>
      </c>
    </row>
    <row r="31" spans="1:35" x14ac:dyDescent="0.25">
      <c r="A31" s="1" t="s">
        <v>0</v>
      </c>
      <c r="B31" s="16">
        <v>1</v>
      </c>
      <c r="C31" s="1" t="s">
        <v>325</v>
      </c>
      <c r="E31" s="1">
        <v>5</v>
      </c>
      <c r="F31" s="1" t="s">
        <v>329</v>
      </c>
      <c r="G31" s="1" t="s">
        <v>327</v>
      </c>
      <c r="H31" s="20" t="s">
        <v>211</v>
      </c>
      <c r="I31" s="1">
        <v>53402</v>
      </c>
      <c r="J31" s="1" t="s">
        <v>64</v>
      </c>
      <c r="K31" s="1">
        <v>2</v>
      </c>
      <c r="L31" s="1">
        <v>3</v>
      </c>
      <c r="M31" s="1">
        <v>202</v>
      </c>
      <c r="N31" s="7">
        <v>163760</v>
      </c>
      <c r="O31" s="7">
        <v>-1</v>
      </c>
      <c r="P31" s="12" t="s">
        <v>328</v>
      </c>
      <c r="Q31" s="13">
        <v>1</v>
      </c>
      <c r="R31" s="10">
        <v>43874</v>
      </c>
      <c r="S31" s="1" t="s">
        <v>345</v>
      </c>
      <c r="T31" s="1">
        <v>42.765991</v>
      </c>
      <c r="U31" s="1">
        <v>-87.803038999999998</v>
      </c>
      <c r="V31" s="19">
        <v>14000000</v>
      </c>
      <c r="W31" s="19">
        <v>69306.930693069313</v>
      </c>
      <c r="X31" s="19">
        <v>85.490962383976552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8179995.3200000003</v>
      </c>
      <c r="AG31" s="19">
        <f t="shared" si="1"/>
        <v>8179995.3200000003</v>
      </c>
    </row>
    <row r="32" spans="1:35" x14ac:dyDescent="0.25">
      <c r="A32" s="1" t="s">
        <v>0</v>
      </c>
      <c r="B32" s="16">
        <v>1</v>
      </c>
      <c r="C32" s="1" t="s">
        <v>61</v>
      </c>
      <c r="E32" s="1">
        <v>5</v>
      </c>
      <c r="F32" s="1" t="s">
        <v>62</v>
      </c>
      <c r="G32" s="1" t="s">
        <v>63</v>
      </c>
      <c r="H32" s="17" t="s">
        <v>211</v>
      </c>
      <c r="I32" s="1">
        <v>53233</v>
      </c>
      <c r="J32" s="1" t="s">
        <v>64</v>
      </c>
      <c r="K32" s="1">
        <v>2</v>
      </c>
      <c r="L32" s="1">
        <v>3</v>
      </c>
      <c r="M32" s="1">
        <v>100</v>
      </c>
      <c r="N32" s="6">
        <v>70473</v>
      </c>
      <c r="O32" s="7">
        <v>-1</v>
      </c>
      <c r="P32" s="8" t="s">
        <v>257</v>
      </c>
      <c r="Q32" s="9">
        <v>1</v>
      </c>
      <c r="R32" s="11">
        <v>43545</v>
      </c>
      <c r="S32" s="1" t="s">
        <v>222</v>
      </c>
      <c r="T32" s="1">
        <v>43.045977000000001</v>
      </c>
      <c r="U32" s="1">
        <v>-87.922753999999998</v>
      </c>
      <c r="V32" s="19">
        <v>16000000</v>
      </c>
      <c r="W32" s="19">
        <v>160000</v>
      </c>
      <c r="X32" s="19">
        <v>227.03730506718884</v>
      </c>
      <c r="Y32" s="19">
        <v>0</v>
      </c>
      <c r="Z32" s="19">
        <v>0</v>
      </c>
      <c r="AA32" s="19">
        <v>6087942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f t="shared" si="1"/>
        <v>6087942</v>
      </c>
      <c r="AH32" s="1" t="s">
        <v>308</v>
      </c>
      <c r="AI32" s="19">
        <v>6250000</v>
      </c>
    </row>
    <row r="33" spans="1:35" x14ac:dyDescent="0.25">
      <c r="A33" s="1" t="s">
        <v>0</v>
      </c>
      <c r="B33" s="16">
        <v>1</v>
      </c>
      <c r="C33" s="1" t="s">
        <v>65</v>
      </c>
      <c r="E33" s="1">
        <v>5</v>
      </c>
      <c r="F33" s="1" t="s">
        <v>66</v>
      </c>
      <c r="G33" s="1" t="s">
        <v>67</v>
      </c>
      <c r="H33" s="17" t="s">
        <v>210</v>
      </c>
      <c r="I33" s="1">
        <v>75126</v>
      </c>
      <c r="J33" s="1" t="s">
        <v>54</v>
      </c>
      <c r="K33" s="1">
        <v>2</v>
      </c>
      <c r="L33" s="1">
        <v>3</v>
      </c>
      <c r="M33" s="1">
        <v>313</v>
      </c>
      <c r="N33" s="6">
        <v>269086</v>
      </c>
      <c r="O33" s="7">
        <v>-1</v>
      </c>
      <c r="P33" s="8" t="s">
        <v>271</v>
      </c>
      <c r="Q33" s="9">
        <v>1</v>
      </c>
      <c r="R33" s="11">
        <v>43006</v>
      </c>
      <c r="S33" s="1" t="s">
        <v>221</v>
      </c>
      <c r="T33" s="1">
        <v>32.753647999999998</v>
      </c>
      <c r="U33" s="1">
        <v>-96.433023000000006</v>
      </c>
      <c r="V33" s="19">
        <v>39000000</v>
      </c>
      <c r="W33" s="19">
        <v>124600.63897763578</v>
      </c>
      <c r="X33" s="19">
        <v>144.93507651828784</v>
      </c>
      <c r="Y33" s="19">
        <v>0</v>
      </c>
      <c r="Z33" s="19">
        <v>0</v>
      </c>
      <c r="AA33" s="19">
        <v>3945000</v>
      </c>
      <c r="AB33" s="19">
        <v>0</v>
      </c>
      <c r="AC33" s="19">
        <v>0</v>
      </c>
      <c r="AD33" s="19">
        <v>7500000</v>
      </c>
      <c r="AE33" s="19">
        <v>0</v>
      </c>
      <c r="AF33" s="19">
        <v>3555000</v>
      </c>
      <c r="AG33" s="19">
        <f t="shared" si="1"/>
        <v>15000000</v>
      </c>
      <c r="AH33" s="1" t="s">
        <v>297</v>
      </c>
      <c r="AI33" s="19">
        <v>25350000</v>
      </c>
    </row>
    <row r="34" spans="1:35" x14ac:dyDescent="0.25">
      <c r="A34" s="1" t="s">
        <v>0</v>
      </c>
      <c r="B34" s="16">
        <v>1</v>
      </c>
      <c r="C34" s="1" t="s">
        <v>311</v>
      </c>
      <c r="E34" s="1">
        <v>5</v>
      </c>
      <c r="F34" s="1" t="s">
        <v>312</v>
      </c>
      <c r="G34" s="1" t="s">
        <v>67</v>
      </c>
      <c r="H34" s="20" t="s">
        <v>210</v>
      </c>
      <c r="I34" s="1">
        <v>75126</v>
      </c>
      <c r="J34" s="1" t="s">
        <v>54</v>
      </c>
      <c r="K34" s="1">
        <v>2</v>
      </c>
      <c r="L34" s="1">
        <v>3</v>
      </c>
      <c r="M34" s="1">
        <v>337</v>
      </c>
      <c r="N34" s="6">
        <v>272856</v>
      </c>
      <c r="O34" s="6">
        <v>-1</v>
      </c>
      <c r="P34" s="8" t="s">
        <v>313</v>
      </c>
      <c r="Q34" s="9">
        <v>1</v>
      </c>
      <c r="R34" s="10">
        <v>43908</v>
      </c>
      <c r="S34" s="1" t="s">
        <v>314</v>
      </c>
      <c r="T34" s="1">
        <v>32.750933000000003</v>
      </c>
      <c r="U34" s="1">
        <v>-96.432614999999998</v>
      </c>
      <c r="V34" s="19">
        <v>46700000</v>
      </c>
      <c r="W34" s="19">
        <v>138575.66765578635</v>
      </c>
      <c r="X34" s="19">
        <v>171.15254933004954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23058734</v>
      </c>
      <c r="AG34" s="19">
        <f t="shared" si="1"/>
        <v>23058734</v>
      </c>
    </row>
    <row r="35" spans="1:35" x14ac:dyDescent="0.25">
      <c r="A35" s="1" t="s">
        <v>0</v>
      </c>
      <c r="B35" s="16">
        <v>0</v>
      </c>
      <c r="C35" s="1" t="s">
        <v>120</v>
      </c>
      <c r="E35" s="1">
        <v>2</v>
      </c>
      <c r="F35" s="1" t="s">
        <v>121</v>
      </c>
      <c r="G35" s="1" t="s">
        <v>122</v>
      </c>
      <c r="H35" s="17" t="s">
        <v>204</v>
      </c>
      <c r="I35" s="1">
        <v>55337</v>
      </c>
      <c r="J35" s="1" t="s">
        <v>41</v>
      </c>
      <c r="K35" s="1">
        <v>1</v>
      </c>
      <c r="L35" s="1">
        <v>2</v>
      </c>
      <c r="M35" s="1">
        <v>0</v>
      </c>
      <c r="N35" s="6">
        <v>413239</v>
      </c>
      <c r="O35" s="7">
        <v>-1</v>
      </c>
      <c r="P35" s="8" t="s">
        <v>245</v>
      </c>
      <c r="Q35" s="9">
        <v>10</v>
      </c>
      <c r="R35" s="11">
        <v>43032</v>
      </c>
      <c r="T35" s="1">
        <v>44.776418</v>
      </c>
      <c r="U35" s="1">
        <v>-93.310552999999999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f t="shared" si="1"/>
        <v>0</v>
      </c>
      <c r="AI35" s="19">
        <v>0</v>
      </c>
    </row>
    <row r="36" spans="1:35" x14ac:dyDescent="0.25">
      <c r="A36" s="1" t="s">
        <v>0</v>
      </c>
      <c r="B36" s="16">
        <v>0</v>
      </c>
      <c r="C36" s="1" t="s">
        <v>28</v>
      </c>
      <c r="E36" s="1">
        <v>1</v>
      </c>
      <c r="F36" s="1" t="s">
        <v>29</v>
      </c>
      <c r="G36" s="1" t="s">
        <v>3</v>
      </c>
      <c r="H36" s="17" t="s">
        <v>207</v>
      </c>
      <c r="I36" s="1">
        <v>43217</v>
      </c>
      <c r="J36" s="1" t="s">
        <v>3</v>
      </c>
      <c r="K36" s="1">
        <v>1</v>
      </c>
      <c r="L36" s="1">
        <v>2</v>
      </c>
      <c r="M36" s="1">
        <v>0</v>
      </c>
      <c r="N36" s="6">
        <v>289491</v>
      </c>
      <c r="O36" s="7">
        <v>1</v>
      </c>
      <c r="P36" s="8">
        <v>1994</v>
      </c>
      <c r="Q36" s="9">
        <v>10</v>
      </c>
      <c r="R36" s="11">
        <v>43445</v>
      </c>
      <c r="T36" s="1">
        <v>39.825693999999999</v>
      </c>
      <c r="U36" s="1">
        <v>-82.940443000000002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f t="shared" si="1"/>
        <v>0</v>
      </c>
      <c r="AI36" s="19">
        <v>0</v>
      </c>
    </row>
    <row r="37" spans="1:35" x14ac:dyDescent="0.25">
      <c r="A37" s="1" t="s">
        <v>0</v>
      </c>
      <c r="B37" s="16">
        <v>1</v>
      </c>
      <c r="C37" s="1" t="s">
        <v>68</v>
      </c>
      <c r="E37" s="1">
        <v>5</v>
      </c>
      <c r="F37" s="1" t="s">
        <v>69</v>
      </c>
      <c r="G37" s="1" t="s">
        <v>70</v>
      </c>
      <c r="H37" s="17" t="s">
        <v>200</v>
      </c>
      <c r="I37" s="1">
        <v>30087</v>
      </c>
      <c r="J37" s="1" t="s">
        <v>71</v>
      </c>
      <c r="K37" s="1">
        <v>2</v>
      </c>
      <c r="L37" s="1">
        <v>3</v>
      </c>
      <c r="M37" s="1">
        <v>268</v>
      </c>
      <c r="N37" s="6">
        <v>232140</v>
      </c>
      <c r="O37" s="7">
        <v>-1</v>
      </c>
      <c r="P37" s="8" t="s">
        <v>272</v>
      </c>
      <c r="Q37" s="9">
        <v>3</v>
      </c>
      <c r="R37" s="11">
        <v>43553</v>
      </c>
      <c r="T37" s="1">
        <v>33.828491999999997</v>
      </c>
      <c r="U37" s="1">
        <v>-84.112199000000004</v>
      </c>
      <c r="V37" s="19">
        <v>31250000</v>
      </c>
      <c r="W37" s="19">
        <v>116604.4776119403</v>
      </c>
      <c r="X37" s="19">
        <v>134.61704144051004</v>
      </c>
      <c r="Y37" s="19">
        <v>0</v>
      </c>
      <c r="Z37" s="19">
        <v>0</v>
      </c>
      <c r="AA37" s="19">
        <v>3867500</v>
      </c>
      <c r="AB37" s="19">
        <v>3867500</v>
      </c>
      <c r="AC37" s="19">
        <v>0</v>
      </c>
      <c r="AD37" s="19">
        <v>3315000</v>
      </c>
      <c r="AE37" s="19">
        <v>0</v>
      </c>
      <c r="AF37" s="19">
        <v>0</v>
      </c>
      <c r="AG37" s="19">
        <f t="shared" si="1"/>
        <v>11050000</v>
      </c>
      <c r="AH37" s="1" t="s">
        <v>298</v>
      </c>
      <c r="AI37" s="19">
        <v>24950000</v>
      </c>
    </row>
    <row r="38" spans="1:35" x14ac:dyDescent="0.25">
      <c r="A38" s="1" t="s">
        <v>0</v>
      </c>
      <c r="B38" s="16">
        <v>1</v>
      </c>
      <c r="C38" s="1" t="s">
        <v>351</v>
      </c>
      <c r="E38" s="1">
        <v>9</v>
      </c>
      <c r="F38" s="1" t="s">
        <v>212</v>
      </c>
      <c r="G38" s="1" t="s">
        <v>131</v>
      </c>
      <c r="H38" s="17" t="s">
        <v>211</v>
      </c>
      <c r="I38" s="1">
        <v>53130</v>
      </c>
      <c r="J38" s="1" t="s">
        <v>64</v>
      </c>
      <c r="K38" s="1">
        <v>1</v>
      </c>
      <c r="L38" s="1">
        <v>5</v>
      </c>
      <c r="M38" s="1">
        <v>0</v>
      </c>
      <c r="N38" s="6">
        <v>95173</v>
      </c>
      <c r="O38" s="7">
        <v>1</v>
      </c>
      <c r="P38" s="8" t="s">
        <v>368</v>
      </c>
      <c r="Q38" s="9">
        <v>1</v>
      </c>
      <c r="R38" s="11">
        <v>40550</v>
      </c>
      <c r="T38" s="1">
        <v>42.947819000000003</v>
      </c>
      <c r="U38" s="1">
        <v>-88.049143000000001</v>
      </c>
      <c r="V38" s="19">
        <v>4000000</v>
      </c>
      <c r="W38" s="19">
        <v>0</v>
      </c>
      <c r="X38" s="19">
        <v>42.028726634654788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2200001</v>
      </c>
      <c r="AF38" s="19">
        <v>0</v>
      </c>
      <c r="AG38" s="19">
        <f t="shared" si="1"/>
        <v>2200001</v>
      </c>
    </row>
    <row r="39" spans="1:35" x14ac:dyDescent="0.25">
      <c r="A39" s="1" t="s">
        <v>0</v>
      </c>
      <c r="B39" s="16">
        <v>1</v>
      </c>
      <c r="C39" s="1" t="s">
        <v>322</v>
      </c>
      <c r="E39" s="1">
        <v>5</v>
      </c>
      <c r="F39" s="1" t="s">
        <v>326</v>
      </c>
      <c r="G39" s="1" t="s">
        <v>323</v>
      </c>
      <c r="H39" s="20" t="s">
        <v>211</v>
      </c>
      <c r="I39" s="1">
        <v>53213</v>
      </c>
      <c r="J39" s="1" t="s">
        <v>64</v>
      </c>
      <c r="K39" s="1">
        <v>2</v>
      </c>
      <c r="L39" s="1">
        <v>3</v>
      </c>
      <c r="M39" s="1">
        <v>100</v>
      </c>
      <c r="N39" s="7">
        <v>92375</v>
      </c>
      <c r="O39" s="7">
        <v>-1</v>
      </c>
      <c r="P39" s="12" t="s">
        <v>324</v>
      </c>
      <c r="Q39" s="13">
        <v>1</v>
      </c>
      <c r="R39" s="10">
        <v>43556</v>
      </c>
      <c r="S39" s="1" t="s">
        <v>346</v>
      </c>
      <c r="T39" s="1">
        <v>43.041727999999999</v>
      </c>
      <c r="U39" s="1">
        <v>-88.008301000000003</v>
      </c>
      <c r="V39" s="19">
        <v>10000000</v>
      </c>
      <c r="W39" s="19">
        <v>100000</v>
      </c>
      <c r="X39" s="19">
        <v>108.25439783491204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10000000</v>
      </c>
      <c r="AG39" s="19">
        <f t="shared" si="1"/>
        <v>10000000</v>
      </c>
    </row>
    <row r="40" spans="1:35" x14ac:dyDescent="0.25">
      <c r="A40" s="1" t="s">
        <v>0</v>
      </c>
      <c r="B40" s="16">
        <v>1</v>
      </c>
      <c r="C40" s="1" t="s">
        <v>72</v>
      </c>
      <c r="E40" s="1">
        <v>5</v>
      </c>
      <c r="F40" s="1" t="s">
        <v>73</v>
      </c>
      <c r="G40" s="1" t="s">
        <v>54</v>
      </c>
      <c r="H40" s="17" t="s">
        <v>210</v>
      </c>
      <c r="I40" s="1">
        <v>75214</v>
      </c>
      <c r="J40" s="1" t="s">
        <v>54</v>
      </c>
      <c r="K40" s="1">
        <v>2</v>
      </c>
      <c r="L40" s="1">
        <v>3</v>
      </c>
      <c r="M40" s="1">
        <v>435</v>
      </c>
      <c r="N40" s="6">
        <v>338649</v>
      </c>
      <c r="O40" s="7">
        <v>-1</v>
      </c>
      <c r="P40" s="8" t="s">
        <v>258</v>
      </c>
      <c r="Q40" s="9">
        <v>1</v>
      </c>
      <c r="R40" s="11">
        <v>42598</v>
      </c>
      <c r="T40" s="1">
        <v>32.807751000000003</v>
      </c>
      <c r="U40" s="1">
        <v>-96.731745000000004</v>
      </c>
      <c r="V40" s="19">
        <v>68750000</v>
      </c>
      <c r="W40" s="19">
        <v>158045.97701149425</v>
      </c>
      <c r="X40" s="19">
        <v>203.01255872599654</v>
      </c>
      <c r="Y40" s="19">
        <v>0</v>
      </c>
      <c r="Z40" s="19">
        <v>3277933.0900000003</v>
      </c>
      <c r="AA40" s="19">
        <v>0</v>
      </c>
      <c r="AB40" s="19">
        <v>0</v>
      </c>
      <c r="AC40" s="19">
        <v>0</v>
      </c>
      <c r="AD40" s="19">
        <v>29501397.789999999</v>
      </c>
      <c r="AE40" s="19">
        <v>0</v>
      </c>
      <c r="AF40" s="19">
        <v>0</v>
      </c>
      <c r="AG40" s="19">
        <f t="shared" si="1"/>
        <v>32779330.879999999</v>
      </c>
      <c r="AH40" s="1" t="s">
        <v>306</v>
      </c>
      <c r="AI40" s="19">
        <v>37800000</v>
      </c>
    </row>
    <row r="41" spans="1:35" x14ac:dyDescent="0.25">
      <c r="A41" s="1" t="s">
        <v>0</v>
      </c>
      <c r="B41" s="16">
        <v>1</v>
      </c>
      <c r="C41" s="1" t="s">
        <v>74</v>
      </c>
      <c r="E41" s="1">
        <v>5</v>
      </c>
      <c r="F41" s="1" t="s">
        <v>75</v>
      </c>
      <c r="G41" s="1" t="s">
        <v>76</v>
      </c>
      <c r="H41" s="17" t="s">
        <v>210</v>
      </c>
      <c r="I41" s="1">
        <v>75051</v>
      </c>
      <c r="J41" s="1" t="s">
        <v>54</v>
      </c>
      <c r="K41" s="1">
        <v>2</v>
      </c>
      <c r="L41" s="1">
        <v>3</v>
      </c>
      <c r="M41" s="1">
        <v>281</v>
      </c>
      <c r="N41" s="6">
        <v>228160</v>
      </c>
      <c r="O41" s="7">
        <v>-1</v>
      </c>
      <c r="P41" s="8" t="s">
        <v>273</v>
      </c>
      <c r="Q41" s="9">
        <v>1</v>
      </c>
      <c r="R41" s="11">
        <v>43221</v>
      </c>
      <c r="S41" s="1" t="s">
        <v>224</v>
      </c>
      <c r="T41" s="1">
        <v>32.733854000000001</v>
      </c>
      <c r="U41" s="1">
        <v>-97.017032999999998</v>
      </c>
      <c r="V41" s="19">
        <v>30800000</v>
      </c>
      <c r="W41" s="19">
        <v>109608.54092526691</v>
      </c>
      <c r="X41" s="19">
        <v>134.99298737727909</v>
      </c>
      <c r="Y41" s="19">
        <v>0</v>
      </c>
      <c r="Z41" s="19">
        <v>0</v>
      </c>
      <c r="AA41" s="19">
        <v>7300000</v>
      </c>
      <c r="AB41" s="19">
        <v>0</v>
      </c>
      <c r="AC41" s="19">
        <v>0</v>
      </c>
      <c r="AD41" s="19">
        <v>7300000</v>
      </c>
      <c r="AE41" s="19">
        <v>0</v>
      </c>
      <c r="AF41" s="19">
        <v>0</v>
      </c>
      <c r="AG41" s="19">
        <f t="shared" si="1"/>
        <v>14600000</v>
      </c>
      <c r="AH41" s="1" t="s">
        <v>295</v>
      </c>
      <c r="AI41" s="19">
        <v>18995000</v>
      </c>
    </row>
    <row r="42" spans="1:35" x14ac:dyDescent="0.25">
      <c r="A42" s="1" t="s">
        <v>0</v>
      </c>
      <c r="B42" s="16">
        <v>1</v>
      </c>
      <c r="C42" s="1" t="s">
        <v>315</v>
      </c>
      <c r="E42" s="1">
        <v>5</v>
      </c>
      <c r="F42" s="1" t="s">
        <v>316</v>
      </c>
      <c r="G42" s="1" t="s">
        <v>103</v>
      </c>
      <c r="H42" s="20" t="s">
        <v>211</v>
      </c>
      <c r="I42" s="1">
        <v>53186</v>
      </c>
      <c r="J42" s="1" t="s">
        <v>64</v>
      </c>
      <c r="K42" s="1">
        <v>2</v>
      </c>
      <c r="L42" s="1">
        <v>3</v>
      </c>
      <c r="M42" s="1">
        <v>78</v>
      </c>
      <c r="N42" s="7">
        <v>45820</v>
      </c>
      <c r="O42" s="7">
        <v>-1</v>
      </c>
      <c r="P42" s="12" t="s">
        <v>317</v>
      </c>
      <c r="Q42" s="13">
        <v>1</v>
      </c>
      <c r="R42" s="10">
        <v>43908</v>
      </c>
      <c r="S42" s="1" t="s">
        <v>347</v>
      </c>
      <c r="T42" s="1">
        <v>43.012256999999998</v>
      </c>
      <c r="U42" s="1">
        <v>-88.230245999999994</v>
      </c>
      <c r="V42" s="19">
        <v>6735000</v>
      </c>
      <c r="W42" s="19">
        <v>86346.153846153844</v>
      </c>
      <c r="X42" s="19">
        <v>146.98821475338281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3056134.61</v>
      </c>
      <c r="AG42" s="19">
        <f t="shared" si="1"/>
        <v>3056134.61</v>
      </c>
    </row>
    <row r="43" spans="1:35" x14ac:dyDescent="0.25">
      <c r="A43" s="1" t="s">
        <v>0</v>
      </c>
      <c r="B43" s="16">
        <v>1</v>
      </c>
      <c r="C43" s="1" t="s">
        <v>366</v>
      </c>
      <c r="E43" s="1">
        <v>5</v>
      </c>
      <c r="F43" s="1" t="s">
        <v>77</v>
      </c>
      <c r="G43" s="1" t="s">
        <v>78</v>
      </c>
      <c r="H43" s="17" t="s">
        <v>205</v>
      </c>
      <c r="I43" s="1">
        <v>64083</v>
      </c>
      <c r="J43" s="1" t="s">
        <v>79</v>
      </c>
      <c r="K43" s="1">
        <v>2</v>
      </c>
      <c r="L43" s="1">
        <v>3</v>
      </c>
      <c r="M43" s="1">
        <v>269</v>
      </c>
      <c r="N43" s="6">
        <v>231011</v>
      </c>
      <c r="O43" s="7">
        <v>-1</v>
      </c>
      <c r="P43" s="8" t="s">
        <v>274</v>
      </c>
      <c r="Q43" s="9">
        <v>6</v>
      </c>
      <c r="R43" s="11">
        <v>43312</v>
      </c>
      <c r="T43" s="1">
        <v>38.809646999999998</v>
      </c>
      <c r="U43" s="1">
        <v>-94.476020000000005</v>
      </c>
      <c r="V43" s="19">
        <v>35025000</v>
      </c>
      <c r="W43" s="19">
        <v>130204.46096654276</v>
      </c>
      <c r="X43" s="19">
        <v>151.61615680638585</v>
      </c>
      <c r="Y43" s="19">
        <v>0</v>
      </c>
      <c r="Z43" s="19">
        <v>0</v>
      </c>
      <c r="AA43" s="19">
        <v>8188000</v>
      </c>
      <c r="AB43" s="19">
        <v>0</v>
      </c>
      <c r="AC43" s="19">
        <v>2500000</v>
      </c>
      <c r="AD43" s="19">
        <v>2672000</v>
      </c>
      <c r="AE43" s="19">
        <v>0</v>
      </c>
      <c r="AF43" s="19">
        <v>0</v>
      </c>
      <c r="AG43" s="19">
        <f t="shared" si="1"/>
        <v>13360000</v>
      </c>
      <c r="AH43" s="1" t="s">
        <v>295</v>
      </c>
      <c r="AI43" s="19">
        <v>24518000</v>
      </c>
    </row>
    <row r="44" spans="1:35" x14ac:dyDescent="0.25">
      <c r="A44" s="1" t="s">
        <v>0</v>
      </c>
      <c r="B44" s="16">
        <v>1</v>
      </c>
      <c r="C44" s="1" t="s">
        <v>333</v>
      </c>
      <c r="E44" s="1">
        <v>5</v>
      </c>
      <c r="F44" s="1" t="s">
        <v>335</v>
      </c>
      <c r="G44" s="1" t="s">
        <v>334</v>
      </c>
      <c r="H44" s="20" t="s">
        <v>210</v>
      </c>
      <c r="I44" s="1">
        <v>76051</v>
      </c>
      <c r="J44" s="1" t="s">
        <v>336</v>
      </c>
      <c r="K44" s="1">
        <v>2</v>
      </c>
      <c r="L44" s="1">
        <v>3</v>
      </c>
      <c r="M44" s="7">
        <v>226</v>
      </c>
      <c r="N44" s="1">
        <v>171529</v>
      </c>
      <c r="O44" s="7">
        <v>-1</v>
      </c>
      <c r="P44" s="12">
        <v>1974</v>
      </c>
      <c r="Q44" s="13">
        <v>1</v>
      </c>
      <c r="R44" s="10">
        <v>36972</v>
      </c>
      <c r="S44" s="1" t="s">
        <v>344</v>
      </c>
      <c r="T44" s="1">
        <v>32.957152000000001</v>
      </c>
      <c r="U44" s="1">
        <v>-97.091216000000003</v>
      </c>
      <c r="V44" s="19">
        <v>6900000</v>
      </c>
      <c r="W44" s="19">
        <v>30530.973451327434</v>
      </c>
      <c r="X44" s="19">
        <v>40.226434014073419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2850000</v>
      </c>
      <c r="AF44" s="19">
        <v>0</v>
      </c>
      <c r="AG44" s="19">
        <f t="shared" si="1"/>
        <v>2850000</v>
      </c>
    </row>
    <row r="45" spans="1:35" x14ac:dyDescent="0.25">
      <c r="A45" s="1" t="s">
        <v>0</v>
      </c>
      <c r="B45" s="16">
        <v>1</v>
      </c>
      <c r="C45" s="1" t="s">
        <v>80</v>
      </c>
      <c r="E45" s="1">
        <v>5</v>
      </c>
      <c r="F45" s="1" t="s">
        <v>81</v>
      </c>
      <c r="G45" s="1" t="s">
        <v>82</v>
      </c>
      <c r="H45" s="17" t="s">
        <v>210</v>
      </c>
      <c r="I45" s="1">
        <v>75234</v>
      </c>
      <c r="J45" s="1" t="s">
        <v>54</v>
      </c>
      <c r="K45" s="1">
        <v>2</v>
      </c>
      <c r="L45" s="1">
        <v>3</v>
      </c>
      <c r="M45" s="1">
        <v>509</v>
      </c>
      <c r="N45" s="6">
        <v>476792</v>
      </c>
      <c r="O45" s="7">
        <v>-1</v>
      </c>
      <c r="P45" s="8" t="s">
        <v>259</v>
      </c>
      <c r="Q45" s="9">
        <v>1</v>
      </c>
      <c r="R45" s="11">
        <v>42915</v>
      </c>
      <c r="S45" s="1" t="s">
        <v>220</v>
      </c>
      <c r="T45" s="1">
        <v>32.902931000000002</v>
      </c>
      <c r="U45" s="1">
        <v>-96.916843999999998</v>
      </c>
      <c r="V45" s="19">
        <v>85698000</v>
      </c>
      <c r="W45" s="19">
        <v>168365.42239685659</v>
      </c>
      <c r="X45" s="19">
        <v>179.73875400593971</v>
      </c>
      <c r="Y45" s="19">
        <v>0</v>
      </c>
      <c r="Z45" s="19">
        <v>1500000</v>
      </c>
      <c r="AA45" s="19">
        <v>8925000</v>
      </c>
      <c r="AB45" s="19">
        <v>0</v>
      </c>
      <c r="AC45" s="19">
        <v>5775000</v>
      </c>
      <c r="AD45" s="19">
        <v>16200000</v>
      </c>
      <c r="AE45" s="19">
        <v>0</v>
      </c>
      <c r="AF45" s="19">
        <v>0</v>
      </c>
      <c r="AG45" s="19">
        <f t="shared" si="1"/>
        <v>32400000</v>
      </c>
      <c r="AH45" s="1" t="s">
        <v>297</v>
      </c>
      <c r="AI45" s="19">
        <v>55200000</v>
      </c>
    </row>
    <row r="46" spans="1:35" x14ac:dyDescent="0.25">
      <c r="A46" s="1" t="s">
        <v>0</v>
      </c>
      <c r="B46" s="16">
        <v>1</v>
      </c>
      <c r="C46" s="1" t="s">
        <v>364</v>
      </c>
      <c r="E46" s="1">
        <v>3</v>
      </c>
      <c r="G46" s="1" t="s">
        <v>64</v>
      </c>
      <c r="H46" s="17" t="s">
        <v>211</v>
      </c>
      <c r="J46" s="1" t="s">
        <v>64</v>
      </c>
      <c r="K46" s="1">
        <v>1</v>
      </c>
      <c r="L46" s="1">
        <v>2</v>
      </c>
      <c r="M46" s="1">
        <v>0</v>
      </c>
      <c r="N46" s="6">
        <v>370972</v>
      </c>
      <c r="O46" s="7">
        <v>4</v>
      </c>
      <c r="P46" s="8" t="s">
        <v>260</v>
      </c>
      <c r="Q46" s="9">
        <v>1</v>
      </c>
      <c r="R46" s="11">
        <v>42528</v>
      </c>
      <c r="T46" s="1">
        <v>42.953695000000003</v>
      </c>
      <c r="U46" s="1">
        <v>-87.915238000000002</v>
      </c>
      <c r="V46" s="19">
        <v>9250000</v>
      </c>
      <c r="W46" s="19">
        <v>0</v>
      </c>
      <c r="X46" s="19">
        <v>24.934496404041276</v>
      </c>
      <c r="Y46" s="19">
        <v>0</v>
      </c>
      <c r="Z46" s="19">
        <v>4720000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f t="shared" ref="AG46:AG77" si="2">+SUM(Y46:AF46)</f>
        <v>4720000</v>
      </c>
      <c r="AH46" s="1" t="s">
        <v>304</v>
      </c>
      <c r="AI46" s="19">
        <v>3709430</v>
      </c>
    </row>
    <row r="47" spans="1:35" x14ac:dyDescent="0.25">
      <c r="A47" s="1" t="s">
        <v>0</v>
      </c>
      <c r="B47" s="16">
        <v>0</v>
      </c>
      <c r="C47" s="1" t="s">
        <v>142</v>
      </c>
      <c r="E47" s="1">
        <v>8</v>
      </c>
      <c r="F47" s="1" t="s">
        <v>143</v>
      </c>
      <c r="G47" s="1" t="s">
        <v>141</v>
      </c>
      <c r="H47" s="17" t="s">
        <v>204</v>
      </c>
      <c r="I47" s="1">
        <v>55441</v>
      </c>
      <c r="J47" s="1" t="s">
        <v>41</v>
      </c>
      <c r="K47" s="1">
        <v>1</v>
      </c>
      <c r="L47" s="1">
        <v>2</v>
      </c>
      <c r="M47" s="1">
        <v>0</v>
      </c>
      <c r="N47" s="6">
        <v>-1</v>
      </c>
      <c r="O47" s="7">
        <v>-1</v>
      </c>
      <c r="P47" s="8" t="s">
        <v>245</v>
      </c>
      <c r="Q47" s="9">
        <v>5</v>
      </c>
      <c r="R47" s="11">
        <v>1</v>
      </c>
      <c r="T47" s="1">
        <v>45.001885999999999</v>
      </c>
      <c r="U47" s="1">
        <v>-93.446545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f t="shared" si="2"/>
        <v>0</v>
      </c>
      <c r="AI47" s="19">
        <v>0</v>
      </c>
    </row>
    <row r="48" spans="1:35" x14ac:dyDescent="0.25">
      <c r="A48" s="1" t="s">
        <v>0</v>
      </c>
      <c r="B48" s="16">
        <v>1</v>
      </c>
      <c r="C48" s="1" t="s">
        <v>365</v>
      </c>
      <c r="E48" s="1">
        <v>5</v>
      </c>
      <c r="F48" s="1" t="s">
        <v>83</v>
      </c>
      <c r="G48" s="1" t="s">
        <v>84</v>
      </c>
      <c r="H48" s="17" t="s">
        <v>209</v>
      </c>
      <c r="I48" s="1">
        <v>15212</v>
      </c>
      <c r="J48" s="1" t="s">
        <v>84</v>
      </c>
      <c r="K48" s="1">
        <v>2</v>
      </c>
      <c r="L48" s="1">
        <v>3</v>
      </c>
      <c r="M48" s="1">
        <v>232</v>
      </c>
      <c r="N48" s="6">
        <v>185884</v>
      </c>
      <c r="O48" s="7">
        <v>-1</v>
      </c>
      <c r="P48" s="8" t="s">
        <v>275</v>
      </c>
      <c r="Q48" s="9">
        <v>11</v>
      </c>
      <c r="R48" s="11">
        <v>43916</v>
      </c>
      <c r="T48" s="1">
        <v>40.448481999999998</v>
      </c>
      <c r="U48" s="1">
        <v>-79.999180999999993</v>
      </c>
      <c r="V48" s="19">
        <v>54000000</v>
      </c>
      <c r="W48" s="19">
        <v>232758.62068965516</v>
      </c>
      <c r="X48" s="19">
        <v>290.50375503001874</v>
      </c>
      <c r="Y48" s="19">
        <v>0</v>
      </c>
      <c r="Z48" s="19">
        <v>0</v>
      </c>
      <c r="AA48" s="19">
        <v>5095000</v>
      </c>
      <c r="AB48" s="19">
        <v>14000000</v>
      </c>
      <c r="AC48" s="19">
        <v>0</v>
      </c>
      <c r="AD48" s="19">
        <v>1005000</v>
      </c>
      <c r="AE48" s="19">
        <v>0</v>
      </c>
      <c r="AF48" s="19">
        <v>0</v>
      </c>
      <c r="AG48" s="19">
        <f t="shared" si="2"/>
        <v>20100000</v>
      </c>
      <c r="AH48" s="1" t="s">
        <v>295</v>
      </c>
      <c r="AI48" s="19">
        <v>40500000</v>
      </c>
    </row>
    <row r="49" spans="1:35" x14ac:dyDescent="0.25">
      <c r="A49" s="1" t="s">
        <v>0</v>
      </c>
      <c r="B49" s="16">
        <v>1</v>
      </c>
      <c r="C49" s="1" t="s">
        <v>111</v>
      </c>
      <c r="E49" s="1">
        <v>7</v>
      </c>
      <c r="G49" s="1" t="s">
        <v>41</v>
      </c>
      <c r="H49" s="17" t="s">
        <v>204</v>
      </c>
      <c r="J49" s="1" t="s">
        <v>41</v>
      </c>
      <c r="K49" s="1">
        <v>1</v>
      </c>
      <c r="L49" s="1">
        <v>5</v>
      </c>
      <c r="M49" s="1">
        <v>0</v>
      </c>
      <c r="N49" s="6">
        <v>94009</v>
      </c>
      <c r="O49" s="7">
        <v>7</v>
      </c>
      <c r="P49" s="8" t="s">
        <v>261</v>
      </c>
      <c r="Q49" s="9">
        <v>8</v>
      </c>
      <c r="R49" s="11">
        <v>42366</v>
      </c>
      <c r="V49" s="19">
        <v>17792000</v>
      </c>
      <c r="W49" s="19">
        <v>0</v>
      </c>
      <c r="X49" s="19">
        <v>189.25847525236946</v>
      </c>
      <c r="Y49" s="19">
        <v>0</v>
      </c>
      <c r="Z49" s="19">
        <v>4948000</v>
      </c>
      <c r="AA49" s="19">
        <v>0</v>
      </c>
      <c r="AB49" s="19">
        <v>0</v>
      </c>
      <c r="AC49" s="19">
        <v>2000000</v>
      </c>
      <c r="AD49" s="19">
        <v>772000</v>
      </c>
      <c r="AE49" s="19">
        <v>0</v>
      </c>
      <c r="AF49" s="19">
        <v>0</v>
      </c>
      <c r="AG49" s="19">
        <f t="shared" si="2"/>
        <v>7720000</v>
      </c>
      <c r="AH49" s="1" t="s">
        <v>301</v>
      </c>
      <c r="AI49" s="19">
        <v>7578250</v>
      </c>
    </row>
    <row r="50" spans="1:35" x14ac:dyDescent="0.25">
      <c r="A50" s="1" t="s">
        <v>0</v>
      </c>
      <c r="B50" s="16">
        <v>1</v>
      </c>
      <c r="C50" s="1" t="s">
        <v>352</v>
      </c>
      <c r="E50" s="1">
        <v>2</v>
      </c>
      <c r="G50" s="1" t="s">
        <v>41</v>
      </c>
      <c r="H50" s="17" t="s">
        <v>204</v>
      </c>
      <c r="J50" s="1" t="s">
        <v>276</v>
      </c>
      <c r="K50" s="1">
        <v>1</v>
      </c>
      <c r="L50" s="1">
        <v>2</v>
      </c>
      <c r="M50" s="1">
        <v>0</v>
      </c>
      <c r="N50" s="7">
        <v>845622</v>
      </c>
      <c r="O50" s="7">
        <v>5</v>
      </c>
      <c r="P50" s="8" t="s">
        <v>277</v>
      </c>
      <c r="Q50" s="9">
        <v>10</v>
      </c>
      <c r="R50" s="11">
        <v>43032</v>
      </c>
      <c r="V50" s="19">
        <v>38350000</v>
      </c>
      <c r="W50" s="19">
        <v>0</v>
      </c>
      <c r="X50" s="19">
        <v>45.351232583825869</v>
      </c>
      <c r="Y50" s="19">
        <v>0</v>
      </c>
      <c r="Z50" s="19">
        <v>0</v>
      </c>
      <c r="AA50" s="19">
        <v>7558000</v>
      </c>
      <c r="AB50" s="19">
        <v>0</v>
      </c>
      <c r="AC50" s="19">
        <v>7775000</v>
      </c>
      <c r="AD50" s="19">
        <v>807000</v>
      </c>
      <c r="AE50" s="19">
        <v>0</v>
      </c>
      <c r="AF50" s="19">
        <v>0</v>
      </c>
      <c r="AG50" s="19">
        <f t="shared" si="2"/>
        <v>16140000</v>
      </c>
      <c r="AH50" s="1" t="s">
        <v>309</v>
      </c>
      <c r="AI50" s="19">
        <v>25879374.989999998</v>
      </c>
    </row>
    <row r="51" spans="1:35" x14ac:dyDescent="0.25">
      <c r="A51" s="1" t="s">
        <v>0</v>
      </c>
      <c r="B51" s="16">
        <v>0</v>
      </c>
      <c r="C51" s="1" t="s">
        <v>123</v>
      </c>
      <c r="E51" s="1">
        <v>2</v>
      </c>
      <c r="F51" s="1" t="s">
        <v>124</v>
      </c>
      <c r="G51" s="1" t="s">
        <v>125</v>
      </c>
      <c r="H51" s="17" t="s">
        <v>204</v>
      </c>
      <c r="I51" s="1">
        <v>55344</v>
      </c>
      <c r="J51" s="1" t="s">
        <v>41</v>
      </c>
      <c r="K51" s="1">
        <v>1</v>
      </c>
      <c r="L51" s="1">
        <v>2</v>
      </c>
      <c r="M51" s="1">
        <v>0</v>
      </c>
      <c r="N51" s="6">
        <v>153813</v>
      </c>
      <c r="O51" s="7">
        <v>-1</v>
      </c>
      <c r="P51" s="8" t="s">
        <v>245</v>
      </c>
      <c r="Q51" s="9">
        <v>10</v>
      </c>
      <c r="R51" s="11">
        <v>43032</v>
      </c>
      <c r="T51" s="1">
        <v>44.867894999999997</v>
      </c>
      <c r="U51" s="1">
        <v>-93.404471999999998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f t="shared" si="2"/>
        <v>0</v>
      </c>
      <c r="AI51" s="19">
        <v>0</v>
      </c>
    </row>
    <row r="52" spans="1:35" x14ac:dyDescent="0.25">
      <c r="A52" s="1" t="s">
        <v>0</v>
      </c>
      <c r="B52" s="16">
        <v>1</v>
      </c>
      <c r="C52" s="1" t="s">
        <v>137</v>
      </c>
      <c r="E52" s="1">
        <v>6</v>
      </c>
      <c r="G52" s="1" t="s">
        <v>41</v>
      </c>
      <c r="H52" s="17" t="s">
        <v>204</v>
      </c>
      <c r="J52" s="1" t="s">
        <v>41</v>
      </c>
      <c r="K52" s="1">
        <v>1</v>
      </c>
      <c r="L52" s="1">
        <v>2</v>
      </c>
      <c r="M52" s="1">
        <v>0</v>
      </c>
      <c r="N52" s="6">
        <v>195770</v>
      </c>
      <c r="O52" s="7">
        <v>3</v>
      </c>
      <c r="P52" s="8" t="s">
        <v>278</v>
      </c>
      <c r="Q52" s="9">
        <v>9</v>
      </c>
      <c r="R52" s="11">
        <v>43097</v>
      </c>
      <c r="V52" s="19">
        <v>11880000</v>
      </c>
      <c r="W52" s="19">
        <v>0</v>
      </c>
      <c r="X52" s="19">
        <v>60.683455074832715</v>
      </c>
      <c r="Y52" s="19">
        <v>0</v>
      </c>
      <c r="Z52" s="19">
        <v>0</v>
      </c>
      <c r="AA52" s="19">
        <v>3277972.99</v>
      </c>
      <c r="AB52" s="19">
        <v>0</v>
      </c>
      <c r="AC52" s="19">
        <v>0</v>
      </c>
      <c r="AD52" s="19">
        <v>3277972.99</v>
      </c>
      <c r="AE52" s="19">
        <v>0</v>
      </c>
      <c r="AF52" s="19">
        <v>0</v>
      </c>
      <c r="AG52" s="19">
        <f t="shared" si="2"/>
        <v>6555945.9800000004</v>
      </c>
      <c r="AH52" s="1" t="s">
        <v>302</v>
      </c>
      <c r="AI52" s="19">
        <v>5094679</v>
      </c>
    </row>
    <row r="53" spans="1:35" x14ac:dyDescent="0.25">
      <c r="A53" s="1" t="s">
        <v>0</v>
      </c>
      <c r="B53" s="16">
        <v>0</v>
      </c>
      <c r="C53" s="1" t="s">
        <v>126</v>
      </c>
      <c r="E53" s="1">
        <v>2</v>
      </c>
      <c r="F53" s="1" t="s">
        <v>127</v>
      </c>
      <c r="G53" s="1" t="s">
        <v>125</v>
      </c>
      <c r="H53" s="17" t="s">
        <v>204</v>
      </c>
      <c r="I53" s="1">
        <v>55344</v>
      </c>
      <c r="J53" s="1" t="s">
        <v>41</v>
      </c>
      <c r="K53" s="1">
        <v>1</v>
      </c>
      <c r="L53" s="1">
        <v>2</v>
      </c>
      <c r="M53" s="1">
        <v>0</v>
      </c>
      <c r="N53" s="6">
        <v>120541</v>
      </c>
      <c r="O53" s="7">
        <v>-1</v>
      </c>
      <c r="P53" s="8" t="s">
        <v>245</v>
      </c>
      <c r="Q53" s="9">
        <v>10</v>
      </c>
      <c r="R53" s="11">
        <v>43032</v>
      </c>
      <c r="T53" s="1">
        <v>44.8733</v>
      </c>
      <c r="U53" s="1">
        <v>-93.405148999999994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f t="shared" si="2"/>
        <v>0</v>
      </c>
      <c r="AI53" s="19">
        <v>0</v>
      </c>
    </row>
    <row r="54" spans="1:35" x14ac:dyDescent="0.25">
      <c r="A54" s="1" t="s">
        <v>0</v>
      </c>
      <c r="B54" s="16">
        <v>1</v>
      </c>
      <c r="C54" s="1" t="s">
        <v>363</v>
      </c>
      <c r="E54" s="1">
        <v>5</v>
      </c>
      <c r="F54" s="1" t="s">
        <v>85</v>
      </c>
      <c r="G54" s="1" t="s">
        <v>86</v>
      </c>
      <c r="H54" s="17" t="s">
        <v>199</v>
      </c>
      <c r="I54" s="1">
        <v>32606</v>
      </c>
      <c r="J54" s="1" t="s">
        <v>86</v>
      </c>
      <c r="K54" s="1">
        <v>2</v>
      </c>
      <c r="L54" s="1">
        <v>3</v>
      </c>
      <c r="M54" s="1">
        <v>298</v>
      </c>
      <c r="N54" s="6">
        <v>288960</v>
      </c>
      <c r="O54" s="7">
        <v>-1</v>
      </c>
      <c r="P54" s="8" t="s">
        <v>271</v>
      </c>
      <c r="Q54" s="9">
        <v>1</v>
      </c>
      <c r="R54" s="11">
        <v>43763</v>
      </c>
      <c r="S54" s="1" t="s">
        <v>219</v>
      </c>
      <c r="T54" s="1">
        <v>29.68797</v>
      </c>
      <c r="U54" s="1">
        <v>-82.427938999999995</v>
      </c>
      <c r="V54" s="19">
        <v>56000000</v>
      </c>
      <c r="W54" s="19">
        <v>187919.46308724832</v>
      </c>
      <c r="X54" s="19">
        <v>193.79844961240309</v>
      </c>
      <c r="Y54" s="19">
        <v>0</v>
      </c>
      <c r="Z54" s="19">
        <v>0</v>
      </c>
      <c r="AA54" s="19">
        <v>5700000</v>
      </c>
      <c r="AB54" s="19">
        <v>14000000</v>
      </c>
      <c r="AC54" s="19">
        <v>0</v>
      </c>
      <c r="AD54" s="19">
        <v>0</v>
      </c>
      <c r="AE54" s="19">
        <v>0</v>
      </c>
      <c r="AF54" s="19">
        <v>0</v>
      </c>
      <c r="AG54" s="19">
        <f t="shared" si="2"/>
        <v>19700000</v>
      </c>
      <c r="AH54" s="1" t="s">
        <v>297</v>
      </c>
      <c r="AI54" s="19">
        <v>40000000</v>
      </c>
    </row>
    <row r="55" spans="1:35" x14ac:dyDescent="0.25">
      <c r="A55" s="1" t="s">
        <v>0</v>
      </c>
      <c r="B55" s="16">
        <v>1</v>
      </c>
      <c r="C55" s="1" t="s">
        <v>360</v>
      </c>
      <c r="D55" s="1" t="s">
        <v>359</v>
      </c>
      <c r="E55" s="1">
        <v>5</v>
      </c>
      <c r="F55" s="1" t="s">
        <v>87</v>
      </c>
      <c r="G55" s="1" t="s">
        <v>88</v>
      </c>
      <c r="H55" s="17" t="s">
        <v>200</v>
      </c>
      <c r="I55" s="1">
        <v>30047</v>
      </c>
      <c r="J55" s="1" t="s">
        <v>71</v>
      </c>
      <c r="K55" s="1">
        <v>2</v>
      </c>
      <c r="L55" s="1">
        <v>3</v>
      </c>
      <c r="M55" s="1">
        <v>280</v>
      </c>
      <c r="N55" s="6">
        <v>285412</v>
      </c>
      <c r="O55" s="7">
        <v>-1</v>
      </c>
      <c r="P55" s="8" t="s">
        <v>270</v>
      </c>
      <c r="Q55" s="9">
        <v>2</v>
      </c>
      <c r="R55" s="11">
        <v>43605</v>
      </c>
      <c r="T55" s="1">
        <v>33.899116999999997</v>
      </c>
      <c r="U55" s="1">
        <v>-84.162585000000007</v>
      </c>
      <c r="V55" s="19">
        <v>31050000</v>
      </c>
      <c r="W55" s="19">
        <v>110892.85714285714</v>
      </c>
      <c r="X55" s="19">
        <v>108.79009992572141</v>
      </c>
      <c r="Y55" s="19">
        <v>0</v>
      </c>
      <c r="Z55" s="19">
        <v>0</v>
      </c>
      <c r="AA55" s="19">
        <v>0</v>
      </c>
      <c r="AB55" s="19">
        <v>11516400</v>
      </c>
      <c r="AC55" s="19">
        <v>0</v>
      </c>
      <c r="AD55" s="19">
        <v>1279600</v>
      </c>
      <c r="AE55" s="19">
        <v>0</v>
      </c>
      <c r="AF55" s="19">
        <v>0</v>
      </c>
      <c r="AG55" s="19">
        <f t="shared" si="2"/>
        <v>12796000</v>
      </c>
      <c r="AH55" s="1" t="s">
        <v>297</v>
      </c>
      <c r="AI55" s="19">
        <v>21657000</v>
      </c>
    </row>
    <row r="56" spans="1:35" x14ac:dyDescent="0.25">
      <c r="A56" s="1" t="s">
        <v>0</v>
      </c>
      <c r="B56" s="16">
        <v>1</v>
      </c>
      <c r="C56" s="1" t="s">
        <v>139</v>
      </c>
      <c r="E56" s="1">
        <v>8</v>
      </c>
      <c r="G56" s="1" t="s">
        <v>41</v>
      </c>
      <c r="H56" s="17" t="s">
        <v>204</v>
      </c>
      <c r="J56" s="1" t="s">
        <v>41</v>
      </c>
      <c r="K56" s="1">
        <v>1</v>
      </c>
      <c r="L56" s="1">
        <v>2</v>
      </c>
      <c r="M56" s="1">
        <v>0</v>
      </c>
      <c r="N56" s="6">
        <v>232676</v>
      </c>
      <c r="O56" s="7">
        <v>7</v>
      </c>
      <c r="P56" s="8" t="s">
        <v>262</v>
      </c>
      <c r="Q56" s="9">
        <v>5</v>
      </c>
      <c r="R56" s="11">
        <v>42573</v>
      </c>
      <c r="T56" s="1">
        <v>45.001829000000001</v>
      </c>
      <c r="U56" s="1">
        <v>-93.446864000000005</v>
      </c>
      <c r="V56" s="19">
        <v>8000000</v>
      </c>
      <c r="W56" s="19">
        <v>0</v>
      </c>
      <c r="X56" s="19">
        <v>34.382574911035086</v>
      </c>
      <c r="Y56" s="19">
        <v>0</v>
      </c>
      <c r="Z56" s="19">
        <v>2765000</v>
      </c>
      <c r="AA56" s="19">
        <v>0</v>
      </c>
      <c r="AB56" s="19">
        <v>0</v>
      </c>
      <c r="AC56" s="19">
        <v>0</v>
      </c>
      <c r="AD56" s="19">
        <v>1185000</v>
      </c>
      <c r="AE56" s="19">
        <v>0</v>
      </c>
      <c r="AF56" s="19">
        <v>0</v>
      </c>
      <c r="AG56" s="19">
        <f t="shared" si="2"/>
        <v>3950000</v>
      </c>
      <c r="AH56" s="1" t="s">
        <v>303</v>
      </c>
      <c r="AI56" s="19">
        <v>6115285</v>
      </c>
    </row>
    <row r="57" spans="1:35" x14ac:dyDescent="0.25">
      <c r="A57" s="1" t="s">
        <v>0</v>
      </c>
      <c r="B57" s="16">
        <v>0</v>
      </c>
      <c r="C57" s="1" t="s">
        <v>231</v>
      </c>
      <c r="D57" s="1" t="s">
        <v>160</v>
      </c>
      <c r="E57" s="1">
        <v>4</v>
      </c>
      <c r="F57" s="1" t="s">
        <v>161</v>
      </c>
      <c r="G57" s="1" t="s">
        <v>60</v>
      </c>
      <c r="H57" s="17" t="s">
        <v>210</v>
      </c>
      <c r="I57" s="1">
        <v>77090</v>
      </c>
      <c r="J57" s="1" t="s">
        <v>60</v>
      </c>
      <c r="K57" s="1">
        <v>2</v>
      </c>
      <c r="L57" s="1">
        <v>3</v>
      </c>
      <c r="M57" s="1">
        <v>440</v>
      </c>
      <c r="N57" s="6">
        <v>348292</v>
      </c>
      <c r="O57" s="7">
        <v>-1</v>
      </c>
      <c r="P57" s="8" t="s">
        <v>245</v>
      </c>
      <c r="Q57" s="9">
        <v>1</v>
      </c>
      <c r="R57" s="11">
        <v>43817</v>
      </c>
      <c r="S57" s="1" t="s">
        <v>243</v>
      </c>
      <c r="T57" s="1">
        <v>30.027327</v>
      </c>
      <c r="U57" s="1">
        <v>-95.439869999999999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271493.21266968327</v>
      </c>
      <c r="AB57" s="19">
        <v>5279185.5203619907</v>
      </c>
      <c r="AC57" s="19">
        <v>4155203.6199095021</v>
      </c>
      <c r="AD57" s="19">
        <v>0</v>
      </c>
      <c r="AE57" s="19">
        <v>0</v>
      </c>
      <c r="AF57" s="19">
        <v>0</v>
      </c>
      <c r="AG57" s="19">
        <f t="shared" si="2"/>
        <v>9705882.3529411759</v>
      </c>
      <c r="AH57" s="1" t="s">
        <v>295</v>
      </c>
      <c r="AI57" s="19">
        <v>24336000</v>
      </c>
    </row>
    <row r="58" spans="1:35" x14ac:dyDescent="0.25">
      <c r="A58" s="1" t="s">
        <v>0</v>
      </c>
      <c r="B58" s="16">
        <v>0</v>
      </c>
      <c r="C58" s="1" t="s">
        <v>230</v>
      </c>
      <c r="D58" s="1" t="s">
        <v>158</v>
      </c>
      <c r="E58" s="1">
        <v>4</v>
      </c>
      <c r="F58" s="1" t="s">
        <v>159</v>
      </c>
      <c r="G58" s="1" t="s">
        <v>60</v>
      </c>
      <c r="H58" s="17" t="s">
        <v>210</v>
      </c>
      <c r="I58" s="1">
        <v>77066</v>
      </c>
      <c r="J58" s="1" t="s">
        <v>60</v>
      </c>
      <c r="K58" s="1">
        <v>2</v>
      </c>
      <c r="L58" s="1">
        <v>3</v>
      </c>
      <c r="M58" s="1">
        <v>278</v>
      </c>
      <c r="N58" s="6">
        <v>243092</v>
      </c>
      <c r="O58" s="7">
        <v>-1</v>
      </c>
      <c r="P58" s="8" t="s">
        <v>245</v>
      </c>
      <c r="Q58" s="9">
        <v>1</v>
      </c>
      <c r="R58" s="11">
        <v>43817</v>
      </c>
      <c r="S58" s="1" t="s">
        <v>282</v>
      </c>
      <c r="T58" s="1">
        <v>29.981292</v>
      </c>
      <c r="U58" s="1">
        <v>-95.507013999999998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214932.12669683259</v>
      </c>
      <c r="AB58" s="19">
        <v>4179355.2036199095</v>
      </c>
      <c r="AC58" s="19">
        <v>3289536.1990950224</v>
      </c>
      <c r="AD58" s="19">
        <v>0</v>
      </c>
      <c r="AE58" s="19">
        <v>0</v>
      </c>
      <c r="AF58" s="19">
        <v>0</v>
      </c>
      <c r="AG58" s="19">
        <f t="shared" si="2"/>
        <v>7683823.5294117648</v>
      </c>
      <c r="AH58" s="1" t="s">
        <v>295</v>
      </c>
      <c r="AI58" s="19">
        <v>18000000</v>
      </c>
    </row>
    <row r="59" spans="1:35" x14ac:dyDescent="0.25">
      <c r="A59" s="1" t="s">
        <v>0</v>
      </c>
      <c r="B59" s="16">
        <v>0</v>
      </c>
      <c r="C59" s="1" t="s">
        <v>239</v>
      </c>
      <c r="D59" s="1" t="s">
        <v>152</v>
      </c>
      <c r="E59" s="1">
        <v>4</v>
      </c>
      <c r="F59" s="1" t="s">
        <v>153</v>
      </c>
      <c r="G59" s="1" t="s">
        <v>149</v>
      </c>
      <c r="H59" s="17" t="s">
        <v>208</v>
      </c>
      <c r="I59" s="1">
        <v>74136</v>
      </c>
      <c r="J59" s="1" t="s">
        <v>149</v>
      </c>
      <c r="K59" s="1">
        <v>2</v>
      </c>
      <c r="L59" s="1">
        <v>3</v>
      </c>
      <c r="M59" s="1">
        <v>142</v>
      </c>
      <c r="N59" s="6">
        <v>130550</v>
      </c>
      <c r="O59" s="7">
        <v>-1</v>
      </c>
      <c r="P59" s="8" t="s">
        <v>245</v>
      </c>
      <c r="Q59" s="9">
        <v>1</v>
      </c>
      <c r="R59" s="11">
        <v>43817</v>
      </c>
      <c r="S59" s="1" t="s">
        <v>240</v>
      </c>
      <c r="T59" s="1">
        <v>36.065963000000004</v>
      </c>
      <c r="U59" s="1">
        <v>-95.928431000000003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83710.407239819004</v>
      </c>
      <c r="AB59" s="19">
        <v>1627748.8687782804</v>
      </c>
      <c r="AC59" s="19">
        <v>1281187.7828054298</v>
      </c>
      <c r="AD59" s="19">
        <v>0</v>
      </c>
      <c r="AE59" s="19">
        <v>0</v>
      </c>
      <c r="AF59" s="19">
        <v>0</v>
      </c>
      <c r="AG59" s="19">
        <f t="shared" si="2"/>
        <v>2992647.0588235292</v>
      </c>
      <c r="AH59" s="1" t="s">
        <v>295</v>
      </c>
      <c r="AI59" s="19">
        <v>6162000</v>
      </c>
    </row>
    <row r="60" spans="1:35" x14ac:dyDescent="0.25">
      <c r="A60" s="1" t="s">
        <v>0</v>
      </c>
      <c r="B60" s="16">
        <v>0</v>
      </c>
      <c r="C60" s="1" t="s">
        <v>233</v>
      </c>
      <c r="D60" s="1" t="s">
        <v>144</v>
      </c>
      <c r="E60" s="1">
        <v>4</v>
      </c>
      <c r="F60" s="1" t="s">
        <v>145</v>
      </c>
      <c r="G60" s="1" t="s">
        <v>146</v>
      </c>
      <c r="H60" s="17" t="s">
        <v>208</v>
      </c>
      <c r="I60" s="1">
        <v>73120</v>
      </c>
      <c r="J60" s="1" t="s">
        <v>146</v>
      </c>
      <c r="K60" s="1">
        <v>2</v>
      </c>
      <c r="L60" s="1">
        <v>3</v>
      </c>
      <c r="M60" s="1">
        <v>458</v>
      </c>
      <c r="N60" s="6">
        <v>359678</v>
      </c>
      <c r="O60" s="7">
        <v>-1</v>
      </c>
      <c r="P60" s="8" t="s">
        <v>245</v>
      </c>
      <c r="Q60" s="9">
        <v>1</v>
      </c>
      <c r="R60" s="11">
        <v>43817</v>
      </c>
      <c r="S60" s="1" t="s">
        <v>235</v>
      </c>
      <c r="T60" s="1">
        <v>35.597188000000003</v>
      </c>
      <c r="U60" s="1">
        <v>-97.555340000000001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303167.42081447964</v>
      </c>
      <c r="AB60" s="19">
        <v>5895090.4977375567</v>
      </c>
      <c r="AC60" s="19">
        <v>4639977.3755656108</v>
      </c>
      <c r="AD60" s="19">
        <v>0</v>
      </c>
      <c r="AE60" s="19">
        <v>0</v>
      </c>
      <c r="AF60" s="19">
        <v>0</v>
      </c>
      <c r="AG60" s="19">
        <f t="shared" si="2"/>
        <v>10838235.294117648</v>
      </c>
      <c r="AH60" s="1" t="s">
        <v>295</v>
      </c>
      <c r="AI60" s="19">
        <v>24535000</v>
      </c>
    </row>
    <row r="61" spans="1:35" x14ac:dyDescent="0.25">
      <c r="A61" s="1" t="s">
        <v>0</v>
      </c>
      <c r="B61" s="16">
        <v>0</v>
      </c>
      <c r="C61" s="1" t="s">
        <v>234</v>
      </c>
      <c r="D61" s="1" t="s">
        <v>147</v>
      </c>
      <c r="E61" s="1">
        <v>4</v>
      </c>
      <c r="F61" s="1" t="s">
        <v>148</v>
      </c>
      <c r="G61" s="1" t="s">
        <v>149</v>
      </c>
      <c r="H61" s="17" t="s">
        <v>208</v>
      </c>
      <c r="I61" s="1">
        <v>74132</v>
      </c>
      <c r="J61" s="1" t="s">
        <v>149</v>
      </c>
      <c r="K61" s="1">
        <v>2</v>
      </c>
      <c r="L61" s="1">
        <v>3</v>
      </c>
      <c r="M61" s="1">
        <v>284</v>
      </c>
      <c r="N61" s="6">
        <v>227444</v>
      </c>
      <c r="O61" s="7">
        <v>-1</v>
      </c>
      <c r="P61" s="8" t="s">
        <v>245</v>
      </c>
      <c r="Q61" s="9">
        <v>1</v>
      </c>
      <c r="R61" s="11">
        <v>43817</v>
      </c>
      <c r="S61" s="1" t="s">
        <v>236</v>
      </c>
      <c r="T61" s="1">
        <v>36.071460999999999</v>
      </c>
      <c r="U61" s="1">
        <v>-96.028729999999996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167420.81447963801</v>
      </c>
      <c r="AB61" s="19">
        <v>3255497.7375565609</v>
      </c>
      <c r="AC61" s="19">
        <v>2562375.5656108595</v>
      </c>
      <c r="AD61" s="19">
        <v>0</v>
      </c>
      <c r="AE61" s="19">
        <v>0</v>
      </c>
      <c r="AF61" s="19">
        <v>0</v>
      </c>
      <c r="AG61" s="19">
        <f t="shared" si="2"/>
        <v>5985294.1176470583</v>
      </c>
      <c r="AH61" s="1" t="s">
        <v>295</v>
      </c>
      <c r="AI61" s="19">
        <v>13486000</v>
      </c>
    </row>
    <row r="62" spans="1:35" x14ac:dyDescent="0.25">
      <c r="A62" s="1" t="s">
        <v>0</v>
      </c>
      <c r="B62" s="16">
        <v>0</v>
      </c>
      <c r="C62" s="1" t="s">
        <v>237</v>
      </c>
      <c r="D62" s="1" t="s">
        <v>150</v>
      </c>
      <c r="E62" s="1">
        <v>4</v>
      </c>
      <c r="F62" s="1" t="s">
        <v>151</v>
      </c>
      <c r="G62" s="1" t="s">
        <v>146</v>
      </c>
      <c r="H62" s="17" t="s">
        <v>208</v>
      </c>
      <c r="I62" s="1">
        <v>73114</v>
      </c>
      <c r="J62" s="1" t="s">
        <v>146</v>
      </c>
      <c r="K62" s="1">
        <v>2</v>
      </c>
      <c r="L62" s="1">
        <v>3</v>
      </c>
      <c r="M62" s="1">
        <v>152</v>
      </c>
      <c r="N62" s="6">
        <v>129548</v>
      </c>
      <c r="O62" s="7">
        <v>-1</v>
      </c>
      <c r="P62" s="8" t="s">
        <v>245</v>
      </c>
      <c r="Q62" s="9">
        <v>1</v>
      </c>
      <c r="R62" s="11">
        <v>43817</v>
      </c>
      <c r="S62" s="1" t="s">
        <v>238</v>
      </c>
      <c r="T62" s="1">
        <v>35.581014000000003</v>
      </c>
      <c r="U62" s="1">
        <v>-97.536888000000005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104072.39819004525</v>
      </c>
      <c r="AB62" s="19">
        <v>2023687.7828054298</v>
      </c>
      <c r="AC62" s="19">
        <v>1592828.0542986426</v>
      </c>
      <c r="AD62" s="19">
        <v>0</v>
      </c>
      <c r="AE62" s="19">
        <v>0</v>
      </c>
      <c r="AF62" s="19">
        <v>0</v>
      </c>
      <c r="AG62" s="19">
        <f t="shared" si="2"/>
        <v>3720588.2352941176</v>
      </c>
      <c r="AH62" s="1" t="s">
        <v>295</v>
      </c>
      <c r="AI62" s="19">
        <v>8408000</v>
      </c>
    </row>
    <row r="63" spans="1:35" x14ac:dyDescent="0.25">
      <c r="A63" s="1" t="s">
        <v>0</v>
      </c>
      <c r="B63" s="16">
        <v>0</v>
      </c>
      <c r="C63" s="1" t="s">
        <v>229</v>
      </c>
      <c r="D63" s="1" t="s">
        <v>162</v>
      </c>
      <c r="E63" s="1">
        <v>4</v>
      </c>
      <c r="F63" s="1" t="s">
        <v>163</v>
      </c>
      <c r="G63" s="1" t="s">
        <v>60</v>
      </c>
      <c r="H63" s="17" t="s">
        <v>210</v>
      </c>
      <c r="I63" s="1">
        <v>77079</v>
      </c>
      <c r="J63" s="1" t="s">
        <v>60</v>
      </c>
      <c r="K63" s="1">
        <v>2</v>
      </c>
      <c r="L63" s="1">
        <v>3</v>
      </c>
      <c r="M63" s="1">
        <v>122</v>
      </c>
      <c r="N63" s="6">
        <v>146892</v>
      </c>
      <c r="O63" s="7">
        <v>-1</v>
      </c>
      <c r="P63" s="8" t="s">
        <v>245</v>
      </c>
      <c r="Q63" s="9">
        <v>1</v>
      </c>
      <c r="R63" s="11">
        <v>43817</v>
      </c>
      <c r="S63" s="1" t="s">
        <v>244</v>
      </c>
      <c r="T63" s="1">
        <v>29.777594000000001</v>
      </c>
      <c r="U63" s="1">
        <v>-95.599562000000006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135746.60633484164</v>
      </c>
      <c r="AB63" s="19">
        <v>2639592.7601809953</v>
      </c>
      <c r="AC63" s="19">
        <v>2077601.8099547511</v>
      </c>
      <c r="AD63" s="19">
        <v>0</v>
      </c>
      <c r="AE63" s="19">
        <v>0</v>
      </c>
      <c r="AF63" s="19">
        <v>0</v>
      </c>
      <c r="AG63" s="19">
        <f t="shared" si="2"/>
        <v>4852941.176470588</v>
      </c>
      <c r="AH63" s="1" t="s">
        <v>295</v>
      </c>
      <c r="AI63" s="19">
        <v>11330000</v>
      </c>
    </row>
    <row r="64" spans="1:35" x14ac:dyDescent="0.25">
      <c r="A64" s="1" t="s">
        <v>0</v>
      </c>
      <c r="B64" s="16">
        <v>0</v>
      </c>
      <c r="C64" s="1" t="s">
        <v>232</v>
      </c>
      <c r="D64" s="1" t="s">
        <v>154</v>
      </c>
      <c r="E64" s="1">
        <v>4</v>
      </c>
      <c r="F64" s="1" t="s">
        <v>155</v>
      </c>
      <c r="G64" s="1" t="s">
        <v>146</v>
      </c>
      <c r="H64" s="17" t="s">
        <v>208</v>
      </c>
      <c r="I64" s="1">
        <v>73142</v>
      </c>
      <c r="J64" s="1" t="s">
        <v>146</v>
      </c>
      <c r="K64" s="1">
        <v>2</v>
      </c>
      <c r="L64" s="1">
        <v>3</v>
      </c>
      <c r="M64" s="1">
        <v>104</v>
      </c>
      <c r="N64" s="6">
        <v>84912</v>
      </c>
      <c r="O64" s="7">
        <v>-1</v>
      </c>
      <c r="P64" s="8" t="s">
        <v>245</v>
      </c>
      <c r="Q64" s="9">
        <v>1</v>
      </c>
      <c r="R64" s="11">
        <v>43817</v>
      </c>
      <c r="S64" s="1" t="s">
        <v>241</v>
      </c>
      <c r="T64" s="1">
        <v>35.595573000000002</v>
      </c>
      <c r="U64" s="1">
        <v>-97.635146000000006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58823.529411764714</v>
      </c>
      <c r="AB64" s="19">
        <v>1143823.5294117648</v>
      </c>
      <c r="AC64" s="19">
        <v>900294.11764705891</v>
      </c>
      <c r="AD64" s="19">
        <v>0</v>
      </c>
      <c r="AE64" s="19">
        <v>0</v>
      </c>
      <c r="AF64" s="19">
        <v>0</v>
      </c>
      <c r="AG64" s="19">
        <f t="shared" si="2"/>
        <v>2102941.1764705884</v>
      </c>
      <c r="AH64" s="1" t="s">
        <v>295</v>
      </c>
      <c r="AI64" s="19">
        <v>4859000</v>
      </c>
    </row>
    <row r="65" spans="1:35" x14ac:dyDescent="0.25">
      <c r="A65" s="1" t="s">
        <v>0</v>
      </c>
      <c r="B65" s="16">
        <v>0</v>
      </c>
      <c r="C65" s="1" t="s">
        <v>228</v>
      </c>
      <c r="D65" s="1" t="s">
        <v>156</v>
      </c>
      <c r="E65" s="1">
        <v>4</v>
      </c>
      <c r="F65" s="1" t="s">
        <v>157</v>
      </c>
      <c r="G65" s="1" t="s">
        <v>60</v>
      </c>
      <c r="H65" s="17" t="s">
        <v>210</v>
      </c>
      <c r="I65" s="1">
        <v>77077</v>
      </c>
      <c r="J65" s="1" t="s">
        <v>60</v>
      </c>
      <c r="K65" s="1">
        <v>2</v>
      </c>
      <c r="L65" s="1">
        <v>3</v>
      </c>
      <c r="M65" s="1">
        <v>366</v>
      </c>
      <c r="N65" s="6">
        <v>278802</v>
      </c>
      <c r="O65" s="7">
        <v>-1</v>
      </c>
      <c r="P65" s="8" t="s">
        <v>245</v>
      </c>
      <c r="Q65" s="9">
        <v>1</v>
      </c>
      <c r="R65" s="11">
        <v>43817</v>
      </c>
      <c r="S65" s="1" t="s">
        <v>242</v>
      </c>
      <c r="T65" s="1">
        <v>29.738977999999999</v>
      </c>
      <c r="U65" s="1">
        <v>-95.592474999999993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289592.76018099551</v>
      </c>
      <c r="AB65" s="19">
        <v>5631131.2217194578</v>
      </c>
      <c r="AC65" s="19">
        <v>4432217.1945701363</v>
      </c>
      <c r="AD65" s="19">
        <v>0</v>
      </c>
      <c r="AE65" s="19">
        <v>0</v>
      </c>
      <c r="AF65" s="19">
        <v>0</v>
      </c>
      <c r="AG65" s="19">
        <f t="shared" si="2"/>
        <v>10352941.176470589</v>
      </c>
      <c r="AH65" s="1" t="s">
        <v>295</v>
      </c>
      <c r="AI65" s="19">
        <v>22470000</v>
      </c>
    </row>
    <row r="66" spans="1:35" x14ac:dyDescent="0.25">
      <c r="A66" s="1" t="s">
        <v>0</v>
      </c>
      <c r="B66" s="16">
        <v>0</v>
      </c>
      <c r="C66" s="1" t="s">
        <v>114</v>
      </c>
      <c r="E66" s="1">
        <v>7</v>
      </c>
      <c r="F66" s="1" t="s">
        <v>115</v>
      </c>
      <c r="G66" s="1" t="s">
        <v>116</v>
      </c>
      <c r="H66" s="17" t="s">
        <v>204</v>
      </c>
      <c r="I66" s="1">
        <v>55369</v>
      </c>
      <c r="J66" s="1" t="s">
        <v>41</v>
      </c>
      <c r="K66" s="1">
        <v>1</v>
      </c>
      <c r="L66" s="1">
        <v>5</v>
      </c>
      <c r="M66" s="1">
        <v>0</v>
      </c>
      <c r="N66" s="6">
        <v>-1</v>
      </c>
      <c r="O66" s="7">
        <v>-1</v>
      </c>
      <c r="P66" s="8" t="s">
        <v>245</v>
      </c>
      <c r="Q66" s="9">
        <v>8</v>
      </c>
      <c r="R66" s="11">
        <v>1</v>
      </c>
      <c r="T66" s="1">
        <v>45.136240000000001</v>
      </c>
      <c r="U66" s="1">
        <v>-93.477594999999994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f t="shared" si="2"/>
        <v>0</v>
      </c>
      <c r="AI66" s="19">
        <v>0</v>
      </c>
    </row>
    <row r="67" spans="1:35" x14ac:dyDescent="0.25">
      <c r="A67" s="1" t="s">
        <v>0</v>
      </c>
      <c r="B67" s="16">
        <v>1</v>
      </c>
      <c r="C67" s="1" t="s">
        <v>361</v>
      </c>
      <c r="E67" s="1">
        <v>5</v>
      </c>
      <c r="F67" s="1" t="s">
        <v>339</v>
      </c>
      <c r="G67" s="1" t="s">
        <v>340</v>
      </c>
      <c r="H67" s="20" t="s">
        <v>210</v>
      </c>
      <c r="I67" s="1">
        <v>75087</v>
      </c>
      <c r="J67" s="1" t="s">
        <v>336</v>
      </c>
      <c r="K67" s="1">
        <v>2</v>
      </c>
      <c r="L67" s="1">
        <v>3</v>
      </c>
      <c r="M67" s="7">
        <v>240</v>
      </c>
      <c r="N67" s="7">
        <v>194672</v>
      </c>
      <c r="O67" s="7">
        <v>-1</v>
      </c>
      <c r="P67" s="12">
        <v>1980</v>
      </c>
      <c r="Q67" s="13">
        <v>1</v>
      </c>
      <c r="R67" s="10">
        <v>33938</v>
      </c>
      <c r="S67" s="1" t="s">
        <v>343</v>
      </c>
      <c r="T67" s="1">
        <v>32.913938000000002</v>
      </c>
      <c r="U67" s="1">
        <v>-96.454729999999998</v>
      </c>
      <c r="V67" s="19">
        <v>3595635</v>
      </c>
      <c r="W67" s="19">
        <v>14981.8125</v>
      </c>
      <c r="X67" s="19">
        <v>18.470221706254623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825000</v>
      </c>
      <c r="AF67" s="19">
        <v>0</v>
      </c>
      <c r="AG67" s="19">
        <f t="shared" si="2"/>
        <v>825000</v>
      </c>
    </row>
    <row r="68" spans="1:35" x14ac:dyDescent="0.25">
      <c r="A68" s="1" t="s">
        <v>0</v>
      </c>
      <c r="B68" s="16">
        <v>0</v>
      </c>
      <c r="C68" s="1" t="s">
        <v>164</v>
      </c>
      <c r="D68" s="1" t="s">
        <v>164</v>
      </c>
      <c r="E68" s="1">
        <v>4</v>
      </c>
      <c r="F68" s="1" t="s">
        <v>165</v>
      </c>
      <c r="G68" s="1" t="s">
        <v>146</v>
      </c>
      <c r="H68" s="17" t="s">
        <v>208</v>
      </c>
      <c r="I68" s="1">
        <v>73112</v>
      </c>
      <c r="J68" s="1" t="s">
        <v>146</v>
      </c>
      <c r="K68" s="1">
        <v>2</v>
      </c>
      <c r="L68" s="1">
        <v>3</v>
      </c>
      <c r="M68" s="1">
        <v>423</v>
      </c>
      <c r="N68" s="6">
        <v>398395</v>
      </c>
      <c r="O68" s="7">
        <v>-1</v>
      </c>
      <c r="P68" s="8" t="s">
        <v>245</v>
      </c>
      <c r="Q68" s="9">
        <v>1</v>
      </c>
      <c r="R68" s="11">
        <v>43817</v>
      </c>
      <c r="S68" s="1" t="s">
        <v>218</v>
      </c>
      <c r="T68" s="1">
        <v>35.527355</v>
      </c>
      <c r="U68" s="1">
        <v>-97.571600000000004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371040.72398190049</v>
      </c>
      <c r="AB68" s="19">
        <v>7214886.8778280551</v>
      </c>
      <c r="AC68" s="19">
        <v>5678778.2805429874</v>
      </c>
      <c r="AD68" s="19">
        <v>0</v>
      </c>
      <c r="AE68" s="19">
        <v>0</v>
      </c>
      <c r="AF68" s="19">
        <v>0</v>
      </c>
      <c r="AG68" s="19">
        <f t="shared" si="2"/>
        <v>13264705.882352943</v>
      </c>
      <c r="AH68" s="1" t="s">
        <v>295</v>
      </c>
      <c r="AI68" s="19">
        <v>30157000</v>
      </c>
    </row>
    <row r="69" spans="1:35" x14ac:dyDescent="0.25">
      <c r="A69" s="1" t="s">
        <v>0</v>
      </c>
      <c r="B69" s="16">
        <v>1</v>
      </c>
      <c r="C69" s="1" t="s">
        <v>354</v>
      </c>
      <c r="E69" s="1">
        <v>9</v>
      </c>
      <c r="F69" s="1" t="s">
        <v>356</v>
      </c>
      <c r="G69" s="1" t="s">
        <v>355</v>
      </c>
      <c r="H69" s="20" t="s">
        <v>211</v>
      </c>
      <c r="I69" s="1">
        <v>53702</v>
      </c>
      <c r="J69" s="1" t="s">
        <v>64</v>
      </c>
      <c r="K69" s="1">
        <v>1</v>
      </c>
      <c r="L69" s="1">
        <v>5</v>
      </c>
      <c r="M69" s="1">
        <v>0</v>
      </c>
      <c r="N69" s="7">
        <v>69530</v>
      </c>
      <c r="O69" s="7">
        <v>1</v>
      </c>
      <c r="P69" s="12" t="s">
        <v>357</v>
      </c>
      <c r="Q69" s="13">
        <v>1</v>
      </c>
      <c r="R69" s="10">
        <v>42759</v>
      </c>
      <c r="T69" s="1">
        <v>43.081878000000003</v>
      </c>
      <c r="U69" s="1">
        <v>-88.236626999999999</v>
      </c>
      <c r="V69" s="19">
        <v>5500000</v>
      </c>
      <c r="W69" s="19">
        <v>0</v>
      </c>
      <c r="X69" s="19">
        <v>79.102545663742276</v>
      </c>
      <c r="Y69" s="19">
        <v>0</v>
      </c>
      <c r="Z69" s="19">
        <v>0</v>
      </c>
      <c r="AA69" s="19">
        <v>1975000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f t="shared" si="2"/>
        <v>1975000</v>
      </c>
    </row>
    <row r="70" spans="1:35" x14ac:dyDescent="0.25">
      <c r="A70" s="1" t="s">
        <v>0</v>
      </c>
      <c r="B70" s="16">
        <v>1</v>
      </c>
      <c r="C70" s="1" t="s">
        <v>171</v>
      </c>
      <c r="E70" s="1">
        <v>5</v>
      </c>
      <c r="F70" s="1" t="s">
        <v>32</v>
      </c>
      <c r="G70" s="1" t="s">
        <v>33</v>
      </c>
      <c r="H70" s="17" t="s">
        <v>202</v>
      </c>
      <c r="I70" s="1">
        <v>60173</v>
      </c>
      <c r="J70" s="1" t="s">
        <v>34</v>
      </c>
      <c r="K70" s="1">
        <v>1</v>
      </c>
      <c r="L70" s="1">
        <v>2</v>
      </c>
      <c r="M70" s="1">
        <v>0</v>
      </c>
      <c r="N70" s="6">
        <v>72461</v>
      </c>
      <c r="O70" s="7">
        <v>1</v>
      </c>
      <c r="P70" s="8" t="s">
        <v>268</v>
      </c>
      <c r="Q70" s="9">
        <v>1</v>
      </c>
      <c r="R70" s="11">
        <v>43616</v>
      </c>
      <c r="T70" s="1">
        <v>42.053448000000003</v>
      </c>
      <c r="U70" s="1">
        <v>-88.060700999999995</v>
      </c>
      <c r="V70" s="19">
        <v>3200000</v>
      </c>
      <c r="W70" s="19">
        <v>0</v>
      </c>
      <c r="X70" s="19">
        <v>44.161686976442503</v>
      </c>
      <c r="Y70" s="19">
        <v>0</v>
      </c>
      <c r="Z70" s="19">
        <v>0</v>
      </c>
      <c r="AA70" s="19">
        <v>0</v>
      </c>
      <c r="AB70" s="19">
        <v>1900000</v>
      </c>
      <c r="AC70" s="19">
        <v>0</v>
      </c>
      <c r="AD70" s="19">
        <v>0</v>
      </c>
      <c r="AE70" s="19">
        <v>0</v>
      </c>
      <c r="AF70" s="19">
        <v>0</v>
      </c>
      <c r="AG70" s="19">
        <f t="shared" si="2"/>
        <v>1900000</v>
      </c>
      <c r="AH70" s="1" t="s">
        <v>299</v>
      </c>
      <c r="AI70" s="19">
        <v>2179345</v>
      </c>
    </row>
    <row r="71" spans="1:35" x14ac:dyDescent="0.25">
      <c r="A71" s="1" t="s">
        <v>0</v>
      </c>
      <c r="B71" s="16">
        <v>1</v>
      </c>
      <c r="C71" s="1" t="s">
        <v>89</v>
      </c>
      <c r="E71" s="1">
        <v>5</v>
      </c>
      <c r="F71" s="1" t="s">
        <v>90</v>
      </c>
      <c r="G71" s="1" t="s">
        <v>91</v>
      </c>
      <c r="H71" s="17" t="s">
        <v>204</v>
      </c>
      <c r="I71" s="1">
        <v>55112</v>
      </c>
      <c r="J71" s="1" t="s">
        <v>41</v>
      </c>
      <c r="K71" s="1">
        <v>1</v>
      </c>
      <c r="L71" s="1">
        <v>1</v>
      </c>
      <c r="M71" s="1">
        <v>0</v>
      </c>
      <c r="N71" s="6">
        <v>79028</v>
      </c>
      <c r="O71" s="7">
        <v>2</v>
      </c>
      <c r="P71" s="8" t="s">
        <v>253</v>
      </c>
      <c r="Q71" s="9">
        <v>5</v>
      </c>
      <c r="R71" s="11">
        <v>42143</v>
      </c>
      <c r="T71" s="1">
        <v>45.076424000000003</v>
      </c>
      <c r="U71" s="1">
        <v>-93.187161000000003</v>
      </c>
      <c r="V71" s="19">
        <v>4450000</v>
      </c>
      <c r="W71" s="19">
        <v>0</v>
      </c>
      <c r="X71" s="19">
        <v>56.309156248418283</v>
      </c>
      <c r="Y71" s="19">
        <v>1374829</v>
      </c>
      <c r="Z71" s="19">
        <v>0</v>
      </c>
      <c r="AA71" s="19">
        <v>0</v>
      </c>
      <c r="AB71" s="19">
        <v>0</v>
      </c>
      <c r="AC71" s="19">
        <v>0</v>
      </c>
      <c r="AD71" s="19">
        <v>780075</v>
      </c>
      <c r="AE71" s="19">
        <v>0</v>
      </c>
      <c r="AF71" s="19">
        <v>0</v>
      </c>
      <c r="AG71" s="19">
        <f t="shared" si="2"/>
        <v>2154904</v>
      </c>
      <c r="AH71" s="1" t="s">
        <v>348</v>
      </c>
      <c r="AI71" s="19">
        <v>3487500</v>
      </c>
    </row>
    <row r="72" spans="1:35" x14ac:dyDescent="0.25">
      <c r="A72" s="1" t="s">
        <v>0</v>
      </c>
      <c r="B72" s="16">
        <v>0</v>
      </c>
      <c r="C72" s="1" t="s">
        <v>128</v>
      </c>
      <c r="E72" s="1">
        <v>2</v>
      </c>
      <c r="F72" s="1" t="s">
        <v>129</v>
      </c>
      <c r="G72" s="1" t="s">
        <v>130</v>
      </c>
      <c r="H72" s="17" t="s">
        <v>204</v>
      </c>
      <c r="I72" s="1">
        <v>55379</v>
      </c>
      <c r="J72" s="1" t="s">
        <v>41</v>
      </c>
      <c r="K72" s="1">
        <v>1</v>
      </c>
      <c r="L72" s="1">
        <v>2</v>
      </c>
      <c r="M72" s="1">
        <v>0</v>
      </c>
      <c r="N72" s="7">
        <v>80000</v>
      </c>
      <c r="O72" s="7">
        <v>-1</v>
      </c>
      <c r="P72" s="8" t="s">
        <v>245</v>
      </c>
      <c r="Q72" s="9">
        <v>10</v>
      </c>
      <c r="R72" s="11">
        <v>43032</v>
      </c>
      <c r="T72" s="1">
        <v>44.793241999999999</v>
      </c>
      <c r="U72" s="1">
        <v>-93.459783000000002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f t="shared" si="2"/>
        <v>0</v>
      </c>
      <c r="AI72" s="19">
        <v>0</v>
      </c>
    </row>
    <row r="73" spans="1:35" x14ac:dyDescent="0.25">
      <c r="A73" s="1" t="s">
        <v>0</v>
      </c>
      <c r="B73" s="16">
        <v>0</v>
      </c>
      <c r="C73" s="1" t="s">
        <v>135</v>
      </c>
      <c r="E73" s="1">
        <v>6</v>
      </c>
      <c r="F73" s="1" t="s">
        <v>136</v>
      </c>
      <c r="G73" s="1" t="s">
        <v>134</v>
      </c>
      <c r="H73" s="17" t="s">
        <v>204</v>
      </c>
      <c r="I73" s="1">
        <v>55437</v>
      </c>
      <c r="J73" s="1" t="s">
        <v>41</v>
      </c>
      <c r="K73" s="1">
        <v>1</v>
      </c>
      <c r="L73" s="1">
        <v>2</v>
      </c>
      <c r="M73" s="1">
        <v>0</v>
      </c>
      <c r="N73" s="6">
        <v>-1</v>
      </c>
      <c r="O73" s="7">
        <v>-1</v>
      </c>
      <c r="P73" s="8" t="s">
        <v>245</v>
      </c>
      <c r="Q73" s="9">
        <v>9</v>
      </c>
      <c r="R73" s="11">
        <v>1</v>
      </c>
      <c r="T73" s="1">
        <v>44.855936</v>
      </c>
      <c r="U73" s="1">
        <v>-93.340445000000003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f t="shared" si="2"/>
        <v>0</v>
      </c>
      <c r="AI73" s="19">
        <v>0</v>
      </c>
    </row>
    <row r="74" spans="1:35" x14ac:dyDescent="0.25">
      <c r="A74" s="1" t="s">
        <v>0</v>
      </c>
      <c r="B74" s="16">
        <v>0</v>
      </c>
      <c r="C74" s="1" t="s">
        <v>108</v>
      </c>
      <c r="E74" s="1">
        <v>3</v>
      </c>
      <c r="F74" s="1" t="s">
        <v>109</v>
      </c>
      <c r="G74" s="1" t="s">
        <v>64</v>
      </c>
      <c r="H74" s="17" t="s">
        <v>211</v>
      </c>
      <c r="I74" s="1">
        <v>53207</v>
      </c>
      <c r="J74" s="1" t="s">
        <v>64</v>
      </c>
      <c r="K74" s="1">
        <v>1</v>
      </c>
      <c r="L74" s="1">
        <v>2</v>
      </c>
      <c r="M74" s="1">
        <v>0</v>
      </c>
      <c r="N74" s="6">
        <v>-1</v>
      </c>
      <c r="O74" s="7">
        <v>-1</v>
      </c>
      <c r="P74" s="8" t="s">
        <v>245</v>
      </c>
      <c r="Q74" s="9">
        <v>1</v>
      </c>
      <c r="R74" s="11">
        <v>42522</v>
      </c>
      <c r="T74" s="1">
        <v>42.954044000000003</v>
      </c>
      <c r="U74" s="1">
        <v>-87.916385000000005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f t="shared" si="2"/>
        <v>0</v>
      </c>
      <c r="AI74" s="19">
        <v>0</v>
      </c>
    </row>
    <row r="75" spans="1:35" x14ac:dyDescent="0.25">
      <c r="A75" s="1" t="s">
        <v>0</v>
      </c>
      <c r="B75" s="16">
        <v>1</v>
      </c>
      <c r="C75" s="1" t="s">
        <v>362</v>
      </c>
      <c r="E75" s="1">
        <v>5</v>
      </c>
      <c r="F75" s="1" t="s">
        <v>337</v>
      </c>
      <c r="G75" s="1" t="s">
        <v>338</v>
      </c>
      <c r="H75" s="20" t="s">
        <v>210</v>
      </c>
      <c r="I75" s="1">
        <v>75043</v>
      </c>
      <c r="J75" s="1" t="s">
        <v>336</v>
      </c>
      <c r="K75" s="1">
        <v>2</v>
      </c>
      <c r="L75" s="1">
        <v>3</v>
      </c>
      <c r="M75" s="7">
        <v>224</v>
      </c>
      <c r="N75" s="1">
        <v>181936</v>
      </c>
      <c r="O75" s="7">
        <v>-1</v>
      </c>
      <c r="P75" s="12">
        <v>1982</v>
      </c>
      <c r="Q75" s="13">
        <v>1</v>
      </c>
      <c r="R75" s="10">
        <v>33324</v>
      </c>
      <c r="S75" s="1" t="s">
        <v>342</v>
      </c>
      <c r="T75" s="1">
        <v>32.848539000000002</v>
      </c>
      <c r="U75" s="1">
        <v>-96.604044999999999</v>
      </c>
      <c r="V75" s="19">
        <v>2954368</v>
      </c>
      <c r="W75" s="19">
        <v>13189.142857142857</v>
      </c>
      <c r="X75" s="19">
        <v>16.238501451059712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731616</v>
      </c>
      <c r="AF75" s="19">
        <v>0</v>
      </c>
      <c r="AG75" s="19">
        <f t="shared" si="2"/>
        <v>731616</v>
      </c>
    </row>
    <row r="76" spans="1:35" x14ac:dyDescent="0.25">
      <c r="A76" s="1" t="s">
        <v>0</v>
      </c>
      <c r="B76" s="16">
        <v>0</v>
      </c>
      <c r="C76" s="1" t="s">
        <v>30</v>
      </c>
      <c r="E76" s="1">
        <v>5</v>
      </c>
      <c r="F76" s="1" t="s">
        <v>31</v>
      </c>
      <c r="G76" s="1" t="s">
        <v>3</v>
      </c>
      <c r="H76" s="17" t="s">
        <v>207</v>
      </c>
      <c r="I76" s="1">
        <v>43228</v>
      </c>
      <c r="J76" s="1" t="s">
        <v>3</v>
      </c>
      <c r="K76" s="1">
        <v>1</v>
      </c>
      <c r="L76" s="1">
        <v>2</v>
      </c>
      <c r="M76" s="1">
        <v>0</v>
      </c>
      <c r="N76" s="7">
        <v>112026</v>
      </c>
      <c r="O76" s="7">
        <v>1</v>
      </c>
      <c r="P76" s="8">
        <v>1979</v>
      </c>
      <c r="Q76" s="9">
        <v>10</v>
      </c>
      <c r="R76" s="11">
        <v>43445</v>
      </c>
      <c r="T76" s="1">
        <v>39.995865999999999</v>
      </c>
      <c r="U76" s="1">
        <v>-83.122349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f t="shared" si="2"/>
        <v>0</v>
      </c>
      <c r="AI76" s="19">
        <v>0</v>
      </c>
    </row>
    <row r="77" spans="1:35" x14ac:dyDescent="0.25">
      <c r="A77" s="1" t="s">
        <v>0</v>
      </c>
      <c r="B77" s="16">
        <v>1</v>
      </c>
      <c r="C77" s="1" t="s">
        <v>179</v>
      </c>
      <c r="D77" s="1" t="s">
        <v>318</v>
      </c>
      <c r="E77" s="1">
        <v>5</v>
      </c>
      <c r="F77" s="1" t="s">
        <v>55</v>
      </c>
      <c r="G77" s="1" t="s">
        <v>279</v>
      </c>
      <c r="H77" s="17" t="s">
        <v>204</v>
      </c>
      <c r="I77" s="1">
        <v>55430</v>
      </c>
      <c r="J77" s="1" t="s">
        <v>41</v>
      </c>
      <c r="K77" s="1">
        <v>1</v>
      </c>
      <c r="L77" s="1">
        <v>4</v>
      </c>
      <c r="M77" s="1">
        <v>0</v>
      </c>
      <c r="N77" s="6">
        <v>104082</v>
      </c>
      <c r="O77" s="7">
        <v>1</v>
      </c>
      <c r="P77" s="8" t="s">
        <v>253</v>
      </c>
      <c r="Q77" s="9">
        <v>8</v>
      </c>
      <c r="R77" s="11">
        <v>43378</v>
      </c>
      <c r="T77" s="1">
        <v>45.066913</v>
      </c>
      <c r="U77" s="1">
        <v>-93.305149999999998</v>
      </c>
      <c r="V77" s="19">
        <v>5450000</v>
      </c>
      <c r="W77" s="19">
        <v>0</v>
      </c>
      <c r="X77" s="19">
        <v>52.3625602890029</v>
      </c>
      <c r="Y77" s="19">
        <v>0</v>
      </c>
      <c r="Z77" s="19">
        <v>0</v>
      </c>
      <c r="AA77" s="19">
        <v>1814198</v>
      </c>
      <c r="AB77" s="19">
        <v>0</v>
      </c>
      <c r="AC77" s="19">
        <v>0</v>
      </c>
      <c r="AD77" s="19">
        <v>604733</v>
      </c>
      <c r="AE77" s="19">
        <v>0</v>
      </c>
      <c r="AF77" s="19">
        <v>0</v>
      </c>
      <c r="AG77" s="19">
        <f t="shared" si="2"/>
        <v>2418931</v>
      </c>
      <c r="AH77" s="1" t="s">
        <v>305</v>
      </c>
      <c r="AI77" s="19">
        <v>5282430</v>
      </c>
    </row>
    <row r="78" spans="1:35" x14ac:dyDescent="0.25">
      <c r="A78" s="1" t="s">
        <v>0</v>
      </c>
      <c r="B78" s="16">
        <v>1</v>
      </c>
      <c r="C78" s="1" t="s">
        <v>167</v>
      </c>
      <c r="E78" s="1">
        <v>5</v>
      </c>
      <c r="F78" s="1" t="s">
        <v>168</v>
      </c>
      <c r="G78" s="1" t="s">
        <v>134</v>
      </c>
      <c r="H78" s="17" t="s">
        <v>204</v>
      </c>
      <c r="I78" s="1">
        <v>55431</v>
      </c>
      <c r="J78" s="1" t="s">
        <v>41</v>
      </c>
      <c r="K78" s="1">
        <v>1</v>
      </c>
      <c r="L78" s="1">
        <v>1</v>
      </c>
      <c r="M78" s="1">
        <v>0</v>
      </c>
      <c r="N78" s="6">
        <v>114631</v>
      </c>
      <c r="O78" s="7">
        <v>1</v>
      </c>
      <c r="P78" s="8" t="s">
        <v>280</v>
      </c>
      <c r="Q78" s="9">
        <v>9</v>
      </c>
      <c r="R78" s="11">
        <v>44012</v>
      </c>
      <c r="T78" s="1">
        <v>44.831158000000002</v>
      </c>
      <c r="U78" s="1">
        <v>-93.300449999999998</v>
      </c>
      <c r="V78" s="19">
        <v>6000000</v>
      </c>
      <c r="W78" s="19">
        <v>0</v>
      </c>
      <c r="X78" s="19">
        <v>52.341862148982386</v>
      </c>
      <c r="Y78" s="19">
        <v>0</v>
      </c>
      <c r="Z78" s="19">
        <v>0</v>
      </c>
      <c r="AA78" s="19">
        <v>0</v>
      </c>
      <c r="AB78" s="19">
        <v>3250000</v>
      </c>
      <c r="AC78" s="19">
        <v>0</v>
      </c>
      <c r="AD78" s="19">
        <v>0</v>
      </c>
      <c r="AE78" s="19">
        <v>0</v>
      </c>
      <c r="AF78" s="19">
        <v>0</v>
      </c>
      <c r="AG78" s="19">
        <f t="shared" ref="AG78:AG86" si="3">+SUM(Y78:AF78)</f>
        <v>3250000</v>
      </c>
      <c r="AH78" s="1" t="s">
        <v>299</v>
      </c>
      <c r="AI78" s="19">
        <v>3900000</v>
      </c>
    </row>
    <row r="79" spans="1:35" x14ac:dyDescent="0.25">
      <c r="A79" s="1" t="s">
        <v>0</v>
      </c>
      <c r="B79" s="16">
        <v>1</v>
      </c>
      <c r="C79" s="1" t="s">
        <v>92</v>
      </c>
      <c r="E79" s="1">
        <v>5</v>
      </c>
      <c r="F79" s="1" t="s">
        <v>93</v>
      </c>
      <c r="G79" s="1" t="s">
        <v>94</v>
      </c>
      <c r="H79" s="17" t="s">
        <v>250</v>
      </c>
      <c r="I79" s="1">
        <v>85281</v>
      </c>
      <c r="J79" s="1" t="s">
        <v>50</v>
      </c>
      <c r="K79" s="1">
        <v>2</v>
      </c>
      <c r="L79" s="1">
        <v>3</v>
      </c>
      <c r="M79" s="1">
        <v>408</v>
      </c>
      <c r="N79" s="6">
        <v>265021</v>
      </c>
      <c r="O79" s="7">
        <v>-1</v>
      </c>
      <c r="P79" s="8" t="s">
        <v>263</v>
      </c>
      <c r="Q79" s="9">
        <v>6</v>
      </c>
      <c r="R79" s="11">
        <v>43403</v>
      </c>
      <c r="T79" s="1">
        <v>33.413958999999998</v>
      </c>
      <c r="U79" s="1">
        <v>-111.90848099999999</v>
      </c>
      <c r="V79" s="19">
        <v>53500000</v>
      </c>
      <c r="W79" s="19">
        <v>131127.45098039217</v>
      </c>
      <c r="X79" s="19">
        <v>201.87079514453572</v>
      </c>
      <c r="Y79" s="19">
        <v>0</v>
      </c>
      <c r="Z79" s="19">
        <v>5000000</v>
      </c>
      <c r="AA79" s="19">
        <v>9800000</v>
      </c>
      <c r="AB79" s="19">
        <v>5542500</v>
      </c>
      <c r="AC79" s="19">
        <v>0</v>
      </c>
      <c r="AD79" s="19">
        <v>5407500</v>
      </c>
      <c r="AE79" s="19">
        <v>0</v>
      </c>
      <c r="AF79" s="19">
        <v>0</v>
      </c>
      <c r="AG79" s="19">
        <f t="shared" si="3"/>
        <v>25750000</v>
      </c>
      <c r="AH79" s="1" t="s">
        <v>295</v>
      </c>
      <c r="AI79" s="19">
        <v>33329000</v>
      </c>
    </row>
    <row r="80" spans="1:35" x14ac:dyDescent="0.25">
      <c r="A80" s="1" t="s">
        <v>0</v>
      </c>
      <c r="B80" s="16">
        <v>1</v>
      </c>
      <c r="C80" s="1" t="s">
        <v>331</v>
      </c>
      <c r="D80" s="1" t="s">
        <v>330</v>
      </c>
      <c r="E80" s="1">
        <v>9</v>
      </c>
      <c r="F80" s="1" t="s">
        <v>332</v>
      </c>
      <c r="G80" s="1" t="s">
        <v>213</v>
      </c>
      <c r="H80" s="20" t="s">
        <v>211</v>
      </c>
      <c r="I80" s="1">
        <v>53151</v>
      </c>
      <c r="J80" s="1" t="s">
        <v>64</v>
      </c>
      <c r="K80" s="1">
        <v>1</v>
      </c>
      <c r="L80" s="1">
        <v>1</v>
      </c>
      <c r="M80" s="1">
        <v>0</v>
      </c>
      <c r="N80" s="7">
        <v>114990</v>
      </c>
      <c r="O80" s="7">
        <v>2</v>
      </c>
      <c r="P80" s="12" t="s">
        <v>370</v>
      </c>
      <c r="Q80" s="13">
        <v>1</v>
      </c>
      <c r="R80" s="10">
        <v>41957</v>
      </c>
      <c r="T80" s="1">
        <v>42.997757</v>
      </c>
      <c r="U80" s="1">
        <v>-88.112814999999998</v>
      </c>
      <c r="V80" s="19">
        <v>3620000</v>
      </c>
      <c r="W80" s="19">
        <v>0</v>
      </c>
      <c r="X80" s="19">
        <v>31.480998347682409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1693242.59</v>
      </c>
      <c r="AG80" s="19">
        <f t="shared" si="3"/>
        <v>1693242.59</v>
      </c>
    </row>
    <row r="81" spans="1:35" x14ac:dyDescent="0.25">
      <c r="A81" s="1" t="s">
        <v>0</v>
      </c>
      <c r="B81" s="16">
        <v>1</v>
      </c>
      <c r="C81" s="1" t="s">
        <v>170</v>
      </c>
      <c r="E81" s="1">
        <v>5</v>
      </c>
      <c r="F81" s="1" t="s">
        <v>97</v>
      </c>
      <c r="G81" s="1" t="s">
        <v>98</v>
      </c>
      <c r="H81" s="17" t="s">
        <v>199</v>
      </c>
      <c r="I81" s="1">
        <v>33763</v>
      </c>
      <c r="J81" s="1" t="s">
        <v>47</v>
      </c>
      <c r="K81" s="1">
        <v>2</v>
      </c>
      <c r="L81" s="1">
        <v>3</v>
      </c>
      <c r="M81" s="1">
        <v>350</v>
      </c>
      <c r="N81" s="6">
        <v>293770</v>
      </c>
      <c r="O81" s="7">
        <v>-1</v>
      </c>
      <c r="P81" s="8" t="s">
        <v>255</v>
      </c>
      <c r="Q81" s="9">
        <v>1</v>
      </c>
      <c r="R81" s="11">
        <v>43640</v>
      </c>
      <c r="S81" s="1" t="s">
        <v>246</v>
      </c>
      <c r="T81" s="1">
        <v>28.001814</v>
      </c>
      <c r="U81" s="1">
        <v>-82.730535000000003</v>
      </c>
      <c r="V81" s="19">
        <v>39100000</v>
      </c>
      <c r="W81" s="19">
        <v>111714.28571428571</v>
      </c>
      <c r="X81" s="19">
        <v>133.09732103346155</v>
      </c>
      <c r="Y81" s="19">
        <v>0</v>
      </c>
      <c r="Z81" s="19">
        <v>0</v>
      </c>
      <c r="AA81" s="19">
        <v>5000000</v>
      </c>
      <c r="AB81" s="19">
        <v>13200000</v>
      </c>
      <c r="AC81" s="19">
        <v>0</v>
      </c>
      <c r="AD81" s="19">
        <v>0</v>
      </c>
      <c r="AE81" s="19">
        <v>0</v>
      </c>
      <c r="AF81" s="19">
        <v>0</v>
      </c>
      <c r="AG81" s="19">
        <f t="shared" si="3"/>
        <v>18200000</v>
      </c>
      <c r="AH81" s="1" t="s">
        <v>297</v>
      </c>
      <c r="AI81" s="19">
        <v>28312000</v>
      </c>
    </row>
    <row r="82" spans="1:35" x14ac:dyDescent="0.25">
      <c r="A82" s="1" t="s">
        <v>0</v>
      </c>
      <c r="B82" s="16">
        <v>1</v>
      </c>
      <c r="C82" s="1" t="s">
        <v>182</v>
      </c>
      <c r="E82" s="1">
        <v>4</v>
      </c>
      <c r="G82" s="1" t="s">
        <v>353</v>
      </c>
      <c r="H82" s="17" t="s">
        <v>372</v>
      </c>
      <c r="J82" s="1" t="s">
        <v>353</v>
      </c>
      <c r="K82" s="1">
        <v>2</v>
      </c>
      <c r="L82" s="1">
        <v>3</v>
      </c>
      <c r="M82" s="1">
        <v>2761</v>
      </c>
      <c r="N82" s="6">
        <v>2347605</v>
      </c>
      <c r="O82" s="7">
        <v>-1</v>
      </c>
      <c r="P82" s="8" t="s">
        <v>371</v>
      </c>
      <c r="Q82" s="9">
        <v>1</v>
      </c>
      <c r="R82" s="10">
        <v>43817</v>
      </c>
      <c r="V82" s="19">
        <v>221000000</v>
      </c>
      <c r="W82" s="19">
        <v>80043.462513582039</v>
      </c>
      <c r="X82" s="19">
        <v>94.138494337846438</v>
      </c>
      <c r="Y82" s="19">
        <v>0</v>
      </c>
      <c r="Z82" s="19">
        <v>0</v>
      </c>
      <c r="AA82" s="19">
        <v>2000000</v>
      </c>
      <c r="AB82" s="19">
        <v>38890000</v>
      </c>
      <c r="AC82" s="19">
        <v>30610000.000000004</v>
      </c>
      <c r="AD82" s="19">
        <f>+AD81+AD78+AD77+AD76+AD75+AD74+AD73+AD72+AD71+AD70</f>
        <v>1384808</v>
      </c>
      <c r="AE82" s="19">
        <v>0</v>
      </c>
      <c r="AF82" s="19">
        <v>0</v>
      </c>
      <c r="AG82" s="19">
        <f t="shared" si="3"/>
        <v>72884808</v>
      </c>
      <c r="AH82" s="1" t="s">
        <v>295</v>
      </c>
      <c r="AI82" s="19">
        <v>163743000</v>
      </c>
    </row>
    <row r="83" spans="1:35" x14ac:dyDescent="0.25">
      <c r="A83" s="1" t="s">
        <v>0</v>
      </c>
      <c r="B83" s="16">
        <v>1</v>
      </c>
      <c r="C83" s="1" t="s">
        <v>95</v>
      </c>
      <c r="E83" s="1">
        <v>5</v>
      </c>
      <c r="F83" s="1" t="s">
        <v>247</v>
      </c>
      <c r="G83" s="1" t="s">
        <v>96</v>
      </c>
      <c r="H83" s="17" t="s">
        <v>210</v>
      </c>
      <c r="I83" s="1">
        <v>75013</v>
      </c>
      <c r="J83" s="1" t="s">
        <v>54</v>
      </c>
      <c r="K83" s="1">
        <v>2</v>
      </c>
      <c r="L83" s="1">
        <v>3</v>
      </c>
      <c r="M83" s="1">
        <v>444</v>
      </c>
      <c r="N83" s="6">
        <v>419822</v>
      </c>
      <c r="O83" s="7">
        <v>-1</v>
      </c>
      <c r="P83" s="8" t="s">
        <v>264</v>
      </c>
      <c r="Q83" s="9">
        <v>1</v>
      </c>
      <c r="R83" s="11">
        <v>43348</v>
      </c>
      <c r="S83" s="1" t="s">
        <v>248</v>
      </c>
      <c r="T83" s="1">
        <v>33.118155999999999</v>
      </c>
      <c r="U83" s="1">
        <v>-96.732322999999994</v>
      </c>
      <c r="V83" s="19">
        <v>73500000</v>
      </c>
      <c r="W83" s="19">
        <v>165540.54054054053</v>
      </c>
      <c r="X83" s="19">
        <v>175.0741981125334</v>
      </c>
      <c r="Y83" s="19">
        <v>0</v>
      </c>
      <c r="Z83" s="19">
        <v>6340000</v>
      </c>
      <c r="AA83" s="19">
        <v>9000000</v>
      </c>
      <c r="AB83" s="19">
        <v>0</v>
      </c>
      <c r="AC83" s="19">
        <v>13860000</v>
      </c>
      <c r="AD83" s="19">
        <v>0</v>
      </c>
      <c r="AE83" s="19">
        <v>0</v>
      </c>
      <c r="AF83" s="19">
        <v>0</v>
      </c>
      <c r="AG83" s="19">
        <f t="shared" si="3"/>
        <v>29200000</v>
      </c>
      <c r="AH83" s="1" t="s">
        <v>307</v>
      </c>
      <c r="AI83" s="19">
        <v>47000000</v>
      </c>
    </row>
    <row r="84" spans="1:35" x14ac:dyDescent="0.25">
      <c r="A84" s="1" t="s">
        <v>0</v>
      </c>
      <c r="B84" s="16">
        <v>1</v>
      </c>
      <c r="C84" s="1" t="s">
        <v>99</v>
      </c>
      <c r="E84" s="1">
        <v>5</v>
      </c>
      <c r="F84" s="1" t="s">
        <v>100</v>
      </c>
      <c r="G84" s="1" t="s">
        <v>101</v>
      </c>
      <c r="H84" s="17" t="s">
        <v>211</v>
      </c>
      <c r="I84" s="1">
        <v>53029</v>
      </c>
      <c r="J84" s="1" t="s">
        <v>64</v>
      </c>
      <c r="K84" s="1">
        <v>2</v>
      </c>
      <c r="L84" s="1">
        <v>7</v>
      </c>
      <c r="M84" s="1">
        <v>0</v>
      </c>
      <c r="N84" s="6">
        <v>-1</v>
      </c>
      <c r="O84" s="7">
        <v>-1</v>
      </c>
      <c r="P84" s="8" t="s">
        <v>245</v>
      </c>
      <c r="Q84" s="9">
        <v>1</v>
      </c>
      <c r="R84" s="11">
        <v>43344</v>
      </c>
      <c r="T84" s="1">
        <v>43.174731999999999</v>
      </c>
      <c r="U84" s="1">
        <v>-88.29607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870699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f t="shared" si="3"/>
        <v>870699</v>
      </c>
      <c r="AI84" s="19">
        <v>0</v>
      </c>
    </row>
    <row r="85" spans="1:35" x14ac:dyDescent="0.25">
      <c r="A85" s="1" t="s">
        <v>319</v>
      </c>
      <c r="B85" s="16">
        <v>0</v>
      </c>
      <c r="C85" s="1" t="s">
        <v>320</v>
      </c>
      <c r="E85" s="1">
        <v>5</v>
      </c>
      <c r="G85" s="1" t="s">
        <v>321</v>
      </c>
      <c r="H85" s="20" t="s">
        <v>211</v>
      </c>
      <c r="M85" s="1">
        <v>0</v>
      </c>
      <c r="N85" s="7">
        <v>0</v>
      </c>
      <c r="P85" s="12" t="s">
        <v>341</v>
      </c>
      <c r="R85" s="10">
        <v>41791</v>
      </c>
      <c r="V85" s="19">
        <v>920000</v>
      </c>
      <c r="W85" s="19">
        <v>0</v>
      </c>
      <c r="X85" s="19">
        <v>0</v>
      </c>
      <c r="Y85" s="19">
        <v>200000</v>
      </c>
      <c r="Z85" s="19">
        <v>0</v>
      </c>
      <c r="AA85" s="19">
        <v>0</v>
      </c>
      <c r="AB85" s="19">
        <v>0</v>
      </c>
      <c r="AC85" s="19">
        <v>0</v>
      </c>
      <c r="AD85" s="19">
        <v>400000</v>
      </c>
      <c r="AE85" s="19">
        <v>0</v>
      </c>
      <c r="AF85" s="19">
        <v>0</v>
      </c>
      <c r="AG85" s="19">
        <f t="shared" si="3"/>
        <v>600000</v>
      </c>
    </row>
    <row r="86" spans="1:35" x14ac:dyDescent="0.25">
      <c r="A86" s="1" t="s">
        <v>0</v>
      </c>
      <c r="B86" s="16">
        <v>1</v>
      </c>
      <c r="C86" s="1" t="s">
        <v>265</v>
      </c>
      <c r="E86" s="1">
        <v>5</v>
      </c>
      <c r="F86" s="1" t="s">
        <v>102</v>
      </c>
      <c r="G86" s="1" t="s">
        <v>103</v>
      </c>
      <c r="H86" s="17" t="s">
        <v>211</v>
      </c>
      <c r="I86" s="1">
        <v>53188</v>
      </c>
      <c r="J86" s="1" t="s">
        <v>64</v>
      </c>
      <c r="K86" s="1">
        <v>2</v>
      </c>
      <c r="L86" s="1">
        <v>3</v>
      </c>
      <c r="M86" s="1">
        <v>476</v>
      </c>
      <c r="N86" s="6">
        <v>483034</v>
      </c>
      <c r="O86" s="7">
        <v>-1</v>
      </c>
      <c r="P86" s="8" t="s">
        <v>266</v>
      </c>
      <c r="Q86" s="9">
        <v>1</v>
      </c>
      <c r="R86" s="11">
        <v>42765</v>
      </c>
      <c r="S86" s="1" t="s">
        <v>217</v>
      </c>
      <c r="T86" s="1">
        <v>43.000940999999997</v>
      </c>
      <c r="U86" s="1">
        <v>-88.260959</v>
      </c>
      <c r="V86" s="19">
        <v>36500000</v>
      </c>
      <c r="W86" s="19">
        <v>76680.672268907569</v>
      </c>
      <c r="X86" s="19">
        <v>75.564038970341628</v>
      </c>
      <c r="Y86" s="19">
        <v>0</v>
      </c>
      <c r="Z86" s="19">
        <v>2200000</v>
      </c>
      <c r="AA86" s="19">
        <v>6950000</v>
      </c>
      <c r="AB86" s="19">
        <v>0</v>
      </c>
      <c r="AC86" s="19">
        <v>5500000</v>
      </c>
      <c r="AD86" s="19">
        <v>0</v>
      </c>
      <c r="AE86" s="19">
        <v>0</v>
      </c>
      <c r="AF86" s="19">
        <v>0</v>
      </c>
      <c r="AG86" s="19">
        <f t="shared" si="3"/>
        <v>14650000</v>
      </c>
    </row>
  </sheetData>
  <autoFilter ref="A1:AI86" xr:uid="{05793611-39F0-4396-94D0-88965B9A9A92}">
    <sortState xmlns:xlrd2="http://schemas.microsoft.com/office/spreadsheetml/2017/richdata2" ref="A14:AI86">
      <sortCondition ref="C1:C86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2020-10-23T15:50:30Z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3ad5d672c3d2416d8fac1a163ea5aeda</vt:lpwstr>
  </property>
</Properties>
</file>