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app\data\db\master\"/>
    </mc:Choice>
  </mc:AlternateContent>
  <xr:revisionPtr revIDLastSave="0" documentId="13_ncr:1_{FEACEF4B-48F4-42E5-BDB8-4CC0E9B5837B}" xr6:coauthVersionLast="45" xr6:coauthVersionMax="45" xr10:uidLastSave="{00000000-0000-0000-0000-000000000000}"/>
  <bookViews>
    <workbookView xWindow="1050" yWindow="-120" windowWidth="37470" windowHeight="16440" activeTab="1" xr2:uid="{65CCAB74-0CA2-4D5F-9FC7-1AACCFC26E43}"/>
  </bookViews>
  <sheets>
    <sheet name="PropertyData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PropertyData!$A$1:$AW$74</definedName>
    <definedName name="_xlnm._FilterDatabase" localSheetId="1" hidden="1">Sheet1!$A$1:$B$1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AU2" i="1"/>
  <c r="AV2" i="1"/>
  <c r="AW2" i="1"/>
  <c r="AT3" i="1"/>
  <c r="AU3" i="1"/>
  <c r="AV3" i="1"/>
  <c r="AW3" i="1"/>
  <c r="AT4" i="1"/>
  <c r="AU4" i="1"/>
  <c r="AV4" i="1"/>
  <c r="AW4" i="1"/>
  <c r="AT5" i="1"/>
  <c r="AU5" i="1"/>
  <c r="AV5" i="1"/>
  <c r="AW5" i="1"/>
  <c r="AT6" i="1"/>
  <c r="AU6" i="1"/>
  <c r="AV6" i="1"/>
  <c r="AW6" i="1"/>
  <c r="AT7" i="1"/>
  <c r="AU7" i="1"/>
  <c r="AV7" i="1"/>
  <c r="AW7" i="1"/>
  <c r="AT11" i="1"/>
  <c r="AU11" i="1"/>
  <c r="AV11" i="1"/>
  <c r="AW11" i="1"/>
  <c r="AT12" i="1"/>
  <c r="AU12" i="1"/>
  <c r="AV12" i="1"/>
  <c r="AW12" i="1"/>
  <c r="AT13" i="1"/>
  <c r="AU13" i="1"/>
  <c r="AV13" i="1"/>
  <c r="AW13" i="1"/>
  <c r="AT38" i="1"/>
  <c r="AU38" i="1"/>
  <c r="AV38" i="1"/>
  <c r="AW38" i="1"/>
  <c r="AT44" i="1"/>
  <c r="AU44" i="1"/>
  <c r="AV44" i="1"/>
  <c r="AW44" i="1"/>
  <c r="AT73" i="1"/>
  <c r="AU73" i="1"/>
  <c r="AV73" i="1"/>
  <c r="AW73" i="1"/>
  <c r="AT20" i="1"/>
  <c r="AU20" i="1"/>
  <c r="AV20" i="1"/>
  <c r="AW20" i="1"/>
  <c r="AT21" i="1"/>
  <c r="AU21" i="1"/>
  <c r="AV21" i="1"/>
  <c r="AW21" i="1"/>
  <c r="AT22" i="1"/>
  <c r="AU22" i="1"/>
  <c r="AV22" i="1"/>
  <c r="AW22" i="1"/>
  <c r="AT23" i="1"/>
  <c r="AU23" i="1"/>
  <c r="AV23" i="1"/>
  <c r="AW23" i="1"/>
  <c r="AT24" i="1"/>
  <c r="AU24" i="1"/>
  <c r="AV24" i="1"/>
  <c r="AW24" i="1"/>
  <c r="AT25" i="1"/>
  <c r="AU25" i="1"/>
  <c r="AV25" i="1"/>
  <c r="AW25" i="1"/>
  <c r="AT30" i="1"/>
  <c r="AU30" i="1"/>
  <c r="AV30" i="1"/>
  <c r="AW30" i="1"/>
  <c r="AT35" i="1"/>
  <c r="AU35" i="1"/>
  <c r="AV35" i="1"/>
  <c r="AW35" i="1"/>
  <c r="AT36" i="1"/>
  <c r="AU36" i="1"/>
  <c r="AV36" i="1"/>
  <c r="AW36" i="1"/>
  <c r="AT37" i="1"/>
  <c r="AU37" i="1"/>
  <c r="AV37" i="1"/>
  <c r="AW37" i="1"/>
  <c r="AT39" i="1"/>
  <c r="AU39" i="1"/>
  <c r="AV39" i="1"/>
  <c r="AW39" i="1"/>
  <c r="AT40" i="1"/>
  <c r="AU40" i="1"/>
  <c r="AV40" i="1"/>
  <c r="AW40" i="1"/>
  <c r="AT41" i="1"/>
  <c r="AU41" i="1"/>
  <c r="AV41" i="1"/>
  <c r="AW41" i="1"/>
  <c r="AT45" i="1"/>
  <c r="AU45" i="1"/>
  <c r="AV45" i="1"/>
  <c r="AW45" i="1"/>
  <c r="AT46" i="1"/>
  <c r="AU46" i="1"/>
  <c r="AV46" i="1"/>
  <c r="AW46" i="1"/>
  <c r="AT47" i="1"/>
  <c r="AU47" i="1"/>
  <c r="AV47" i="1"/>
  <c r="AW47" i="1"/>
  <c r="AT48" i="1"/>
  <c r="AU48" i="1"/>
  <c r="AV48" i="1"/>
  <c r="AW48" i="1"/>
  <c r="AT49" i="1"/>
  <c r="AU49" i="1"/>
  <c r="AV49" i="1"/>
  <c r="AW49" i="1"/>
  <c r="AT50" i="1"/>
  <c r="AU50" i="1"/>
  <c r="AV50" i="1"/>
  <c r="AW50" i="1"/>
  <c r="AT51" i="1"/>
  <c r="AU51" i="1"/>
  <c r="AV51" i="1"/>
  <c r="AW51" i="1"/>
  <c r="AT52" i="1"/>
  <c r="AU52" i="1"/>
  <c r="AV52" i="1"/>
  <c r="AW52" i="1"/>
  <c r="AT53" i="1"/>
  <c r="AU53" i="1"/>
  <c r="AV53" i="1"/>
  <c r="AW53" i="1"/>
  <c r="AT55" i="1"/>
  <c r="AU55" i="1"/>
  <c r="AV55" i="1"/>
  <c r="AW55" i="1"/>
  <c r="AT56" i="1"/>
  <c r="AU56" i="1"/>
  <c r="AV56" i="1"/>
  <c r="AW56" i="1"/>
  <c r="AT57" i="1"/>
  <c r="AU57" i="1"/>
  <c r="AV57" i="1"/>
  <c r="AW57" i="1"/>
  <c r="AT59" i="1"/>
  <c r="AU59" i="1"/>
  <c r="AV59" i="1"/>
  <c r="AW59" i="1"/>
  <c r="AT61" i="1"/>
  <c r="AU61" i="1"/>
  <c r="AV61" i="1"/>
  <c r="AW61" i="1"/>
  <c r="AT62" i="1"/>
  <c r="AU62" i="1"/>
  <c r="AV62" i="1"/>
  <c r="AW62" i="1"/>
  <c r="AT63" i="1"/>
  <c r="AU63" i="1"/>
  <c r="AV63" i="1"/>
  <c r="AW63" i="1"/>
  <c r="AT65" i="1"/>
  <c r="AU65" i="1"/>
  <c r="AV65" i="1"/>
  <c r="AW65" i="1"/>
  <c r="AT67" i="1"/>
  <c r="AU67" i="1"/>
  <c r="AV67" i="1"/>
  <c r="AW67" i="1"/>
  <c r="AT68" i="1"/>
  <c r="AU68" i="1"/>
  <c r="AV68" i="1"/>
  <c r="AW68" i="1"/>
  <c r="AT74" i="1"/>
  <c r="AU74" i="1"/>
  <c r="AV74" i="1"/>
  <c r="AW74" i="1"/>
  <c r="AT14" i="1"/>
  <c r="AU14" i="1"/>
  <c r="AV14" i="1"/>
  <c r="AW14" i="1"/>
  <c r="AT15" i="1"/>
  <c r="AU15" i="1"/>
  <c r="AV15" i="1"/>
  <c r="AW15" i="1"/>
  <c r="AT16" i="1"/>
  <c r="AU16" i="1"/>
  <c r="AV16" i="1"/>
  <c r="AW16" i="1"/>
  <c r="AT17" i="1"/>
  <c r="AU17" i="1"/>
  <c r="AV17" i="1"/>
  <c r="AW17" i="1"/>
  <c r="AT18" i="1"/>
  <c r="AU18" i="1"/>
  <c r="AV18" i="1"/>
  <c r="AW18" i="1"/>
  <c r="AT31" i="1"/>
  <c r="AU31" i="1"/>
  <c r="AV31" i="1"/>
  <c r="AW31" i="1"/>
  <c r="AT32" i="1"/>
  <c r="AU32" i="1"/>
  <c r="AV32" i="1"/>
  <c r="AW32" i="1"/>
  <c r="AT33" i="1"/>
  <c r="AU33" i="1"/>
  <c r="AV33" i="1"/>
  <c r="AW33" i="1"/>
  <c r="AT34" i="1"/>
  <c r="AU34" i="1"/>
  <c r="AV34" i="1"/>
  <c r="AW34" i="1"/>
  <c r="AT66" i="1"/>
  <c r="AU66" i="1"/>
  <c r="AV66" i="1"/>
  <c r="AW66" i="1"/>
  <c r="AU19" i="1"/>
  <c r="AV19" i="1"/>
  <c r="AW19" i="1"/>
  <c r="AT19" i="1"/>
</calcChain>
</file>

<file path=xl/sharedStrings.xml><?xml version="1.0" encoding="utf-8"?>
<sst xmlns="http://schemas.openxmlformats.org/spreadsheetml/2006/main" count="918" uniqueCount="335">
  <si>
    <t>Status</t>
  </si>
  <si>
    <t>Property</t>
  </si>
  <si>
    <t>Portfolio</t>
  </si>
  <si>
    <t>Address</t>
  </si>
  <si>
    <t>City</t>
  </si>
  <si>
    <t>State</t>
  </si>
  <si>
    <t>Zip</t>
  </si>
  <si>
    <t>MSA</t>
  </si>
  <si>
    <t>Asset Category</t>
  </si>
  <si>
    <t>Asset Class</t>
  </si>
  <si>
    <t>Units</t>
  </si>
  <si>
    <t>Square Feet</t>
  </si>
  <si>
    <t>Sponsor</t>
  </si>
  <si>
    <t>Acq. Date</t>
  </si>
  <si>
    <t>Off Market</t>
  </si>
  <si>
    <t>Fund I Equity</t>
  </si>
  <si>
    <t>Fund II Equity</t>
  </si>
  <si>
    <t>Fund III Equity</t>
  </si>
  <si>
    <t>Fund IV Equity</t>
  </si>
  <si>
    <t>MLG Co-Investor Equity</t>
  </si>
  <si>
    <t>Sponsor/3rd Party Equity</t>
  </si>
  <si>
    <t>Total Equity</t>
  </si>
  <si>
    <t>Lender</t>
  </si>
  <si>
    <t>Debt</t>
  </si>
  <si>
    <t>Interest Rate</t>
  </si>
  <si>
    <t>Spread</t>
  </si>
  <si>
    <t>I/O End</t>
  </si>
  <si>
    <t>Maturity</t>
  </si>
  <si>
    <t>Fair Market Value Estimate As of December 2017</t>
  </si>
  <si>
    <t>Fair Market Value Estimate As of June 2018*</t>
  </si>
  <si>
    <t>Fair Market Value Estimate As of September 2018*</t>
  </si>
  <si>
    <t>Fair Market Value Estimate As of December 2018</t>
  </si>
  <si>
    <t>Fair Market Value Estimate As of March 2019</t>
  </si>
  <si>
    <t>Fair Market Value Estimate As of June 2019</t>
  </si>
  <si>
    <t>Fair Market Value Estimate September 30, 2019</t>
  </si>
  <si>
    <t>Fair Market Value Estimate December 31, 2019</t>
  </si>
  <si>
    <t>Fari Market Value Estimate March 31st, 2020</t>
  </si>
  <si>
    <t>Quarter End Occupancy</t>
  </si>
  <si>
    <t>ACTIVE</t>
  </si>
  <si>
    <t>1999 Dividend</t>
  </si>
  <si>
    <t>CCC</t>
  </si>
  <si>
    <t>1999 Dividend Dr</t>
  </si>
  <si>
    <t>Columbus</t>
  </si>
  <si>
    <t>OH</t>
  </si>
  <si>
    <t>Commercial</t>
  </si>
  <si>
    <t>Industrial</t>
  </si>
  <si>
    <t>Westmount</t>
  </si>
  <si>
    <t>No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</si>
  <si>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</si>
  <si>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</si>
  <si>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</si>
  <si>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</si>
  <si>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</si>
  <si>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</si>
  <si>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</si>
  <si>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</si>
  <si>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</si>
  <si>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</si>
  <si>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</si>
  <si>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</si>
  <si>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</si>
  <si>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</si>
  <si>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</si>
  <si>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</si>
  <si>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IL</t>
  </si>
  <si>
    <t>Cincinnat</t>
  </si>
  <si>
    <t>8045 Dixie</t>
  </si>
  <si>
    <t>8045 Dixie Hwy</t>
  </si>
  <si>
    <t>Florence</t>
  </si>
  <si>
    <t>KY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</si>
  <si>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</si>
  <si>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</si>
  <si>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</si>
  <si>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</si>
  <si>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</si>
  <si>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</si>
  <si>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BOA</t>
  </si>
  <si>
    <t>2.825% /L+1.75</t>
  </si>
  <si>
    <t>Westbelt</t>
  </si>
  <si>
    <t>2120 Westbelt Dr</t>
  </si>
  <si>
    <t>Main</t>
  </si>
  <si>
    <t>1300 N Plum Grove Rd</t>
  </si>
  <si>
    <t>Schaumburg</t>
  </si>
  <si>
    <t>Chicago</t>
  </si>
  <si>
    <t xml:space="preserve">Direct </t>
  </si>
  <si>
    <t>First Business</t>
  </si>
  <si>
    <t>L + 1.95</t>
  </si>
  <si>
    <t>Aspire Townhomes</t>
  </si>
  <si>
    <t>6950 Stagecoach Dr</t>
  </si>
  <si>
    <t>Des Moines</t>
  </si>
  <si>
    <t>IA</t>
  </si>
  <si>
    <t>Residential</t>
  </si>
  <si>
    <t>Multi-Family</t>
  </si>
  <si>
    <t>Four Mile / H2 Capital</t>
  </si>
  <si>
    <t>FMAC</t>
  </si>
  <si>
    <t>Boone Plaza</t>
  </si>
  <si>
    <t>1000 North Boone Avenue</t>
  </si>
  <si>
    <t>Golden Valley</t>
  </si>
  <si>
    <t>MN</t>
  </si>
  <si>
    <t>Minneapolis</t>
  </si>
  <si>
    <t>Big River</t>
  </si>
  <si>
    <t>WoodTrust</t>
  </si>
  <si>
    <t>P&amp;I</t>
  </si>
  <si>
    <t>100 Hunsberger Dr</t>
  </si>
  <si>
    <t>Limerick</t>
  </si>
  <si>
    <t>PA</t>
  </si>
  <si>
    <t>Philadelphia</t>
  </si>
  <si>
    <t>Bel Canto</t>
  </si>
  <si>
    <t>10yr + 265</t>
  </si>
  <si>
    <t>Breckenridge Park</t>
  </si>
  <si>
    <t>5802-5912 Breckenridge Pkwy</t>
  </si>
  <si>
    <t>Tampa</t>
  </si>
  <si>
    <t>FL</t>
  </si>
  <si>
    <t>Direct</t>
  </si>
  <si>
    <t>Yes</t>
  </si>
  <si>
    <t>CIBC</t>
  </si>
  <si>
    <t>L + 2% (1.23% - 2.25% caps)</t>
  </si>
  <si>
    <t>Camelback Flats</t>
  </si>
  <si>
    <t>5128 N 15th St</t>
  </si>
  <si>
    <t>Phoenix</t>
  </si>
  <si>
    <t>AZ</t>
  </si>
  <si>
    <t>BH Equities</t>
  </si>
  <si>
    <t>L+185</t>
  </si>
  <si>
    <t>Century Plaza</t>
  </si>
  <si>
    <t>330 S 12th St</t>
  </si>
  <si>
    <t>Financing</t>
  </si>
  <si>
    <t>Hempel</t>
  </si>
  <si>
    <t>7825 McCallum Blvd</t>
  </si>
  <si>
    <t>Dallas</t>
  </si>
  <si>
    <t>TX</t>
  </si>
  <si>
    <t>FNMA</t>
  </si>
  <si>
    <t>6160 Summit Dr</t>
  </si>
  <si>
    <t>Brooklyn Center</t>
  </si>
  <si>
    <t>Gr Southern</t>
  </si>
  <si>
    <t>L+275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</si>
  <si>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</si>
  <si>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</si>
  <si>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</si>
  <si>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</si>
  <si>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</si>
  <si>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</si>
  <si>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</si>
  <si>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</si>
  <si>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WI</t>
  </si>
  <si>
    <t>Milwaukee</t>
  </si>
  <si>
    <t>ASSOC</t>
  </si>
  <si>
    <t>Gateway Oaks</t>
  </si>
  <si>
    <t>1105 N Gateway Blvd</t>
  </si>
  <si>
    <t>Forney</t>
  </si>
  <si>
    <t>Grove Parkview</t>
  </si>
  <si>
    <t>1900 Glenn Club Dr</t>
  </si>
  <si>
    <t>Stone Mountain</t>
  </si>
  <si>
    <t>GA</t>
  </si>
  <si>
    <t>Atlanta</t>
  </si>
  <si>
    <t>Berkadia</t>
  </si>
  <si>
    <t>Lakewood Flats</t>
  </si>
  <si>
    <t>7425 La Vista Dr</t>
  </si>
  <si>
    <t>Prudential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</si>
  <si>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</si>
  <si>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</si>
  <si>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</si>
  <si>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</si>
  <si>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</si>
  <si>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</si>
  <si>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MO</t>
  </si>
  <si>
    <t>Kansas City</t>
  </si>
  <si>
    <t>CRA Partners</t>
  </si>
  <si>
    <t>Mercer Crossing</t>
  </si>
  <si>
    <t>11700 Luna Rd</t>
  </si>
  <si>
    <t>Farmers Branch</t>
  </si>
  <si>
    <t>Morgan At Northshore</t>
  </si>
  <si>
    <t>100 Anderson St</t>
  </si>
  <si>
    <t>Pittsburgh</t>
  </si>
  <si>
    <t>CRRE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</si>
  <si>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</si>
  <si>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</si>
  <si>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</si>
  <si>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</si>
  <si>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</si>
  <si>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</si>
  <si>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OREI</t>
  </si>
  <si>
    <t>5.990% (Supp)</t>
  </si>
  <si>
    <t>Rush Lake</t>
  </si>
  <si>
    <t>1775-1801 Old Highway 8</t>
  </si>
  <si>
    <t>New Brighton</t>
  </si>
  <si>
    <t>Biynah</t>
  </si>
  <si>
    <t>Assoc</t>
  </si>
  <si>
    <t>1ML + 2.35</t>
  </si>
  <si>
    <t>Tempe Metro</t>
  </si>
  <si>
    <t>1811 E Apache Blvd</t>
  </si>
  <si>
    <t>Tempe</t>
  </si>
  <si>
    <t>Trails at Creekside</t>
  </si>
  <si>
    <t>1300 North</t>
  </si>
  <si>
    <t>Custer Rd</t>
  </si>
  <si>
    <t>MetLife</t>
  </si>
  <si>
    <t>25350 US Hwy 19 N</t>
  </si>
  <si>
    <t>Clearwater</t>
  </si>
  <si>
    <t>5.12% (Supp)</t>
  </si>
  <si>
    <t>Twin Pine Farms</t>
  </si>
  <si>
    <t>Twin Pine Cir</t>
  </si>
  <si>
    <t>Hartland</t>
  </si>
  <si>
    <t>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</si>
  <si>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</si>
  <si>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</si>
  <si>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</si>
  <si>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</si>
  <si>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</si>
  <si>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</si>
  <si>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</si>
  <si>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</si>
  <si>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</si>
  <si>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</si>
  <si>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</si>
  <si>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</si>
  <si>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</si>
  <si>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Bridgewater</t>
  </si>
  <si>
    <t>4% floor</t>
  </si>
  <si>
    <t>The Grove</t>
  </si>
  <si>
    <t>15500 Grove Cir N</t>
  </si>
  <si>
    <t>Maple Grove</t>
  </si>
  <si>
    <t>4100 Peavey</t>
  </si>
  <si>
    <t>MSP SW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</si>
  <si>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</si>
  <si>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</si>
  <si>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</si>
  <si>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</si>
  <si>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</si>
  <si>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</si>
  <si>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</si>
  <si>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</si>
  <si>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</si>
  <si>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</si>
  <si>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</si>
  <si>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</si>
  <si>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</si>
  <si>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</t>
  </si>
  <si>
    <t>NON-FUND</t>
  </si>
  <si>
    <t xml:space="preserve">5321 S 108th St, </t>
  </si>
  <si>
    <t>Hales Corners</t>
  </si>
  <si>
    <t>Cedar Business Center</t>
  </si>
  <si>
    <t>Northern Lights</t>
  </si>
  <si>
    <t>8100 Old Cedar Ave S</t>
  </si>
  <si>
    <t>Bloomington</t>
  </si>
  <si>
    <t>Hoyt</t>
  </si>
  <si>
    <t>Victoria Pond Center</t>
  </si>
  <si>
    <t>4801 W 81st St #111a</t>
  </si>
  <si>
    <t>Northern Lights Portfolio</t>
  </si>
  <si>
    <t>MW One</t>
  </si>
  <si>
    <t>Center Circle</t>
  </si>
  <si>
    <t>Park Industrial</t>
  </si>
  <si>
    <t>2000 E Center Cir</t>
  </si>
  <si>
    <t>Plymouth</t>
  </si>
  <si>
    <t>Park Blvd</t>
  </si>
  <si>
    <t>13125 Industrial Park Blvd</t>
  </si>
  <si>
    <t>Anchor</t>
  </si>
  <si>
    <t>Ashford Northwest</t>
  </si>
  <si>
    <t>TORO</t>
  </si>
  <si>
    <t>2301 NW 122nd St</t>
  </si>
  <si>
    <t>Oklahoma City</t>
  </si>
  <si>
    <t>OK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</si>
  <si>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</si>
  <si>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</si>
  <si>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</si>
  <si>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</si>
  <si>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</si>
  <si>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</si>
  <si>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</si>
  <si>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</si>
  <si>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</si>
  <si>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</si>
  <si>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</si>
  <si>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</si>
  <si>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</si>
  <si>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L+250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</si>
  <si>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</si>
  <si>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</si>
  <si>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</si>
  <si>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</si>
  <si>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</si>
  <si>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</si>
  <si>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</si>
  <si>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Fixed</t>
  </si>
  <si>
    <t>Southtech II</t>
  </si>
  <si>
    <t>9555 James Avenue S</t>
  </si>
  <si>
    <t>Flex</t>
  </si>
  <si>
    <t>L + 275, 3% floor</t>
  </si>
  <si>
    <t>Report Level</t>
  </si>
  <si>
    <t>Retail</t>
  </si>
  <si>
    <t>Annualized Distribution</t>
  </si>
  <si>
    <t>Cincinatti and Columbus, OH, Chicago, IL</t>
  </si>
  <si>
    <t>Westgrove by the Lake</t>
  </si>
  <si>
    <t>Belvedere at Springwoods Village</t>
  </si>
  <si>
    <t>The Palms at Countryside</t>
  </si>
  <si>
    <t>Plum Grove</t>
  </si>
  <si>
    <t>2323 E Mossy Oaks Rd</t>
  </si>
  <si>
    <t>Spring</t>
  </si>
  <si>
    <t>Fund I B</t>
  </si>
  <si>
    <t>Fund II B</t>
  </si>
  <si>
    <t xml:space="preserve">Fund III B </t>
  </si>
  <si>
    <t>Fund IV B</t>
  </si>
  <si>
    <t>Oklahoma City and Tulsa, OK; Houston, Tx</t>
  </si>
  <si>
    <t>Albuquerque</t>
  </si>
  <si>
    <t>NM</t>
  </si>
  <si>
    <t>2300 Diamond Mesa Trail</t>
  </si>
  <si>
    <t>Year Built</t>
  </si>
  <si>
    <t>Purchase Price</t>
  </si>
  <si>
    <t>Chatham Court and Reflections</t>
  </si>
  <si>
    <t>Copperfield Apartments</t>
  </si>
  <si>
    <t>Crenshaw Grand Apartments</t>
  </si>
  <si>
    <t>SixtyOne60</t>
  </si>
  <si>
    <t>Price Per Unit</t>
  </si>
  <si>
    <t>Price Per SF</t>
  </si>
  <si>
    <t>Botanica Cottages</t>
  </si>
  <si>
    <t>CCC Industrial Portfolio</t>
  </si>
  <si>
    <t>Toro Multifamily Portfolio</t>
  </si>
  <si>
    <t>Buildings</t>
  </si>
  <si>
    <t>Code</t>
  </si>
  <si>
    <t>18140</t>
  </si>
  <si>
    <t>17140</t>
  </si>
  <si>
    <t>33460</t>
  </si>
  <si>
    <t>33340</t>
  </si>
  <si>
    <t>36420</t>
  </si>
  <si>
    <t>46140</t>
  </si>
  <si>
    <t>19780</t>
  </si>
  <si>
    <t>26420</t>
  </si>
  <si>
    <t>37980</t>
  </si>
  <si>
    <t>45300</t>
  </si>
  <si>
    <t>38060</t>
  </si>
  <si>
    <t>19100</t>
  </si>
  <si>
    <t>10740</t>
  </si>
  <si>
    <t>12060</t>
  </si>
  <si>
    <t>28140</t>
  </si>
  <si>
    <t>38300</t>
  </si>
  <si>
    <t>23540</t>
  </si>
  <si>
    <t>16980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</si>
</sst>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&quot;$&quot;\ #,##0_);_(* &quot;$&quot;\ \(#,##0\);_(* &quot;&quot;&quot;$&quot;\ \ \-&quot;&quot;?_);_(@_)"/>
    <numFmt numFmtId="166" formatCode="0_);\(0\)"/>
    <numFmt numFmtId="167" formatCode="General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7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1" applyNumberFormat="1" applyFont="1" applyFill="1"/>
    <xf numFmtId="14" fontId="0" fillId="2" borderId="0" xfId="0" applyNumberFormat="1" applyFill="1"/>
    <xf numFmtId="165" fontId="0" fillId="2" borderId="0" xfId="0" applyNumberFormat="1" applyFill="1"/>
    <xf numFmtId="9" fontId="0" fillId="2" borderId="0" xfId="2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Border="1"/>
    <xf numFmtId="14" fontId="0" fillId="2" borderId="0" xfId="1" applyNumberFormat="1" applyFont="1" applyFill="1" applyBorder="1"/>
    <xf numFmtId="165" fontId="0" fillId="2" borderId="0" xfId="0" applyNumberFormat="1" applyFill="1" applyAlignment="1">
      <alignment horizontal="left"/>
    </xf>
    <xf numFmtId="43" fontId="0" fillId="2" borderId="0" xfId="1" applyFont="1" applyFill="1"/>
    <xf numFmtId="10" fontId="0" fillId="2" borderId="0" xfId="0" applyNumberFormat="1" applyFill="1"/>
    <xf numFmtId="10" fontId="0" fillId="2" borderId="0" xfId="2" applyNumberFormat="1" applyFont="1" applyFill="1"/>
    <xf numFmtId="0" fontId="0" fillId="2" borderId="0" xfId="0" applyFill="1" applyAlignment="1">
      <alignment horizontal="center" vertical="center" wrapText="1"/>
    </xf>
    <xf numFmtId="10" fontId="0" fillId="2" borderId="0" xfId="2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center" wrapText="1"/>
    </xf>
    <xf numFmtId="9" fontId="0" fillId="2" borderId="0" xfId="2" applyFont="1" applyFill="1" applyAlignment="1">
      <alignment horizontal="center" wrapText="1"/>
    </xf>
    <xf numFmtId="166" fontId="0" fillId="2" borderId="0" xfId="1" applyNumberFormat="1" applyFont="1" applyFill="1" applyAlignment="1">
      <alignment horizontal="center" wrapText="1"/>
    </xf>
    <xf numFmtId="166" fontId="0" fillId="2" borderId="0" xfId="1" applyNumberFormat="1" applyFont="1" applyFill="1" applyBorder="1"/>
    <xf numFmtId="166" fontId="0" fillId="2" borderId="0" xfId="1" applyNumberFormat="1" applyFont="1" applyFill="1"/>
  </cellXfs>
  <cellStyles count="15">
    <cellStyle name="20% - Accent2 2" xfId="8" xr:uid="{5CF1ED25-CD12-41DE-891D-438F1E3DA3F1}"/>
    <cellStyle name="20% - Accent3 2" xfId="13" xr:uid="{AE974452-BE99-4149-8E80-2BDD0EF63D38}"/>
    <cellStyle name="20% - Accent6 2" xfId="10" xr:uid="{F9003982-4482-47CF-BC55-7AA61DFABDE0}"/>
    <cellStyle name="40% - Accent2 2" xfId="11" xr:uid="{29B6930C-C15F-4871-97F4-72E21B5D0319}"/>
    <cellStyle name="40% - Accent3 2" xfId="12" xr:uid="{E98EE5A8-8397-4188-BDD3-E34D6CD22174}"/>
    <cellStyle name="40% - Accent6 2" xfId="14" xr:uid="{2386C606-641C-4AED-ABEA-C1AAE7634CB6}"/>
    <cellStyle name="Comma" xfId="1" builtinId="3"/>
    <cellStyle name="Comma 2" xfId="4" xr:uid="{EEFE8CA0-78AD-4E85-B41E-230731D23B70}"/>
    <cellStyle name="Comma 2 2" xfId="5" xr:uid="{FB0F7677-CCF4-4EEF-8F71-D9AFFDD3EBEB}"/>
    <cellStyle name="Currency 3" xfId="9" xr:uid="{0130F59D-60A8-4530-A68D-593F3368A581}"/>
    <cellStyle name="Normal" xfId="0" builtinId="0"/>
    <cellStyle name="Normal 2" xfId="3" xr:uid="{6A9B3C81-C117-430F-BA71-EC37B1817BA9}"/>
    <cellStyle name="Normal 3 2" xfId="6" xr:uid="{DB510A64-A9A0-4736-8ADA-8BC247209F5D}"/>
    <cellStyle name="Percent" xfId="2" builtinId="5"/>
    <cellStyle name="Percent 3" xfId="7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dimension ref="A1:AW104"/>
  <sheetViews>
    <sheetView zoomScale="85" zoomScaleNormal="85" workbookViewId="0">
      <pane xSplit="4" ySplit="1" topLeftCell="E38" activePane="bottomRight" state="frozen"/>
      <selection pane="topRight" activeCell="E1" sqref="E1"/>
      <selection pane="bottomLeft" activeCell="A2" sqref="A2"/>
      <selection pane="bottomRight" activeCell="I2" sqref="I2:I74"/>
    </sheetView>
  </sheetViews>
  <sheetFormatPr defaultColWidth="8.85546875" defaultRowHeight="15" x14ac:dyDescent="0.25"/>
  <cols>
    <col min="1" max="1" width="30" style="1" bestFit="1" customWidth="1"/>
    <col min="2" max="2" width="19.140625" style="7" bestFit="1" customWidth="1"/>
    <col min="3" max="3" width="32.42578125" style="1" customWidth="1"/>
    <col min="4" max="4" width="32" style="1" bestFit="1" customWidth="1"/>
    <col min="5" max="5" width="42.7109375" style="1" customWidth="1"/>
    <col min="6" max="6" width="23.5703125" style="1" bestFit="1" customWidth="1"/>
    <col min="7" max="7" width="13.28515625" style="2" customWidth="1"/>
    <col min="8" max="8" width="14" style="1" bestFit="1" customWidth="1"/>
    <col min="9" max="9" width="38.5703125" style="1" bestFit="1" customWidth="1"/>
    <col min="10" max="10" width="18.85546875" style="1" bestFit="1" customWidth="1"/>
    <col min="11" max="11" width="15.42578125" style="1" bestFit="1" customWidth="1"/>
    <col min="12" max="12" width="24.140625" style="1" customWidth="1"/>
    <col min="13" max="14" width="20.28515625" style="3" customWidth="1"/>
    <col min="15" max="15" width="20.28515625" style="24" customWidth="1"/>
    <col min="16" max="16" width="21.42578125" style="4" bestFit="1" customWidth="1"/>
    <col min="17" max="17" width="22.42578125" style="4" bestFit="1" customWidth="1"/>
    <col min="18" max="18" width="16.28515625" style="5" bestFit="1" customWidth="1"/>
    <col min="19" max="19" width="16.28515625" style="5" customWidth="1"/>
    <col min="20" max="20" width="18.140625" style="5" bestFit="1" customWidth="1"/>
    <col min="21" max="21" width="20.5703125" style="5" bestFit="1" customWidth="1"/>
    <col min="22" max="22" width="17.7109375" style="5" bestFit="1" customWidth="1"/>
    <col min="23" max="23" width="18.140625" style="5" bestFit="1" customWidth="1"/>
    <col min="24" max="24" width="18.5703125" style="5" customWidth="1"/>
    <col min="25" max="25" width="19.140625" style="5" bestFit="1" customWidth="1"/>
    <col min="26" max="26" width="25" style="5" bestFit="1" customWidth="1"/>
    <col min="27" max="27" width="26" style="5" bestFit="1" customWidth="1"/>
    <col min="28" max="28" width="16.28515625" style="5" bestFit="1" customWidth="1"/>
    <col min="29" max="29" width="15.5703125" style="1" bestFit="1" customWidth="1"/>
    <col min="30" max="30" width="15.7109375" style="1" bestFit="1" customWidth="1"/>
    <col min="31" max="31" width="26.85546875" style="6" bestFit="1" customWidth="1"/>
    <col min="32" max="32" width="17" style="6" bestFit="1" customWidth="1"/>
    <col min="33" max="33" width="11.140625" style="1" bestFit="1" customWidth="1"/>
    <col min="34" max="34" width="11.7109375" style="4" bestFit="1" customWidth="1"/>
    <col min="35" max="35" width="20.28515625" style="1" bestFit="1" customWidth="1"/>
    <col min="36" max="36" width="19" style="1" bestFit="1" customWidth="1"/>
    <col min="37" max="37" width="21.28515625" style="1" bestFit="1" customWidth="1"/>
    <col min="38" max="38" width="20.28515625" style="1" bestFit="1" customWidth="1"/>
    <col min="39" max="39" width="19" style="1" bestFit="1" customWidth="1"/>
    <col min="40" max="40" width="20.28515625" style="1" bestFit="1" customWidth="1"/>
    <col min="41" max="43" width="19" style="1" bestFit="1" customWidth="1"/>
    <col min="44" max="44" width="34" style="13" customWidth="1"/>
    <col min="45" max="45" width="32.140625" style="13" customWidth="1"/>
    <col min="46" max="46" width="11.28515625" style="12" customWidth="1"/>
    <col min="47" max="47" width="9.28515625" style="1" bestFit="1" customWidth="1"/>
    <col min="48" max="48" width="10.42578125" style="1" bestFit="1" customWidth="1"/>
    <col min="49" max="49" width="9.7109375" style="1" bestFit="1" customWidth="1"/>
    <col min="50" max="16384" width="8.85546875" style="1"/>
  </cols>
  <sheetData>
    <row r="1" spans="1:49" ht="66.599999999999994" customHeight="1" x14ac:dyDescent="0.25">
      <c r="A1" s="16" t="s">
        <v>0</v>
      </c>
      <c r="B1" s="16" t="s">
        <v>286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315</v>
      </c>
      <c r="O1" s="22" t="s">
        <v>304</v>
      </c>
      <c r="P1" s="19" t="s">
        <v>12</v>
      </c>
      <c r="Q1" s="19" t="s">
        <v>13</v>
      </c>
      <c r="R1" s="20" t="s">
        <v>14</v>
      </c>
      <c r="S1" s="20" t="s">
        <v>305</v>
      </c>
      <c r="T1" s="20" t="s">
        <v>310</v>
      </c>
      <c r="U1" s="20" t="s">
        <v>311</v>
      </c>
      <c r="V1" s="20" t="s">
        <v>15</v>
      </c>
      <c r="W1" s="20" t="s">
        <v>16</v>
      </c>
      <c r="X1" s="20" t="s">
        <v>17</v>
      </c>
      <c r="Y1" s="20" t="s">
        <v>18</v>
      </c>
      <c r="Z1" s="20" t="s">
        <v>19</v>
      </c>
      <c r="AA1" s="20" t="s">
        <v>20</v>
      </c>
      <c r="AB1" s="20" t="s">
        <v>21</v>
      </c>
      <c r="AC1" s="16" t="s">
        <v>22</v>
      </c>
      <c r="AD1" s="16" t="s">
        <v>23</v>
      </c>
      <c r="AE1" s="21" t="s">
        <v>24</v>
      </c>
      <c r="AF1" s="21" t="s">
        <v>25</v>
      </c>
      <c r="AG1" s="16" t="s">
        <v>26</v>
      </c>
      <c r="AH1" s="19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5" t="s">
        <v>37</v>
      </c>
      <c r="AS1" s="15" t="s">
        <v>288</v>
      </c>
      <c r="AT1" s="12" t="s">
        <v>296</v>
      </c>
      <c r="AU1" s="1" t="s">
        <v>297</v>
      </c>
      <c r="AV1" s="1" t="s">
        <v>298</v>
      </c>
      <c r="AW1" s="1" t="s">
        <v>299</v>
      </c>
    </row>
    <row r="2" spans="1:49" x14ac:dyDescent="0.25">
      <c r="A2" s="1" t="s">
        <v>38</v>
      </c>
      <c r="B2" s="7">
        <v>0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>
        <v>43228</v>
      </c>
      <c r="I2" s="1" t="s">
        <v>42</v>
      </c>
      <c r="J2" s="1" t="s">
        <v>44</v>
      </c>
      <c r="K2" s="1" t="s">
        <v>45</v>
      </c>
      <c r="M2" s="3">
        <v>81560</v>
      </c>
      <c r="O2" s="23">
        <v>2020</v>
      </c>
      <c r="P2" s="1" t="s">
        <v>46</v>
      </c>
      <c r="Q2" s="9">
        <v>43445</v>
      </c>
      <c r="R2" s="1" t="s">
        <v>47</v>
      </c>
      <c r="S2" s="1"/>
      <c r="T2" s="1"/>
      <c r="U2" s="1"/>
      <c r="AC2" s="5"/>
      <c r="AD2" s="5"/>
      <c r="AG2" s="5"/>
      <c r="AI2" s="5"/>
      <c r="AJ2" s="5"/>
      <c r="AK2" s="5"/>
      <c r="AL2" s="5"/>
      <c r="AM2" s="5"/>
      <c r="AN2" s="5"/>
      <c r="AO2" s="5"/>
      <c r="AP2" s="5"/>
      <c r="AQ2" s="5"/>
      <c r="AR2" s="1"/>
      <c r="AS2" s="1"/>
      <c r="AT2" s="1">
        <f t="shared" ref="AT2:AW7" si="0">+IF(V2&gt;0, 1, 0)</f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</row>
    <row r="3" spans="1:49" x14ac:dyDescent="0.25">
      <c r="A3" s="1" t="s">
        <v>38</v>
      </c>
      <c r="B3" s="7">
        <v>0</v>
      </c>
      <c r="C3" s="1" t="s">
        <v>48</v>
      </c>
      <c r="D3" s="1" t="s">
        <v>40</v>
      </c>
      <c r="E3" s="1" t="s">
        <v>49</v>
      </c>
      <c r="F3" s="1" t="s">
        <v>42</v>
      </c>
      <c r="G3" s="1" t="s">
        <v>43</v>
      </c>
      <c r="H3" s="1">
        <v>43228</v>
      </c>
      <c r="I3" s="1" t="s">
        <v>42</v>
      </c>
      <c r="J3" s="1" t="s">
        <v>44</v>
      </c>
      <c r="K3" s="1" t="s">
        <v>45</v>
      </c>
      <c r="M3" s="3">
        <v>52000</v>
      </c>
      <c r="O3" s="23">
        <v>2020</v>
      </c>
      <c r="P3" s="1" t="s">
        <v>46</v>
      </c>
      <c r="Q3" s="9">
        <v>43445</v>
      </c>
      <c r="R3" s="1" t="s">
        <v>47</v>
      </c>
      <c r="S3" s="1"/>
      <c r="T3" s="1"/>
      <c r="U3" s="1"/>
      <c r="AC3" s="5"/>
      <c r="AD3" s="5"/>
      <c r="AG3" s="5"/>
      <c r="AI3" s="5"/>
      <c r="AJ3" s="5"/>
      <c r="AK3" s="5"/>
      <c r="AL3" s="5"/>
      <c r="AM3" s="5"/>
      <c r="AN3" s="5"/>
      <c r="AO3" s="5"/>
      <c r="AP3" s="5"/>
      <c r="AQ3" s="5"/>
      <c r="AR3" s="1"/>
      <c r="AS3" s="1"/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</row>
    <row r="4" spans="1:49" x14ac:dyDescent="0.25">
      <c r="A4" s="1" t="s">
        <v>38</v>
      </c>
      <c r="B4" s="7">
        <v>0</v>
      </c>
      <c r="C4" s="1" t="s">
        <v>50</v>
      </c>
      <c r="D4" s="1" t="s">
        <v>40</v>
      </c>
      <c r="E4" s="1" t="s">
        <v>51</v>
      </c>
      <c r="F4" s="1" t="s">
        <v>52</v>
      </c>
      <c r="G4" s="1" t="s">
        <v>43</v>
      </c>
      <c r="H4" s="1">
        <v>45246</v>
      </c>
      <c r="I4" s="1" t="s">
        <v>53</v>
      </c>
      <c r="J4" s="1" t="s">
        <v>44</v>
      </c>
      <c r="K4" s="1" t="s">
        <v>45</v>
      </c>
      <c r="M4" s="3">
        <v>144675</v>
      </c>
      <c r="O4" s="23">
        <v>2020</v>
      </c>
      <c r="P4" s="1" t="s">
        <v>46</v>
      </c>
      <c r="Q4" s="9">
        <v>43445</v>
      </c>
      <c r="R4" s="1" t="s">
        <v>47</v>
      </c>
      <c r="S4" s="1"/>
      <c r="T4" s="1"/>
      <c r="U4" s="1"/>
      <c r="AC4" s="5"/>
      <c r="AD4" s="5"/>
      <c r="AG4" s="5"/>
      <c r="AI4" s="5"/>
      <c r="AJ4" s="5"/>
      <c r="AK4" s="5"/>
      <c r="AL4" s="5"/>
      <c r="AM4" s="5"/>
      <c r="AN4" s="5"/>
      <c r="AO4" s="5"/>
      <c r="AP4" s="5"/>
      <c r="AQ4" s="5"/>
      <c r="AR4" s="1"/>
      <c r="AS4" s="1"/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</row>
    <row r="5" spans="1:49" x14ac:dyDescent="0.25">
      <c r="A5" s="1" t="s">
        <v>38</v>
      </c>
      <c r="B5" s="7">
        <v>0</v>
      </c>
      <c r="C5" s="1" t="s">
        <v>54</v>
      </c>
      <c r="D5" s="1" t="s">
        <v>40</v>
      </c>
      <c r="E5" s="1" t="s">
        <v>55</v>
      </c>
      <c r="F5" s="1" t="s">
        <v>52</v>
      </c>
      <c r="G5" s="1" t="s">
        <v>43</v>
      </c>
      <c r="H5" s="1">
        <v>45246</v>
      </c>
      <c r="I5" s="1" t="s">
        <v>56</v>
      </c>
      <c r="J5" s="1" t="s">
        <v>44</v>
      </c>
      <c r="K5" s="1" t="s">
        <v>45</v>
      </c>
      <c r="M5" s="3">
        <v>111477</v>
      </c>
      <c r="O5" s="23">
        <v>2020</v>
      </c>
      <c r="P5" s="1" t="s">
        <v>46</v>
      </c>
      <c r="Q5" s="9">
        <v>43445</v>
      </c>
      <c r="R5" s="1" t="s">
        <v>47</v>
      </c>
      <c r="S5" s="1"/>
      <c r="T5" s="1"/>
      <c r="U5" s="1"/>
      <c r="AC5" s="5"/>
      <c r="AD5" s="5"/>
      <c r="AG5" s="5"/>
      <c r="AI5" s="5"/>
      <c r="AJ5" s="5"/>
      <c r="AK5" s="5"/>
      <c r="AL5" s="5"/>
      <c r="AM5" s="5"/>
      <c r="AN5" s="5"/>
      <c r="AO5" s="5"/>
      <c r="AP5" s="5"/>
      <c r="AQ5" s="5"/>
      <c r="AR5" s="1"/>
      <c r="AS5" s="1"/>
      <c r="AT5" s="1">
        <f t="shared" si="0"/>
        <v>0</v>
      </c>
      <c r="AU5" s="1">
        <f t="shared" si="0"/>
        <v>0</v>
      </c>
      <c r="AV5" s="1">
        <f t="shared" si="0"/>
        <v>0</v>
      </c>
      <c r="AW5" s="1">
        <f t="shared" si="0"/>
        <v>0</v>
      </c>
    </row>
    <row r="6" spans="1:49" x14ac:dyDescent="0.25">
      <c r="A6" s="1" t="s">
        <v>38</v>
      </c>
      <c r="B6" s="7">
        <v>0</v>
      </c>
      <c r="C6" s="1" t="s">
        <v>57</v>
      </c>
      <c r="D6" s="1" t="s">
        <v>40</v>
      </c>
      <c r="E6" s="1" t="s">
        <v>58</v>
      </c>
      <c r="F6" s="1" t="s">
        <v>52</v>
      </c>
      <c r="G6" s="1" t="s">
        <v>43</v>
      </c>
      <c r="H6" s="1">
        <v>45246</v>
      </c>
      <c r="I6" s="1" t="s">
        <v>56</v>
      </c>
      <c r="J6" s="1" t="s">
        <v>44</v>
      </c>
      <c r="K6" s="1" t="s">
        <v>45</v>
      </c>
      <c r="M6" s="3">
        <v>111669</v>
      </c>
      <c r="O6" s="23">
        <v>2020</v>
      </c>
      <c r="P6" s="1" t="s">
        <v>46</v>
      </c>
      <c r="Q6" s="9">
        <v>43445</v>
      </c>
      <c r="R6" s="1" t="s">
        <v>47</v>
      </c>
      <c r="S6" s="1"/>
      <c r="T6" s="1"/>
      <c r="U6" s="1"/>
      <c r="AC6" s="5"/>
      <c r="AD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1"/>
      <c r="AS6" s="1"/>
      <c r="AT6" s="1">
        <f t="shared" si="0"/>
        <v>0</v>
      </c>
      <c r="AU6" s="1">
        <f t="shared" si="0"/>
        <v>0</v>
      </c>
      <c r="AV6" s="1">
        <f t="shared" si="0"/>
        <v>0</v>
      </c>
      <c r="AW6" s="1">
        <f t="shared" si="0"/>
        <v>0</v>
      </c>
    </row>
    <row r="7" spans="1:49" x14ac:dyDescent="0.25">
      <c r="A7" s="1" t="s">
        <v>38</v>
      </c>
      <c r="B7" s="7">
        <v>0</v>
      </c>
      <c r="C7" s="1" t="s">
        <v>59</v>
      </c>
      <c r="D7" s="1" t="s">
        <v>40</v>
      </c>
      <c r="E7" s="1" t="s">
        <v>60</v>
      </c>
      <c r="F7" s="1" t="s">
        <v>52</v>
      </c>
      <c r="G7" s="1" t="s">
        <v>43</v>
      </c>
      <c r="H7" s="1">
        <v>45246</v>
      </c>
      <c r="I7" s="1" t="s">
        <v>56</v>
      </c>
      <c r="J7" s="1" t="s">
        <v>44</v>
      </c>
      <c r="K7" s="1" t="s">
        <v>45</v>
      </c>
      <c r="M7" s="3">
        <v>153249</v>
      </c>
      <c r="O7" s="23">
        <v>2020</v>
      </c>
      <c r="P7" s="1" t="s">
        <v>46</v>
      </c>
      <c r="Q7" s="9">
        <v>43445</v>
      </c>
      <c r="R7" s="1" t="s">
        <v>47</v>
      </c>
      <c r="S7" s="1"/>
      <c r="T7" s="1"/>
      <c r="U7" s="1"/>
      <c r="AC7" s="5"/>
      <c r="AD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1"/>
      <c r="AS7" s="1"/>
      <c r="AT7" s="1">
        <f t="shared" si="0"/>
        <v>0</v>
      </c>
      <c r="AU7" s="1">
        <f t="shared" si="0"/>
        <v>0</v>
      </c>
      <c r="AV7" s="1">
        <f t="shared" si="0"/>
        <v>0</v>
      </c>
      <c r="AW7" s="1">
        <f t="shared" si="0"/>
        <v>0</v>
      </c>
    </row>
    <row r="8" spans="1:49" x14ac:dyDescent="0.25">
      <c r="A8" s="1" t="s">
        <v>38</v>
      </c>
      <c r="B8" s="7">
        <v>0</v>
      </c>
      <c r="C8" s="1" t="s">
        <v>220</v>
      </c>
      <c r="D8" s="1" t="s">
        <v>221</v>
      </c>
      <c r="E8" s="1" t="s">
        <v>222</v>
      </c>
      <c r="F8" s="1" t="s">
        <v>223</v>
      </c>
      <c r="G8" s="1" t="s">
        <v>98</v>
      </c>
      <c r="H8" s="1">
        <v>55318</v>
      </c>
      <c r="I8" s="1" t="s">
        <v>99</v>
      </c>
      <c r="J8" s="1" t="s">
        <v>44</v>
      </c>
      <c r="K8" s="1" t="s">
        <v>45</v>
      </c>
      <c r="M8" s="3">
        <v>78029</v>
      </c>
      <c r="O8" s="23">
        <v>2020</v>
      </c>
      <c r="P8" s="1" t="s">
        <v>46</v>
      </c>
      <c r="Q8" s="9">
        <v>1</v>
      </c>
      <c r="R8" s="1"/>
      <c r="S8" s="1"/>
      <c r="T8" s="1"/>
      <c r="U8" s="1"/>
      <c r="AC8" s="5"/>
      <c r="AD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1"/>
      <c r="AS8" s="1"/>
      <c r="AT8" s="1"/>
    </row>
    <row r="9" spans="1:49" x14ac:dyDescent="0.25">
      <c r="A9" s="1" t="s">
        <v>38</v>
      </c>
      <c r="B9" s="7">
        <v>0</v>
      </c>
      <c r="C9" s="1" t="s">
        <v>204</v>
      </c>
      <c r="D9" s="1" t="s">
        <v>205</v>
      </c>
      <c r="E9" s="1" t="s">
        <v>206</v>
      </c>
      <c r="F9" s="1" t="s">
        <v>144</v>
      </c>
      <c r="G9" s="1" t="s">
        <v>143</v>
      </c>
      <c r="H9" s="1">
        <v>53207</v>
      </c>
      <c r="I9" s="1" t="s">
        <v>144</v>
      </c>
      <c r="J9" s="1" t="s">
        <v>44</v>
      </c>
      <c r="K9" s="1" t="s">
        <v>45</v>
      </c>
      <c r="M9" s="8"/>
      <c r="N9" s="8"/>
      <c r="O9" s="23">
        <v>2020</v>
      </c>
      <c r="P9" s="1" t="s">
        <v>113</v>
      </c>
      <c r="Q9" s="9">
        <v>42522</v>
      </c>
      <c r="R9" s="1" t="s">
        <v>47</v>
      </c>
      <c r="S9" s="1"/>
      <c r="T9" s="1"/>
      <c r="U9" s="1"/>
      <c r="AC9" s="5"/>
      <c r="AD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1"/>
      <c r="AS9" s="1"/>
      <c r="AT9" s="1"/>
    </row>
    <row r="10" spans="1:49" x14ac:dyDescent="0.25">
      <c r="A10" s="1" t="s">
        <v>38</v>
      </c>
      <c r="B10" s="7">
        <v>0</v>
      </c>
      <c r="C10" s="1" t="s">
        <v>207</v>
      </c>
      <c r="D10" s="1" t="s">
        <v>205</v>
      </c>
      <c r="E10" s="1" t="s">
        <v>208</v>
      </c>
      <c r="F10" s="1" t="s">
        <v>144</v>
      </c>
      <c r="G10" s="1" t="s">
        <v>143</v>
      </c>
      <c r="H10" s="1">
        <v>53221</v>
      </c>
      <c r="I10" s="1" t="s">
        <v>144</v>
      </c>
      <c r="J10" s="1" t="s">
        <v>44</v>
      </c>
      <c r="K10" s="1" t="s">
        <v>45</v>
      </c>
      <c r="M10" s="8"/>
      <c r="N10" s="8"/>
      <c r="O10" s="23">
        <v>2020</v>
      </c>
      <c r="P10" s="1" t="s">
        <v>113</v>
      </c>
      <c r="Q10" s="9">
        <v>42522</v>
      </c>
      <c r="R10" s="1" t="s">
        <v>47</v>
      </c>
      <c r="S10" s="1"/>
      <c r="T10" s="1"/>
      <c r="U10" s="1"/>
      <c r="AC10" s="5"/>
      <c r="AD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1"/>
      <c r="AS10" s="1"/>
      <c r="AT10" s="1"/>
    </row>
    <row r="11" spans="1:49" x14ac:dyDescent="0.25">
      <c r="A11" s="1" t="s">
        <v>38</v>
      </c>
      <c r="B11" s="7">
        <v>0</v>
      </c>
      <c r="C11" s="1" t="s">
        <v>61</v>
      </c>
      <c r="D11" s="1" t="s">
        <v>40</v>
      </c>
      <c r="E11" s="1" t="s">
        <v>62</v>
      </c>
      <c r="F11" s="1" t="s">
        <v>63</v>
      </c>
      <c r="G11" s="1" t="s">
        <v>64</v>
      </c>
      <c r="H11" s="1">
        <v>60803</v>
      </c>
      <c r="I11" s="1" t="s">
        <v>65</v>
      </c>
      <c r="J11" s="1" t="s">
        <v>44</v>
      </c>
      <c r="K11" s="1" t="s">
        <v>45</v>
      </c>
      <c r="M11" s="3">
        <v>123986</v>
      </c>
      <c r="O11" s="23">
        <v>2020</v>
      </c>
      <c r="P11" s="1" t="s">
        <v>46</v>
      </c>
      <c r="Q11" s="9">
        <v>43445</v>
      </c>
      <c r="R11" s="1" t="s">
        <v>47</v>
      </c>
      <c r="S11" s="1"/>
      <c r="T11" s="1"/>
      <c r="U11" s="1"/>
      <c r="AC11" s="5"/>
      <c r="AD11" s="5"/>
      <c r="AG11" s="5"/>
      <c r="AI11" s="5"/>
      <c r="AJ11" s="5"/>
      <c r="AK11" s="5"/>
      <c r="AL11" s="5"/>
      <c r="AM11" s="5"/>
      <c r="AN11" s="5"/>
      <c r="AO11" s="5"/>
      <c r="AP11" s="5"/>
      <c r="AQ11" s="5"/>
      <c r="AR11" s="1"/>
      <c r="AS11" s="1"/>
      <c r="AT11" s="1">
        <f t="shared" ref="AT11:AT25" si="1">+IF(V11&gt;0, 1, 0)</f>
        <v>0</v>
      </c>
      <c r="AU11" s="1">
        <f t="shared" ref="AU11:AU25" si="2">+IF(W11&gt;0, 1, 0)</f>
        <v>0</v>
      </c>
      <c r="AV11" s="1">
        <f t="shared" ref="AV11:AV25" si="3">+IF(X11&gt;0, 1, 0)</f>
        <v>0</v>
      </c>
      <c r="AW11" s="1">
        <f t="shared" ref="AW11:AW25" si="4">+IF(Y11&gt;0, 1, 0)</f>
        <v>0</v>
      </c>
    </row>
    <row r="12" spans="1:49" x14ac:dyDescent="0.25">
      <c r="A12" s="1" t="s">
        <v>38</v>
      </c>
      <c r="B12" s="7">
        <v>0</v>
      </c>
      <c r="C12" s="1" t="s">
        <v>66</v>
      </c>
      <c r="D12" s="1" t="s">
        <v>40</v>
      </c>
      <c r="E12" s="1" t="s">
        <v>67</v>
      </c>
      <c r="F12" s="1" t="s">
        <v>68</v>
      </c>
      <c r="G12" s="1" t="s">
        <v>69</v>
      </c>
      <c r="H12" s="1">
        <v>41042</v>
      </c>
      <c r="I12" s="1" t="s">
        <v>56</v>
      </c>
      <c r="J12" s="1" t="s">
        <v>44</v>
      </c>
      <c r="K12" s="1" t="s">
        <v>45</v>
      </c>
      <c r="M12" s="3">
        <v>101200</v>
      </c>
      <c r="O12" s="23">
        <v>2020</v>
      </c>
      <c r="P12" s="1" t="s">
        <v>46</v>
      </c>
      <c r="Q12" s="9">
        <v>43445</v>
      </c>
      <c r="R12" s="1" t="s">
        <v>47</v>
      </c>
      <c r="S12" s="1"/>
      <c r="T12" s="1"/>
      <c r="U12" s="1"/>
      <c r="AC12" s="5"/>
      <c r="AD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1"/>
      <c r="AS12" s="1"/>
      <c r="AT12" s="1">
        <f t="shared" si="1"/>
        <v>0</v>
      </c>
      <c r="AU12" s="1">
        <f t="shared" si="2"/>
        <v>0</v>
      </c>
      <c r="AV12" s="1">
        <f t="shared" si="3"/>
        <v>0</v>
      </c>
      <c r="AW12" s="1">
        <f t="shared" si="4"/>
        <v>0</v>
      </c>
    </row>
    <row r="13" spans="1:49" x14ac:dyDescent="0.25">
      <c r="A13" s="1" t="s">
        <v>38</v>
      </c>
      <c r="B13" s="7">
        <v>0</v>
      </c>
      <c r="C13" s="1" t="s">
        <v>70</v>
      </c>
      <c r="D13" s="1" t="s">
        <v>40</v>
      </c>
      <c r="E13" s="1" t="s">
        <v>71</v>
      </c>
      <c r="F13" s="1" t="s">
        <v>68</v>
      </c>
      <c r="G13" s="1" t="s">
        <v>69</v>
      </c>
      <c r="H13" s="1">
        <v>41042</v>
      </c>
      <c r="I13" s="1" t="s">
        <v>56</v>
      </c>
      <c r="J13" s="1" t="s">
        <v>44</v>
      </c>
      <c r="K13" s="1" t="s">
        <v>45</v>
      </c>
      <c r="M13" s="3">
        <v>33000</v>
      </c>
      <c r="O13" s="23">
        <v>2020</v>
      </c>
      <c r="P13" s="1" t="s">
        <v>46</v>
      </c>
      <c r="Q13" s="9">
        <v>43445</v>
      </c>
      <c r="R13" s="1" t="s">
        <v>47</v>
      </c>
      <c r="S13" s="1"/>
      <c r="T13" s="1"/>
      <c r="U13" s="1"/>
      <c r="AC13" s="5"/>
      <c r="AD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1"/>
      <c r="AS13" s="1"/>
      <c r="AT13" s="1">
        <f t="shared" si="1"/>
        <v>0</v>
      </c>
      <c r="AU13" s="1">
        <f t="shared" si="2"/>
        <v>0</v>
      </c>
      <c r="AV13" s="1">
        <f t="shared" si="3"/>
        <v>0</v>
      </c>
      <c r="AW13" s="1">
        <f t="shared" si="4"/>
        <v>0</v>
      </c>
    </row>
    <row r="14" spans="1:49" x14ac:dyDescent="0.25">
      <c r="A14" s="1" t="s">
        <v>38</v>
      </c>
      <c r="B14" s="7">
        <v>0</v>
      </c>
      <c r="C14" s="1" t="s">
        <v>255</v>
      </c>
      <c r="D14" s="1" t="s">
        <v>256</v>
      </c>
      <c r="E14" s="1" t="s">
        <v>257</v>
      </c>
      <c r="F14" s="1" t="s">
        <v>258</v>
      </c>
      <c r="G14" s="1" t="s">
        <v>259</v>
      </c>
      <c r="H14" s="1">
        <v>73120</v>
      </c>
      <c r="I14" s="1" t="s">
        <v>258</v>
      </c>
      <c r="J14" s="1" t="s">
        <v>91</v>
      </c>
      <c r="K14" s="1" t="s">
        <v>92</v>
      </c>
      <c r="L14" s="1">
        <v>458</v>
      </c>
      <c r="M14" s="8">
        <v>359678</v>
      </c>
      <c r="N14" s="8"/>
      <c r="O14" s="23">
        <v>2020</v>
      </c>
      <c r="P14" s="1" t="s">
        <v>84</v>
      </c>
      <c r="Q14" s="9">
        <v>43817</v>
      </c>
      <c r="R14" s="1"/>
      <c r="S14" s="1"/>
      <c r="T14" s="1"/>
      <c r="U14" s="1"/>
      <c r="V14" s="5">
        <v>0</v>
      </c>
      <c r="W14" s="5">
        <v>0</v>
      </c>
      <c r="X14" s="5">
        <v>261234.34064000004</v>
      </c>
      <c r="Y14" s="5">
        <v>3849474.6052880008</v>
      </c>
      <c r="Z14" s="5">
        <v>5219088.9340720009</v>
      </c>
      <c r="AA14" s="5">
        <v>0</v>
      </c>
      <c r="AB14" s="5">
        <v>9329797.8800000027</v>
      </c>
      <c r="AC14" s="5" t="s">
        <v>94</v>
      </c>
      <c r="AD14" s="5">
        <v>24535000</v>
      </c>
      <c r="AE14" s="6">
        <v>2.1223800000000001E-2</v>
      </c>
      <c r="AF14" s="6">
        <v>1.95E-2</v>
      </c>
      <c r="AG14" s="5">
        <v>45643</v>
      </c>
      <c r="AH14" s="4">
        <v>47469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33500000</v>
      </c>
      <c r="AQ14" s="5">
        <v>33500000</v>
      </c>
      <c r="AR14" s="1"/>
      <c r="AS14" s="1"/>
      <c r="AT14" s="1">
        <f t="shared" si="1"/>
        <v>0</v>
      </c>
      <c r="AU14" s="1">
        <f t="shared" si="2"/>
        <v>0</v>
      </c>
      <c r="AV14" s="1">
        <f t="shared" si="3"/>
        <v>1</v>
      </c>
      <c r="AW14" s="1">
        <f t="shared" si="4"/>
        <v>1</v>
      </c>
    </row>
    <row r="15" spans="1:49" x14ac:dyDescent="0.25">
      <c r="A15" s="1" t="s">
        <v>38</v>
      </c>
      <c r="B15" s="7">
        <v>0</v>
      </c>
      <c r="C15" s="1" t="s">
        <v>260</v>
      </c>
      <c r="D15" s="1" t="s">
        <v>256</v>
      </c>
      <c r="E15" s="1" t="s">
        <v>261</v>
      </c>
      <c r="F15" s="1" t="s">
        <v>262</v>
      </c>
      <c r="G15" s="1" t="s">
        <v>259</v>
      </c>
      <c r="H15" s="1">
        <v>74132</v>
      </c>
      <c r="I15" s="1" t="s">
        <v>262</v>
      </c>
      <c r="J15" s="1" t="s">
        <v>91</v>
      </c>
      <c r="K15" s="1" t="s">
        <v>92</v>
      </c>
      <c r="L15" s="1">
        <v>284</v>
      </c>
      <c r="M15" s="8">
        <v>227444</v>
      </c>
      <c r="N15" s="8"/>
      <c r="O15" s="23">
        <v>2020</v>
      </c>
      <c r="P15" s="1" t="s">
        <v>84</v>
      </c>
      <c r="Q15" s="9">
        <v>43817</v>
      </c>
      <c r="R15" s="1"/>
      <c r="S15" s="1"/>
      <c r="T15" s="1"/>
      <c r="U15" s="1"/>
      <c r="V15" s="5">
        <v>0</v>
      </c>
      <c r="W15" s="5">
        <v>0</v>
      </c>
      <c r="X15" s="5">
        <v>143463.9178</v>
      </c>
      <c r="Y15" s="5">
        <v>2114043.3030099999</v>
      </c>
      <c r="Z15" s="5">
        <v>2866204.1291899998</v>
      </c>
      <c r="AA15" s="5">
        <v>0</v>
      </c>
      <c r="AB15" s="5">
        <v>5123711.3499999996</v>
      </c>
      <c r="AC15" s="5" t="s">
        <v>94</v>
      </c>
      <c r="AD15" s="5">
        <v>13486000</v>
      </c>
      <c r="AE15" s="6">
        <v>2.1223800000000001E-2</v>
      </c>
      <c r="AF15" s="6">
        <v>1.95E-2</v>
      </c>
      <c r="AG15" s="5">
        <v>45643</v>
      </c>
      <c r="AH15" s="4">
        <v>47469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18500000</v>
      </c>
      <c r="AQ15" s="5">
        <v>18500000</v>
      </c>
      <c r="AR15" s="1"/>
      <c r="AS15" s="1"/>
      <c r="AT15" s="1">
        <f t="shared" si="1"/>
        <v>0</v>
      </c>
      <c r="AU15" s="1">
        <f t="shared" si="2"/>
        <v>0</v>
      </c>
      <c r="AV15" s="1">
        <f t="shared" si="3"/>
        <v>1</v>
      </c>
      <c r="AW15" s="1">
        <f t="shared" si="4"/>
        <v>1</v>
      </c>
    </row>
    <row r="16" spans="1:49" x14ac:dyDescent="0.25">
      <c r="A16" s="1" t="s">
        <v>38</v>
      </c>
      <c r="B16" s="7">
        <v>0</v>
      </c>
      <c r="C16" s="1" t="s">
        <v>263</v>
      </c>
      <c r="D16" s="1" t="s">
        <v>256</v>
      </c>
      <c r="E16" s="1" t="s">
        <v>264</v>
      </c>
      <c r="F16" s="1" t="s">
        <v>258</v>
      </c>
      <c r="G16" s="1" t="s">
        <v>259</v>
      </c>
      <c r="H16" s="1">
        <v>73114</v>
      </c>
      <c r="I16" s="1" t="s">
        <v>258</v>
      </c>
      <c r="J16" s="1" t="s">
        <v>91</v>
      </c>
      <c r="K16" s="1" t="s">
        <v>92</v>
      </c>
      <c r="L16" s="1">
        <v>152</v>
      </c>
      <c r="M16" s="8">
        <v>129548</v>
      </c>
      <c r="N16" s="8"/>
      <c r="O16" s="23">
        <v>2020</v>
      </c>
      <c r="P16" s="1" t="s">
        <v>84</v>
      </c>
      <c r="Q16" s="9">
        <v>43817</v>
      </c>
      <c r="R16" s="1"/>
      <c r="S16" s="1"/>
      <c r="T16" s="1"/>
      <c r="U16" s="1"/>
      <c r="V16" s="5">
        <v>0</v>
      </c>
      <c r="W16" s="5">
        <v>0</v>
      </c>
      <c r="X16" s="5">
        <v>84302.067920000001</v>
      </c>
      <c r="Y16" s="5">
        <v>1242251.1865640001</v>
      </c>
      <c r="Z16" s="5">
        <v>1684234.8855160002</v>
      </c>
      <c r="AA16" s="5">
        <v>0</v>
      </c>
      <c r="AB16" s="5">
        <v>3010788.1400000006</v>
      </c>
      <c r="AC16" s="5" t="s">
        <v>94</v>
      </c>
      <c r="AD16" s="5">
        <v>8408000</v>
      </c>
      <c r="AE16" s="6">
        <v>2.1223800000000001E-2</v>
      </c>
      <c r="AF16" s="6">
        <v>1.95E-2</v>
      </c>
      <c r="AG16" s="5">
        <v>45643</v>
      </c>
      <c r="AH16" s="4">
        <v>47469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11500000</v>
      </c>
      <c r="AQ16" s="5">
        <v>11500000</v>
      </c>
      <c r="AR16" s="1"/>
      <c r="AS16" s="1"/>
      <c r="AT16" s="1">
        <f t="shared" si="1"/>
        <v>0</v>
      </c>
      <c r="AU16" s="1">
        <f t="shared" si="2"/>
        <v>0</v>
      </c>
      <c r="AV16" s="1">
        <f t="shared" si="3"/>
        <v>1</v>
      </c>
      <c r="AW16" s="1">
        <f t="shared" si="4"/>
        <v>1</v>
      </c>
    </row>
    <row r="17" spans="1:49" x14ac:dyDescent="0.25">
      <c r="A17" s="1" t="s">
        <v>38</v>
      </c>
      <c r="B17" s="7">
        <v>0</v>
      </c>
      <c r="C17" s="1" t="s">
        <v>265</v>
      </c>
      <c r="D17" s="1" t="s">
        <v>256</v>
      </c>
      <c r="E17" s="1" t="s">
        <v>266</v>
      </c>
      <c r="F17" s="1" t="s">
        <v>262</v>
      </c>
      <c r="G17" s="1" t="s">
        <v>259</v>
      </c>
      <c r="H17" s="1">
        <v>74136</v>
      </c>
      <c r="I17" s="1" t="s">
        <v>262</v>
      </c>
      <c r="J17" s="1" t="s">
        <v>91</v>
      </c>
      <c r="K17" s="1" t="s">
        <v>92</v>
      </c>
      <c r="L17" s="1">
        <v>142</v>
      </c>
      <c r="M17" s="8">
        <v>130550</v>
      </c>
      <c r="N17" s="8"/>
      <c r="O17" s="23">
        <v>2020</v>
      </c>
      <c r="P17" s="1" t="s">
        <v>84</v>
      </c>
      <c r="Q17" s="9">
        <v>43817</v>
      </c>
      <c r="R17" s="1"/>
      <c r="S17" s="1"/>
      <c r="T17" s="1"/>
      <c r="U17" s="1"/>
      <c r="V17" s="5">
        <v>0</v>
      </c>
      <c r="W17" s="5">
        <v>0</v>
      </c>
      <c r="X17" s="5">
        <v>85625.279320000001</v>
      </c>
      <c r="Y17" s="5">
        <v>1261749.651694</v>
      </c>
      <c r="Z17" s="5">
        <v>1710670.758986</v>
      </c>
      <c r="AA17" s="5">
        <v>0</v>
      </c>
      <c r="AB17" s="5">
        <v>3058045.69</v>
      </c>
      <c r="AC17" s="5" t="s">
        <v>94</v>
      </c>
      <c r="AD17" s="5">
        <v>6162000</v>
      </c>
      <c r="AE17" s="6">
        <v>2.1223800000000001E-2</v>
      </c>
      <c r="AF17" s="6">
        <v>1.95E-2</v>
      </c>
      <c r="AG17" s="5">
        <v>45643</v>
      </c>
      <c r="AH17" s="4">
        <v>47469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9250000</v>
      </c>
      <c r="AQ17" s="5">
        <v>9250000</v>
      </c>
      <c r="AR17" s="1"/>
      <c r="AS17" s="1"/>
      <c r="AT17" s="1">
        <f t="shared" si="1"/>
        <v>0</v>
      </c>
      <c r="AU17" s="1">
        <f t="shared" si="2"/>
        <v>0</v>
      </c>
      <c r="AV17" s="1">
        <f t="shared" si="3"/>
        <v>1</v>
      </c>
      <c r="AW17" s="1">
        <f t="shared" si="4"/>
        <v>1</v>
      </c>
    </row>
    <row r="18" spans="1:49" x14ac:dyDescent="0.25">
      <c r="A18" s="1" t="s">
        <v>38</v>
      </c>
      <c r="B18" s="7">
        <v>0</v>
      </c>
      <c r="C18" s="1" t="s">
        <v>267</v>
      </c>
      <c r="D18" s="1" t="s">
        <v>256</v>
      </c>
      <c r="E18" s="1" t="s">
        <v>268</v>
      </c>
      <c r="F18" s="1" t="s">
        <v>258</v>
      </c>
      <c r="G18" s="1" t="s">
        <v>259</v>
      </c>
      <c r="H18" s="1">
        <v>73142</v>
      </c>
      <c r="I18" s="1" t="s">
        <v>258</v>
      </c>
      <c r="J18" s="1" t="s">
        <v>91</v>
      </c>
      <c r="K18" s="1" t="s">
        <v>92</v>
      </c>
      <c r="L18" s="1">
        <v>104</v>
      </c>
      <c r="M18" s="8">
        <v>84912</v>
      </c>
      <c r="N18" s="8"/>
      <c r="O18" s="23">
        <v>2020</v>
      </c>
      <c r="P18" s="1" t="s">
        <v>84</v>
      </c>
      <c r="Q18" s="9">
        <v>43817</v>
      </c>
      <c r="R18" s="1"/>
      <c r="S18" s="1"/>
      <c r="T18" s="1"/>
      <c r="U18" s="1"/>
      <c r="V18" s="5">
        <v>0</v>
      </c>
      <c r="W18" s="5">
        <v>0</v>
      </c>
      <c r="X18" s="5">
        <v>42700.765240000001</v>
      </c>
      <c r="Y18" s="5">
        <v>629226.27635800012</v>
      </c>
      <c r="Z18" s="5">
        <v>853100.28840200009</v>
      </c>
      <c r="AA18" s="5">
        <v>0</v>
      </c>
      <c r="AB18" s="5">
        <v>1525027.33</v>
      </c>
      <c r="AC18" s="5" t="s">
        <v>94</v>
      </c>
      <c r="AD18" s="5">
        <v>4859000</v>
      </c>
      <c r="AE18" s="6">
        <v>2.1223800000000001E-2</v>
      </c>
      <c r="AF18" s="6">
        <v>1.95E-2</v>
      </c>
      <c r="AG18" s="5">
        <v>45643</v>
      </c>
      <c r="AH18" s="4">
        <v>47469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6500000</v>
      </c>
      <c r="AQ18" s="5">
        <v>6500000</v>
      </c>
      <c r="AR18" s="1"/>
      <c r="AS18" s="1"/>
      <c r="AT18" s="1">
        <f t="shared" si="1"/>
        <v>0</v>
      </c>
      <c r="AU18" s="1">
        <f t="shared" si="2"/>
        <v>0</v>
      </c>
      <c r="AV18" s="1">
        <f t="shared" si="3"/>
        <v>1</v>
      </c>
      <c r="AW18" s="1">
        <f t="shared" si="4"/>
        <v>1</v>
      </c>
    </row>
    <row r="19" spans="1:49" x14ac:dyDescent="0.25">
      <c r="A19" s="1" t="s">
        <v>38</v>
      </c>
      <c r="B19" s="7">
        <v>1</v>
      </c>
      <c r="C19" s="1" t="s">
        <v>87</v>
      </c>
      <c r="D19" s="1" t="s">
        <v>80</v>
      </c>
      <c r="E19" s="1" t="s">
        <v>88</v>
      </c>
      <c r="F19" s="1" t="s">
        <v>89</v>
      </c>
      <c r="G19" s="1" t="s">
        <v>90</v>
      </c>
      <c r="H19" s="1">
        <v>50266</v>
      </c>
      <c r="I19" s="1" t="s">
        <v>89</v>
      </c>
      <c r="J19" s="1" t="s">
        <v>91</v>
      </c>
      <c r="K19" s="1" t="s">
        <v>92</v>
      </c>
      <c r="L19" s="1">
        <v>222</v>
      </c>
      <c r="M19" s="8">
        <v>332180</v>
      </c>
      <c r="N19" s="8">
        <v>12</v>
      </c>
      <c r="O19" s="23">
        <v>2020</v>
      </c>
      <c r="P19" s="1" t="s">
        <v>93</v>
      </c>
      <c r="Q19" s="9">
        <v>43448</v>
      </c>
      <c r="R19" s="1" t="s">
        <v>47</v>
      </c>
      <c r="S19" s="5">
        <v>40250000</v>
      </c>
      <c r="T19" s="5">
        <v>181306.3063063063</v>
      </c>
      <c r="U19" s="5">
        <v>121.1692455897405</v>
      </c>
      <c r="V19" s="5">
        <v>0</v>
      </c>
      <c r="W19" s="5">
        <v>0</v>
      </c>
      <c r="X19" s="5">
        <v>7616471</v>
      </c>
      <c r="Y19" s="5">
        <v>4000000</v>
      </c>
      <c r="Z19" s="5">
        <v>0</v>
      </c>
      <c r="AA19" s="5">
        <v>3872157</v>
      </c>
      <c r="AB19" s="5">
        <v>15488628</v>
      </c>
      <c r="AC19" s="5" t="s">
        <v>94</v>
      </c>
      <c r="AD19" s="5">
        <v>28175000</v>
      </c>
      <c r="AE19" s="6">
        <v>4.9299999999999997E-2</v>
      </c>
      <c r="AF19" s="6">
        <v>0</v>
      </c>
      <c r="AG19" s="5">
        <v>45292</v>
      </c>
      <c r="AH19" s="4">
        <v>47484</v>
      </c>
      <c r="AI19" s="5">
        <v>0</v>
      </c>
      <c r="AJ19" s="5">
        <v>0</v>
      </c>
      <c r="AK19" s="5">
        <v>0</v>
      </c>
      <c r="AL19" s="5">
        <v>41750000</v>
      </c>
      <c r="AM19" s="5">
        <v>42958476.666666664</v>
      </c>
      <c r="AN19" s="5">
        <v>45370000</v>
      </c>
      <c r="AO19" s="5">
        <v>45410000</v>
      </c>
      <c r="AP19" s="5">
        <v>45540000</v>
      </c>
      <c r="AQ19" s="5">
        <v>47100000</v>
      </c>
      <c r="AR19" s="13">
        <v>0.95</v>
      </c>
      <c r="AS19" s="13">
        <v>9.2999999999999999E-2</v>
      </c>
      <c r="AT19" s="1">
        <f t="shared" si="1"/>
        <v>0</v>
      </c>
      <c r="AU19" s="1">
        <f t="shared" si="2"/>
        <v>0</v>
      </c>
      <c r="AV19" s="1">
        <f t="shared" si="3"/>
        <v>1</v>
      </c>
      <c r="AW19" s="1">
        <f t="shared" si="4"/>
        <v>1</v>
      </c>
    </row>
    <row r="20" spans="1:49" x14ac:dyDescent="0.25">
      <c r="A20" s="1" t="s">
        <v>38</v>
      </c>
      <c r="B20" s="7">
        <v>1</v>
      </c>
      <c r="C20" s="1" t="s">
        <v>291</v>
      </c>
      <c r="D20" s="1" t="s">
        <v>80</v>
      </c>
      <c r="E20" s="1" t="s">
        <v>294</v>
      </c>
      <c r="F20" s="1" t="s">
        <v>295</v>
      </c>
      <c r="G20" s="2" t="s">
        <v>129</v>
      </c>
      <c r="H20" s="1">
        <v>77389</v>
      </c>
      <c r="I20" s="1" t="s">
        <v>139</v>
      </c>
      <c r="J20" s="1" t="s">
        <v>91</v>
      </c>
      <c r="K20" s="1" t="s">
        <v>92</v>
      </c>
      <c r="L20" s="1">
        <v>342</v>
      </c>
      <c r="M20" s="8">
        <v>323522</v>
      </c>
      <c r="N20" s="8">
        <v>12</v>
      </c>
      <c r="O20" s="23">
        <v>2020</v>
      </c>
      <c r="P20" s="4" t="s">
        <v>113</v>
      </c>
      <c r="Q20" s="4">
        <v>43922</v>
      </c>
      <c r="S20" s="5">
        <v>54150000</v>
      </c>
      <c r="T20" s="5">
        <v>158333.33333333334</v>
      </c>
      <c r="U20" s="5">
        <v>167.37656171759571</v>
      </c>
      <c r="V20" s="11"/>
      <c r="W20" s="11"/>
      <c r="X20" s="11"/>
      <c r="Y20" s="11"/>
      <c r="Z20" s="11"/>
      <c r="AA20" s="11"/>
      <c r="AR20" s="13">
        <v>0.82</v>
      </c>
      <c r="AS20" s="13">
        <v>4.3999999999999997E-2</v>
      </c>
      <c r="AT20" s="1">
        <f t="shared" si="1"/>
        <v>0</v>
      </c>
      <c r="AU20" s="1">
        <f t="shared" si="2"/>
        <v>0</v>
      </c>
      <c r="AV20" s="1">
        <f t="shared" si="3"/>
        <v>0</v>
      </c>
      <c r="AW20" s="1">
        <f t="shared" si="4"/>
        <v>0</v>
      </c>
    </row>
    <row r="21" spans="1:49" x14ac:dyDescent="0.25">
      <c r="A21" s="1" t="s">
        <v>38</v>
      </c>
      <c r="B21" s="7">
        <v>1</v>
      </c>
      <c r="C21" s="1" t="s">
        <v>95</v>
      </c>
      <c r="D21" s="1" t="s">
        <v>80</v>
      </c>
      <c r="E21" s="1" t="s">
        <v>96</v>
      </c>
      <c r="F21" s="1" t="s">
        <v>97</v>
      </c>
      <c r="G21" s="1" t="s">
        <v>98</v>
      </c>
      <c r="H21" s="1">
        <v>55427</v>
      </c>
      <c r="I21" s="1" t="s">
        <v>99</v>
      </c>
      <c r="J21" s="1" t="s">
        <v>44</v>
      </c>
      <c r="K21" s="1" t="s">
        <v>45</v>
      </c>
      <c r="M21" s="8">
        <v>124068</v>
      </c>
      <c r="N21" s="8">
        <v>12</v>
      </c>
      <c r="O21" s="23">
        <v>2020</v>
      </c>
      <c r="P21" s="1" t="s">
        <v>100</v>
      </c>
      <c r="Q21" s="9">
        <v>43281</v>
      </c>
      <c r="R21" s="1" t="s">
        <v>47</v>
      </c>
      <c r="S21" s="5">
        <v>8500000</v>
      </c>
      <c r="U21" s="5">
        <v>68.510816648934451</v>
      </c>
      <c r="V21" s="5">
        <v>0</v>
      </c>
      <c r="W21" s="5">
        <v>0</v>
      </c>
      <c r="X21" s="5">
        <v>3314700</v>
      </c>
      <c r="Y21" s="5">
        <v>0</v>
      </c>
      <c r="Z21" s="5">
        <v>0</v>
      </c>
      <c r="AA21" s="5">
        <v>368300</v>
      </c>
      <c r="AB21" s="5">
        <v>3683000</v>
      </c>
      <c r="AC21" s="5" t="s">
        <v>101</v>
      </c>
      <c r="AD21" s="5">
        <v>5309009</v>
      </c>
      <c r="AE21" s="6">
        <v>4.6800000000000001E-2</v>
      </c>
      <c r="AF21" s="6">
        <v>0</v>
      </c>
      <c r="AG21" s="5" t="s">
        <v>102</v>
      </c>
      <c r="AH21" s="4">
        <v>45843</v>
      </c>
      <c r="AI21" s="5">
        <v>0</v>
      </c>
      <c r="AJ21" s="5">
        <v>8500000</v>
      </c>
      <c r="AK21" s="5">
        <v>8500000</v>
      </c>
      <c r="AL21" s="5">
        <v>9114377.2142857127</v>
      </c>
      <c r="AM21" s="5">
        <v>9129679.6906097122</v>
      </c>
      <c r="AN21" s="5">
        <v>9850000</v>
      </c>
      <c r="AO21" s="5">
        <v>9831327.842857141</v>
      </c>
      <c r="AP21" s="5">
        <v>9670000</v>
      </c>
      <c r="AQ21" s="5">
        <v>9680000</v>
      </c>
      <c r="AR21" s="13">
        <v>0.97</v>
      </c>
      <c r="AS21" s="13">
        <v>4.9399999999999999E-2</v>
      </c>
      <c r="AT21" s="1">
        <f t="shared" si="1"/>
        <v>0</v>
      </c>
      <c r="AU21" s="1">
        <f t="shared" si="2"/>
        <v>0</v>
      </c>
      <c r="AV21" s="1">
        <f t="shared" si="3"/>
        <v>1</v>
      </c>
      <c r="AW21" s="1">
        <f t="shared" si="4"/>
        <v>0</v>
      </c>
    </row>
    <row r="22" spans="1:49" x14ac:dyDescent="0.25">
      <c r="A22" s="1" t="s">
        <v>38</v>
      </c>
      <c r="B22" s="7">
        <v>1</v>
      </c>
      <c r="C22" s="1" t="s">
        <v>312</v>
      </c>
      <c r="D22" s="1" t="s">
        <v>80</v>
      </c>
      <c r="E22" s="1" t="s">
        <v>103</v>
      </c>
      <c r="F22" s="1" t="s">
        <v>104</v>
      </c>
      <c r="G22" s="1" t="s">
        <v>105</v>
      </c>
      <c r="H22" s="1">
        <v>19468</v>
      </c>
      <c r="I22" s="1" t="s">
        <v>106</v>
      </c>
      <c r="J22" s="1" t="s">
        <v>91</v>
      </c>
      <c r="K22" s="1" t="s">
        <v>92</v>
      </c>
      <c r="L22" s="1">
        <v>198</v>
      </c>
      <c r="M22" s="8">
        <v>216254</v>
      </c>
      <c r="N22" s="8">
        <v>12</v>
      </c>
      <c r="O22" s="23">
        <v>2020</v>
      </c>
      <c r="P22" s="1" t="s">
        <v>107</v>
      </c>
      <c r="Q22" s="9">
        <v>43553</v>
      </c>
      <c r="R22" s="1" t="s">
        <v>47</v>
      </c>
      <c r="S22" s="5">
        <v>38250000</v>
      </c>
      <c r="T22" s="5">
        <v>193181.81818181818</v>
      </c>
      <c r="U22" s="5">
        <v>176.87534103415427</v>
      </c>
      <c r="V22" s="5">
        <v>0</v>
      </c>
      <c r="W22" s="5">
        <v>0</v>
      </c>
      <c r="X22" s="5">
        <v>4045714</v>
      </c>
      <c r="Y22" s="5">
        <v>6432686</v>
      </c>
      <c r="Z22" s="5">
        <v>0</v>
      </c>
      <c r="AA22" s="5">
        <v>2590000</v>
      </c>
      <c r="AB22" s="5">
        <v>13068400</v>
      </c>
      <c r="AC22" s="5" t="s">
        <v>94</v>
      </c>
      <c r="AD22" s="5">
        <v>29002000</v>
      </c>
      <c r="AE22" s="6">
        <v>2.4199999999999999E-2</v>
      </c>
      <c r="AF22" s="6" t="s">
        <v>108</v>
      </c>
      <c r="AG22" s="5">
        <v>45379</v>
      </c>
      <c r="AH22" s="4">
        <v>47209</v>
      </c>
      <c r="AI22" s="5">
        <v>0</v>
      </c>
      <c r="AJ22" s="5">
        <v>0</v>
      </c>
      <c r="AK22" s="5">
        <v>0</v>
      </c>
      <c r="AL22" s="5">
        <v>0</v>
      </c>
      <c r="AM22" s="5">
        <v>39500000</v>
      </c>
      <c r="AN22" s="5">
        <v>39500000</v>
      </c>
      <c r="AO22" s="5">
        <v>41790000</v>
      </c>
      <c r="AP22" s="5">
        <v>42870000</v>
      </c>
      <c r="AQ22" s="5">
        <v>42220000</v>
      </c>
      <c r="AR22" s="13">
        <v>0.97</v>
      </c>
      <c r="AS22" s="13">
        <v>4.9399999999999999E-2</v>
      </c>
      <c r="AT22" s="1">
        <f t="shared" si="1"/>
        <v>0</v>
      </c>
      <c r="AU22" s="1">
        <f t="shared" si="2"/>
        <v>0</v>
      </c>
      <c r="AV22" s="1">
        <f t="shared" si="3"/>
        <v>1</v>
      </c>
      <c r="AW22" s="1">
        <f t="shared" si="4"/>
        <v>1</v>
      </c>
    </row>
    <row r="23" spans="1:49" x14ac:dyDescent="0.25">
      <c r="A23" s="1" t="s">
        <v>38</v>
      </c>
      <c r="B23" s="7">
        <v>1</v>
      </c>
      <c r="C23" s="1" t="s">
        <v>109</v>
      </c>
      <c r="D23" s="1" t="s">
        <v>80</v>
      </c>
      <c r="E23" s="1" t="s">
        <v>110</v>
      </c>
      <c r="F23" s="1" t="s">
        <v>111</v>
      </c>
      <c r="G23" s="1" t="s">
        <v>112</v>
      </c>
      <c r="H23" s="1">
        <v>33610</v>
      </c>
      <c r="I23" s="1" t="s">
        <v>111</v>
      </c>
      <c r="J23" s="1" t="s">
        <v>44</v>
      </c>
      <c r="K23" s="1" t="s">
        <v>92</v>
      </c>
      <c r="M23" s="8">
        <v>334279</v>
      </c>
      <c r="N23" s="8">
        <v>12</v>
      </c>
      <c r="O23" s="23">
        <v>2020</v>
      </c>
      <c r="P23" s="1" t="s">
        <v>113</v>
      </c>
      <c r="Q23" s="9">
        <v>42985</v>
      </c>
      <c r="R23" s="1" t="s">
        <v>114</v>
      </c>
      <c r="S23" s="5">
        <v>22500000</v>
      </c>
      <c r="U23" s="5">
        <v>67.309044241486902</v>
      </c>
      <c r="V23" s="5">
        <v>0</v>
      </c>
      <c r="W23" s="5">
        <v>600000</v>
      </c>
      <c r="X23" s="5">
        <v>1770000</v>
      </c>
      <c r="Y23" s="5">
        <v>0</v>
      </c>
      <c r="Z23" s="5">
        <v>2800000</v>
      </c>
      <c r="AA23" s="5">
        <v>0</v>
      </c>
      <c r="AB23" s="5">
        <v>5170000</v>
      </c>
      <c r="AC23" s="5" t="s">
        <v>115</v>
      </c>
      <c r="AD23" s="5">
        <v>21300000</v>
      </c>
      <c r="AE23" s="6" t="s">
        <v>116</v>
      </c>
      <c r="AF23" s="6">
        <v>0</v>
      </c>
      <c r="AG23" s="5">
        <v>44562</v>
      </c>
      <c r="AH23" s="4">
        <v>45648</v>
      </c>
      <c r="AI23" s="5">
        <v>26080000</v>
      </c>
      <c r="AJ23" s="5">
        <v>28510000</v>
      </c>
      <c r="AK23" s="5">
        <v>28790000</v>
      </c>
      <c r="AL23" s="5">
        <v>27300000</v>
      </c>
      <c r="AM23" s="5">
        <v>29320000</v>
      </c>
      <c r="AN23" s="5">
        <v>30240000</v>
      </c>
      <c r="AO23" s="5">
        <v>30480000</v>
      </c>
      <c r="AP23" s="5">
        <v>32780000</v>
      </c>
      <c r="AQ23" s="5">
        <v>31140000</v>
      </c>
      <c r="AR23" s="13">
        <v>0.97</v>
      </c>
      <c r="AS23" s="13">
        <v>4.9399999999999999E-2</v>
      </c>
      <c r="AT23" s="1">
        <f t="shared" si="1"/>
        <v>0</v>
      </c>
      <c r="AU23" s="1">
        <f t="shared" si="2"/>
        <v>1</v>
      </c>
      <c r="AV23" s="1">
        <f t="shared" si="3"/>
        <v>1</v>
      </c>
      <c r="AW23" s="1">
        <f t="shared" si="4"/>
        <v>0</v>
      </c>
    </row>
    <row r="24" spans="1:49" x14ac:dyDescent="0.25">
      <c r="A24" s="1" t="s">
        <v>38</v>
      </c>
      <c r="B24" s="7">
        <v>1</v>
      </c>
      <c r="C24" s="1" t="s">
        <v>117</v>
      </c>
      <c r="D24" s="1" t="s">
        <v>80</v>
      </c>
      <c r="E24" s="1" t="s">
        <v>118</v>
      </c>
      <c r="F24" s="1" t="s">
        <v>119</v>
      </c>
      <c r="G24" s="1" t="s">
        <v>120</v>
      </c>
      <c r="H24" s="1">
        <v>85014</v>
      </c>
      <c r="I24" s="1" t="s">
        <v>119</v>
      </c>
      <c r="J24" s="1" t="s">
        <v>91</v>
      </c>
      <c r="K24" s="1" t="s">
        <v>92</v>
      </c>
      <c r="L24" s="1">
        <v>395</v>
      </c>
      <c r="M24" s="8">
        <v>201298</v>
      </c>
      <c r="N24" s="8">
        <v>12</v>
      </c>
      <c r="O24" s="23">
        <v>2020</v>
      </c>
      <c r="P24" s="1" t="s">
        <v>121</v>
      </c>
      <c r="Q24" s="9">
        <v>43191</v>
      </c>
      <c r="R24" s="1" t="s">
        <v>47</v>
      </c>
      <c r="S24" s="5">
        <v>29000000</v>
      </c>
      <c r="T24" s="5">
        <v>73417.721518987339</v>
      </c>
      <c r="U24" s="5">
        <v>144.06501803296604</v>
      </c>
      <c r="V24" s="5">
        <v>0</v>
      </c>
      <c r="W24" s="5">
        <v>2500000</v>
      </c>
      <c r="X24" s="5">
        <v>7850000</v>
      </c>
      <c r="Y24" s="5">
        <v>0</v>
      </c>
      <c r="Z24" s="5">
        <v>0</v>
      </c>
      <c r="AA24" s="5">
        <v>6900000</v>
      </c>
      <c r="AB24" s="5">
        <v>17250000</v>
      </c>
      <c r="AC24" s="5" t="s">
        <v>94</v>
      </c>
      <c r="AD24" s="5">
        <v>19975000</v>
      </c>
      <c r="AE24" s="6">
        <v>2.0223800000000004E-2</v>
      </c>
      <c r="AF24" s="6" t="s">
        <v>122</v>
      </c>
      <c r="AG24" s="5">
        <v>44743</v>
      </c>
      <c r="AH24" s="4">
        <v>45778</v>
      </c>
      <c r="AI24" s="5">
        <v>0</v>
      </c>
      <c r="AJ24" s="5">
        <v>29000000</v>
      </c>
      <c r="AK24" s="5">
        <v>31740000</v>
      </c>
      <c r="AL24" s="5">
        <v>35900000</v>
      </c>
      <c r="AM24" s="5">
        <v>38530000</v>
      </c>
      <c r="AN24" s="5">
        <v>39110000</v>
      </c>
      <c r="AO24" s="5">
        <v>40250000</v>
      </c>
      <c r="AP24" s="5">
        <v>42760000</v>
      </c>
      <c r="AQ24" s="5">
        <v>41930000</v>
      </c>
      <c r="AR24" s="13">
        <v>0.97</v>
      </c>
      <c r="AS24" s="13">
        <v>4.9399999999999999E-2</v>
      </c>
      <c r="AT24" s="1">
        <f t="shared" si="1"/>
        <v>0</v>
      </c>
      <c r="AU24" s="1">
        <f t="shared" si="2"/>
        <v>1</v>
      </c>
      <c r="AV24" s="1">
        <f t="shared" si="3"/>
        <v>1</v>
      </c>
      <c r="AW24" s="1">
        <f t="shared" si="4"/>
        <v>0</v>
      </c>
    </row>
    <row r="25" spans="1:49" x14ac:dyDescent="0.25">
      <c r="A25" s="1" t="s">
        <v>38</v>
      </c>
      <c r="B25" s="7">
        <v>1</v>
      </c>
      <c r="C25" s="1" t="s">
        <v>313</v>
      </c>
      <c r="D25" s="1" t="s">
        <v>40</v>
      </c>
      <c r="G25" s="1"/>
      <c r="I25" s="1" t="s">
        <v>289</v>
      </c>
      <c r="J25" s="1" t="s">
        <v>44</v>
      </c>
      <c r="K25" s="1" t="s">
        <v>45</v>
      </c>
      <c r="M25" s="8">
        <v>1463432</v>
      </c>
      <c r="N25" s="8">
        <v>12</v>
      </c>
      <c r="O25" s="23">
        <v>2020</v>
      </c>
      <c r="P25" s="1" t="s">
        <v>46</v>
      </c>
      <c r="Q25" s="9">
        <v>43445</v>
      </c>
      <c r="R25" s="1" t="s">
        <v>47</v>
      </c>
      <c r="S25" s="5">
        <v>55350000</v>
      </c>
      <c r="U25" s="5">
        <v>37.822051178326021</v>
      </c>
      <c r="V25" s="5">
        <v>0</v>
      </c>
      <c r="W25" s="5">
        <v>2715000</v>
      </c>
      <c r="X25" s="5">
        <v>9000000</v>
      </c>
      <c r="Y25" s="5">
        <v>4000000</v>
      </c>
      <c r="Z25" s="5">
        <v>3950000</v>
      </c>
      <c r="AA25" s="5">
        <v>1035000</v>
      </c>
      <c r="AB25" s="5">
        <v>20700000</v>
      </c>
      <c r="AC25" s="5" t="s">
        <v>76</v>
      </c>
      <c r="AD25" s="5">
        <v>38998100</v>
      </c>
      <c r="AE25" s="6" t="s">
        <v>77</v>
      </c>
      <c r="AF25" s="6">
        <v>0</v>
      </c>
      <c r="AG25" s="5">
        <v>44968</v>
      </c>
      <c r="AH25" s="4">
        <v>44968</v>
      </c>
      <c r="AI25" s="5">
        <v>0</v>
      </c>
      <c r="AJ25" s="5">
        <v>0</v>
      </c>
      <c r="AK25" s="5">
        <v>0</v>
      </c>
      <c r="AL25" s="5">
        <v>54950000</v>
      </c>
      <c r="AM25" s="5">
        <v>55170000</v>
      </c>
      <c r="AN25" s="5">
        <v>55910000</v>
      </c>
      <c r="AO25" s="5">
        <v>56420000</v>
      </c>
      <c r="AP25" s="5">
        <v>58570000</v>
      </c>
      <c r="AQ25" s="5">
        <v>58630000</v>
      </c>
      <c r="AR25" s="13">
        <v>0.96499999999999997</v>
      </c>
      <c r="AS25" s="13">
        <v>9.2499999999999999E-2</v>
      </c>
      <c r="AT25" s="1">
        <f t="shared" si="1"/>
        <v>0</v>
      </c>
      <c r="AU25" s="1">
        <f t="shared" si="2"/>
        <v>1</v>
      </c>
      <c r="AV25" s="1">
        <f t="shared" si="3"/>
        <v>1</v>
      </c>
      <c r="AW25" s="1">
        <f t="shared" si="4"/>
        <v>1</v>
      </c>
    </row>
    <row r="26" spans="1:49" x14ac:dyDescent="0.25">
      <c r="A26" s="1" t="s">
        <v>38</v>
      </c>
      <c r="B26" s="7">
        <v>0</v>
      </c>
      <c r="C26" s="1" t="s">
        <v>239</v>
      </c>
      <c r="D26" s="1" t="s">
        <v>240</v>
      </c>
      <c r="E26" s="1" t="s">
        <v>241</v>
      </c>
      <c r="F26" s="1" t="s">
        <v>242</v>
      </c>
      <c r="G26" s="1" t="s">
        <v>98</v>
      </c>
      <c r="H26" s="1">
        <v>55425</v>
      </c>
      <c r="I26" s="1" t="s">
        <v>99</v>
      </c>
      <c r="J26" s="1" t="s">
        <v>44</v>
      </c>
      <c r="K26" s="1" t="s">
        <v>45</v>
      </c>
      <c r="M26" s="8"/>
      <c r="N26" s="8"/>
      <c r="O26" s="23">
        <v>2020</v>
      </c>
      <c r="P26" s="1" t="s">
        <v>243</v>
      </c>
      <c r="Q26" s="9">
        <v>1</v>
      </c>
      <c r="R26" s="1"/>
      <c r="S26" s="1"/>
      <c r="T26" s="1"/>
      <c r="U26" s="1"/>
      <c r="AC26" s="5"/>
      <c r="AD26" s="5"/>
      <c r="AG26" s="5"/>
      <c r="AI26" s="5"/>
      <c r="AJ26" s="5"/>
      <c r="AK26" s="5"/>
      <c r="AL26" s="5"/>
      <c r="AM26" s="5"/>
      <c r="AN26" s="5"/>
      <c r="AO26" s="5"/>
      <c r="AP26" s="5"/>
      <c r="AQ26" s="5"/>
      <c r="AR26" s="1"/>
      <c r="AS26" s="1"/>
      <c r="AT26" s="1"/>
    </row>
    <row r="27" spans="1:49" x14ac:dyDescent="0.25">
      <c r="A27" s="1" t="s">
        <v>38</v>
      </c>
      <c r="B27" s="7">
        <v>0</v>
      </c>
      <c r="C27" s="1" t="s">
        <v>211</v>
      </c>
      <c r="D27" s="1" t="s">
        <v>212</v>
      </c>
      <c r="E27" s="1" t="s">
        <v>213</v>
      </c>
      <c r="F27" s="1" t="s">
        <v>214</v>
      </c>
      <c r="G27" s="1" t="s">
        <v>98</v>
      </c>
      <c r="H27" s="1">
        <v>55423</v>
      </c>
      <c r="I27" s="1" t="s">
        <v>99</v>
      </c>
      <c r="J27" s="1" t="s">
        <v>44</v>
      </c>
      <c r="K27" s="1" t="s">
        <v>287</v>
      </c>
      <c r="M27" s="8"/>
      <c r="N27" s="8"/>
      <c r="O27" s="23">
        <v>2020</v>
      </c>
      <c r="P27" s="1" t="s">
        <v>126</v>
      </c>
      <c r="Q27" s="9">
        <v>1</v>
      </c>
      <c r="R27" s="1" t="s">
        <v>47</v>
      </c>
      <c r="S27" s="1"/>
      <c r="T27" s="1"/>
      <c r="U27" s="1"/>
      <c r="AC27" s="5"/>
      <c r="AD27" s="5"/>
      <c r="AG27" s="5"/>
      <c r="AI27" s="5"/>
      <c r="AJ27" s="5"/>
      <c r="AK27" s="5"/>
      <c r="AL27" s="5"/>
      <c r="AM27" s="5"/>
      <c r="AN27" s="5"/>
      <c r="AO27" s="5"/>
      <c r="AP27" s="5"/>
      <c r="AQ27" s="5"/>
      <c r="AR27" s="1"/>
      <c r="AS27" s="1"/>
      <c r="AT27" s="1"/>
    </row>
    <row r="28" spans="1:49" x14ac:dyDescent="0.25">
      <c r="A28" s="1" t="s">
        <v>38</v>
      </c>
      <c r="B28" s="7">
        <v>0</v>
      </c>
      <c r="C28" s="1" t="s">
        <v>248</v>
      </c>
      <c r="D28" s="1" t="s">
        <v>249</v>
      </c>
      <c r="E28" s="1" t="s">
        <v>250</v>
      </c>
      <c r="F28" s="1" t="s">
        <v>251</v>
      </c>
      <c r="G28" s="1" t="s">
        <v>98</v>
      </c>
      <c r="H28" s="1">
        <v>55441</v>
      </c>
      <c r="I28" s="1" t="s">
        <v>99</v>
      </c>
      <c r="J28" s="1" t="s">
        <v>44</v>
      </c>
      <c r="K28" s="1" t="s">
        <v>45</v>
      </c>
      <c r="M28" s="8"/>
      <c r="N28" s="8"/>
      <c r="O28" s="23">
        <v>2020</v>
      </c>
      <c r="P28" s="1" t="s">
        <v>185</v>
      </c>
      <c r="Q28" s="9">
        <v>1</v>
      </c>
      <c r="R28" s="1" t="s">
        <v>47</v>
      </c>
      <c r="S28" s="1"/>
      <c r="T28" s="1"/>
      <c r="U28" s="1"/>
      <c r="AC28" s="5"/>
      <c r="AD28" s="5"/>
      <c r="AG28" s="5"/>
      <c r="AI28" s="5"/>
      <c r="AJ28" s="5"/>
      <c r="AK28" s="5"/>
      <c r="AL28" s="5"/>
      <c r="AM28" s="5"/>
      <c r="AN28" s="5"/>
      <c r="AO28" s="5"/>
      <c r="AP28" s="5"/>
      <c r="AQ28" s="5"/>
      <c r="AR28" s="1"/>
      <c r="AS28" s="1"/>
      <c r="AT28" s="1"/>
    </row>
    <row r="29" spans="1:49" x14ac:dyDescent="0.25">
      <c r="A29" s="1" t="s">
        <v>38</v>
      </c>
      <c r="B29" s="7">
        <v>0</v>
      </c>
      <c r="C29" s="1" t="s">
        <v>123</v>
      </c>
      <c r="D29" s="1" t="s">
        <v>80</v>
      </c>
      <c r="E29" s="1" t="s">
        <v>124</v>
      </c>
      <c r="F29" s="1" t="s">
        <v>99</v>
      </c>
      <c r="G29" s="1" t="s">
        <v>98</v>
      </c>
      <c r="H29" s="1">
        <v>55404</v>
      </c>
      <c r="I29" s="1" t="s">
        <v>99</v>
      </c>
      <c r="J29" s="1" t="s">
        <v>125</v>
      </c>
      <c r="K29" s="1" t="s">
        <v>92</v>
      </c>
      <c r="M29" s="3">
        <v>297650</v>
      </c>
      <c r="O29" s="23">
        <v>2020</v>
      </c>
      <c r="P29" s="1" t="s">
        <v>126</v>
      </c>
      <c r="Q29" s="9">
        <v>43070</v>
      </c>
      <c r="R29" s="1" t="s">
        <v>47</v>
      </c>
      <c r="S29" s="1"/>
      <c r="T29" s="1"/>
      <c r="U29" s="1"/>
      <c r="AC29" s="5"/>
      <c r="AD29" s="5"/>
      <c r="AG29" s="5"/>
      <c r="AI29" s="5"/>
      <c r="AJ29" s="5"/>
      <c r="AK29" s="5"/>
      <c r="AL29" s="5"/>
      <c r="AM29" s="5"/>
      <c r="AN29" s="5"/>
      <c r="AO29" s="5"/>
      <c r="AP29" s="5"/>
      <c r="AQ29" s="5"/>
      <c r="AT29" s="1"/>
    </row>
    <row r="30" spans="1:49" x14ac:dyDescent="0.25">
      <c r="A30" s="1" t="s">
        <v>38</v>
      </c>
      <c r="B30" s="7">
        <v>1</v>
      </c>
      <c r="C30" s="1" t="s">
        <v>306</v>
      </c>
      <c r="D30" s="1" t="s">
        <v>80</v>
      </c>
      <c r="E30" s="1" t="s">
        <v>127</v>
      </c>
      <c r="F30" s="1" t="s">
        <v>128</v>
      </c>
      <c r="G30" s="1" t="s">
        <v>129</v>
      </c>
      <c r="H30" s="1">
        <v>75252</v>
      </c>
      <c r="I30" s="1" t="s">
        <v>128</v>
      </c>
      <c r="J30" s="1" t="s">
        <v>91</v>
      </c>
      <c r="K30" s="1" t="s">
        <v>92</v>
      </c>
      <c r="L30" s="1">
        <v>494</v>
      </c>
      <c r="M30" s="8">
        <v>377550</v>
      </c>
      <c r="N30" s="8">
        <v>12</v>
      </c>
      <c r="O30" s="23">
        <v>2020</v>
      </c>
      <c r="P30" s="1" t="s">
        <v>113</v>
      </c>
      <c r="Q30" s="9">
        <v>42491</v>
      </c>
      <c r="R30" s="1" t="s">
        <v>47</v>
      </c>
      <c r="S30" s="5">
        <v>37000000</v>
      </c>
      <c r="T30" s="5">
        <v>74898.785425101218</v>
      </c>
      <c r="U30" s="5">
        <v>98.000264865580718</v>
      </c>
      <c r="V30" s="5">
        <v>750000</v>
      </c>
      <c r="W30" s="5">
        <v>2700000</v>
      </c>
      <c r="X30" s="5">
        <v>0</v>
      </c>
      <c r="Y30" s="5">
        <v>0</v>
      </c>
      <c r="Z30" s="5">
        <v>3300000</v>
      </c>
      <c r="AA30" s="5">
        <v>6750000</v>
      </c>
      <c r="AB30" s="5">
        <v>13500000</v>
      </c>
      <c r="AC30" s="5" t="s">
        <v>130</v>
      </c>
      <c r="AD30" s="5">
        <v>27580524.309999999</v>
      </c>
      <c r="AE30" s="6">
        <v>4.0099999999999997E-2</v>
      </c>
      <c r="AF30" s="6">
        <v>0</v>
      </c>
      <c r="AG30" s="5" t="s">
        <v>102</v>
      </c>
      <c r="AH30" s="4">
        <v>46874</v>
      </c>
      <c r="AI30" s="5">
        <v>53500000</v>
      </c>
      <c r="AJ30" s="5">
        <v>0</v>
      </c>
      <c r="AK30" s="5">
        <v>56060000</v>
      </c>
      <c r="AL30" s="5">
        <v>55180000</v>
      </c>
      <c r="AM30" s="5">
        <v>55190000</v>
      </c>
      <c r="AN30" s="5">
        <v>54260000</v>
      </c>
      <c r="AO30" s="5">
        <v>53920000</v>
      </c>
      <c r="AP30" s="5">
        <v>57040000</v>
      </c>
      <c r="AQ30" s="5">
        <v>58970000</v>
      </c>
      <c r="AR30" s="13">
        <v>0.97</v>
      </c>
      <c r="AS30" s="13">
        <v>4.9399999999999999E-2</v>
      </c>
      <c r="AT30" s="1">
        <f t="shared" ref="AT30:AT41" si="5">+IF(V30&gt;0, 1, 0)</f>
        <v>1</v>
      </c>
      <c r="AU30" s="1">
        <f t="shared" ref="AU30:AU41" si="6">+IF(W30&gt;0, 1, 0)</f>
        <v>1</v>
      </c>
      <c r="AV30" s="1">
        <f t="shared" ref="AV30:AV41" si="7">+IF(X30&gt;0, 1, 0)</f>
        <v>0</v>
      </c>
      <c r="AW30" s="1">
        <f t="shared" ref="AW30:AW41" si="8">+IF(Y30&gt;0, 1, 0)</f>
        <v>0</v>
      </c>
    </row>
    <row r="31" spans="1:49" x14ac:dyDescent="0.25">
      <c r="A31" s="1" t="s">
        <v>38</v>
      </c>
      <c r="B31" s="7">
        <v>0</v>
      </c>
      <c r="C31" s="1" t="s">
        <v>269</v>
      </c>
      <c r="D31" s="1" t="s">
        <v>256</v>
      </c>
      <c r="E31" s="1" t="s">
        <v>270</v>
      </c>
      <c r="F31" s="1" t="s">
        <v>139</v>
      </c>
      <c r="G31" s="1" t="s">
        <v>129</v>
      </c>
      <c r="H31" s="1">
        <v>77077</v>
      </c>
      <c r="I31" s="1" t="s">
        <v>139</v>
      </c>
      <c r="J31" s="1" t="s">
        <v>91</v>
      </c>
      <c r="K31" s="1" t="s">
        <v>92</v>
      </c>
      <c r="L31" s="1">
        <v>366</v>
      </c>
      <c r="M31" s="8">
        <v>278802</v>
      </c>
      <c r="N31" s="8"/>
      <c r="O31" s="23">
        <v>2020</v>
      </c>
      <c r="P31" s="1" t="s">
        <v>84</v>
      </c>
      <c r="Q31" s="9">
        <v>43817</v>
      </c>
      <c r="R31" s="1"/>
      <c r="S31" s="1"/>
      <c r="T31" s="1"/>
      <c r="U31" s="1"/>
      <c r="V31" s="5">
        <v>0</v>
      </c>
      <c r="W31" s="5">
        <v>0</v>
      </c>
      <c r="X31" s="5">
        <v>275858.39848000003</v>
      </c>
      <c r="Y31" s="5">
        <v>4064970.5433160001</v>
      </c>
      <c r="Z31" s="5">
        <v>5511256.718204</v>
      </c>
      <c r="AA31" s="5">
        <v>0</v>
      </c>
      <c r="AB31" s="5">
        <v>9852085.6600000001</v>
      </c>
      <c r="AC31" s="5" t="s">
        <v>94</v>
      </c>
      <c r="AD31" s="5">
        <v>22470000</v>
      </c>
      <c r="AE31" s="6">
        <v>2.1223800000000001E-2</v>
      </c>
      <c r="AF31" s="6">
        <v>1.95E-2</v>
      </c>
      <c r="AG31" s="5">
        <v>45643</v>
      </c>
      <c r="AH31" s="4">
        <v>47469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32000000</v>
      </c>
      <c r="AQ31" s="5">
        <v>32000000</v>
      </c>
      <c r="AR31" s="1"/>
      <c r="AS31" s="1"/>
      <c r="AT31" s="1">
        <f t="shared" si="5"/>
        <v>0</v>
      </c>
      <c r="AU31" s="1">
        <f t="shared" si="6"/>
        <v>0</v>
      </c>
      <c r="AV31" s="1">
        <f t="shared" si="7"/>
        <v>1</v>
      </c>
      <c r="AW31" s="1">
        <f t="shared" si="8"/>
        <v>1</v>
      </c>
    </row>
    <row r="32" spans="1:49" x14ac:dyDescent="0.25">
      <c r="A32" s="1" t="s">
        <v>38</v>
      </c>
      <c r="B32" s="7">
        <v>0</v>
      </c>
      <c r="C32" s="1" t="s">
        <v>271</v>
      </c>
      <c r="D32" s="1" t="s">
        <v>256</v>
      </c>
      <c r="E32" s="1" t="s">
        <v>272</v>
      </c>
      <c r="F32" s="1" t="s">
        <v>139</v>
      </c>
      <c r="G32" s="1" t="s">
        <v>129</v>
      </c>
      <c r="H32" s="1">
        <v>77066</v>
      </c>
      <c r="I32" s="1" t="s">
        <v>139</v>
      </c>
      <c r="J32" s="1" t="s">
        <v>91</v>
      </c>
      <c r="K32" s="1" t="s">
        <v>92</v>
      </c>
      <c r="L32" s="1">
        <v>278</v>
      </c>
      <c r="M32" s="8">
        <v>243092</v>
      </c>
      <c r="N32" s="8"/>
      <c r="O32" s="23">
        <v>2020</v>
      </c>
      <c r="P32" s="1" t="s">
        <v>84</v>
      </c>
      <c r="Q32" s="9">
        <v>43817</v>
      </c>
      <c r="R32" s="1"/>
      <c r="S32" s="1"/>
      <c r="T32" s="1"/>
      <c r="U32" s="1"/>
      <c r="V32" s="5">
        <v>0</v>
      </c>
      <c r="W32" s="5">
        <v>0</v>
      </c>
      <c r="X32" s="5">
        <v>165885.52960000001</v>
      </c>
      <c r="Y32" s="5">
        <v>2444441.7683200003</v>
      </c>
      <c r="Z32" s="5">
        <v>3314155.9020800004</v>
      </c>
      <c r="AA32" s="5">
        <v>0</v>
      </c>
      <c r="AB32" s="5">
        <v>5924483.2000000011</v>
      </c>
      <c r="AC32" s="5" t="s">
        <v>94</v>
      </c>
      <c r="AD32" s="5">
        <v>18000000</v>
      </c>
      <c r="AE32" s="6">
        <v>2.1223800000000001E-2</v>
      </c>
      <c r="AF32" s="6">
        <v>1.95E-2</v>
      </c>
      <c r="AG32" s="5">
        <v>45643</v>
      </c>
      <c r="AH32" s="4">
        <v>47469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23750000</v>
      </c>
      <c r="AQ32" s="5">
        <v>23750000</v>
      </c>
      <c r="AR32" s="1"/>
      <c r="AS32" s="1"/>
      <c r="AT32" s="1">
        <f t="shared" si="5"/>
        <v>0</v>
      </c>
      <c r="AU32" s="1">
        <f t="shared" si="6"/>
        <v>0</v>
      </c>
      <c r="AV32" s="1">
        <f t="shared" si="7"/>
        <v>1</v>
      </c>
      <c r="AW32" s="1">
        <f t="shared" si="8"/>
        <v>1</v>
      </c>
    </row>
    <row r="33" spans="1:49" x14ac:dyDescent="0.25">
      <c r="A33" s="1" t="s">
        <v>38</v>
      </c>
      <c r="B33" s="7">
        <v>0</v>
      </c>
      <c r="C33" s="1" t="s">
        <v>274</v>
      </c>
      <c r="D33" s="1" t="s">
        <v>256</v>
      </c>
      <c r="E33" s="1" t="s">
        <v>275</v>
      </c>
      <c r="F33" s="1" t="s">
        <v>139</v>
      </c>
      <c r="G33" s="1" t="s">
        <v>129</v>
      </c>
      <c r="H33" s="1">
        <v>77090</v>
      </c>
      <c r="I33" s="1" t="s">
        <v>139</v>
      </c>
      <c r="J33" s="1" t="s">
        <v>91</v>
      </c>
      <c r="K33" s="1" t="s">
        <v>92</v>
      </c>
      <c r="L33" s="1">
        <v>440</v>
      </c>
      <c r="M33" s="8">
        <v>348292</v>
      </c>
      <c r="N33" s="8"/>
      <c r="O33" s="23">
        <v>2020</v>
      </c>
      <c r="P33" s="1" t="s">
        <v>84</v>
      </c>
      <c r="Q33" s="9">
        <v>43817</v>
      </c>
      <c r="R33" s="1"/>
      <c r="S33" s="1"/>
      <c r="T33" s="1"/>
      <c r="U33" s="1"/>
      <c r="V33" s="5">
        <v>0</v>
      </c>
      <c r="W33" s="5">
        <v>0</v>
      </c>
      <c r="X33" s="5">
        <v>166342.45879999999</v>
      </c>
      <c r="Y33" s="5">
        <v>2451174.9464599998</v>
      </c>
      <c r="Z33" s="5">
        <v>3323284.6947399997</v>
      </c>
      <c r="AA33" s="5">
        <v>0</v>
      </c>
      <c r="AB33" s="5">
        <v>5940802.0999999996</v>
      </c>
      <c r="AC33" s="5" t="s">
        <v>94</v>
      </c>
      <c r="AD33" s="5">
        <v>24336000</v>
      </c>
      <c r="AE33" s="6">
        <v>2.1223800000000001E-2</v>
      </c>
      <c r="AF33" s="6">
        <v>1.95E-2</v>
      </c>
      <c r="AG33" s="5">
        <v>45643</v>
      </c>
      <c r="AH33" s="4">
        <v>47469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30000000</v>
      </c>
      <c r="AQ33" s="5">
        <v>30000000</v>
      </c>
      <c r="AR33" s="1"/>
      <c r="AS33" s="1"/>
      <c r="AT33" s="1">
        <f t="shared" si="5"/>
        <v>0</v>
      </c>
      <c r="AU33" s="1">
        <f t="shared" si="6"/>
        <v>0</v>
      </c>
      <c r="AV33" s="1">
        <f t="shared" si="7"/>
        <v>1</v>
      </c>
      <c r="AW33" s="1">
        <f t="shared" si="8"/>
        <v>1</v>
      </c>
    </row>
    <row r="34" spans="1:49" x14ac:dyDescent="0.25">
      <c r="A34" s="1" t="s">
        <v>38</v>
      </c>
      <c r="B34" s="7">
        <v>0</v>
      </c>
      <c r="C34" s="1" t="s">
        <v>276</v>
      </c>
      <c r="D34" s="1" t="s">
        <v>256</v>
      </c>
      <c r="E34" s="1" t="s">
        <v>277</v>
      </c>
      <c r="F34" s="1" t="s">
        <v>139</v>
      </c>
      <c r="G34" s="1" t="s">
        <v>129</v>
      </c>
      <c r="H34" s="1">
        <v>77079</v>
      </c>
      <c r="I34" s="1" t="s">
        <v>139</v>
      </c>
      <c r="J34" s="1" t="s">
        <v>91</v>
      </c>
      <c r="K34" s="1" t="s">
        <v>92</v>
      </c>
      <c r="L34" s="1">
        <v>122</v>
      </c>
      <c r="M34" s="8">
        <v>146892</v>
      </c>
      <c r="N34" s="8"/>
      <c r="O34" s="23">
        <v>2020</v>
      </c>
      <c r="P34" s="1" t="s">
        <v>84</v>
      </c>
      <c r="Q34" s="9">
        <v>43817</v>
      </c>
      <c r="R34" s="1"/>
      <c r="S34" s="1"/>
      <c r="T34" s="1"/>
      <c r="U34" s="1"/>
      <c r="V34" s="5">
        <v>0</v>
      </c>
      <c r="W34" s="5">
        <v>0</v>
      </c>
      <c r="X34" s="5">
        <v>103981.68424</v>
      </c>
      <c r="Y34" s="5">
        <v>1532244.3899080001</v>
      </c>
      <c r="Z34" s="5">
        <v>2077405.5058520001</v>
      </c>
      <c r="AA34" s="5">
        <v>0</v>
      </c>
      <c r="AB34" s="5">
        <v>3713631.58</v>
      </c>
      <c r="AC34" s="5" t="s">
        <v>94</v>
      </c>
      <c r="AD34" s="5">
        <v>11330000</v>
      </c>
      <c r="AE34" s="6">
        <v>2.1223800000000001E-2</v>
      </c>
      <c r="AF34" s="6">
        <v>1.95E-2</v>
      </c>
      <c r="AG34" s="5">
        <v>45643</v>
      </c>
      <c r="AH34" s="4">
        <v>47469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15000000</v>
      </c>
      <c r="AQ34" s="5">
        <v>15000000</v>
      </c>
      <c r="AR34" s="1"/>
      <c r="AS34" s="1"/>
      <c r="AT34" s="1">
        <f t="shared" si="5"/>
        <v>0</v>
      </c>
      <c r="AU34" s="1">
        <f t="shared" si="6"/>
        <v>0</v>
      </c>
      <c r="AV34" s="1">
        <f t="shared" si="7"/>
        <v>1</v>
      </c>
      <c r="AW34" s="1">
        <f t="shared" si="8"/>
        <v>1</v>
      </c>
    </row>
    <row r="35" spans="1:49" x14ac:dyDescent="0.25">
      <c r="A35" s="1" t="s">
        <v>38</v>
      </c>
      <c r="B35" s="7">
        <v>1</v>
      </c>
      <c r="C35" s="1" t="s">
        <v>307</v>
      </c>
      <c r="D35" s="1" t="s">
        <v>80</v>
      </c>
      <c r="E35" s="1" t="s">
        <v>135</v>
      </c>
      <c r="F35" s="1" t="s">
        <v>136</v>
      </c>
      <c r="G35" s="1" t="s">
        <v>129</v>
      </c>
      <c r="H35" s="1">
        <v>76132</v>
      </c>
      <c r="I35" s="1" t="s">
        <v>128</v>
      </c>
      <c r="J35" s="1" t="s">
        <v>91</v>
      </c>
      <c r="K35" s="1" t="s">
        <v>92</v>
      </c>
      <c r="L35" s="1">
        <v>323</v>
      </c>
      <c r="M35" s="8">
        <v>232775</v>
      </c>
      <c r="N35" s="8">
        <v>12</v>
      </c>
      <c r="O35" s="23">
        <v>2020</v>
      </c>
      <c r="P35" s="1" t="s">
        <v>113</v>
      </c>
      <c r="Q35" s="9">
        <v>43529</v>
      </c>
      <c r="R35" s="1" t="s">
        <v>47</v>
      </c>
      <c r="S35" s="5">
        <v>26750000</v>
      </c>
      <c r="T35" s="5">
        <v>82817.337461300311</v>
      </c>
      <c r="U35" s="5">
        <v>114.91783911502525</v>
      </c>
      <c r="V35" s="5">
        <v>0</v>
      </c>
      <c r="W35" s="5">
        <v>0</v>
      </c>
      <c r="X35" s="5">
        <v>7616471</v>
      </c>
      <c r="Y35" s="5">
        <v>4000000</v>
      </c>
      <c r="Z35" s="5">
        <v>0</v>
      </c>
      <c r="AA35" s="5">
        <v>3872157</v>
      </c>
      <c r="AB35" s="5">
        <v>15488628</v>
      </c>
      <c r="AC35" s="5" t="s">
        <v>94</v>
      </c>
      <c r="AD35" s="5">
        <v>17387000</v>
      </c>
      <c r="AE35" s="6">
        <v>4.4365226893656177E-2</v>
      </c>
      <c r="AF35" s="6">
        <v>0</v>
      </c>
      <c r="AG35" s="5">
        <v>44561</v>
      </c>
      <c r="AH35" s="4">
        <v>12024</v>
      </c>
      <c r="AI35" s="5">
        <v>0</v>
      </c>
      <c r="AJ35" s="5">
        <v>0</v>
      </c>
      <c r="AK35" s="5">
        <v>0</v>
      </c>
      <c r="AL35" s="5">
        <v>0</v>
      </c>
      <c r="AM35" s="5">
        <v>26900000</v>
      </c>
      <c r="AN35" s="5">
        <v>26900000</v>
      </c>
      <c r="AO35" s="5">
        <v>30190000</v>
      </c>
      <c r="AP35" s="5">
        <v>30960000</v>
      </c>
      <c r="AQ35" s="5">
        <v>31560000</v>
      </c>
      <c r="AR35" s="13">
        <v>0.93</v>
      </c>
      <c r="AS35" s="13">
        <v>6.5000000000000002E-2</v>
      </c>
      <c r="AT35" s="1">
        <f t="shared" si="5"/>
        <v>0</v>
      </c>
      <c r="AU35" s="1">
        <f t="shared" si="6"/>
        <v>0</v>
      </c>
      <c r="AV35" s="1">
        <f t="shared" si="7"/>
        <v>1</v>
      </c>
      <c r="AW35" s="1">
        <f t="shared" si="8"/>
        <v>1</v>
      </c>
    </row>
    <row r="36" spans="1:49" x14ac:dyDescent="0.25">
      <c r="A36" s="1" t="s">
        <v>38</v>
      </c>
      <c r="B36" s="7">
        <v>1</v>
      </c>
      <c r="C36" s="1" t="s">
        <v>308</v>
      </c>
      <c r="D36" s="1" t="s">
        <v>80</v>
      </c>
      <c r="E36" s="1" t="s">
        <v>137</v>
      </c>
      <c r="F36" s="1" t="s">
        <v>138</v>
      </c>
      <c r="G36" s="1" t="s">
        <v>129</v>
      </c>
      <c r="H36" s="1">
        <v>77505</v>
      </c>
      <c r="I36" s="1" t="s">
        <v>139</v>
      </c>
      <c r="J36" s="1" t="s">
        <v>91</v>
      </c>
      <c r="K36" s="1" t="s">
        <v>92</v>
      </c>
      <c r="L36" s="1">
        <v>264</v>
      </c>
      <c r="M36" s="8">
        <v>221712</v>
      </c>
      <c r="N36" s="8">
        <v>12</v>
      </c>
      <c r="O36" s="23">
        <v>2020</v>
      </c>
      <c r="P36" s="1" t="s">
        <v>113</v>
      </c>
      <c r="Q36" s="9">
        <v>43417</v>
      </c>
      <c r="R36" s="1" t="s">
        <v>47</v>
      </c>
      <c r="S36" s="5">
        <v>35570000</v>
      </c>
      <c r="T36" s="5">
        <v>134734.84848484848</v>
      </c>
      <c r="U36" s="5">
        <v>160.43335498304106</v>
      </c>
      <c r="V36" s="5">
        <v>0</v>
      </c>
      <c r="W36" s="5">
        <v>2000000</v>
      </c>
      <c r="X36" s="5">
        <v>8150000</v>
      </c>
      <c r="Y36" s="5">
        <v>4000000</v>
      </c>
      <c r="Z36" s="5">
        <v>0</v>
      </c>
      <c r="AA36" s="5">
        <v>0</v>
      </c>
      <c r="AB36" s="5">
        <v>14150000</v>
      </c>
      <c r="AC36" s="5" t="s">
        <v>94</v>
      </c>
      <c r="AD36" s="5">
        <v>23120000</v>
      </c>
      <c r="AE36" s="6">
        <v>4.7E-2</v>
      </c>
      <c r="AF36" s="6">
        <v>0</v>
      </c>
      <c r="AG36" s="5">
        <v>47088</v>
      </c>
      <c r="AH36" s="4">
        <v>47088</v>
      </c>
      <c r="AI36" s="5">
        <v>0</v>
      </c>
      <c r="AJ36" s="5">
        <v>0</v>
      </c>
      <c r="AK36" s="5">
        <v>0</v>
      </c>
      <c r="AL36" s="5">
        <v>36000000</v>
      </c>
      <c r="AM36" s="5">
        <v>37664286.666666657</v>
      </c>
      <c r="AN36" s="5">
        <v>37680000</v>
      </c>
      <c r="AO36" s="5">
        <v>39340000</v>
      </c>
      <c r="AP36" s="5">
        <v>40940000</v>
      </c>
      <c r="AQ36" s="5">
        <v>40590000</v>
      </c>
      <c r="AR36" s="13">
        <v>0.93</v>
      </c>
      <c r="AS36" s="13">
        <v>0.06</v>
      </c>
      <c r="AT36" s="1">
        <f t="shared" si="5"/>
        <v>0</v>
      </c>
      <c r="AU36" s="1">
        <f t="shared" si="6"/>
        <v>1</v>
      </c>
      <c r="AV36" s="1">
        <f t="shared" si="7"/>
        <v>1</v>
      </c>
      <c r="AW36" s="1">
        <f t="shared" si="8"/>
        <v>1</v>
      </c>
    </row>
    <row r="37" spans="1:49" x14ac:dyDescent="0.25">
      <c r="A37" s="1" t="s">
        <v>38</v>
      </c>
      <c r="B37" s="7">
        <v>1</v>
      </c>
      <c r="C37" s="1" t="s">
        <v>280</v>
      </c>
      <c r="D37" s="1" t="s">
        <v>80</v>
      </c>
      <c r="E37" s="1" t="s">
        <v>303</v>
      </c>
      <c r="F37" s="1" t="s">
        <v>301</v>
      </c>
      <c r="G37" s="2" t="s">
        <v>302</v>
      </c>
      <c r="H37" s="1">
        <v>87121</v>
      </c>
      <c r="I37" s="1" t="s">
        <v>301</v>
      </c>
      <c r="J37" s="1" t="s">
        <v>91</v>
      </c>
      <c r="K37" s="1" t="s">
        <v>92</v>
      </c>
      <c r="M37" s="8">
        <v>493096</v>
      </c>
      <c r="N37" s="8">
        <v>12</v>
      </c>
      <c r="O37" s="23">
        <v>2020</v>
      </c>
      <c r="P37" s="4" t="s">
        <v>113</v>
      </c>
      <c r="Q37" s="9">
        <v>43964</v>
      </c>
      <c r="S37" s="5">
        <v>73000000</v>
      </c>
      <c r="T37" s="5">
        <v>160087.71929824562</v>
      </c>
      <c r="U37" s="5">
        <v>148.04419423398284</v>
      </c>
      <c r="V37" s="5">
        <v>0</v>
      </c>
      <c r="W37" s="5">
        <v>0</v>
      </c>
      <c r="X37" s="5">
        <v>0</v>
      </c>
      <c r="Y37" s="5">
        <v>8075369.1257956652</v>
      </c>
      <c r="Z37" s="5">
        <v>15768787.825419996</v>
      </c>
      <c r="AA37" s="5">
        <v>2349842.7587843314</v>
      </c>
      <c r="AB37" s="5">
        <v>26193999.709999993</v>
      </c>
      <c r="AC37" s="5" t="s">
        <v>94</v>
      </c>
      <c r="AD37" s="5">
        <v>43575000</v>
      </c>
      <c r="AE37" s="6">
        <v>4.0899999999999999E-2</v>
      </c>
      <c r="AF37" s="6" t="s">
        <v>281</v>
      </c>
      <c r="AG37" s="5">
        <v>0</v>
      </c>
      <c r="AH37" s="4">
        <v>46753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13">
        <v>0.98</v>
      </c>
      <c r="AS37" s="13">
        <v>0</v>
      </c>
      <c r="AT37" s="1">
        <f t="shared" si="5"/>
        <v>0</v>
      </c>
      <c r="AU37" s="1">
        <f t="shared" si="6"/>
        <v>0</v>
      </c>
      <c r="AV37" s="1">
        <f t="shared" si="7"/>
        <v>0</v>
      </c>
      <c r="AW37" s="1">
        <f t="shared" si="8"/>
        <v>1</v>
      </c>
    </row>
    <row r="38" spans="1:49" x14ac:dyDescent="0.25">
      <c r="A38" s="1" t="s">
        <v>38</v>
      </c>
      <c r="B38" s="7">
        <v>0</v>
      </c>
      <c r="C38" s="1" t="s">
        <v>72</v>
      </c>
      <c r="D38" s="1" t="s">
        <v>40</v>
      </c>
      <c r="E38" s="1" t="s">
        <v>73</v>
      </c>
      <c r="F38" s="1" t="s">
        <v>52</v>
      </c>
      <c r="G38" s="1" t="s">
        <v>43</v>
      </c>
      <c r="H38" s="1">
        <v>45246</v>
      </c>
      <c r="I38" s="1" t="s">
        <v>56</v>
      </c>
      <c r="J38" s="1" t="s">
        <v>44</v>
      </c>
      <c r="K38" s="1" t="s">
        <v>45</v>
      </c>
      <c r="M38" s="8">
        <v>148406</v>
      </c>
      <c r="N38" s="8"/>
      <c r="O38" s="23">
        <v>2020</v>
      </c>
      <c r="P38" s="1" t="s">
        <v>46</v>
      </c>
      <c r="Q38" s="9">
        <v>43445</v>
      </c>
      <c r="R38" s="1" t="s">
        <v>47</v>
      </c>
      <c r="S38" s="1"/>
      <c r="T38" s="1"/>
      <c r="U38" s="1"/>
      <c r="AC38" s="5"/>
      <c r="AD38" s="5"/>
      <c r="AG38" s="5"/>
      <c r="AI38" s="5"/>
      <c r="AJ38" s="5"/>
      <c r="AK38" s="5"/>
      <c r="AL38" s="5"/>
      <c r="AM38" s="5"/>
      <c r="AN38" s="5"/>
      <c r="AO38" s="5"/>
      <c r="AP38" s="5"/>
      <c r="AQ38" s="5"/>
      <c r="AR38" s="1"/>
      <c r="AS38" s="1"/>
      <c r="AT38" s="1">
        <f t="shared" si="5"/>
        <v>0</v>
      </c>
      <c r="AU38" s="1">
        <f t="shared" si="6"/>
        <v>0</v>
      </c>
      <c r="AV38" s="1">
        <f t="shared" si="7"/>
        <v>0</v>
      </c>
      <c r="AW38" s="1">
        <f t="shared" si="8"/>
        <v>0</v>
      </c>
    </row>
    <row r="39" spans="1:49" x14ac:dyDescent="0.25">
      <c r="A39" s="1" t="s">
        <v>38</v>
      </c>
      <c r="B39" s="7">
        <v>1</v>
      </c>
      <c r="C39" s="1" t="s">
        <v>140</v>
      </c>
      <c r="D39" s="1" t="s">
        <v>80</v>
      </c>
      <c r="E39" s="1" t="s">
        <v>141</v>
      </c>
      <c r="F39" s="1" t="s">
        <v>142</v>
      </c>
      <c r="G39" s="1" t="s">
        <v>143</v>
      </c>
      <c r="H39" s="1">
        <v>53233</v>
      </c>
      <c r="I39" s="1" t="s">
        <v>144</v>
      </c>
      <c r="J39" s="1" t="s">
        <v>91</v>
      </c>
      <c r="K39" s="1" t="s">
        <v>92</v>
      </c>
      <c r="L39" s="1">
        <v>100</v>
      </c>
      <c r="M39" s="8">
        <v>70473</v>
      </c>
      <c r="N39" s="8">
        <v>12</v>
      </c>
      <c r="O39" s="23">
        <v>2020</v>
      </c>
      <c r="P39" s="1" t="s">
        <v>113</v>
      </c>
      <c r="Q39" s="9">
        <v>43545</v>
      </c>
      <c r="R39" s="1" t="s">
        <v>47</v>
      </c>
      <c r="S39" s="5">
        <v>16000000</v>
      </c>
      <c r="T39" s="5">
        <v>160000</v>
      </c>
      <c r="U39" s="5">
        <v>227.03730506718884</v>
      </c>
      <c r="V39" s="5">
        <v>0</v>
      </c>
      <c r="W39" s="5">
        <v>0</v>
      </c>
      <c r="X39" s="5">
        <v>6087942</v>
      </c>
      <c r="Y39" s="5">
        <v>0</v>
      </c>
      <c r="Z39" s="5">
        <v>0</v>
      </c>
      <c r="AA39" s="5">
        <v>0</v>
      </c>
      <c r="AB39" s="5">
        <v>6087942</v>
      </c>
      <c r="AC39" s="5" t="s">
        <v>145</v>
      </c>
      <c r="AD39" s="5">
        <v>6250000</v>
      </c>
      <c r="AE39" s="6">
        <v>2.2005000000000004E-2</v>
      </c>
      <c r="AF39" s="6" t="s">
        <v>122</v>
      </c>
      <c r="AG39" s="5">
        <v>44286</v>
      </c>
      <c r="AH39" s="4">
        <v>45383</v>
      </c>
      <c r="AI39" s="5">
        <v>0</v>
      </c>
      <c r="AJ39" s="5">
        <v>0</v>
      </c>
      <c r="AK39" s="5">
        <v>0</v>
      </c>
      <c r="AL39" s="5">
        <v>0</v>
      </c>
      <c r="AM39" s="5">
        <v>16010000</v>
      </c>
      <c r="AN39" s="5">
        <v>16010000</v>
      </c>
      <c r="AO39" s="5">
        <v>17920000</v>
      </c>
      <c r="AP39" s="5">
        <v>17650000</v>
      </c>
      <c r="AQ39" s="5">
        <v>17800000</v>
      </c>
      <c r="AR39" s="13">
        <v>0.97</v>
      </c>
      <c r="AS39" s="13">
        <v>4.9399999999999999E-2</v>
      </c>
      <c r="AT39" s="1">
        <f t="shared" si="5"/>
        <v>0</v>
      </c>
      <c r="AU39" s="1">
        <f t="shared" si="6"/>
        <v>0</v>
      </c>
      <c r="AV39" s="1">
        <f t="shared" si="7"/>
        <v>1</v>
      </c>
      <c r="AW39" s="1">
        <f t="shared" si="8"/>
        <v>0</v>
      </c>
    </row>
    <row r="40" spans="1:49" x14ac:dyDescent="0.25">
      <c r="A40" s="1" t="s">
        <v>38</v>
      </c>
      <c r="B40" s="7">
        <v>1</v>
      </c>
      <c r="C40" s="1" t="s">
        <v>146</v>
      </c>
      <c r="D40" s="1" t="s">
        <v>80</v>
      </c>
      <c r="E40" s="1" t="s">
        <v>147</v>
      </c>
      <c r="F40" s="1" t="s">
        <v>148</v>
      </c>
      <c r="G40" s="1" t="s">
        <v>129</v>
      </c>
      <c r="H40" s="1">
        <v>75126</v>
      </c>
      <c r="I40" s="1" t="s">
        <v>128</v>
      </c>
      <c r="J40" s="1" t="s">
        <v>91</v>
      </c>
      <c r="K40" s="1" t="s">
        <v>92</v>
      </c>
      <c r="L40" s="1">
        <v>313</v>
      </c>
      <c r="M40" s="8">
        <v>269086</v>
      </c>
      <c r="N40" s="8">
        <v>12</v>
      </c>
      <c r="O40" s="23">
        <v>2020</v>
      </c>
      <c r="P40" s="1" t="s">
        <v>113</v>
      </c>
      <c r="Q40" s="9">
        <v>43006</v>
      </c>
      <c r="R40" s="1" t="s">
        <v>47</v>
      </c>
      <c r="S40" s="5">
        <v>39000000</v>
      </c>
      <c r="T40" s="5">
        <v>124600.63897763578</v>
      </c>
      <c r="U40" s="5">
        <v>144.93507651828784</v>
      </c>
      <c r="V40" s="5">
        <v>0</v>
      </c>
      <c r="W40" s="5">
        <v>0</v>
      </c>
      <c r="X40" s="5">
        <v>3945000</v>
      </c>
      <c r="Y40" s="5">
        <v>0</v>
      </c>
      <c r="Z40" s="5">
        <v>3555000</v>
      </c>
      <c r="AA40" s="5">
        <v>7500000</v>
      </c>
      <c r="AB40" s="5">
        <v>15000000</v>
      </c>
      <c r="AC40" s="5" t="s">
        <v>130</v>
      </c>
      <c r="AD40" s="5">
        <v>25350000</v>
      </c>
      <c r="AE40" s="6">
        <v>4.1500000000000002E-2</v>
      </c>
      <c r="AF40" s="6">
        <v>0</v>
      </c>
      <c r="AG40" s="5">
        <v>44866</v>
      </c>
      <c r="AH40" s="4">
        <v>46661</v>
      </c>
      <c r="AI40" s="5">
        <v>39000000</v>
      </c>
      <c r="AJ40" s="5">
        <v>41840000</v>
      </c>
      <c r="AK40" s="5">
        <v>42590000</v>
      </c>
      <c r="AL40" s="5">
        <v>44030000</v>
      </c>
      <c r="AM40" s="5">
        <v>44470000</v>
      </c>
      <c r="AN40" s="5">
        <v>44650000</v>
      </c>
      <c r="AO40" s="5">
        <v>44780000</v>
      </c>
      <c r="AP40" s="5">
        <v>44430000</v>
      </c>
      <c r="AQ40" s="5">
        <v>43190000</v>
      </c>
      <c r="AR40" s="13">
        <v>0.97</v>
      </c>
      <c r="AS40" s="13">
        <v>4.9399999999999999E-2</v>
      </c>
      <c r="AT40" s="1">
        <f t="shared" si="5"/>
        <v>0</v>
      </c>
      <c r="AU40" s="1">
        <f t="shared" si="6"/>
        <v>0</v>
      </c>
      <c r="AV40" s="1">
        <f t="shared" si="7"/>
        <v>1</v>
      </c>
      <c r="AW40" s="1">
        <f t="shared" si="8"/>
        <v>0</v>
      </c>
    </row>
    <row r="41" spans="1:49" x14ac:dyDescent="0.25">
      <c r="A41" s="1" t="s">
        <v>38</v>
      </c>
      <c r="B41" s="7">
        <v>1</v>
      </c>
      <c r="C41" s="1" t="s">
        <v>149</v>
      </c>
      <c r="D41" s="1" t="s">
        <v>80</v>
      </c>
      <c r="E41" s="1" t="s">
        <v>150</v>
      </c>
      <c r="F41" s="1" t="s">
        <v>151</v>
      </c>
      <c r="G41" s="1" t="s">
        <v>152</v>
      </c>
      <c r="H41" s="1">
        <v>30087</v>
      </c>
      <c r="I41" s="1" t="s">
        <v>153</v>
      </c>
      <c r="J41" s="1" t="s">
        <v>91</v>
      </c>
      <c r="K41" s="1" t="s">
        <v>92</v>
      </c>
      <c r="L41" s="1">
        <v>268</v>
      </c>
      <c r="M41" s="8">
        <v>232140</v>
      </c>
      <c r="N41" s="8">
        <v>12</v>
      </c>
      <c r="O41" s="23">
        <v>2020</v>
      </c>
      <c r="P41" s="1" t="s">
        <v>107</v>
      </c>
      <c r="Q41" s="9">
        <v>43553</v>
      </c>
      <c r="R41" s="1" t="s">
        <v>47</v>
      </c>
      <c r="S41" s="5">
        <v>31250000</v>
      </c>
      <c r="T41" s="5">
        <v>116604.4776119403</v>
      </c>
      <c r="U41" s="5">
        <v>134.61704144051004</v>
      </c>
      <c r="V41" s="5">
        <v>0</v>
      </c>
      <c r="W41" s="5">
        <v>0</v>
      </c>
      <c r="X41" s="5">
        <v>3867500</v>
      </c>
      <c r="Y41" s="5">
        <v>3867500</v>
      </c>
      <c r="Z41" s="5">
        <v>0</v>
      </c>
      <c r="AA41" s="5">
        <v>3315000</v>
      </c>
      <c r="AB41" s="5">
        <v>11050000</v>
      </c>
      <c r="AC41" s="5" t="s">
        <v>154</v>
      </c>
      <c r="AD41" s="5">
        <v>24950000</v>
      </c>
      <c r="AE41" s="6">
        <v>4.3999999999999997E-2</v>
      </c>
      <c r="AF41" s="6">
        <v>0</v>
      </c>
      <c r="AG41" s="5">
        <v>45379</v>
      </c>
      <c r="AH41" s="4">
        <v>47209</v>
      </c>
      <c r="AI41" s="5">
        <v>0</v>
      </c>
      <c r="AJ41" s="5">
        <v>0</v>
      </c>
      <c r="AK41" s="5">
        <v>0</v>
      </c>
      <c r="AL41" s="5">
        <v>0</v>
      </c>
      <c r="AM41" s="5">
        <v>33800000</v>
      </c>
      <c r="AN41" s="5">
        <v>33800000</v>
      </c>
      <c r="AO41" s="5">
        <v>35790000</v>
      </c>
      <c r="AP41" s="5">
        <v>36250000</v>
      </c>
      <c r="AQ41" s="5">
        <v>37570000</v>
      </c>
      <c r="AR41" s="13">
        <v>0.93</v>
      </c>
      <c r="AS41" s="13">
        <v>4.4299999999999999E-2</v>
      </c>
      <c r="AT41" s="1">
        <f t="shared" si="5"/>
        <v>0</v>
      </c>
      <c r="AU41" s="1">
        <f t="shared" si="6"/>
        <v>0</v>
      </c>
      <c r="AV41" s="1">
        <f t="shared" si="7"/>
        <v>1</v>
      </c>
      <c r="AW41" s="1">
        <f t="shared" si="8"/>
        <v>1</v>
      </c>
    </row>
    <row r="42" spans="1:49" x14ac:dyDescent="0.25">
      <c r="A42" s="1" t="s">
        <v>38</v>
      </c>
      <c r="B42" s="7">
        <v>0</v>
      </c>
      <c r="C42" s="1" t="s">
        <v>235</v>
      </c>
      <c r="D42" s="1" t="s">
        <v>236</v>
      </c>
      <c r="E42" s="1" t="s">
        <v>237</v>
      </c>
      <c r="F42" s="1" t="s">
        <v>238</v>
      </c>
      <c r="G42" s="1" t="s">
        <v>143</v>
      </c>
      <c r="H42" s="1">
        <v>53130</v>
      </c>
      <c r="I42" s="1" t="s">
        <v>144</v>
      </c>
      <c r="J42" s="1" t="s">
        <v>44</v>
      </c>
      <c r="K42" s="1" t="s">
        <v>287</v>
      </c>
      <c r="M42" s="8"/>
      <c r="N42" s="8"/>
      <c r="O42" s="23">
        <v>2020</v>
      </c>
      <c r="P42" s="1" t="s">
        <v>113</v>
      </c>
      <c r="Q42" s="9">
        <v>1</v>
      </c>
      <c r="R42" s="1"/>
      <c r="S42" s="1"/>
      <c r="T42" s="1"/>
      <c r="U42" s="1"/>
      <c r="AC42" s="5"/>
      <c r="AD42" s="5"/>
      <c r="AG42" s="5"/>
      <c r="AI42" s="5"/>
      <c r="AJ42" s="5"/>
      <c r="AK42" s="5"/>
      <c r="AL42" s="5"/>
      <c r="AM42" s="5"/>
      <c r="AN42" s="5"/>
      <c r="AO42" s="5"/>
      <c r="AP42" s="5"/>
      <c r="AQ42" s="5"/>
      <c r="AR42" s="13">
        <v>0.97</v>
      </c>
      <c r="AS42" s="13">
        <v>4.9399999999999999E-2</v>
      </c>
      <c r="AT42" s="1"/>
    </row>
    <row r="43" spans="1:49" x14ac:dyDescent="0.25">
      <c r="A43" s="1" t="s">
        <v>38</v>
      </c>
      <c r="B43" s="7">
        <v>0</v>
      </c>
      <c r="C43" s="1" t="s">
        <v>224</v>
      </c>
      <c r="D43" s="1" t="s">
        <v>221</v>
      </c>
      <c r="E43" s="1" t="s">
        <v>225</v>
      </c>
      <c r="F43" s="1" t="s">
        <v>226</v>
      </c>
      <c r="G43" s="1" t="s">
        <v>98</v>
      </c>
      <c r="H43" s="1">
        <v>55337</v>
      </c>
      <c r="I43" s="1" t="s">
        <v>99</v>
      </c>
      <c r="J43" s="1" t="s">
        <v>44</v>
      </c>
      <c r="K43" s="1" t="s">
        <v>45</v>
      </c>
      <c r="M43" s="8">
        <v>413239</v>
      </c>
      <c r="N43" s="8"/>
      <c r="O43" s="23">
        <v>2020</v>
      </c>
      <c r="P43" s="1" t="s">
        <v>46</v>
      </c>
      <c r="Q43" s="9">
        <v>1</v>
      </c>
      <c r="R43" s="1"/>
      <c r="S43" s="1"/>
      <c r="T43" s="1"/>
      <c r="U43" s="1"/>
      <c r="AC43" s="5"/>
      <c r="AD43" s="5"/>
      <c r="AG43" s="5"/>
      <c r="AI43" s="5"/>
      <c r="AJ43" s="5"/>
      <c r="AK43" s="5"/>
      <c r="AL43" s="5"/>
      <c r="AM43" s="5"/>
      <c r="AN43" s="5"/>
      <c r="AO43" s="5"/>
      <c r="AP43" s="5"/>
      <c r="AQ43" s="5"/>
      <c r="AR43" s="1"/>
      <c r="AS43" s="1"/>
      <c r="AT43" s="1"/>
    </row>
    <row r="44" spans="1:49" x14ac:dyDescent="0.25">
      <c r="A44" s="1" t="s">
        <v>38</v>
      </c>
      <c r="B44" s="7">
        <v>0</v>
      </c>
      <c r="C44" s="1" t="s">
        <v>74</v>
      </c>
      <c r="D44" s="1" t="s">
        <v>40</v>
      </c>
      <c r="E44" s="1" t="s">
        <v>75</v>
      </c>
      <c r="F44" s="1" t="s">
        <v>42</v>
      </c>
      <c r="G44" s="1" t="s">
        <v>43</v>
      </c>
      <c r="H44" s="1">
        <v>43217</v>
      </c>
      <c r="I44" s="1" t="s">
        <v>42</v>
      </c>
      <c r="J44" s="1" t="s">
        <v>44</v>
      </c>
      <c r="K44" s="1" t="s">
        <v>45</v>
      </c>
      <c r="M44" s="8">
        <v>289491</v>
      </c>
      <c r="N44" s="8"/>
      <c r="O44" s="23">
        <v>2020</v>
      </c>
      <c r="P44" s="1" t="s">
        <v>46</v>
      </c>
      <c r="Q44" s="9">
        <v>43445</v>
      </c>
      <c r="R44" s="1" t="s">
        <v>47</v>
      </c>
      <c r="S44" s="1"/>
      <c r="T44" s="1"/>
      <c r="U44" s="1"/>
      <c r="AC44" s="5"/>
      <c r="AD44" s="5"/>
      <c r="AG44" s="5"/>
      <c r="AI44" s="5"/>
      <c r="AJ44" s="5"/>
      <c r="AK44" s="5"/>
      <c r="AL44" s="5"/>
      <c r="AM44" s="5"/>
      <c r="AN44" s="5"/>
      <c r="AO44" s="5"/>
      <c r="AP44" s="5"/>
      <c r="AQ44" s="5"/>
      <c r="AR44" s="1"/>
      <c r="AS44" s="1"/>
      <c r="AT44" s="1">
        <f t="shared" ref="AT44:AT53" si="9">+IF(V44&gt;0, 1, 0)</f>
        <v>0</v>
      </c>
      <c r="AU44" s="1">
        <f t="shared" ref="AU44:AU53" si="10">+IF(W44&gt;0, 1, 0)</f>
        <v>0</v>
      </c>
      <c r="AV44" s="1">
        <f t="shared" ref="AV44:AV53" si="11">+IF(X44&gt;0, 1, 0)</f>
        <v>0</v>
      </c>
      <c r="AW44" s="1">
        <f t="shared" ref="AW44:AW53" si="12">+IF(Y44&gt;0, 1, 0)</f>
        <v>0</v>
      </c>
    </row>
    <row r="45" spans="1:49" x14ac:dyDescent="0.25">
      <c r="A45" s="1" t="s">
        <v>38</v>
      </c>
      <c r="B45" s="7">
        <v>1</v>
      </c>
      <c r="C45" s="1" t="s">
        <v>155</v>
      </c>
      <c r="D45" s="1" t="s">
        <v>80</v>
      </c>
      <c r="E45" s="1" t="s">
        <v>156</v>
      </c>
      <c r="F45" s="1" t="s">
        <v>128</v>
      </c>
      <c r="G45" s="1" t="s">
        <v>129</v>
      </c>
      <c r="H45" s="1">
        <v>75214</v>
      </c>
      <c r="I45" s="1" t="s">
        <v>128</v>
      </c>
      <c r="J45" s="1" t="s">
        <v>91</v>
      </c>
      <c r="K45" s="1" t="s">
        <v>92</v>
      </c>
      <c r="L45" s="1">
        <v>435</v>
      </c>
      <c r="M45" s="8">
        <v>338649</v>
      </c>
      <c r="N45" s="8">
        <v>12</v>
      </c>
      <c r="O45" s="23">
        <v>2020</v>
      </c>
      <c r="P45" s="1" t="s">
        <v>113</v>
      </c>
      <c r="Q45" s="9">
        <v>42598</v>
      </c>
      <c r="R45" s="1" t="s">
        <v>114</v>
      </c>
      <c r="S45" s="5">
        <v>68750000</v>
      </c>
      <c r="T45" s="5">
        <v>158045.97701149425</v>
      </c>
      <c r="U45" s="5">
        <v>203.01255872599654</v>
      </c>
      <c r="V45" s="5">
        <v>0</v>
      </c>
      <c r="W45" s="5">
        <v>3272550</v>
      </c>
      <c r="X45" s="5">
        <v>0</v>
      </c>
      <c r="Y45" s="5">
        <v>0</v>
      </c>
      <c r="Z45" s="5">
        <v>0</v>
      </c>
      <c r="AA45" s="5">
        <v>29452950</v>
      </c>
      <c r="AB45" s="5">
        <v>32725500</v>
      </c>
      <c r="AC45" s="5" t="s">
        <v>157</v>
      </c>
      <c r="AD45" s="5">
        <v>37800000</v>
      </c>
      <c r="AE45" s="6">
        <v>3.0800000000000001E-2</v>
      </c>
      <c r="AF45" s="6">
        <v>0</v>
      </c>
      <c r="AG45" s="5">
        <v>45174</v>
      </c>
      <c r="AH45" s="4">
        <v>45174</v>
      </c>
      <c r="AI45" s="5">
        <v>75764000</v>
      </c>
      <c r="AJ45" s="5">
        <v>0</v>
      </c>
      <c r="AK45" s="5">
        <v>73500000</v>
      </c>
      <c r="AL45" s="5">
        <v>71140000</v>
      </c>
      <c r="AM45" s="5">
        <v>72740000</v>
      </c>
      <c r="AN45" s="5">
        <v>75060000</v>
      </c>
      <c r="AO45" s="5">
        <v>75420000</v>
      </c>
      <c r="AP45" s="5">
        <v>78530000</v>
      </c>
      <c r="AQ45" s="5">
        <v>78040000</v>
      </c>
      <c r="AR45" s="13">
        <v>0.97</v>
      </c>
      <c r="AS45" s="13">
        <v>4.9399999999999999E-2</v>
      </c>
      <c r="AT45" s="1">
        <f t="shared" si="9"/>
        <v>0</v>
      </c>
      <c r="AU45" s="1">
        <f t="shared" si="10"/>
        <v>1</v>
      </c>
      <c r="AV45" s="1">
        <f t="shared" si="11"/>
        <v>0</v>
      </c>
      <c r="AW45" s="1">
        <f t="shared" si="12"/>
        <v>0</v>
      </c>
    </row>
    <row r="46" spans="1:49" x14ac:dyDescent="0.25">
      <c r="A46" s="1" t="s">
        <v>38</v>
      </c>
      <c r="B46" s="7">
        <v>1</v>
      </c>
      <c r="C46" s="1" t="s">
        <v>158</v>
      </c>
      <c r="D46" s="1" t="s">
        <v>80</v>
      </c>
      <c r="E46" s="1" t="s">
        <v>159</v>
      </c>
      <c r="F46" s="1" t="s">
        <v>160</v>
      </c>
      <c r="G46" s="1" t="s">
        <v>129</v>
      </c>
      <c r="H46" s="1">
        <v>75051</v>
      </c>
      <c r="I46" s="1" t="s">
        <v>128</v>
      </c>
      <c r="J46" s="1" t="s">
        <v>91</v>
      </c>
      <c r="K46" s="1" t="s">
        <v>92</v>
      </c>
      <c r="L46" s="1">
        <v>281</v>
      </c>
      <c r="M46" s="8">
        <v>228160</v>
      </c>
      <c r="N46" s="8">
        <v>12</v>
      </c>
      <c r="O46" s="23">
        <v>2020</v>
      </c>
      <c r="P46" s="1" t="s">
        <v>113</v>
      </c>
      <c r="Q46" s="9">
        <v>43221</v>
      </c>
      <c r="R46" s="1" t="s">
        <v>47</v>
      </c>
      <c r="S46" s="5">
        <v>30800000</v>
      </c>
      <c r="T46" s="5">
        <v>109608.54092526691</v>
      </c>
      <c r="U46" s="5">
        <v>134.99298737727909</v>
      </c>
      <c r="V46" s="5">
        <v>0</v>
      </c>
      <c r="W46" s="5">
        <v>0</v>
      </c>
      <c r="X46" s="5">
        <v>7300000</v>
      </c>
      <c r="Y46" s="5">
        <v>0</v>
      </c>
      <c r="Z46" s="5">
        <v>0</v>
      </c>
      <c r="AA46" s="5">
        <v>7300000</v>
      </c>
      <c r="AB46" s="5">
        <v>14600000</v>
      </c>
      <c r="AC46" s="5" t="s">
        <v>94</v>
      </c>
      <c r="AD46" s="5">
        <v>18995000</v>
      </c>
      <c r="AE46" s="6">
        <v>4.3700000000000003E-2</v>
      </c>
      <c r="AF46" s="6">
        <v>0</v>
      </c>
      <c r="AG46" s="5">
        <v>45107</v>
      </c>
      <c r="AH46" s="4">
        <v>45843</v>
      </c>
      <c r="AI46" s="5">
        <v>0</v>
      </c>
      <c r="AJ46" s="5">
        <v>30800000</v>
      </c>
      <c r="AK46" s="5">
        <v>30789000</v>
      </c>
      <c r="AL46" s="5">
        <v>34785000</v>
      </c>
      <c r="AM46" s="5">
        <v>36189000</v>
      </c>
      <c r="AN46" s="5">
        <v>36220000</v>
      </c>
      <c r="AO46" s="5">
        <v>36060000</v>
      </c>
      <c r="AP46" s="5">
        <v>36130000</v>
      </c>
      <c r="AQ46" s="5">
        <v>35710000</v>
      </c>
      <c r="AR46" s="13">
        <v>0.97</v>
      </c>
      <c r="AS46" s="13">
        <v>4.9399999999999999E-2</v>
      </c>
      <c r="AT46" s="1">
        <f t="shared" si="9"/>
        <v>0</v>
      </c>
      <c r="AU46" s="1">
        <f t="shared" si="10"/>
        <v>0</v>
      </c>
      <c r="AV46" s="1">
        <f t="shared" si="11"/>
        <v>1</v>
      </c>
      <c r="AW46" s="1">
        <f t="shared" si="12"/>
        <v>0</v>
      </c>
    </row>
    <row r="47" spans="1:49" x14ac:dyDescent="0.25">
      <c r="A47" s="1" t="s">
        <v>38</v>
      </c>
      <c r="B47" s="7">
        <v>1</v>
      </c>
      <c r="C47" s="1" t="s">
        <v>161</v>
      </c>
      <c r="D47" s="1" t="s">
        <v>80</v>
      </c>
      <c r="E47" s="1" t="s">
        <v>162</v>
      </c>
      <c r="F47" s="1" t="s">
        <v>163</v>
      </c>
      <c r="G47" s="1" t="s">
        <v>164</v>
      </c>
      <c r="H47" s="1">
        <v>64083</v>
      </c>
      <c r="I47" s="1" t="s">
        <v>165</v>
      </c>
      <c r="J47" s="1" t="s">
        <v>91</v>
      </c>
      <c r="K47" s="1" t="s">
        <v>92</v>
      </c>
      <c r="L47" s="1">
        <v>269</v>
      </c>
      <c r="M47" s="8">
        <v>231011</v>
      </c>
      <c r="N47" s="8">
        <v>12</v>
      </c>
      <c r="O47" s="23">
        <v>2020</v>
      </c>
      <c r="P47" s="1" t="s">
        <v>166</v>
      </c>
      <c r="Q47" s="9">
        <v>43312</v>
      </c>
      <c r="R47" s="1" t="s">
        <v>47</v>
      </c>
      <c r="S47" s="5">
        <v>35025000</v>
      </c>
      <c r="T47" s="5">
        <v>130204.46096654276</v>
      </c>
      <c r="U47" s="5">
        <v>151.61615680638585</v>
      </c>
      <c r="V47" s="5">
        <v>0</v>
      </c>
      <c r="W47" s="5">
        <v>0</v>
      </c>
      <c r="X47" s="5">
        <v>8188000</v>
      </c>
      <c r="Y47" s="5">
        <v>0</v>
      </c>
      <c r="Z47" s="5">
        <v>2500000</v>
      </c>
      <c r="AA47" s="5">
        <v>2672000</v>
      </c>
      <c r="AB47" s="5">
        <v>13360000</v>
      </c>
      <c r="AC47" s="5" t="s">
        <v>94</v>
      </c>
      <c r="AD47" s="5">
        <v>24518000</v>
      </c>
      <c r="AE47" s="6">
        <v>4.3799999999999999E-2</v>
      </c>
      <c r="AF47" s="6">
        <v>0</v>
      </c>
      <c r="AG47" s="5">
        <v>45900</v>
      </c>
      <c r="AH47" s="4">
        <v>46966</v>
      </c>
      <c r="AI47" s="5">
        <v>0</v>
      </c>
      <c r="AJ47" s="5">
        <v>0</v>
      </c>
      <c r="AK47" s="5">
        <v>35025000</v>
      </c>
      <c r="AL47" s="5">
        <v>35109217.066666663</v>
      </c>
      <c r="AM47" s="5">
        <v>35222950.700000003</v>
      </c>
      <c r="AN47" s="5">
        <v>35430000</v>
      </c>
      <c r="AO47" s="5">
        <v>35200000</v>
      </c>
      <c r="AP47" s="5">
        <v>35440000</v>
      </c>
      <c r="AQ47" s="5">
        <v>36720000</v>
      </c>
      <c r="AR47" s="13">
        <v>0.97</v>
      </c>
      <c r="AS47" s="13">
        <v>4.9399999999999999E-2</v>
      </c>
      <c r="AT47" s="1">
        <f t="shared" si="9"/>
        <v>0</v>
      </c>
      <c r="AU47" s="1">
        <f t="shared" si="10"/>
        <v>0</v>
      </c>
      <c r="AV47" s="1">
        <f t="shared" si="11"/>
        <v>1</v>
      </c>
      <c r="AW47" s="1">
        <f t="shared" si="12"/>
        <v>0</v>
      </c>
    </row>
    <row r="48" spans="1:49" x14ac:dyDescent="0.25">
      <c r="A48" s="1" t="s">
        <v>38</v>
      </c>
      <c r="B48" s="7">
        <v>1</v>
      </c>
      <c r="C48" s="1" t="s">
        <v>167</v>
      </c>
      <c r="D48" s="1" t="s">
        <v>80</v>
      </c>
      <c r="E48" s="1" t="s">
        <v>168</v>
      </c>
      <c r="F48" s="1" t="s">
        <v>169</v>
      </c>
      <c r="G48" s="1" t="s">
        <v>129</v>
      </c>
      <c r="H48" s="1">
        <v>75234</v>
      </c>
      <c r="I48" s="1" t="s">
        <v>128</v>
      </c>
      <c r="J48" s="1" t="s">
        <v>91</v>
      </c>
      <c r="K48" s="1" t="s">
        <v>92</v>
      </c>
      <c r="L48" s="1">
        <v>509</v>
      </c>
      <c r="M48" s="8">
        <v>476792</v>
      </c>
      <c r="N48" s="8">
        <v>12</v>
      </c>
      <c r="O48" s="23">
        <v>2020</v>
      </c>
      <c r="P48" s="1" t="s">
        <v>113</v>
      </c>
      <c r="Q48" s="9">
        <v>42915</v>
      </c>
      <c r="R48" s="1" t="s">
        <v>114</v>
      </c>
      <c r="S48" s="5">
        <v>85698000</v>
      </c>
      <c r="T48" s="5">
        <v>168365.42239685659</v>
      </c>
      <c r="U48" s="5">
        <v>179.73875400593971</v>
      </c>
      <c r="V48" s="5">
        <v>0</v>
      </c>
      <c r="W48" s="5">
        <v>1500000</v>
      </c>
      <c r="X48" s="5">
        <v>8925000</v>
      </c>
      <c r="Y48" s="5">
        <v>0</v>
      </c>
      <c r="Z48" s="5">
        <v>5775000</v>
      </c>
      <c r="AA48" s="5">
        <v>16200000</v>
      </c>
      <c r="AB48" s="5">
        <v>32400000</v>
      </c>
      <c r="AC48" s="5" t="s">
        <v>130</v>
      </c>
      <c r="AD48" s="5">
        <v>55200000</v>
      </c>
      <c r="AE48" s="6">
        <v>4.2200000000000001E-2</v>
      </c>
      <c r="AF48" s="6">
        <v>0</v>
      </c>
      <c r="AG48" s="5">
        <v>44743</v>
      </c>
      <c r="AH48" s="4">
        <v>46935</v>
      </c>
      <c r="AI48" s="5">
        <v>85698000</v>
      </c>
      <c r="AJ48" s="5">
        <v>87500000</v>
      </c>
      <c r="AK48" s="5">
        <v>86830000</v>
      </c>
      <c r="AL48" s="5">
        <v>90410000</v>
      </c>
      <c r="AM48" s="5">
        <v>88330000</v>
      </c>
      <c r="AN48" s="5">
        <v>88360000</v>
      </c>
      <c r="AO48" s="5">
        <v>87600000</v>
      </c>
      <c r="AP48" s="5">
        <v>90190000</v>
      </c>
      <c r="AQ48" s="5">
        <v>91460000</v>
      </c>
      <c r="AR48" s="13">
        <v>0.97</v>
      </c>
      <c r="AS48" s="13">
        <v>4.9399999999999999E-2</v>
      </c>
      <c r="AT48" s="1">
        <f t="shared" si="9"/>
        <v>0</v>
      </c>
      <c r="AU48" s="1">
        <f t="shared" si="10"/>
        <v>1</v>
      </c>
      <c r="AV48" s="1">
        <f t="shared" si="11"/>
        <v>1</v>
      </c>
      <c r="AW48" s="1">
        <f t="shared" si="12"/>
        <v>0</v>
      </c>
    </row>
    <row r="49" spans="1:49" x14ac:dyDescent="0.25">
      <c r="A49" s="1" t="s">
        <v>38</v>
      </c>
      <c r="B49" s="7">
        <v>1</v>
      </c>
      <c r="C49" s="1" t="s">
        <v>205</v>
      </c>
      <c r="D49" s="1" t="s">
        <v>205</v>
      </c>
      <c r="F49" s="1" t="s">
        <v>144</v>
      </c>
      <c r="G49" s="1" t="s">
        <v>143</v>
      </c>
      <c r="I49" s="1" t="s">
        <v>144</v>
      </c>
      <c r="J49" s="1" t="s">
        <v>44</v>
      </c>
      <c r="K49" s="1" t="s">
        <v>45</v>
      </c>
      <c r="M49" s="8">
        <v>340615</v>
      </c>
      <c r="N49" s="8">
        <v>12</v>
      </c>
      <c r="O49" s="23">
        <v>2020</v>
      </c>
      <c r="P49" s="1" t="s">
        <v>113</v>
      </c>
      <c r="Q49" s="9">
        <v>42528</v>
      </c>
      <c r="R49" s="1" t="s">
        <v>47</v>
      </c>
      <c r="S49" s="5">
        <v>9250000</v>
      </c>
      <c r="U49" s="5">
        <v>27.156760565447794</v>
      </c>
      <c r="V49" s="5">
        <v>0</v>
      </c>
      <c r="W49" s="5">
        <v>4720000</v>
      </c>
      <c r="X49" s="5">
        <v>0</v>
      </c>
      <c r="Y49" s="5">
        <v>0</v>
      </c>
      <c r="Z49" s="5">
        <v>0</v>
      </c>
      <c r="AA49" s="5">
        <v>0</v>
      </c>
      <c r="AB49" s="5">
        <v>4720000</v>
      </c>
      <c r="AC49" s="5" t="s">
        <v>186</v>
      </c>
      <c r="AD49" s="5">
        <v>3709430</v>
      </c>
      <c r="AE49" s="6">
        <v>2.6723800000000002E-2</v>
      </c>
      <c r="AF49" s="6" t="s">
        <v>273</v>
      </c>
      <c r="AG49" s="5">
        <v>0</v>
      </c>
      <c r="AH49" s="4">
        <v>44681</v>
      </c>
      <c r="AI49" s="5">
        <v>8320000</v>
      </c>
      <c r="AJ49" s="5">
        <v>0</v>
      </c>
      <c r="AK49" s="5">
        <v>8440000</v>
      </c>
      <c r="AL49" s="5">
        <v>9920000</v>
      </c>
      <c r="AM49" s="5">
        <v>9700000</v>
      </c>
      <c r="AN49" s="5">
        <v>9700000</v>
      </c>
      <c r="AO49" s="5">
        <v>10137982.448214289</v>
      </c>
      <c r="AP49" s="5">
        <v>11060000</v>
      </c>
      <c r="AQ49" s="5">
        <v>11060000</v>
      </c>
      <c r="AR49" s="13">
        <v>0.97</v>
      </c>
      <c r="AS49" s="13">
        <v>4.9399999999999999E-2</v>
      </c>
      <c r="AT49" s="1">
        <f t="shared" si="9"/>
        <v>0</v>
      </c>
      <c r="AU49" s="1">
        <f t="shared" si="10"/>
        <v>1</v>
      </c>
      <c r="AV49" s="1">
        <f t="shared" si="11"/>
        <v>0</v>
      </c>
      <c r="AW49" s="1">
        <f t="shared" si="12"/>
        <v>0</v>
      </c>
    </row>
    <row r="50" spans="1:49" x14ac:dyDescent="0.25">
      <c r="A50" s="1" t="s">
        <v>38</v>
      </c>
      <c r="B50" s="7">
        <v>1</v>
      </c>
      <c r="C50" s="1" t="s">
        <v>170</v>
      </c>
      <c r="D50" s="1" t="s">
        <v>80</v>
      </c>
      <c r="E50" s="1" t="s">
        <v>171</v>
      </c>
      <c r="F50" s="1" t="s">
        <v>172</v>
      </c>
      <c r="G50" s="1" t="s">
        <v>105</v>
      </c>
      <c r="H50" s="1">
        <v>15212</v>
      </c>
      <c r="I50" s="1" t="s">
        <v>172</v>
      </c>
      <c r="J50" s="1" t="s">
        <v>91</v>
      </c>
      <c r="K50" s="1" t="s">
        <v>92</v>
      </c>
      <c r="L50" s="1">
        <v>232</v>
      </c>
      <c r="M50" s="8">
        <v>185884</v>
      </c>
      <c r="N50" s="8">
        <v>12</v>
      </c>
      <c r="O50" s="23">
        <v>2020</v>
      </c>
      <c r="P50" s="1" t="s">
        <v>173</v>
      </c>
      <c r="Q50" s="9">
        <v>43916</v>
      </c>
      <c r="R50" s="1"/>
      <c r="S50" s="5">
        <v>54000000</v>
      </c>
      <c r="T50" s="5">
        <v>232758.62068965516</v>
      </c>
      <c r="U50" s="5">
        <v>290.50375503001874</v>
      </c>
      <c r="V50" s="5">
        <v>0</v>
      </c>
      <c r="W50" s="5">
        <v>0</v>
      </c>
      <c r="X50" s="5">
        <v>5095000</v>
      </c>
      <c r="Y50" s="5">
        <v>14000000</v>
      </c>
      <c r="Z50" s="5">
        <v>0</v>
      </c>
      <c r="AA50" s="5">
        <v>1005000</v>
      </c>
      <c r="AB50" s="5">
        <v>20100000</v>
      </c>
      <c r="AC50" s="5" t="s">
        <v>94</v>
      </c>
      <c r="AD50" s="5">
        <v>40500000</v>
      </c>
      <c r="AE50" s="6">
        <v>2.1723800000000001E-2</v>
      </c>
      <c r="AF50" s="6">
        <v>0.02</v>
      </c>
      <c r="AG50" s="5">
        <v>45777</v>
      </c>
      <c r="AH50" s="4">
        <v>47574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54000000</v>
      </c>
      <c r="AR50" s="13">
        <v>0.97</v>
      </c>
      <c r="AS50" s="13">
        <v>7.7399999999999997E-2</v>
      </c>
      <c r="AT50" s="1">
        <f t="shared" si="9"/>
        <v>0</v>
      </c>
      <c r="AU50" s="1">
        <f t="shared" si="10"/>
        <v>0</v>
      </c>
      <c r="AV50" s="1">
        <f t="shared" si="11"/>
        <v>1</v>
      </c>
      <c r="AW50" s="1">
        <f t="shared" si="12"/>
        <v>1</v>
      </c>
    </row>
    <row r="51" spans="1:49" x14ac:dyDescent="0.25">
      <c r="A51" s="1" t="s">
        <v>38</v>
      </c>
      <c r="B51" s="7">
        <v>1</v>
      </c>
      <c r="C51" s="1" t="s">
        <v>212</v>
      </c>
      <c r="D51" s="1" t="s">
        <v>212</v>
      </c>
      <c r="F51" s="1" t="s">
        <v>99</v>
      </c>
      <c r="G51" s="1" t="s">
        <v>98</v>
      </c>
      <c r="I51" s="1" t="s">
        <v>99</v>
      </c>
      <c r="J51" s="1" t="s">
        <v>44</v>
      </c>
      <c r="K51" s="1" t="s">
        <v>287</v>
      </c>
      <c r="M51" s="8">
        <v>77585</v>
      </c>
      <c r="N51" s="8">
        <v>12</v>
      </c>
      <c r="O51" s="23">
        <v>2020</v>
      </c>
      <c r="P51" s="1" t="s">
        <v>126</v>
      </c>
      <c r="Q51" s="9">
        <v>42366</v>
      </c>
      <c r="R51" s="1" t="s">
        <v>47</v>
      </c>
      <c r="S51" s="5">
        <v>17792000</v>
      </c>
      <c r="U51" s="5">
        <v>229.32267835277437</v>
      </c>
      <c r="V51" s="5">
        <v>0</v>
      </c>
      <c r="W51" s="5">
        <v>4948000</v>
      </c>
      <c r="X51" s="5">
        <v>0</v>
      </c>
      <c r="Y51" s="5">
        <v>0</v>
      </c>
      <c r="Z51" s="5">
        <v>2000000</v>
      </c>
      <c r="AA51" s="5">
        <v>772000</v>
      </c>
      <c r="AB51" s="5">
        <v>7720000</v>
      </c>
      <c r="AC51" s="5" t="s">
        <v>215</v>
      </c>
      <c r="AD51" s="5">
        <v>7578250</v>
      </c>
      <c r="AE51" s="6">
        <v>0.04</v>
      </c>
      <c r="AF51" s="6" t="s">
        <v>216</v>
      </c>
      <c r="AG51" s="5">
        <v>44104</v>
      </c>
      <c r="AH51" s="4">
        <v>44194</v>
      </c>
      <c r="AI51" s="5">
        <v>17986000</v>
      </c>
      <c r="AJ51" s="5">
        <v>0</v>
      </c>
      <c r="AK51" s="5">
        <v>16750000</v>
      </c>
      <c r="AL51" s="5">
        <v>16890000</v>
      </c>
      <c r="AM51" s="5">
        <v>17130000</v>
      </c>
      <c r="AN51" s="5">
        <v>17180000</v>
      </c>
      <c r="AO51" s="5">
        <v>18463119.784489073</v>
      </c>
      <c r="AP51" s="5">
        <v>18250000</v>
      </c>
      <c r="AQ51" s="5">
        <v>18340000</v>
      </c>
      <c r="AR51" s="13">
        <v>0.97</v>
      </c>
      <c r="AS51" s="13">
        <v>4.9399999999999999E-2</v>
      </c>
      <c r="AT51" s="1">
        <f t="shared" si="9"/>
        <v>0</v>
      </c>
      <c r="AU51" s="1">
        <f t="shared" si="10"/>
        <v>1</v>
      </c>
      <c r="AV51" s="1">
        <f t="shared" si="11"/>
        <v>0</v>
      </c>
      <c r="AW51" s="1">
        <f t="shared" si="12"/>
        <v>0</v>
      </c>
    </row>
    <row r="52" spans="1:49" x14ac:dyDescent="0.25">
      <c r="A52" s="1" t="s">
        <v>38</v>
      </c>
      <c r="B52" s="7">
        <v>1</v>
      </c>
      <c r="C52" s="1" t="s">
        <v>246</v>
      </c>
      <c r="D52" s="1" t="s">
        <v>240</v>
      </c>
      <c r="F52" s="1" t="s">
        <v>99</v>
      </c>
      <c r="G52" s="1" t="s">
        <v>98</v>
      </c>
      <c r="I52" s="1" t="s">
        <v>99</v>
      </c>
      <c r="J52" s="1" t="s">
        <v>44</v>
      </c>
      <c r="K52" s="1" t="s">
        <v>45</v>
      </c>
      <c r="M52" s="8">
        <v>121573</v>
      </c>
      <c r="N52" s="8">
        <v>12</v>
      </c>
      <c r="O52" s="23">
        <v>2020</v>
      </c>
      <c r="P52" s="1" t="s">
        <v>243</v>
      </c>
      <c r="Q52" s="9">
        <v>43097</v>
      </c>
      <c r="R52" s="1" t="s">
        <v>47</v>
      </c>
      <c r="S52" s="5">
        <v>7380000</v>
      </c>
      <c r="U52" s="5">
        <v>60.704268217449595</v>
      </c>
      <c r="V52" s="5">
        <v>0</v>
      </c>
      <c r="W52" s="5">
        <v>0</v>
      </c>
      <c r="X52" s="5">
        <v>2559518.1800000002</v>
      </c>
      <c r="Y52" s="5">
        <v>0</v>
      </c>
      <c r="Z52" s="5">
        <v>0</v>
      </c>
      <c r="AA52" s="5">
        <v>2559518.1800000002</v>
      </c>
      <c r="AB52" s="5">
        <v>5119036.3600000003</v>
      </c>
      <c r="AC52" s="5" t="s">
        <v>247</v>
      </c>
      <c r="AD52" s="5">
        <v>5094679</v>
      </c>
      <c r="AE52" s="6">
        <v>4.5499999999999999E-2</v>
      </c>
      <c r="AF52" s="6">
        <v>0</v>
      </c>
      <c r="AG52" s="5" t="s">
        <v>102</v>
      </c>
      <c r="AH52" s="4">
        <v>44923</v>
      </c>
      <c r="AI52" s="5">
        <v>11880000</v>
      </c>
      <c r="AJ52" s="5">
        <v>13800000</v>
      </c>
      <c r="AK52" s="5">
        <v>13990000</v>
      </c>
      <c r="AL52" s="5">
        <v>12490000</v>
      </c>
      <c r="AM52" s="5">
        <v>13270000</v>
      </c>
      <c r="AN52" s="5">
        <v>9220000</v>
      </c>
      <c r="AO52" s="5">
        <v>9103798.7979676034</v>
      </c>
      <c r="AP52" s="5">
        <v>10430000</v>
      </c>
      <c r="AQ52" s="5">
        <v>10500000</v>
      </c>
      <c r="AR52" s="13">
        <v>0.97</v>
      </c>
      <c r="AS52" s="13">
        <v>4.9399999999999999E-2</v>
      </c>
      <c r="AT52" s="1">
        <f t="shared" si="9"/>
        <v>0</v>
      </c>
      <c r="AU52" s="1">
        <f t="shared" si="10"/>
        <v>0</v>
      </c>
      <c r="AV52" s="1">
        <f t="shared" si="11"/>
        <v>1</v>
      </c>
      <c r="AW52" s="1">
        <f t="shared" si="12"/>
        <v>0</v>
      </c>
    </row>
    <row r="53" spans="1:49" x14ac:dyDescent="0.25">
      <c r="A53" s="1" t="s">
        <v>38</v>
      </c>
      <c r="B53" s="7">
        <v>1</v>
      </c>
      <c r="C53" s="1" t="s">
        <v>174</v>
      </c>
      <c r="D53" s="1" t="s">
        <v>80</v>
      </c>
      <c r="E53" s="1" t="s">
        <v>175</v>
      </c>
      <c r="F53" s="1" t="s">
        <v>176</v>
      </c>
      <c r="G53" s="1" t="s">
        <v>112</v>
      </c>
      <c r="H53" s="1">
        <v>32606</v>
      </c>
      <c r="I53" s="1" t="s">
        <v>176</v>
      </c>
      <c r="J53" s="1" t="s">
        <v>91</v>
      </c>
      <c r="K53" s="1" t="s">
        <v>92</v>
      </c>
      <c r="L53" s="1">
        <v>298</v>
      </c>
      <c r="M53" s="8">
        <v>288960</v>
      </c>
      <c r="N53" s="8">
        <v>12</v>
      </c>
      <c r="O53" s="23">
        <v>2020</v>
      </c>
      <c r="P53" s="1" t="s">
        <v>113</v>
      </c>
      <c r="Q53" s="9">
        <v>43763</v>
      </c>
      <c r="R53" s="1" t="s">
        <v>47</v>
      </c>
      <c r="S53" s="5">
        <v>56000000</v>
      </c>
      <c r="T53" s="5">
        <v>187919.46308724832</v>
      </c>
      <c r="U53" s="5">
        <v>193.79844961240309</v>
      </c>
      <c r="V53" s="5">
        <v>0</v>
      </c>
      <c r="W53" s="5">
        <v>0</v>
      </c>
      <c r="X53" s="5">
        <v>5700000</v>
      </c>
      <c r="Y53" s="5">
        <v>14000000</v>
      </c>
      <c r="Z53" s="5">
        <v>0</v>
      </c>
      <c r="AA53" s="5">
        <v>0</v>
      </c>
      <c r="AB53" s="5">
        <v>19700000</v>
      </c>
      <c r="AC53" s="5" t="s">
        <v>130</v>
      </c>
      <c r="AD53" s="5">
        <v>40000000</v>
      </c>
      <c r="AE53" s="6">
        <v>4.2000000000000003E-2</v>
      </c>
      <c r="AF53" s="6">
        <v>0</v>
      </c>
      <c r="AG53" s="5">
        <v>44227</v>
      </c>
      <c r="AH53" s="4">
        <v>46753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56000000</v>
      </c>
      <c r="AQ53" s="5">
        <v>56000000</v>
      </c>
      <c r="AR53" s="13">
        <v>0.82</v>
      </c>
      <c r="AS53" s="13">
        <v>0.05</v>
      </c>
      <c r="AT53" s="1">
        <f t="shared" si="9"/>
        <v>0</v>
      </c>
      <c r="AU53" s="1">
        <f t="shared" si="10"/>
        <v>0</v>
      </c>
      <c r="AV53" s="1">
        <f t="shared" si="11"/>
        <v>1</v>
      </c>
      <c r="AW53" s="1">
        <f t="shared" si="12"/>
        <v>1</v>
      </c>
    </row>
    <row r="54" spans="1:49" x14ac:dyDescent="0.25">
      <c r="A54" s="1" t="s">
        <v>38</v>
      </c>
      <c r="B54" s="7">
        <v>0</v>
      </c>
      <c r="C54" s="1" t="s">
        <v>252</v>
      </c>
      <c r="D54" s="1" t="s">
        <v>249</v>
      </c>
      <c r="E54" s="1" t="s">
        <v>253</v>
      </c>
      <c r="F54" s="1" t="s">
        <v>251</v>
      </c>
      <c r="G54" s="1" t="s">
        <v>98</v>
      </c>
      <c r="H54" s="1">
        <v>55441</v>
      </c>
      <c r="I54" s="1" t="s">
        <v>99</v>
      </c>
      <c r="J54" s="1" t="s">
        <v>44</v>
      </c>
      <c r="K54" s="1" t="s">
        <v>45</v>
      </c>
      <c r="M54" s="8"/>
      <c r="N54" s="8"/>
      <c r="O54" s="23">
        <v>2020</v>
      </c>
      <c r="P54" s="1" t="s">
        <v>185</v>
      </c>
      <c r="Q54" s="9">
        <v>1</v>
      </c>
      <c r="R54" s="1" t="s">
        <v>47</v>
      </c>
      <c r="S54" s="1"/>
      <c r="T54" s="1"/>
      <c r="U54" s="1"/>
      <c r="AC54" s="5"/>
      <c r="AD54" s="5"/>
      <c r="AG54" s="5"/>
      <c r="AI54" s="5"/>
      <c r="AJ54" s="5"/>
      <c r="AK54" s="5"/>
      <c r="AL54" s="5"/>
      <c r="AM54" s="5"/>
      <c r="AN54" s="5"/>
      <c r="AO54" s="5"/>
      <c r="AP54" s="5"/>
      <c r="AQ54" s="5"/>
      <c r="AR54" s="1"/>
      <c r="AS54" s="1"/>
      <c r="AT54" s="1"/>
    </row>
    <row r="55" spans="1:49" x14ac:dyDescent="0.25">
      <c r="A55" s="1" t="s">
        <v>38</v>
      </c>
      <c r="B55" s="7">
        <v>1</v>
      </c>
      <c r="C55" s="1" t="s">
        <v>177</v>
      </c>
      <c r="D55" s="1" t="s">
        <v>80</v>
      </c>
      <c r="E55" s="1" t="s">
        <v>178</v>
      </c>
      <c r="F55" s="1" t="s">
        <v>179</v>
      </c>
      <c r="G55" s="1" t="s">
        <v>152</v>
      </c>
      <c r="H55" s="1">
        <v>30047</v>
      </c>
      <c r="I55" s="1" t="s">
        <v>153</v>
      </c>
      <c r="J55" s="1" t="s">
        <v>91</v>
      </c>
      <c r="K55" s="1" t="s">
        <v>92</v>
      </c>
      <c r="L55" s="1">
        <v>280</v>
      </c>
      <c r="M55" s="8">
        <v>285412</v>
      </c>
      <c r="N55" s="8">
        <v>12</v>
      </c>
      <c r="O55" s="23">
        <v>2020</v>
      </c>
      <c r="P55" s="1" t="s">
        <v>180</v>
      </c>
      <c r="Q55" s="9">
        <v>43605</v>
      </c>
      <c r="R55" s="1" t="s">
        <v>47</v>
      </c>
      <c r="S55" s="5">
        <v>31050000</v>
      </c>
      <c r="T55" s="5">
        <v>110892.85714285714</v>
      </c>
      <c r="U55" s="5">
        <v>108.79009992572141</v>
      </c>
      <c r="V55" s="5">
        <v>0</v>
      </c>
      <c r="W55" s="5">
        <v>0</v>
      </c>
      <c r="X55" s="5">
        <v>0</v>
      </c>
      <c r="Y55" s="5">
        <v>11516400</v>
      </c>
      <c r="Z55" s="5">
        <v>0</v>
      </c>
      <c r="AA55" s="5">
        <v>1279600</v>
      </c>
      <c r="AB55" s="5">
        <v>12796000</v>
      </c>
      <c r="AC55" s="5" t="s">
        <v>130</v>
      </c>
      <c r="AD55" s="5">
        <v>21657000</v>
      </c>
      <c r="AE55" s="6">
        <v>4.7399999999999998E-2</v>
      </c>
      <c r="AF55" s="6" t="s">
        <v>181</v>
      </c>
      <c r="AG55" s="5">
        <v>45350</v>
      </c>
      <c r="AH55" s="4">
        <v>47150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34000000</v>
      </c>
      <c r="AO55" s="5">
        <v>31750000</v>
      </c>
      <c r="AP55" s="5">
        <v>34460000</v>
      </c>
      <c r="AQ55" s="5">
        <v>35830000</v>
      </c>
      <c r="AR55" s="13">
        <v>0.96</v>
      </c>
      <c r="AS55" s="13">
        <v>4.3799999999999999E-2</v>
      </c>
      <c r="AT55" s="1">
        <f t="shared" ref="AT55:AW57" si="13">+IF(V55&gt;0, 1, 0)</f>
        <v>0</v>
      </c>
      <c r="AU55" s="1">
        <f t="shared" si="13"/>
        <v>0</v>
      </c>
      <c r="AV55" s="1">
        <f t="shared" si="13"/>
        <v>0</v>
      </c>
      <c r="AW55" s="1">
        <f t="shared" si="13"/>
        <v>1</v>
      </c>
    </row>
    <row r="56" spans="1:49" x14ac:dyDescent="0.25">
      <c r="A56" s="1" t="s">
        <v>38</v>
      </c>
      <c r="B56" s="7">
        <v>1</v>
      </c>
      <c r="C56" s="1" t="s">
        <v>249</v>
      </c>
      <c r="D56" s="1" t="s">
        <v>249</v>
      </c>
      <c r="F56" s="1" t="s">
        <v>99</v>
      </c>
      <c r="G56" s="1" t="s">
        <v>98</v>
      </c>
      <c r="I56" s="1" t="s">
        <v>99</v>
      </c>
      <c r="J56" s="1" t="s">
        <v>44</v>
      </c>
      <c r="K56" s="1" t="s">
        <v>45</v>
      </c>
      <c r="M56" s="8">
        <v>232676</v>
      </c>
      <c r="N56" s="8">
        <v>12</v>
      </c>
      <c r="O56" s="23">
        <v>2020</v>
      </c>
      <c r="P56" s="1" t="s">
        <v>185</v>
      </c>
      <c r="Q56" s="9">
        <v>42573</v>
      </c>
      <c r="R56" s="1" t="s">
        <v>47</v>
      </c>
      <c r="S56" s="5">
        <v>8000000</v>
      </c>
      <c r="U56" s="5">
        <v>34.382574911035086</v>
      </c>
      <c r="V56" s="5">
        <v>0</v>
      </c>
      <c r="W56" s="5">
        <v>2765000</v>
      </c>
      <c r="X56" s="5">
        <v>0</v>
      </c>
      <c r="Y56" s="5">
        <v>0</v>
      </c>
      <c r="Z56" s="5">
        <v>0</v>
      </c>
      <c r="AA56" s="5">
        <v>1185000</v>
      </c>
      <c r="AB56" s="5">
        <v>3950000</v>
      </c>
      <c r="AC56" s="5" t="s">
        <v>254</v>
      </c>
      <c r="AD56" s="5">
        <v>6115285</v>
      </c>
      <c r="AE56" s="6">
        <v>3.85E-2</v>
      </c>
      <c r="AF56" s="6">
        <v>0</v>
      </c>
      <c r="AG56" s="5">
        <v>44012</v>
      </c>
      <c r="AH56" s="4">
        <v>44399</v>
      </c>
      <c r="AI56" s="5">
        <v>11133000</v>
      </c>
      <c r="AJ56" s="5">
        <v>0</v>
      </c>
      <c r="AK56" s="5">
        <v>11220000</v>
      </c>
      <c r="AL56" s="5">
        <v>11620000</v>
      </c>
      <c r="AM56" s="5">
        <v>11660000</v>
      </c>
      <c r="AN56" s="5">
        <v>11520000</v>
      </c>
      <c r="AO56" s="5">
        <v>11701749.247085044</v>
      </c>
      <c r="AP56" s="5">
        <v>12380000</v>
      </c>
      <c r="AQ56" s="5">
        <v>12720000</v>
      </c>
      <c r="AR56" s="13">
        <v>0.97</v>
      </c>
      <c r="AS56" s="13">
        <v>4.9399999999999999E-2</v>
      </c>
      <c r="AT56" s="1">
        <f t="shared" si="13"/>
        <v>0</v>
      </c>
      <c r="AU56" s="1">
        <f t="shared" si="13"/>
        <v>1</v>
      </c>
      <c r="AV56" s="1">
        <f t="shared" si="13"/>
        <v>0</v>
      </c>
      <c r="AW56" s="1">
        <f t="shared" si="13"/>
        <v>0</v>
      </c>
    </row>
    <row r="57" spans="1:49" x14ac:dyDescent="0.25">
      <c r="A57" s="1" t="s">
        <v>38</v>
      </c>
      <c r="B57" s="7">
        <v>1</v>
      </c>
      <c r="C57" s="1" t="s">
        <v>293</v>
      </c>
      <c r="D57" s="1" t="s">
        <v>80</v>
      </c>
      <c r="E57" s="1" t="s">
        <v>81</v>
      </c>
      <c r="F57" s="1" t="s">
        <v>82</v>
      </c>
      <c r="G57" s="1" t="s">
        <v>64</v>
      </c>
      <c r="H57" s="1">
        <v>60173</v>
      </c>
      <c r="I57" s="1" t="s">
        <v>83</v>
      </c>
      <c r="J57" s="1" t="s">
        <v>44</v>
      </c>
      <c r="K57" s="1" t="s">
        <v>45</v>
      </c>
      <c r="M57" s="8">
        <v>72461</v>
      </c>
      <c r="N57" s="8">
        <v>12</v>
      </c>
      <c r="O57" s="23">
        <v>2020</v>
      </c>
      <c r="P57" s="1" t="s">
        <v>84</v>
      </c>
      <c r="Q57" s="9">
        <v>43616</v>
      </c>
      <c r="R57" s="1" t="s">
        <v>47</v>
      </c>
      <c r="S57" s="5">
        <v>3200000</v>
      </c>
      <c r="U57" s="5">
        <v>44.161686976442503</v>
      </c>
      <c r="V57" s="5">
        <v>0</v>
      </c>
      <c r="W57" s="5">
        <v>0</v>
      </c>
      <c r="X57" s="5">
        <v>0</v>
      </c>
      <c r="Y57" s="5">
        <v>2000000</v>
      </c>
      <c r="Z57" s="5">
        <v>0</v>
      </c>
      <c r="AA57" s="5">
        <v>0</v>
      </c>
      <c r="AB57" s="5">
        <v>2000000</v>
      </c>
      <c r="AC57" s="5" t="s">
        <v>85</v>
      </c>
      <c r="AD57" s="5">
        <v>2179345</v>
      </c>
      <c r="AE57" s="6">
        <v>2.3005000000000001E-2</v>
      </c>
      <c r="AF57" s="6" t="s">
        <v>86</v>
      </c>
      <c r="AG57" s="5">
        <v>44711</v>
      </c>
      <c r="AH57" s="4">
        <v>45442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3220000</v>
      </c>
      <c r="AO57" s="5">
        <v>3200000</v>
      </c>
      <c r="AP57" s="5">
        <v>3270000</v>
      </c>
      <c r="AQ57" s="5">
        <v>3330000</v>
      </c>
      <c r="AR57" s="13">
        <v>0.82</v>
      </c>
      <c r="AS57" s="13">
        <v>0</v>
      </c>
      <c r="AT57" s="1">
        <f t="shared" si="13"/>
        <v>0</v>
      </c>
      <c r="AU57" s="1">
        <f t="shared" si="13"/>
        <v>0</v>
      </c>
      <c r="AV57" s="1">
        <f t="shared" si="13"/>
        <v>0</v>
      </c>
      <c r="AW57" s="1">
        <f t="shared" si="13"/>
        <v>1</v>
      </c>
    </row>
    <row r="58" spans="1:49" x14ac:dyDescent="0.25">
      <c r="A58" s="1" t="s">
        <v>38</v>
      </c>
      <c r="B58" s="7">
        <v>0</v>
      </c>
      <c r="C58" s="1" t="s">
        <v>227</v>
      </c>
      <c r="D58" s="1" t="s">
        <v>221</v>
      </c>
      <c r="E58" s="1" t="s">
        <v>228</v>
      </c>
      <c r="F58" s="1" t="s">
        <v>229</v>
      </c>
      <c r="G58" s="1" t="s">
        <v>98</v>
      </c>
      <c r="H58" s="1">
        <v>55344</v>
      </c>
      <c r="I58" s="1" t="s">
        <v>99</v>
      </c>
      <c r="J58" s="1" t="s">
        <v>44</v>
      </c>
      <c r="K58" s="1" t="s">
        <v>45</v>
      </c>
      <c r="M58" s="8">
        <v>153813</v>
      </c>
      <c r="N58" s="8"/>
      <c r="O58" s="23">
        <v>2020</v>
      </c>
      <c r="P58" s="1" t="s">
        <v>46</v>
      </c>
      <c r="Q58" s="9">
        <v>1</v>
      </c>
      <c r="R58" s="1"/>
      <c r="S58" s="1"/>
      <c r="T58" s="1"/>
      <c r="U58" s="1"/>
      <c r="AC58" s="5"/>
      <c r="AD58" s="5"/>
      <c r="AG58" s="5"/>
      <c r="AI58" s="5"/>
      <c r="AJ58" s="5"/>
      <c r="AK58" s="5"/>
      <c r="AL58" s="5"/>
      <c r="AM58" s="5"/>
      <c r="AN58" s="5"/>
      <c r="AO58" s="5"/>
      <c r="AP58" s="5"/>
      <c r="AQ58" s="5"/>
      <c r="AR58" s="1"/>
      <c r="AS58" s="1"/>
      <c r="AT58" s="1"/>
    </row>
    <row r="59" spans="1:49" x14ac:dyDescent="0.25">
      <c r="A59" s="1" t="s">
        <v>38</v>
      </c>
      <c r="B59" s="7">
        <v>1</v>
      </c>
      <c r="C59" s="1" t="s">
        <v>182</v>
      </c>
      <c r="D59" s="1" t="s">
        <v>80</v>
      </c>
      <c r="E59" s="1" t="s">
        <v>183</v>
      </c>
      <c r="F59" s="1" t="s">
        <v>184</v>
      </c>
      <c r="G59" s="1" t="s">
        <v>98</v>
      </c>
      <c r="H59" s="1">
        <v>55112</v>
      </c>
      <c r="I59" s="1" t="s">
        <v>99</v>
      </c>
      <c r="J59" s="1" t="s">
        <v>44</v>
      </c>
      <c r="K59" s="1" t="s">
        <v>92</v>
      </c>
      <c r="M59" s="8">
        <v>79028</v>
      </c>
      <c r="N59" s="8">
        <v>12</v>
      </c>
      <c r="O59" s="23">
        <v>2020</v>
      </c>
      <c r="P59" s="1" t="s">
        <v>185</v>
      </c>
      <c r="Q59" s="9">
        <v>42143</v>
      </c>
      <c r="R59" s="1" t="s">
        <v>47</v>
      </c>
      <c r="S59" s="5">
        <v>4450000</v>
      </c>
      <c r="U59" s="5">
        <v>56.309156248418283</v>
      </c>
      <c r="V59" s="5">
        <v>1374829</v>
      </c>
      <c r="W59" s="5">
        <v>0</v>
      </c>
      <c r="X59" s="5">
        <v>0</v>
      </c>
      <c r="Y59" s="5">
        <v>0</v>
      </c>
      <c r="Z59" s="5">
        <v>0</v>
      </c>
      <c r="AA59" s="5">
        <v>780075</v>
      </c>
      <c r="AB59" s="5">
        <v>2154904</v>
      </c>
      <c r="AC59" s="5" t="s">
        <v>186</v>
      </c>
      <c r="AD59" s="5">
        <v>3487500</v>
      </c>
      <c r="AE59" s="6">
        <v>2.5223800000000001E-2</v>
      </c>
      <c r="AF59" s="6" t="s">
        <v>187</v>
      </c>
      <c r="AG59" s="5">
        <v>44681</v>
      </c>
      <c r="AH59" s="4">
        <v>44681</v>
      </c>
      <c r="AI59" s="5">
        <v>5832000</v>
      </c>
      <c r="AJ59" s="5">
        <v>0</v>
      </c>
      <c r="AK59" s="5">
        <v>5030000</v>
      </c>
      <c r="AL59" s="5">
        <v>4820000</v>
      </c>
      <c r="AM59" s="5">
        <v>4870000</v>
      </c>
      <c r="AN59" s="5">
        <v>5140000</v>
      </c>
      <c r="AO59" s="5">
        <v>4956608.4281543167</v>
      </c>
      <c r="AP59" s="5">
        <v>4730000</v>
      </c>
      <c r="AQ59" s="5">
        <v>4730000</v>
      </c>
      <c r="AR59" s="13">
        <v>0.97</v>
      </c>
      <c r="AS59" s="13">
        <v>4.9399999999999999E-2</v>
      </c>
      <c r="AT59" s="1">
        <f>+IF(V59&gt;0, 1, 0)</f>
        <v>1</v>
      </c>
      <c r="AU59" s="1">
        <f>+IF(W59&gt;0, 1, 0)</f>
        <v>0</v>
      </c>
      <c r="AV59" s="1">
        <f>+IF(X59&gt;0, 1, 0)</f>
        <v>0</v>
      </c>
      <c r="AW59" s="1">
        <f>+IF(Y59&gt;0, 1, 0)</f>
        <v>0</v>
      </c>
    </row>
    <row r="60" spans="1:49" x14ac:dyDescent="0.25">
      <c r="A60" s="1" t="s">
        <v>38</v>
      </c>
      <c r="B60" s="7">
        <v>0</v>
      </c>
      <c r="C60" s="1" t="s">
        <v>230</v>
      </c>
      <c r="D60" s="1" t="s">
        <v>221</v>
      </c>
      <c r="E60" s="1" t="s">
        <v>231</v>
      </c>
      <c r="F60" s="1" t="s">
        <v>229</v>
      </c>
      <c r="G60" s="1" t="s">
        <v>98</v>
      </c>
      <c r="H60" s="1">
        <v>55344</v>
      </c>
      <c r="I60" s="1" t="s">
        <v>99</v>
      </c>
      <c r="J60" s="1" t="s">
        <v>44</v>
      </c>
      <c r="K60" s="1" t="s">
        <v>45</v>
      </c>
      <c r="M60" s="8">
        <v>120541</v>
      </c>
      <c r="N60" s="8"/>
      <c r="O60" s="23">
        <v>2020</v>
      </c>
      <c r="P60" s="1" t="s">
        <v>46</v>
      </c>
      <c r="Q60" s="9">
        <v>1</v>
      </c>
      <c r="R60" s="1"/>
      <c r="S60" s="1"/>
      <c r="T60" s="1"/>
      <c r="U60" s="1"/>
      <c r="AC60" s="5"/>
      <c r="AD60" s="5"/>
      <c r="AG60" s="5"/>
      <c r="AI60" s="5"/>
      <c r="AJ60" s="5"/>
      <c r="AK60" s="5"/>
      <c r="AL60" s="5"/>
      <c r="AM60" s="5"/>
      <c r="AN60" s="5"/>
      <c r="AO60" s="5"/>
      <c r="AP60" s="5"/>
      <c r="AQ60" s="5"/>
      <c r="AR60" s="1"/>
      <c r="AS60" s="1"/>
      <c r="AT60" s="1"/>
    </row>
    <row r="61" spans="1:49" x14ac:dyDescent="0.25">
      <c r="A61" s="1" t="s">
        <v>38</v>
      </c>
      <c r="B61" s="7">
        <v>1</v>
      </c>
      <c r="C61" s="1" t="s">
        <v>309</v>
      </c>
      <c r="D61" s="1" t="s">
        <v>80</v>
      </c>
      <c r="E61" s="1" t="s">
        <v>131</v>
      </c>
      <c r="F61" s="1" t="s">
        <v>132</v>
      </c>
      <c r="G61" s="1" t="s">
        <v>98</v>
      </c>
      <c r="H61" s="1">
        <v>55430</v>
      </c>
      <c r="I61" s="1" t="s">
        <v>99</v>
      </c>
      <c r="J61" s="1" t="s">
        <v>44</v>
      </c>
      <c r="K61" s="1" t="s">
        <v>92</v>
      </c>
      <c r="M61" s="8">
        <v>104082</v>
      </c>
      <c r="N61" s="8">
        <v>12</v>
      </c>
      <c r="O61" s="23">
        <v>2020</v>
      </c>
      <c r="P61" s="1" t="s">
        <v>126</v>
      </c>
      <c r="Q61" s="9">
        <v>43369</v>
      </c>
      <c r="R61" s="1" t="s">
        <v>47</v>
      </c>
      <c r="S61" s="5">
        <v>5450000</v>
      </c>
      <c r="U61" s="5">
        <v>52.3625602890029</v>
      </c>
      <c r="V61" s="5">
        <v>0</v>
      </c>
      <c r="W61" s="5">
        <v>0</v>
      </c>
      <c r="X61" s="5">
        <v>1875000</v>
      </c>
      <c r="Y61" s="5">
        <v>0</v>
      </c>
      <c r="Z61" s="5">
        <v>0</v>
      </c>
      <c r="AA61" s="5">
        <v>604733</v>
      </c>
      <c r="AB61" s="5">
        <v>2479733</v>
      </c>
      <c r="AC61" s="5" t="s">
        <v>133</v>
      </c>
      <c r="AD61" s="5">
        <v>5282430</v>
      </c>
      <c r="AE61" s="6">
        <v>2.9223800000000001E-2</v>
      </c>
      <c r="AF61" s="6" t="s">
        <v>134</v>
      </c>
      <c r="AG61" s="5">
        <v>44114</v>
      </c>
      <c r="AH61" s="4">
        <v>45209</v>
      </c>
      <c r="AI61" s="5">
        <v>0</v>
      </c>
      <c r="AJ61" s="5">
        <v>0</v>
      </c>
      <c r="AK61" s="5">
        <v>5450000</v>
      </c>
      <c r="AL61" s="5">
        <v>5830000</v>
      </c>
      <c r="AM61" s="5">
        <v>5830000</v>
      </c>
      <c r="AN61" s="5">
        <v>9070000</v>
      </c>
      <c r="AO61" s="5">
        <v>8800000</v>
      </c>
      <c r="AP61" s="5">
        <v>7930000</v>
      </c>
      <c r="AQ61" s="5">
        <v>7940000</v>
      </c>
      <c r="AR61" s="13">
        <v>0.97</v>
      </c>
      <c r="AS61" s="13">
        <v>4.9399999999999999E-2</v>
      </c>
      <c r="AT61" s="1">
        <f t="shared" ref="AT61:AW63" si="14">+IF(V61&gt;0, 1, 0)</f>
        <v>0</v>
      </c>
      <c r="AU61" s="1">
        <f t="shared" si="14"/>
        <v>0</v>
      </c>
      <c r="AV61" s="1">
        <f t="shared" si="14"/>
        <v>1</v>
      </c>
      <c r="AW61" s="1">
        <f t="shared" si="14"/>
        <v>0</v>
      </c>
    </row>
    <row r="62" spans="1:49" x14ac:dyDescent="0.25">
      <c r="A62" s="1" t="s">
        <v>38</v>
      </c>
      <c r="B62" s="7">
        <v>1</v>
      </c>
      <c r="C62" s="1" t="s">
        <v>282</v>
      </c>
      <c r="D62" s="1" t="s">
        <v>80</v>
      </c>
      <c r="E62" s="1" t="s">
        <v>283</v>
      </c>
      <c r="F62" s="1" t="s">
        <v>242</v>
      </c>
      <c r="G62" s="2" t="s">
        <v>98</v>
      </c>
      <c r="H62" s="1">
        <v>55431</v>
      </c>
      <c r="I62" s="1" t="s">
        <v>99</v>
      </c>
      <c r="J62" s="1" t="s">
        <v>44</v>
      </c>
      <c r="K62" s="1" t="s">
        <v>284</v>
      </c>
      <c r="M62" s="8">
        <v>114631</v>
      </c>
      <c r="N62" s="8">
        <v>12</v>
      </c>
      <c r="O62" s="23">
        <v>2020</v>
      </c>
      <c r="P62" s="4" t="s">
        <v>243</v>
      </c>
      <c r="Q62" s="9">
        <v>44012</v>
      </c>
      <c r="R62" s="10" t="s">
        <v>47</v>
      </c>
      <c r="S62" s="5">
        <v>6000000</v>
      </c>
      <c r="U62" s="5">
        <v>52.341862148982386</v>
      </c>
      <c r="V62" s="5">
        <v>0</v>
      </c>
      <c r="W62" s="5">
        <v>0</v>
      </c>
      <c r="X62" s="5">
        <v>0</v>
      </c>
      <c r="Y62" s="5">
        <v>3250000</v>
      </c>
      <c r="Z62" s="5">
        <v>0</v>
      </c>
      <c r="AA62" s="5">
        <v>0</v>
      </c>
      <c r="AB62" s="5">
        <v>3250000</v>
      </c>
      <c r="AC62" s="5" t="s">
        <v>85</v>
      </c>
      <c r="AD62" s="5">
        <v>3900000</v>
      </c>
      <c r="AE62" s="6">
        <v>0.03</v>
      </c>
      <c r="AF62" s="6" t="s">
        <v>285</v>
      </c>
      <c r="AG62" s="5">
        <v>44742</v>
      </c>
      <c r="AH62" s="4">
        <v>45838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6000000</v>
      </c>
      <c r="AR62" s="13">
        <v>0.93</v>
      </c>
      <c r="AS62" s="13">
        <v>0</v>
      </c>
      <c r="AT62" s="1">
        <f t="shared" si="14"/>
        <v>0</v>
      </c>
      <c r="AU62" s="1">
        <f t="shared" si="14"/>
        <v>0</v>
      </c>
      <c r="AV62" s="1">
        <f t="shared" si="14"/>
        <v>0</v>
      </c>
      <c r="AW62" s="1">
        <f t="shared" si="14"/>
        <v>1</v>
      </c>
    </row>
    <row r="63" spans="1:49" x14ac:dyDescent="0.25">
      <c r="A63" s="1" t="s">
        <v>38</v>
      </c>
      <c r="B63" s="7">
        <v>1</v>
      </c>
      <c r="C63" s="1" t="s">
        <v>188</v>
      </c>
      <c r="D63" s="1" t="s">
        <v>80</v>
      </c>
      <c r="E63" s="1" t="s">
        <v>189</v>
      </c>
      <c r="F63" s="1" t="s">
        <v>190</v>
      </c>
      <c r="G63" s="1" t="s">
        <v>120</v>
      </c>
      <c r="H63" s="1">
        <v>85281</v>
      </c>
      <c r="I63" s="1" t="s">
        <v>119</v>
      </c>
      <c r="J63" s="1" t="s">
        <v>91</v>
      </c>
      <c r="K63" s="1" t="s">
        <v>92</v>
      </c>
      <c r="L63" s="1">
        <v>408</v>
      </c>
      <c r="M63" s="8">
        <v>265021</v>
      </c>
      <c r="N63" s="8">
        <v>12</v>
      </c>
      <c r="O63" s="23">
        <v>2020</v>
      </c>
      <c r="P63" s="1" t="s">
        <v>166</v>
      </c>
      <c r="Q63" s="9">
        <v>43403</v>
      </c>
      <c r="R63" s="1" t="s">
        <v>47</v>
      </c>
      <c r="S63" s="5">
        <v>53500000</v>
      </c>
      <c r="T63" s="5">
        <v>131127.45098039217</v>
      </c>
      <c r="U63" s="5">
        <v>201.87079514453572</v>
      </c>
      <c r="V63" s="5">
        <v>0</v>
      </c>
      <c r="W63" s="5">
        <v>5000000</v>
      </c>
      <c r="X63" s="5">
        <v>9800000</v>
      </c>
      <c r="Y63" s="5">
        <v>5542500</v>
      </c>
      <c r="Z63" s="5">
        <v>0</v>
      </c>
      <c r="AA63" s="5">
        <v>5407500</v>
      </c>
      <c r="AB63" s="5">
        <v>25750000</v>
      </c>
      <c r="AC63" s="5" t="s">
        <v>94</v>
      </c>
      <c r="AD63" s="5">
        <v>33329000</v>
      </c>
      <c r="AE63" s="6">
        <v>4.2099999999999999E-2</v>
      </c>
      <c r="AF63" s="6">
        <v>0</v>
      </c>
      <c r="AG63" s="5">
        <v>44501</v>
      </c>
      <c r="AH63" s="4">
        <v>45962</v>
      </c>
      <c r="AI63" s="5">
        <v>0</v>
      </c>
      <c r="AJ63" s="5">
        <v>0</v>
      </c>
      <c r="AK63" s="5">
        <v>0</v>
      </c>
      <c r="AL63" s="5">
        <v>56600000</v>
      </c>
      <c r="AM63" s="5">
        <v>56758771.200000003</v>
      </c>
      <c r="AN63" s="5">
        <v>58640000</v>
      </c>
      <c r="AO63" s="5">
        <v>63730000</v>
      </c>
      <c r="AP63" s="5">
        <v>64480000</v>
      </c>
      <c r="AQ63" s="5">
        <v>65710000</v>
      </c>
      <c r="AR63" s="13">
        <v>0.91</v>
      </c>
      <c r="AS63" s="13">
        <v>5.2200000000000003E-2</v>
      </c>
      <c r="AT63" s="1">
        <f t="shared" si="14"/>
        <v>0</v>
      </c>
      <c r="AU63" s="1">
        <f t="shared" si="14"/>
        <v>1</v>
      </c>
      <c r="AV63" s="1">
        <f t="shared" si="14"/>
        <v>1</v>
      </c>
      <c r="AW63" s="1">
        <f t="shared" si="14"/>
        <v>1</v>
      </c>
    </row>
    <row r="64" spans="1:49" x14ac:dyDescent="0.25">
      <c r="A64" s="1" t="s">
        <v>38</v>
      </c>
      <c r="B64" s="7">
        <v>0</v>
      </c>
      <c r="C64" s="1" t="s">
        <v>217</v>
      </c>
      <c r="D64" s="1" t="s">
        <v>212</v>
      </c>
      <c r="E64" s="1" t="s">
        <v>218</v>
      </c>
      <c r="F64" s="1" t="s">
        <v>219</v>
      </c>
      <c r="G64" s="1" t="s">
        <v>98</v>
      </c>
      <c r="H64" s="1">
        <v>55369</v>
      </c>
      <c r="I64" s="1" t="s">
        <v>99</v>
      </c>
      <c r="J64" s="1" t="s">
        <v>44</v>
      </c>
      <c r="K64" s="1" t="s">
        <v>287</v>
      </c>
      <c r="M64" s="8"/>
      <c r="N64" s="8"/>
      <c r="O64" s="23">
        <v>2020</v>
      </c>
      <c r="P64" s="1" t="s">
        <v>126</v>
      </c>
      <c r="Q64" s="9">
        <v>1</v>
      </c>
      <c r="R64" s="1" t="s">
        <v>47</v>
      </c>
      <c r="S64" s="1"/>
      <c r="T64" s="1"/>
      <c r="U64" s="1"/>
      <c r="AC64" s="5"/>
      <c r="AD64" s="5"/>
      <c r="AG64" s="5"/>
      <c r="AI64" s="5"/>
      <c r="AJ64" s="5"/>
      <c r="AK64" s="5"/>
      <c r="AL64" s="5"/>
      <c r="AM64" s="5"/>
      <c r="AN64" s="5"/>
      <c r="AO64" s="5"/>
      <c r="AP64" s="5"/>
      <c r="AQ64" s="5"/>
      <c r="AR64" s="1"/>
      <c r="AS64" s="1"/>
      <c r="AT64" s="1"/>
    </row>
    <row r="65" spans="1:49" x14ac:dyDescent="0.25">
      <c r="A65" s="1" t="s">
        <v>38</v>
      </c>
      <c r="B65" s="7">
        <v>1</v>
      </c>
      <c r="C65" s="1" t="s">
        <v>292</v>
      </c>
      <c r="D65" s="1" t="s">
        <v>80</v>
      </c>
      <c r="E65" s="1" t="s">
        <v>195</v>
      </c>
      <c r="F65" s="1" t="s">
        <v>196</v>
      </c>
      <c r="G65" s="1" t="s">
        <v>112</v>
      </c>
      <c r="H65" s="1">
        <v>33763</v>
      </c>
      <c r="I65" s="1" t="s">
        <v>111</v>
      </c>
      <c r="J65" s="1" t="s">
        <v>91</v>
      </c>
      <c r="K65" s="1" t="s">
        <v>92</v>
      </c>
      <c r="L65" s="1">
        <v>350</v>
      </c>
      <c r="M65" s="8">
        <v>293770</v>
      </c>
      <c r="N65" s="8">
        <v>12</v>
      </c>
      <c r="O65" s="23">
        <v>2020</v>
      </c>
      <c r="P65" s="1" t="s">
        <v>113</v>
      </c>
      <c r="Q65" s="9">
        <v>43640</v>
      </c>
      <c r="R65" s="1" t="s">
        <v>47</v>
      </c>
      <c r="S65" s="5">
        <v>39100000</v>
      </c>
      <c r="T65" s="5">
        <v>112000</v>
      </c>
      <c r="U65" s="5">
        <v>133.09732103346155</v>
      </c>
      <c r="V65" s="5">
        <v>0</v>
      </c>
      <c r="W65" s="5">
        <v>0</v>
      </c>
      <c r="X65" s="5">
        <v>5000000</v>
      </c>
      <c r="Y65" s="5">
        <v>13200000</v>
      </c>
      <c r="Z65" s="5">
        <v>0</v>
      </c>
      <c r="AA65" s="5">
        <v>0</v>
      </c>
      <c r="AB65" s="5">
        <v>18200000</v>
      </c>
      <c r="AC65" s="5" t="s">
        <v>130</v>
      </c>
      <c r="AD65" s="5">
        <v>28312000</v>
      </c>
      <c r="AE65" s="6">
        <v>4.0300000000000002E-2</v>
      </c>
      <c r="AF65" s="6" t="s">
        <v>197</v>
      </c>
      <c r="AG65" s="5">
        <v>44013</v>
      </c>
      <c r="AH65" s="4">
        <v>47635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39100000</v>
      </c>
      <c r="AO65" s="5">
        <v>39100000</v>
      </c>
      <c r="AP65" s="5">
        <v>40900000</v>
      </c>
      <c r="AQ65" s="5">
        <v>41850000</v>
      </c>
      <c r="AR65" s="13">
        <v>0.91</v>
      </c>
      <c r="AS65" s="13">
        <v>1.9599999999999999E-2</v>
      </c>
      <c r="AT65" s="1">
        <f t="shared" ref="AT65:AW68" si="15">+IF(V65&gt;0, 1, 0)</f>
        <v>0</v>
      </c>
      <c r="AU65" s="1">
        <f t="shared" si="15"/>
        <v>0</v>
      </c>
      <c r="AV65" s="1">
        <f t="shared" si="15"/>
        <v>1</v>
      </c>
      <c r="AW65" s="1">
        <f t="shared" si="15"/>
        <v>1</v>
      </c>
    </row>
    <row r="66" spans="1:49" x14ac:dyDescent="0.25">
      <c r="A66" s="1" t="s">
        <v>38</v>
      </c>
      <c r="B66" s="7">
        <v>0</v>
      </c>
      <c r="C66" s="1" t="s">
        <v>278</v>
      </c>
      <c r="D66" s="1" t="s">
        <v>256</v>
      </c>
      <c r="E66" s="1" t="s">
        <v>279</v>
      </c>
      <c r="F66" s="1" t="s">
        <v>258</v>
      </c>
      <c r="G66" s="2" t="s">
        <v>259</v>
      </c>
      <c r="H66" s="1">
        <v>73112</v>
      </c>
      <c r="I66" s="1" t="s">
        <v>258</v>
      </c>
      <c r="J66" s="1" t="s">
        <v>91</v>
      </c>
      <c r="K66" s="1" t="s">
        <v>92</v>
      </c>
      <c r="L66" s="1">
        <v>423</v>
      </c>
      <c r="M66" s="8">
        <v>398395</v>
      </c>
      <c r="N66" s="8"/>
      <c r="O66" s="23">
        <v>2020</v>
      </c>
      <c r="P66" s="4" t="s">
        <v>84</v>
      </c>
      <c r="Q66" s="9">
        <v>43817</v>
      </c>
      <c r="V66" s="5">
        <v>0</v>
      </c>
      <c r="W66" s="5">
        <v>0</v>
      </c>
      <c r="X66" s="5">
        <v>310916.50547999999</v>
      </c>
      <c r="Y66" s="5">
        <v>4581576.7914660005</v>
      </c>
      <c r="Z66" s="5">
        <v>6211667.6130539998</v>
      </c>
      <c r="AA66" s="5">
        <v>0</v>
      </c>
      <c r="AB66" s="5">
        <v>11104160.91</v>
      </c>
      <c r="AC66" s="5" t="s">
        <v>94</v>
      </c>
      <c r="AD66" s="5">
        <v>30157000</v>
      </c>
      <c r="AE66" s="6">
        <v>2.1223800000000001E-2</v>
      </c>
      <c r="AF66" s="6">
        <v>1.95E-2</v>
      </c>
      <c r="AG66" s="5">
        <v>45643</v>
      </c>
      <c r="AH66" s="4">
        <v>47469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41000000</v>
      </c>
      <c r="AQ66" s="5">
        <v>41000000</v>
      </c>
      <c r="AR66" s="1"/>
      <c r="AS66" s="1"/>
      <c r="AT66" s="1">
        <f t="shared" si="15"/>
        <v>0</v>
      </c>
      <c r="AU66" s="1">
        <f t="shared" si="15"/>
        <v>0</v>
      </c>
      <c r="AV66" s="1">
        <f t="shared" si="15"/>
        <v>1</v>
      </c>
      <c r="AW66" s="1">
        <f t="shared" si="15"/>
        <v>1</v>
      </c>
    </row>
    <row r="67" spans="1:49" x14ac:dyDescent="0.25">
      <c r="A67" s="1" t="s">
        <v>38</v>
      </c>
      <c r="B67" s="7">
        <v>1</v>
      </c>
      <c r="C67" s="1" t="s">
        <v>314</v>
      </c>
      <c r="D67" s="1" t="s">
        <v>256</v>
      </c>
      <c r="I67" s="1" t="s">
        <v>300</v>
      </c>
      <c r="J67" s="1" t="s">
        <v>91</v>
      </c>
      <c r="K67" s="1" t="s">
        <v>92</v>
      </c>
      <c r="L67" s="1">
        <v>2761</v>
      </c>
      <c r="M67" s="8">
        <v>2347605</v>
      </c>
      <c r="N67" s="8">
        <v>12</v>
      </c>
      <c r="O67" s="23">
        <v>2020</v>
      </c>
      <c r="P67" s="4" t="s">
        <v>113</v>
      </c>
      <c r="Q67" s="4">
        <v>43817</v>
      </c>
      <c r="S67" s="5">
        <v>221000000</v>
      </c>
      <c r="T67" s="5">
        <v>80173</v>
      </c>
      <c r="U67" s="5">
        <v>94.138494337846438</v>
      </c>
      <c r="V67" s="11">
        <v>0</v>
      </c>
      <c r="W67" s="11">
        <v>0</v>
      </c>
      <c r="X67" s="11">
        <v>1640310.9475200002</v>
      </c>
      <c r="Y67" s="11">
        <v>24171153.462384004</v>
      </c>
      <c r="Z67" s="11">
        <v>32771069.430096</v>
      </c>
      <c r="AA67" s="11">
        <v>0</v>
      </c>
      <c r="AB67" s="11">
        <v>58582533.840000004</v>
      </c>
      <c r="AC67" s="5" t="s">
        <v>94</v>
      </c>
      <c r="AD67" s="5">
        <v>163743000</v>
      </c>
      <c r="AE67" s="6">
        <v>0.02</v>
      </c>
      <c r="AP67" s="5">
        <v>221000000</v>
      </c>
      <c r="AQ67" s="5">
        <v>221000000</v>
      </c>
      <c r="AR67" s="13">
        <v>0.92</v>
      </c>
      <c r="AS67" s="13">
        <v>8.3900000000000002E-2</v>
      </c>
      <c r="AT67" s="1">
        <f t="shared" si="15"/>
        <v>0</v>
      </c>
      <c r="AU67" s="1">
        <f t="shared" si="15"/>
        <v>0</v>
      </c>
      <c r="AV67" s="1">
        <f t="shared" si="15"/>
        <v>1</v>
      </c>
      <c r="AW67" s="1">
        <f t="shared" si="15"/>
        <v>1</v>
      </c>
    </row>
    <row r="68" spans="1:49" x14ac:dyDescent="0.25">
      <c r="A68" s="1" t="s">
        <v>38</v>
      </c>
      <c r="B68" s="7">
        <v>1</v>
      </c>
      <c r="C68" s="1" t="s">
        <v>191</v>
      </c>
      <c r="D68" s="1" t="s">
        <v>80</v>
      </c>
      <c r="E68" s="1" t="s">
        <v>192</v>
      </c>
      <c r="F68" s="1" t="s">
        <v>193</v>
      </c>
      <c r="G68" s="1" t="s">
        <v>129</v>
      </c>
      <c r="H68" s="1">
        <v>75013</v>
      </c>
      <c r="I68" s="1" t="s">
        <v>128</v>
      </c>
      <c r="J68" s="1" t="s">
        <v>91</v>
      </c>
      <c r="K68" s="1" t="s">
        <v>92</v>
      </c>
      <c r="L68" s="1">
        <v>444</v>
      </c>
      <c r="M68" s="8">
        <v>419822</v>
      </c>
      <c r="N68" s="8">
        <v>12</v>
      </c>
      <c r="O68" s="23">
        <v>2020</v>
      </c>
      <c r="P68" s="1" t="s">
        <v>113</v>
      </c>
      <c r="Q68" s="9">
        <v>43348</v>
      </c>
      <c r="R68" s="1" t="s">
        <v>47</v>
      </c>
      <c r="S68" s="5">
        <v>73500000</v>
      </c>
      <c r="T68" s="5">
        <v>165540.54054054053</v>
      </c>
      <c r="U68" s="5">
        <v>175.0741981125334</v>
      </c>
      <c r="V68" s="5">
        <v>0</v>
      </c>
      <c r="W68" s="5">
        <v>6340000</v>
      </c>
      <c r="X68" s="5">
        <v>9000000</v>
      </c>
      <c r="Y68" s="5">
        <v>0</v>
      </c>
      <c r="Z68" s="5">
        <v>13860000</v>
      </c>
      <c r="AA68" s="5">
        <v>0</v>
      </c>
      <c r="AB68" s="5">
        <v>29200000</v>
      </c>
      <c r="AC68" s="5" t="s">
        <v>194</v>
      </c>
      <c r="AD68" s="5">
        <v>47000000</v>
      </c>
      <c r="AE68" s="6">
        <v>4.24E-2</v>
      </c>
      <c r="AF68" s="6">
        <v>0</v>
      </c>
      <c r="AG68" s="5">
        <v>45200</v>
      </c>
      <c r="AH68" s="4">
        <v>47027</v>
      </c>
      <c r="AI68" s="5">
        <v>0</v>
      </c>
      <c r="AJ68" s="5">
        <v>0</v>
      </c>
      <c r="AK68" s="5">
        <v>73500000</v>
      </c>
      <c r="AL68" s="5">
        <v>73900000</v>
      </c>
      <c r="AM68" s="5">
        <v>73993124.923076913</v>
      </c>
      <c r="AN68" s="5">
        <v>74620000</v>
      </c>
      <c r="AO68" s="5">
        <v>75870000</v>
      </c>
      <c r="AP68" s="5">
        <v>73360000</v>
      </c>
      <c r="AQ68" s="5">
        <v>73810000</v>
      </c>
      <c r="AR68" s="13">
        <v>0.97</v>
      </c>
      <c r="AS68" s="13">
        <v>4.9399999999999999E-2</v>
      </c>
      <c r="AT68" s="1">
        <f t="shared" si="15"/>
        <v>0</v>
      </c>
      <c r="AU68" s="1">
        <f t="shared" si="15"/>
        <v>1</v>
      </c>
      <c r="AV68" s="1">
        <f t="shared" si="15"/>
        <v>1</v>
      </c>
      <c r="AW68" s="1">
        <f t="shared" si="15"/>
        <v>0</v>
      </c>
    </row>
    <row r="69" spans="1:49" x14ac:dyDescent="0.25">
      <c r="A69" s="1" t="s">
        <v>38</v>
      </c>
      <c r="B69" s="7">
        <v>0</v>
      </c>
      <c r="C69" s="1" t="s">
        <v>198</v>
      </c>
      <c r="D69" s="1" t="s">
        <v>80</v>
      </c>
      <c r="E69" s="1" t="s">
        <v>199</v>
      </c>
      <c r="F69" s="1" t="s">
        <v>200</v>
      </c>
      <c r="G69" s="1" t="s">
        <v>143</v>
      </c>
      <c r="H69" s="1">
        <v>53029</v>
      </c>
      <c r="I69" s="1" t="s">
        <v>144</v>
      </c>
      <c r="J69" s="1" t="s">
        <v>91</v>
      </c>
      <c r="K69" s="1" t="s">
        <v>201</v>
      </c>
      <c r="M69" s="8"/>
      <c r="N69" s="8"/>
      <c r="O69" s="23">
        <v>2020</v>
      </c>
      <c r="P69" s="1" t="s">
        <v>113</v>
      </c>
      <c r="Q69" s="9">
        <v>43344</v>
      </c>
      <c r="R69" s="1" t="s">
        <v>47</v>
      </c>
      <c r="S69" s="1"/>
      <c r="T69" s="1"/>
      <c r="U69" s="1"/>
      <c r="AC69" s="5"/>
      <c r="AD69" s="5"/>
      <c r="AG69" s="5"/>
      <c r="AI69" s="5"/>
      <c r="AJ69" s="5"/>
      <c r="AK69" s="5"/>
      <c r="AL69" s="5"/>
      <c r="AM69" s="5"/>
      <c r="AN69" s="5"/>
      <c r="AO69" s="5"/>
      <c r="AP69" s="5"/>
      <c r="AQ69" s="5"/>
      <c r="AT69" s="1"/>
    </row>
    <row r="70" spans="1:49" x14ac:dyDescent="0.25">
      <c r="A70" s="1" t="s">
        <v>38</v>
      </c>
      <c r="B70" s="7">
        <v>0</v>
      </c>
      <c r="C70" s="1" t="s">
        <v>232</v>
      </c>
      <c r="D70" s="1" t="s">
        <v>221</v>
      </c>
      <c r="E70" s="1" t="s">
        <v>233</v>
      </c>
      <c r="F70" s="1" t="s">
        <v>234</v>
      </c>
      <c r="G70" s="1" t="s">
        <v>98</v>
      </c>
      <c r="H70" s="1">
        <v>55379</v>
      </c>
      <c r="I70" s="1" t="s">
        <v>99</v>
      </c>
      <c r="J70" s="1" t="s">
        <v>44</v>
      </c>
      <c r="K70" s="1" t="s">
        <v>45</v>
      </c>
      <c r="M70" s="3">
        <v>80000</v>
      </c>
      <c r="O70" s="23">
        <v>2020</v>
      </c>
      <c r="P70" s="1" t="s">
        <v>46</v>
      </c>
      <c r="Q70" s="9">
        <v>1</v>
      </c>
      <c r="R70" s="1"/>
      <c r="S70" s="1"/>
      <c r="T70" s="1"/>
      <c r="U70" s="1"/>
      <c r="AC70" s="5"/>
      <c r="AD70" s="5"/>
      <c r="AG70" s="5"/>
      <c r="AI70" s="5"/>
      <c r="AJ70" s="5"/>
      <c r="AK70" s="5"/>
      <c r="AL70" s="5"/>
      <c r="AM70" s="5"/>
      <c r="AN70" s="5"/>
      <c r="AO70" s="5"/>
      <c r="AP70" s="5"/>
      <c r="AQ70" s="5"/>
      <c r="AR70" s="1"/>
      <c r="AS70" s="1"/>
      <c r="AT70" s="1"/>
    </row>
    <row r="71" spans="1:49" x14ac:dyDescent="0.25">
      <c r="A71" s="1" t="s">
        <v>38</v>
      </c>
      <c r="B71" s="7">
        <v>0</v>
      </c>
      <c r="C71" s="1" t="s">
        <v>244</v>
      </c>
      <c r="D71" s="1" t="s">
        <v>240</v>
      </c>
      <c r="E71" s="1" t="s">
        <v>245</v>
      </c>
      <c r="F71" s="1" t="s">
        <v>242</v>
      </c>
      <c r="G71" s="1" t="s">
        <v>98</v>
      </c>
      <c r="H71" s="1">
        <v>55437</v>
      </c>
      <c r="I71" s="1" t="s">
        <v>99</v>
      </c>
      <c r="J71" s="1" t="s">
        <v>44</v>
      </c>
      <c r="K71" s="1" t="s">
        <v>45</v>
      </c>
      <c r="M71" s="8"/>
      <c r="N71" s="8"/>
      <c r="O71" s="23">
        <v>2020</v>
      </c>
      <c r="P71" s="1" t="s">
        <v>243</v>
      </c>
      <c r="Q71" s="9">
        <v>1</v>
      </c>
      <c r="R71" s="1"/>
      <c r="S71" s="1"/>
      <c r="T71" s="1"/>
      <c r="U71" s="1"/>
      <c r="AC71" s="5"/>
      <c r="AD71" s="5"/>
      <c r="AG71" s="5"/>
      <c r="AI71" s="5"/>
      <c r="AJ71" s="5"/>
      <c r="AK71" s="5"/>
      <c r="AL71" s="5"/>
      <c r="AM71" s="5"/>
      <c r="AN71" s="5"/>
      <c r="AO71" s="5"/>
      <c r="AP71" s="5"/>
      <c r="AQ71" s="5"/>
      <c r="AR71" s="1"/>
      <c r="AS71" s="1"/>
      <c r="AT71" s="1"/>
    </row>
    <row r="72" spans="1:49" x14ac:dyDescent="0.25">
      <c r="A72" s="1" t="s">
        <v>38</v>
      </c>
      <c r="B72" s="7">
        <v>0</v>
      </c>
      <c r="C72" s="1" t="s">
        <v>209</v>
      </c>
      <c r="D72" s="1" t="s">
        <v>205</v>
      </c>
      <c r="E72" s="1" t="s">
        <v>210</v>
      </c>
      <c r="F72" s="1" t="s">
        <v>144</v>
      </c>
      <c r="G72" s="1" t="s">
        <v>143</v>
      </c>
      <c r="H72" s="1">
        <v>53207</v>
      </c>
      <c r="I72" s="1" t="s">
        <v>144</v>
      </c>
      <c r="J72" s="1" t="s">
        <v>44</v>
      </c>
      <c r="K72" s="1" t="s">
        <v>45</v>
      </c>
      <c r="M72" s="8"/>
      <c r="N72" s="8"/>
      <c r="O72" s="23">
        <v>2020</v>
      </c>
      <c r="P72" s="1" t="s">
        <v>113</v>
      </c>
      <c r="Q72" s="9">
        <v>42522</v>
      </c>
      <c r="R72" s="1" t="s">
        <v>47</v>
      </c>
      <c r="S72" s="1"/>
      <c r="T72" s="1"/>
      <c r="U72" s="1"/>
      <c r="AC72" s="5"/>
      <c r="AD72" s="5"/>
      <c r="AG72" s="5"/>
      <c r="AI72" s="5"/>
      <c r="AJ72" s="5"/>
      <c r="AK72" s="5"/>
      <c r="AL72" s="5"/>
      <c r="AM72" s="5"/>
      <c r="AN72" s="5"/>
      <c r="AO72" s="5"/>
      <c r="AP72" s="5"/>
      <c r="AQ72" s="5"/>
      <c r="AR72" s="1"/>
      <c r="AS72" s="1"/>
      <c r="AT72" s="1"/>
    </row>
    <row r="73" spans="1:49" x14ac:dyDescent="0.25">
      <c r="A73" s="1" t="s">
        <v>38</v>
      </c>
      <c r="B73" s="7">
        <v>0</v>
      </c>
      <c r="C73" s="1" t="s">
        <v>78</v>
      </c>
      <c r="D73" s="1" t="s">
        <v>40</v>
      </c>
      <c r="E73" s="1" t="s">
        <v>79</v>
      </c>
      <c r="F73" s="1" t="s">
        <v>42</v>
      </c>
      <c r="G73" s="1" t="s">
        <v>43</v>
      </c>
      <c r="H73" s="1">
        <v>43228</v>
      </c>
      <c r="I73" s="1" t="s">
        <v>42</v>
      </c>
      <c r="J73" s="1" t="s">
        <v>44</v>
      </c>
      <c r="K73" s="1" t="s">
        <v>45</v>
      </c>
      <c r="M73" s="3">
        <v>112026</v>
      </c>
      <c r="O73" s="23">
        <v>2020</v>
      </c>
      <c r="P73" s="1" t="s">
        <v>46</v>
      </c>
      <c r="Q73" s="9">
        <v>43445</v>
      </c>
      <c r="R73" s="1" t="s">
        <v>47</v>
      </c>
      <c r="S73" s="1"/>
      <c r="T73" s="1"/>
      <c r="U73" s="1"/>
      <c r="AC73" s="5"/>
      <c r="AD73" s="5"/>
      <c r="AG73" s="5"/>
      <c r="AI73" s="5"/>
      <c r="AJ73" s="5"/>
      <c r="AK73" s="5"/>
      <c r="AL73" s="5"/>
      <c r="AM73" s="5"/>
      <c r="AN73" s="5"/>
      <c r="AO73" s="5"/>
      <c r="AP73" s="5"/>
      <c r="AQ73" s="5"/>
      <c r="AR73" s="1"/>
      <c r="AS73" s="1"/>
      <c r="AT73" s="1">
        <f t="shared" ref="AT73:AW74" si="16">+IF(V73&gt;0, 1, 0)</f>
        <v>0</v>
      </c>
      <c r="AU73" s="1">
        <f t="shared" si="16"/>
        <v>0</v>
      </c>
      <c r="AV73" s="1">
        <f t="shared" si="16"/>
        <v>0</v>
      </c>
      <c r="AW73" s="1">
        <f t="shared" si="16"/>
        <v>0</v>
      </c>
    </row>
    <row r="74" spans="1:49" x14ac:dyDescent="0.25">
      <c r="A74" s="1" t="s">
        <v>38</v>
      </c>
      <c r="B74" s="7">
        <v>1</v>
      </c>
      <c r="C74" s="1" t="s">
        <v>290</v>
      </c>
      <c r="D74" s="1" t="s">
        <v>80</v>
      </c>
      <c r="E74" s="1" t="s">
        <v>202</v>
      </c>
      <c r="F74" s="1" t="s">
        <v>203</v>
      </c>
      <c r="G74" s="1" t="s">
        <v>143</v>
      </c>
      <c r="H74" s="1">
        <v>53188</v>
      </c>
      <c r="I74" s="1" t="s">
        <v>144</v>
      </c>
      <c r="J74" s="1" t="s">
        <v>91</v>
      </c>
      <c r="K74" s="1" t="s">
        <v>92</v>
      </c>
      <c r="L74" s="1">
        <v>476</v>
      </c>
      <c r="M74" s="8">
        <v>483034</v>
      </c>
      <c r="N74" s="8">
        <v>12</v>
      </c>
      <c r="O74" s="23">
        <v>2020</v>
      </c>
      <c r="P74" s="1" t="s">
        <v>113</v>
      </c>
      <c r="Q74" s="9">
        <v>42765</v>
      </c>
      <c r="R74" s="1" t="s">
        <v>114</v>
      </c>
      <c r="S74" s="5">
        <v>36500000</v>
      </c>
      <c r="T74" s="5">
        <v>36500000</v>
      </c>
      <c r="U74" s="5">
        <v>75.564038970341628</v>
      </c>
      <c r="V74" s="5">
        <v>0</v>
      </c>
      <c r="W74" s="5">
        <v>2200000</v>
      </c>
      <c r="X74" s="5">
        <v>6950000</v>
      </c>
      <c r="Y74" s="5">
        <v>0</v>
      </c>
      <c r="Z74" s="5">
        <v>5500000</v>
      </c>
      <c r="AA74" s="5">
        <v>0</v>
      </c>
      <c r="AB74" s="5">
        <v>14650000</v>
      </c>
      <c r="AC74" s="5" t="s">
        <v>130</v>
      </c>
      <c r="AD74" s="5">
        <v>39555000</v>
      </c>
      <c r="AE74" s="6">
        <v>3.0499999999999999E-2</v>
      </c>
      <c r="AF74" s="6">
        <v>0</v>
      </c>
      <c r="AG74" s="5">
        <v>47604</v>
      </c>
      <c r="AH74" s="4">
        <v>47604</v>
      </c>
      <c r="AI74" s="5">
        <v>42500000.000129834</v>
      </c>
      <c r="AJ74" s="5">
        <v>45740000</v>
      </c>
      <c r="AK74" s="5">
        <v>48260000</v>
      </c>
      <c r="AL74" s="5">
        <v>48550000</v>
      </c>
      <c r="AM74" s="5">
        <v>50220000</v>
      </c>
      <c r="AN74" s="5">
        <v>55310000</v>
      </c>
      <c r="AO74" s="5">
        <v>57210000</v>
      </c>
      <c r="AP74" s="5">
        <v>58230000</v>
      </c>
      <c r="AQ74" s="5">
        <v>58750000</v>
      </c>
      <c r="AR74" s="13">
        <v>0.97</v>
      </c>
      <c r="AS74" s="13">
        <v>4.9399999999999999E-2</v>
      </c>
      <c r="AT74" s="1">
        <f t="shared" si="16"/>
        <v>0</v>
      </c>
      <c r="AU74" s="1">
        <f t="shared" si="16"/>
        <v>1</v>
      </c>
      <c r="AV74" s="1">
        <f t="shared" si="16"/>
        <v>1</v>
      </c>
      <c r="AW74" s="1">
        <f t="shared" si="16"/>
        <v>0</v>
      </c>
    </row>
    <row r="75" spans="1:49" x14ac:dyDescent="0.25">
      <c r="M75" s="8"/>
      <c r="N75" s="8"/>
      <c r="O75" s="23"/>
      <c r="V75" s="11"/>
      <c r="W75" s="11"/>
      <c r="X75" s="11"/>
      <c r="Y75" s="11"/>
      <c r="Z75" s="11"/>
      <c r="AA75" s="11"/>
    </row>
    <row r="76" spans="1:49" x14ac:dyDescent="0.25">
      <c r="M76" s="8"/>
      <c r="N76" s="8"/>
      <c r="O76" s="23"/>
      <c r="V76" s="11"/>
      <c r="W76" s="11"/>
      <c r="X76" s="11"/>
      <c r="Y76" s="11"/>
      <c r="Z76" s="11"/>
      <c r="AA76" s="11"/>
    </row>
    <row r="77" spans="1:49" x14ac:dyDescent="0.25">
      <c r="V77" s="11"/>
      <c r="W77" s="11"/>
      <c r="X77" s="11"/>
      <c r="Y77" s="11"/>
      <c r="Z77" s="11"/>
      <c r="AA77" s="11"/>
    </row>
    <row r="78" spans="1:49" x14ac:dyDescent="0.25">
      <c r="V78" s="11"/>
      <c r="W78" s="11"/>
      <c r="X78" s="11"/>
      <c r="Y78" s="11"/>
      <c r="Z78" s="11"/>
      <c r="AA78" s="11"/>
    </row>
    <row r="79" spans="1:49" x14ac:dyDescent="0.25">
      <c r="V79" s="11"/>
      <c r="W79" s="11"/>
      <c r="X79" s="11"/>
      <c r="Y79" s="11"/>
      <c r="Z79" s="11"/>
      <c r="AA79" s="11"/>
    </row>
    <row r="80" spans="1:49" x14ac:dyDescent="0.25">
      <c r="V80" s="11"/>
      <c r="W80" s="11"/>
      <c r="X80" s="11"/>
      <c r="Y80" s="11"/>
      <c r="Z80" s="11"/>
      <c r="AA80" s="11"/>
    </row>
    <row r="81" spans="22:27" x14ac:dyDescent="0.25">
      <c r="V81" s="11"/>
      <c r="W81" s="11"/>
      <c r="X81" s="11"/>
      <c r="Y81" s="11"/>
      <c r="Z81" s="11"/>
      <c r="AA81" s="11"/>
    </row>
    <row r="82" spans="22:27" x14ac:dyDescent="0.25">
      <c r="V82" s="11"/>
      <c r="W82" s="11"/>
      <c r="X82" s="11"/>
      <c r="Y82" s="11"/>
      <c r="Z82" s="11"/>
      <c r="AA82" s="11"/>
    </row>
    <row r="83" spans="22:27" x14ac:dyDescent="0.25">
      <c r="V83" s="11"/>
      <c r="W83" s="11"/>
      <c r="X83" s="11"/>
      <c r="Y83" s="11"/>
      <c r="Z83" s="11"/>
      <c r="AA83" s="11"/>
    </row>
    <row r="84" spans="22:27" x14ac:dyDescent="0.25">
      <c r="V84" s="11"/>
      <c r="W84" s="11"/>
      <c r="X84" s="11"/>
      <c r="Y84" s="11"/>
      <c r="Z84" s="11"/>
      <c r="AA84" s="11"/>
    </row>
    <row r="85" spans="22:27" x14ac:dyDescent="0.25">
      <c r="V85" s="11"/>
      <c r="W85" s="11"/>
      <c r="X85" s="11"/>
      <c r="Y85" s="11"/>
      <c r="Z85" s="11"/>
      <c r="AA85" s="11"/>
    </row>
    <row r="86" spans="22:27" x14ac:dyDescent="0.25">
      <c r="V86" s="11"/>
      <c r="W86" s="11"/>
      <c r="X86" s="11"/>
      <c r="Y86" s="11"/>
      <c r="Z86" s="11"/>
      <c r="AA86" s="11"/>
    </row>
    <row r="87" spans="22:27" x14ac:dyDescent="0.25">
      <c r="V87" s="11"/>
      <c r="W87" s="11"/>
      <c r="X87" s="11"/>
      <c r="Y87" s="11"/>
      <c r="Z87" s="11"/>
      <c r="AA87" s="11"/>
    </row>
    <row r="88" spans="22:27" x14ac:dyDescent="0.25">
      <c r="V88" s="11"/>
      <c r="W88" s="11"/>
      <c r="X88" s="11"/>
      <c r="Y88" s="11"/>
      <c r="Z88" s="11"/>
      <c r="AA88" s="11"/>
    </row>
    <row r="89" spans="22:27" x14ac:dyDescent="0.25">
      <c r="V89" s="11"/>
      <c r="W89" s="11"/>
      <c r="X89" s="11"/>
      <c r="Y89" s="11"/>
      <c r="Z89" s="11"/>
      <c r="AA89" s="11"/>
    </row>
    <row r="90" spans="22:27" x14ac:dyDescent="0.25">
      <c r="V90" s="11"/>
      <c r="W90" s="11"/>
      <c r="X90" s="11"/>
      <c r="Y90" s="11"/>
      <c r="Z90" s="11"/>
      <c r="AA90" s="11"/>
    </row>
    <row r="91" spans="22:27" x14ac:dyDescent="0.25">
      <c r="V91" s="11"/>
      <c r="W91" s="11"/>
      <c r="X91" s="11"/>
      <c r="Y91" s="11"/>
      <c r="Z91" s="11"/>
      <c r="AA91" s="11"/>
    </row>
    <row r="92" spans="22:27" x14ac:dyDescent="0.25">
      <c r="V92" s="11"/>
      <c r="W92" s="11"/>
      <c r="X92" s="11"/>
      <c r="Y92" s="11"/>
      <c r="Z92" s="11"/>
      <c r="AA92" s="11"/>
    </row>
    <row r="93" spans="22:27" x14ac:dyDescent="0.25">
      <c r="V93" s="11"/>
      <c r="W93" s="11"/>
      <c r="X93" s="11"/>
      <c r="Y93" s="11"/>
      <c r="Z93" s="11"/>
      <c r="AA93" s="11"/>
    </row>
    <row r="94" spans="22:27" x14ac:dyDescent="0.25">
      <c r="V94" s="11"/>
      <c r="W94" s="11"/>
      <c r="X94" s="11"/>
      <c r="Y94" s="11"/>
      <c r="Z94" s="11"/>
      <c r="AA94" s="11"/>
    </row>
    <row r="95" spans="22:27" x14ac:dyDescent="0.25">
      <c r="V95" s="11"/>
      <c r="W95" s="11"/>
      <c r="X95" s="11"/>
      <c r="Y95" s="11"/>
      <c r="Z95" s="11"/>
      <c r="AA95" s="11"/>
    </row>
    <row r="96" spans="22:27" x14ac:dyDescent="0.25">
      <c r="V96" s="11"/>
      <c r="W96" s="11"/>
      <c r="X96" s="11"/>
      <c r="Y96" s="11"/>
      <c r="Z96" s="11"/>
      <c r="AA96" s="11"/>
    </row>
    <row r="97" spans="22:27" x14ac:dyDescent="0.25">
      <c r="V97" s="11"/>
      <c r="W97" s="11"/>
      <c r="X97" s="11"/>
      <c r="Y97" s="11"/>
      <c r="Z97" s="11"/>
      <c r="AA97" s="11"/>
    </row>
    <row r="98" spans="22:27" x14ac:dyDescent="0.25">
      <c r="V98" s="11"/>
      <c r="W98" s="11"/>
      <c r="X98" s="11"/>
      <c r="Y98" s="11"/>
      <c r="Z98" s="11"/>
      <c r="AA98" s="11"/>
    </row>
    <row r="99" spans="22:27" x14ac:dyDescent="0.25">
      <c r="V99" s="11"/>
      <c r="W99" s="11"/>
      <c r="X99" s="11"/>
      <c r="Y99" s="11"/>
      <c r="Z99" s="11"/>
      <c r="AA99" s="11"/>
    </row>
    <row r="100" spans="22:27" x14ac:dyDescent="0.25">
      <c r="V100" s="11"/>
      <c r="W100" s="11"/>
      <c r="X100" s="11"/>
      <c r="Y100" s="11"/>
      <c r="Z100" s="11"/>
      <c r="AA100" s="11"/>
    </row>
    <row r="101" spans="22:27" x14ac:dyDescent="0.25">
      <c r="V101" s="11"/>
      <c r="W101" s="11"/>
      <c r="X101" s="11"/>
      <c r="Y101" s="11"/>
      <c r="Z101" s="11"/>
      <c r="AA101" s="11"/>
    </row>
    <row r="102" spans="22:27" x14ac:dyDescent="0.25">
      <c r="V102" s="11"/>
      <c r="W102" s="11"/>
      <c r="X102" s="11"/>
      <c r="Y102" s="11"/>
      <c r="Z102" s="11"/>
      <c r="AA102" s="11"/>
    </row>
    <row r="103" spans="22:27" x14ac:dyDescent="0.25">
      <c r="V103" s="11"/>
      <c r="W103" s="11"/>
      <c r="X103" s="11"/>
      <c r="Y103" s="11"/>
      <c r="Z103" s="11"/>
      <c r="AA103" s="11"/>
    </row>
    <row r="104" spans="22:27" x14ac:dyDescent="0.25">
      <c r="V104" s="11"/>
      <c r="W104" s="11"/>
      <c r="X104" s="11"/>
      <c r="Y104" s="11"/>
      <c r="Z104" s="11"/>
      <c r="AA104" s="11"/>
    </row>
  </sheetData>
  <autoFilter ref="A1:AW74" xr:uid="{46105795-6248-483D-A056-3911B7690D43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B693-97FF-4EEB-BB92-103FD8C867F5}">
  <dimension ref="A1:B19"/>
  <sheetViews>
    <sheetView showGridLines="0" tabSelected="1" workbookViewId="0">
      <selection activeCell="F11" sqref="F11"/>
    </sheetView>
  </sheetViews>
  <sheetFormatPr defaultRowHeight="15" x14ac:dyDescent="0.25"/>
  <cols>
    <col min="1" max="1" width="54.5703125" style="1" customWidth="1"/>
    <col min="2" max="16384" width="9.140625" style="1"/>
  </cols>
  <sheetData>
    <row r="1" spans="1:2" x14ac:dyDescent="0.25">
      <c r="A1" s="1" t="s">
        <v>7</v>
      </c>
      <c r="B1" s="1" t="s">
        <v>316</v>
      </c>
    </row>
    <row r="2" spans="1:2" x14ac:dyDescent="0.25">
      <c r="A2" s="1" t="s">
        <v>301</v>
      </c>
      <c r="B2" s="1" t="s">
        <v>329</v>
      </c>
    </row>
    <row r="3" spans="1:2" x14ac:dyDescent="0.25">
      <c r="A3" s="1" t="s">
        <v>153</v>
      </c>
      <c r="B3" s="1" t="s">
        <v>330</v>
      </c>
    </row>
    <row r="4" spans="1:2" x14ac:dyDescent="0.25">
      <c r="A4" s="1" t="s">
        <v>83</v>
      </c>
      <c r="B4" s="1" t="s">
        <v>334</v>
      </c>
    </row>
    <row r="5" spans="1:2" x14ac:dyDescent="0.25">
      <c r="A5" s="1" t="s">
        <v>53</v>
      </c>
      <c r="B5" s="1" t="s">
        <v>318</v>
      </c>
    </row>
    <row r="6" spans="1:2" x14ac:dyDescent="0.25">
      <c r="A6" s="1" t="s">
        <v>42</v>
      </c>
      <c r="B6" s="1" t="s">
        <v>317</v>
      </c>
    </row>
    <row r="7" spans="1:2" x14ac:dyDescent="0.25">
      <c r="A7" s="1" t="s">
        <v>128</v>
      </c>
      <c r="B7" t="s">
        <v>328</v>
      </c>
    </row>
    <row r="8" spans="1:2" x14ac:dyDescent="0.25">
      <c r="A8" s="1" t="s">
        <v>89</v>
      </c>
      <c r="B8" s="1" t="s">
        <v>323</v>
      </c>
    </row>
    <row r="9" spans="1:2" x14ac:dyDescent="0.25">
      <c r="A9" s="1" t="s">
        <v>176</v>
      </c>
      <c r="B9" s="1" t="s">
        <v>333</v>
      </c>
    </row>
    <row r="10" spans="1:2" x14ac:dyDescent="0.25">
      <c r="A10" s="1" t="s">
        <v>139</v>
      </c>
      <c r="B10" s="1" t="s">
        <v>324</v>
      </c>
    </row>
    <row r="11" spans="1:2" x14ac:dyDescent="0.25">
      <c r="A11" s="1" t="s">
        <v>165</v>
      </c>
      <c r="B11" s="1" t="s">
        <v>331</v>
      </c>
    </row>
    <row r="12" spans="1:2" x14ac:dyDescent="0.25">
      <c r="A12" s="1" t="s">
        <v>144</v>
      </c>
      <c r="B12" t="s">
        <v>320</v>
      </c>
    </row>
    <row r="13" spans="1:2" x14ac:dyDescent="0.25">
      <c r="A13" s="1" t="s">
        <v>99</v>
      </c>
      <c r="B13" s="1" t="s">
        <v>319</v>
      </c>
    </row>
    <row r="14" spans="1:2" x14ac:dyDescent="0.25">
      <c r="A14" s="1" t="s">
        <v>258</v>
      </c>
      <c r="B14" t="s">
        <v>321</v>
      </c>
    </row>
    <row r="15" spans="1:2" x14ac:dyDescent="0.25">
      <c r="A15" s="1" t="s">
        <v>106</v>
      </c>
      <c r="B15" t="s">
        <v>325</v>
      </c>
    </row>
    <row r="16" spans="1:2" x14ac:dyDescent="0.25">
      <c r="A16" s="1" t="s">
        <v>119</v>
      </c>
      <c r="B16" t="s">
        <v>327</v>
      </c>
    </row>
    <row r="17" spans="1:2" x14ac:dyDescent="0.25">
      <c r="A17" s="1" t="s">
        <v>172</v>
      </c>
      <c r="B17" s="1" t="s">
        <v>332</v>
      </c>
    </row>
    <row r="18" spans="1:2" x14ac:dyDescent="0.25">
      <c r="A18" s="1" t="s">
        <v>111</v>
      </c>
      <c r="B18" t="s">
        <v>326</v>
      </c>
    </row>
    <row r="19" spans="1:2" x14ac:dyDescent="0.25">
      <c r="A19" s="1" t="s">
        <v>262</v>
      </c>
      <c r="B19" t="s">
        <v>322</v>
      </c>
    </row>
  </sheetData>
  <autoFilter ref="A1:B1" xr:uid="{711F4C36-1ADB-4828-9BEC-45F5A2C0087D}">
    <sortState xmlns:xlrd2="http://schemas.microsoft.com/office/spreadsheetml/2017/richdata2" ref="A2:B1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2020-09-08T20:47:52Z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</Properties>
</file>