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<sst xmlns="http://schemas.openxmlformats.org/spreadsheetml/2006/main" count="55" uniqueCount="48">
  <si>
    <t xml:space="preserve">MCET-220 Lab#3 Parallel Forces – Part 1</t>
  </si>
  <si>
    <t xml:space="preserve">Variable</t>
  </si>
  <si>
    <t xml:space="preserve">Magnitude (N)</t>
  </si>
  <si>
    <t xml:space="preserve">Force Polarity</t>
  </si>
  <si>
    <t xml:space="preserve">Location(m)</t>
  </si>
  <si>
    <t xml:space="preserve">Moment Polarity</t>
  </si>
  <si>
    <t xml:space="preserve">Moment about A (Nm)</t>
  </si>
  <si>
    <t xml:space="preserve">F1</t>
  </si>
  <si>
    <t xml:space="preserve">F2</t>
  </si>
  <si>
    <t xml:space="preserve">F3</t>
  </si>
  <si>
    <t xml:space="preserve">F4</t>
  </si>
  <si>
    <t xml:space="preserve">Weight of Ruler</t>
  </si>
  <si>
    <t xml:space="preserve">Resultant</t>
  </si>
  <si>
    <t xml:space="preserve">---</t>
  </si>
  <si>
    <t xml:space="preserve">MCET-220 Lab#3 Parallel Forces – Part 2</t>
  </si>
  <si>
    <t xml:space="preserve">Calculations</t>
  </si>
  <si>
    <t xml:space="preserve">Value</t>
  </si>
  <si>
    <t xml:space="preserve">Units</t>
  </si>
  <si>
    <t xml:space="preserve">Description/Comments</t>
  </si>
  <si>
    <t xml:space="preserve">R = F3 + F4</t>
  </si>
  <si>
    <t xml:space="preserve">N</t>
  </si>
  <si>
    <t xml:space="preserve">|F3 + F4|</t>
  </si>
  <si>
    <t xml:space="preserve">xRm</t>
  </si>
  <si>
    <t xml:space="preserve">m</t>
  </si>
  <si>
    <t xml:space="preserve">Experimental location of resultant</t>
  </si>
  <si>
    <t xml:space="preserve">M3A</t>
  </si>
  <si>
    <t xml:space="preserve">Nm</t>
  </si>
  <si>
    <t xml:space="preserve">Moment of F3 about A</t>
  </si>
  <si>
    <t xml:space="preserve">M4A</t>
  </si>
  <si>
    <t xml:space="preserve">Moment of F4 about A</t>
  </si>
  <si>
    <t xml:space="preserve">Part 1 mass error:</t>
  </si>
  <si>
    <t xml:space="preserve">MR = M3A + M4A</t>
  </si>
  <si>
    <t xml:space="preserve">Moment of F3 + F4 about A</t>
  </si>
  <si>
    <t xml:space="preserve">xRt</t>
  </si>
  <si>
    <t xml:space="preserve">Theoretical location of resultant</t>
  </si>
  <si>
    <t xml:space="preserve">Error</t>
  </si>
  <si>
    <t xml:space="preserve">Error = Theoretical – Experimental</t>
  </si>
  <si>
    <t xml:space="preserve">% Error</t>
  </si>
  <si>
    <t xml:space="preserve">% Error = |Error|/Theoretical [%]</t>
  </si>
  <si>
    <t xml:space="preserve">Experimental value</t>
  </si>
  <si>
    <t xml:space="preserve">Calculated value</t>
  </si>
  <si>
    <t xml:space="preserve">g) The sum of forces in part 1 indicates either that the masses measured are off or the ruler was inclined and</t>
  </si>
  <si>
    <t xml:space="preserve">the forces were not completely in the vertical direction. If only accounting for measurement errors, that would mean</t>
  </si>
  <si>
    <t xml:space="preserve">an extra 70g for the weights calculate for the upward direction. That is definitely to big of a measurement error,</t>
  </si>
  <si>
    <t xml:space="preserve">which means our ruler was probably a bit inclined. The same problems explain the error found on the moment about A, but</t>
  </si>
  <si>
    <t xml:space="preserve">for the moment there in one additional measurement error source, the position the cords were tied to the ruler.</t>
  </si>
  <si>
    <t xml:space="preserve">When it comes to the sum of F3 and F4, there is definitely an error with the position measurement since the</t>
  </si>
  <si>
    <t xml:space="preserve">weights used were exactly the same.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</si>
</sst>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0" colorId="64" zoomScale="200" zoomScaleNormal="200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6.6"/>
    <col collapsed="false" customWidth="true" hidden="false" outlineLevel="0" max="3" min="3" style="0" width="12.5"/>
    <col collapsed="false" customWidth="false" hidden="false" outlineLevel="0" max="4" min="4" style="0" width="11.52"/>
    <col collapsed="false" customWidth="true" hidden="false" outlineLevel="0" max="5" min="5" style="0" width="15.14"/>
    <col collapsed="false" customWidth="true" hidden="false" outlineLevel="0" max="6" min="6" style="0" width="19.24"/>
    <col collapsed="false" customWidth="true" hidden="false" outlineLevel="0" max="7" min="7" style="0" width="16.67"/>
    <col collapsed="false" customWidth="true" hidden="false" outlineLevel="0" max="8" min="8" style="0" width="13.0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f aca="false">4.415</f>
        <v>4.415</v>
      </c>
      <c r="C3" s="0" t="n">
        <v>1</v>
      </c>
      <c r="D3" s="0" t="n">
        <v>0.1</v>
      </c>
      <c r="E3" s="0" t="n">
        <v>1</v>
      </c>
      <c r="F3" s="0" t="n">
        <f aca="false">B3*C3*D3</f>
        <v>0.4415</v>
      </c>
    </row>
    <row r="4" customFormat="false" ht="12.8" hidden="false" customHeight="false" outlineLevel="0" collapsed="false">
      <c r="A4" s="0" t="s">
        <v>8</v>
      </c>
      <c r="B4" s="0" t="n">
        <f aca="false">3.924</f>
        <v>3.924</v>
      </c>
      <c r="C4" s="0" t="n">
        <v>1</v>
      </c>
      <c r="D4" s="0" t="n">
        <v>0.8</v>
      </c>
      <c r="E4" s="0" t="n">
        <v>1</v>
      </c>
      <c r="F4" s="0" t="n">
        <f aca="false">B4*C4*D4</f>
        <v>3.1392</v>
      </c>
    </row>
    <row r="5" customFormat="false" ht="12.8" hidden="false" customHeight="false" outlineLevel="0" collapsed="false">
      <c r="A5" s="0" t="s">
        <v>9</v>
      </c>
      <c r="B5" s="0" t="n">
        <f aca="false">3.434</f>
        <v>3.434</v>
      </c>
      <c r="C5" s="0" t="n">
        <v>-1</v>
      </c>
      <c r="D5" s="0" t="n">
        <v>0.3</v>
      </c>
      <c r="E5" s="0" t="n">
        <v>-1</v>
      </c>
      <c r="F5" s="0" t="n">
        <f aca="false">B5*C5*D5</f>
        <v>-1.0302</v>
      </c>
    </row>
    <row r="6" customFormat="false" ht="12.8" hidden="false" customHeight="false" outlineLevel="0" collapsed="false">
      <c r="A6" s="0" t="s">
        <v>10</v>
      </c>
      <c r="B6" s="0" t="n">
        <f aca="false">3.452</f>
        <v>3.452</v>
      </c>
      <c r="C6" s="0" t="n">
        <v>-1</v>
      </c>
      <c r="D6" s="0" t="n">
        <v>0.516</v>
      </c>
      <c r="E6" s="0" t="n">
        <v>-1</v>
      </c>
      <c r="F6" s="0" t="n">
        <f aca="false">B6*C6*D6</f>
        <v>-1.781232</v>
      </c>
    </row>
    <row r="7" customFormat="false" ht="12.8" hidden="false" customHeight="false" outlineLevel="0" collapsed="false">
      <c r="A7" s="0" t="s">
        <v>11</v>
      </c>
      <c r="B7" s="0" t="n">
        <f aca="false">0.765</f>
        <v>0.765</v>
      </c>
      <c r="C7" s="0" t="n">
        <v>-1</v>
      </c>
      <c r="D7" s="0" t="n">
        <v>0.5</v>
      </c>
      <c r="E7" s="0" t="n">
        <v>-1</v>
      </c>
      <c r="F7" s="0" t="n">
        <f aca="false">B7*C7*D7</f>
        <v>-0.3825</v>
      </c>
    </row>
    <row r="8" customFormat="false" ht="12.8" hidden="false" customHeight="false" outlineLevel="0" collapsed="false">
      <c r="A8" s="0" t="s">
        <v>12</v>
      </c>
      <c r="B8" s="0" t="n">
        <f aca="false">B3*C3+B4*C4+B5*C5+B6*C6+B7*C7</f>
        <v>0.688</v>
      </c>
      <c r="C8" s="0" t="s">
        <v>13</v>
      </c>
      <c r="D8" s="0" t="s">
        <v>13</v>
      </c>
      <c r="E8" s="0" t="s">
        <v>13</v>
      </c>
      <c r="F8" s="0" t="n">
        <f aca="false">F3+F4+F5+F6+F7</f>
        <v>0.386768</v>
      </c>
    </row>
    <row r="11" customFormat="false" ht="12.8" hidden="false" customHeight="false" outlineLevel="0" collapsed="false">
      <c r="B11" s="1" t="s">
        <v>14</v>
      </c>
      <c r="C11" s="1"/>
      <c r="D11" s="1"/>
      <c r="E11" s="1"/>
    </row>
    <row r="12" customFormat="false" ht="12.8" hidden="false" customHeight="false" outlineLevel="0" collapsed="false">
      <c r="B12" s="0" t="s">
        <v>15</v>
      </c>
      <c r="C12" s="0" t="s">
        <v>16</v>
      </c>
      <c r="D12" s="0" t="s">
        <v>17</v>
      </c>
      <c r="E12" s="0" t="s">
        <v>18</v>
      </c>
    </row>
    <row r="13" customFormat="false" ht="12.8" hidden="false" customHeight="false" outlineLevel="0" collapsed="false">
      <c r="B13" s="0" t="s">
        <v>19</v>
      </c>
      <c r="C13" s="0" t="n">
        <f aca="false">B5*C5+B6*C6</f>
        <v>-6.886</v>
      </c>
      <c r="D13" s="0" t="s">
        <v>20</v>
      </c>
      <c r="E13" s="0" t="s">
        <v>21</v>
      </c>
    </row>
    <row r="14" customFormat="false" ht="12.8" hidden="false" customHeight="false" outlineLevel="0" collapsed="false">
      <c r="B14" s="0" t="s">
        <v>22</v>
      </c>
      <c r="C14" s="0" t="n">
        <f aca="false">0.376</f>
        <v>0.376</v>
      </c>
      <c r="D14" s="0" t="s">
        <v>23</v>
      </c>
      <c r="E14" s="0" t="s">
        <v>24</v>
      </c>
    </row>
    <row r="15" customFormat="false" ht="12.8" hidden="false" customHeight="false" outlineLevel="0" collapsed="false">
      <c r="B15" s="0" t="s">
        <v>25</v>
      </c>
      <c r="C15" s="0" t="n">
        <f aca="false">C5*B5*D5</f>
        <v>-1.0302</v>
      </c>
      <c r="D15" s="0" t="s">
        <v>26</v>
      </c>
      <c r="E15" s="0" t="s">
        <v>27</v>
      </c>
    </row>
    <row r="16" customFormat="false" ht="12.8" hidden="false" customHeight="false" outlineLevel="0" collapsed="false">
      <c r="B16" s="0" t="s">
        <v>28</v>
      </c>
      <c r="C16" s="0" t="n">
        <f aca="false">B6*D6*C6</f>
        <v>-1.781232</v>
      </c>
      <c r="D16" s="0" t="s">
        <v>26</v>
      </c>
      <c r="E16" s="0" t="s">
        <v>29</v>
      </c>
      <c r="G16" s="0" t="s">
        <v>30</v>
      </c>
      <c r="H16" s="0" t="n">
        <f aca="false">B8/9.81</f>
        <v>0.0701325178389399</v>
      </c>
    </row>
    <row r="17" customFormat="false" ht="12.8" hidden="false" customHeight="false" outlineLevel="0" collapsed="false">
      <c r="B17" s="0" t="s">
        <v>31</v>
      </c>
      <c r="C17" s="0" t="n">
        <f aca="false">C15+C16</f>
        <v>-2.811432</v>
      </c>
      <c r="D17" s="0" t="s">
        <v>26</v>
      </c>
      <c r="E17" s="0" t="s">
        <v>32</v>
      </c>
    </row>
    <row r="18" customFormat="false" ht="12.8" hidden="false" customHeight="false" outlineLevel="0" collapsed="false">
      <c r="B18" s="0" t="s">
        <v>33</v>
      </c>
      <c r="C18" s="0" t="n">
        <f aca="false">C17/C13</f>
        <v>0.408282311937264</v>
      </c>
      <c r="D18" s="0" t="s">
        <v>23</v>
      </c>
      <c r="E18" s="0" t="s">
        <v>34</v>
      </c>
    </row>
    <row r="19" customFormat="false" ht="12.8" hidden="false" customHeight="false" outlineLevel="0" collapsed="false">
      <c r="B19" s="0" t="s">
        <v>35</v>
      </c>
      <c r="C19" s="0" t="n">
        <f aca="false">C18-C14</f>
        <v>0.032282311937264</v>
      </c>
      <c r="D19" s="0" t="s">
        <v>23</v>
      </c>
      <c r="E19" s="0" t="s">
        <v>36</v>
      </c>
    </row>
    <row r="20" customFormat="false" ht="12.8" hidden="false" customHeight="false" outlineLevel="0" collapsed="false">
      <c r="B20" s="0" t="s">
        <v>37</v>
      </c>
      <c r="C20" s="2" t="n">
        <f aca="false">ABS(C19)/C18</f>
        <v>0.0790686027618665</v>
      </c>
      <c r="D20" s="0" t="s">
        <v>13</v>
      </c>
      <c r="E20" s="0" t="s">
        <v>38</v>
      </c>
    </row>
    <row r="22" customFormat="false" ht="12.8" hidden="false" customHeight="false" outlineLevel="0" collapsed="false">
      <c r="B22" s="0" t="s">
        <v>39</v>
      </c>
      <c r="C22" s="0" t="n">
        <f aca="false">C14</f>
        <v>0.376</v>
      </c>
    </row>
    <row r="23" customFormat="false" ht="12.8" hidden="false" customHeight="false" outlineLevel="0" collapsed="false">
      <c r="B23" s="0" t="s">
        <v>40</v>
      </c>
      <c r="C23" s="0" t="n">
        <f aca="false">C18</f>
        <v>0.408282311937264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</row>
    <row r="27" customFormat="false" ht="12.8" hidden="false" customHeight="false" outlineLevel="0" collapsed="false">
      <c r="A27" s="0" t="s">
        <v>43</v>
      </c>
    </row>
    <row r="28" customFormat="false" ht="12.8" hidden="false" customHeight="false" outlineLevel="0" collapsed="false">
      <c r="A28" s="0" t="s">
        <v>44</v>
      </c>
    </row>
    <row r="29" customFormat="false" ht="12.8" hidden="false" customHeight="false" outlineLevel="0" collapsed="false">
      <c r="A29" s="0" t="s">
        <v>45</v>
      </c>
    </row>
    <row r="30" customFormat="false" ht="12.8" hidden="false" customHeight="false" outlineLevel="0" collapsed="false">
      <c r="A30" s="0" t="s">
        <v>46</v>
      </c>
    </row>
    <row r="31" customFormat="false" ht="12.8" hidden="false" customHeight="false" outlineLevel="0" collapsed="false">
      <c r="A31" s="0" t="s">
        <v>47</v>
      </c>
    </row>
  </sheetData>
  <mergeCells count="2">
    <mergeCell ref="A1:G1"/>
    <mergeCell ref="B11:E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2021-09-30T18:15:04Z</dcterms:created>
  <dc:creator/>
  <dc:description/>
  <dc:language>en-US</dc:language>
  <cp:lastModifiedBy/>
  <dcterms:modified xsi:type="dcterms:W3CDTF">2021-09-30T19:20:36Z</dcterms:modified>
  <cp:revision>1</cp:revision>
  <dc:subject/>
  <dc:title/>
</cp:coreProperties>
</file>