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311610\Downloads\Review process2\Review process\Review process\"/>
    </mc:Choice>
  </mc:AlternateContent>
  <xr:revisionPtr revIDLastSave="0" documentId="13_ncr:1_{D41973BF-631C-4CC9-B7EF-A562BC210579}" xr6:coauthVersionLast="47" xr6:coauthVersionMax="47" xr10:uidLastSave="{00000000-0000-0000-0000-000000000000}"/>
  <bookViews>
    <workbookView xWindow="28680" yWindow="-2580" windowWidth="29040" windowHeight="15840" xr2:uid="{F41824C0-A39E-4B85-A338-4B7175F008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I3" i="1"/>
  <c r="I4" i="1"/>
  <c r="I5" i="1"/>
  <c r="I2" i="1"/>
  <c r="J3" i="1"/>
  <c r="L3" i="1"/>
  <c r="J4" i="1"/>
  <c r="K4" i="1"/>
  <c r="L4" i="1"/>
  <c r="J5" i="1"/>
  <c r="K5" i="1"/>
  <c r="L5" i="1"/>
  <c r="K2" i="1"/>
  <c r="L2" i="1"/>
  <c r="J2" i="1"/>
</calcChain>
</file>

<file path=xl/sharedStrings.xml><?xml version="1.0" encoding="utf-8"?>
<sst xmlns="http://schemas.openxmlformats.org/spreadsheetml/2006/main" count="12" uniqueCount="12">
  <si>
    <t>k_I</t>
  </si>
  <si>
    <t>60 °C</t>
  </si>
  <si>
    <t>70 °C</t>
  </si>
  <si>
    <t>80 °C</t>
  </si>
  <si>
    <t>90 °C</t>
  </si>
  <si>
    <t>k_II</t>
  </si>
  <si>
    <t>k_III</t>
  </si>
  <si>
    <t>t (K)</t>
  </si>
  <si>
    <t>1/T</t>
  </si>
  <si>
    <t>ln(k_I)</t>
  </si>
  <si>
    <t>ln(k_II)</t>
  </si>
  <si>
    <t>ln(k_3)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</si>
</sst>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constants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k_I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7.5360236220472443E-2"/>
                  <c:y val="-0.10018153980752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Sheet1!$D$2:$D$5</c:f>
              <c:numCache>
                <c:formatCode>General</c:formatCode>
                <c:ptCount val="4"/>
                <c:pt idx="0">
                  <c:v>333</c:v>
                </c:pt>
                <c:pt idx="1">
                  <c:v>343</c:v>
                </c:pt>
                <c:pt idx="2">
                  <c:v>353</c:v>
                </c:pt>
                <c:pt idx="3">
                  <c:v>363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1.6299999999999999E-2</c:v>
                </c:pt>
                <c:pt idx="1">
                  <c:v>2.3599999999999999E-2</c:v>
                </c:pt>
                <c:pt idx="2">
                  <c:v>4.4900000000000002E-2</c:v>
                </c:pt>
                <c:pt idx="3">
                  <c:v>0.1043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1-4B33-9D4A-105C96E3A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938751"/>
        <c:axId val="1128901375"/>
      </c:scatterChart>
      <c:valAx>
        <c:axId val="112893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01375"/>
        <c:crosses val="autoZero"/>
        <c:crossBetween val="midCat"/>
      </c:valAx>
      <c:valAx>
        <c:axId val="112890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-25000"/>
                  <a:t>I</a:t>
                </a:r>
                <a:r>
                  <a:rPr lang="en-US"/>
                  <a:t>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</a:t>
                </a:r>
                <a:r>
                  <a:rPr lang="de-DE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·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</a:t>
                </a:r>
                <a:r>
                  <a:rPr lang="en-US" sz="8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-1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3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Rate constants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k_II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Sheet1!$D$2:$D$5</c:f>
              <c:numCache>
                <c:formatCode>General</c:formatCode>
                <c:ptCount val="4"/>
                <c:pt idx="0">
                  <c:v>333</c:v>
                </c:pt>
                <c:pt idx="1">
                  <c:v>343</c:v>
                </c:pt>
                <c:pt idx="2">
                  <c:v>353</c:v>
                </c:pt>
                <c:pt idx="3">
                  <c:v>363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7.1809999999999999E-2</c:v>
                </c:pt>
                <c:pt idx="1">
                  <c:v>0.46</c:v>
                </c:pt>
                <c:pt idx="2">
                  <c:v>0.50509999999999999</c:v>
                </c:pt>
                <c:pt idx="3">
                  <c:v>0.94389999999999996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5-486F-948B-933868137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897711"/>
        <c:axId val="1825896271"/>
      </c:scatterChart>
      <c:valAx>
        <c:axId val="182589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96271"/>
        <c:crosses val="autoZero"/>
        <c:crossBetween val="midCat"/>
      </c:valAx>
      <c:valAx>
        <c:axId val="182589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-25000"/>
                  <a:t>II</a:t>
                </a:r>
                <a:r>
                  <a:rPr lang="en-US" baseline="0"/>
                  <a:t>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</a:t>
                </a:r>
                <a:r>
                  <a:rPr lang="de-DE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·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</a:t>
                </a:r>
                <a:r>
                  <a:rPr lang="en-US" sz="8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-1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Rate constants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k_III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Sheet1!$D$2:$D$5</c:f>
              <c:numCache>
                <c:formatCode>General</c:formatCode>
                <c:ptCount val="4"/>
                <c:pt idx="0">
                  <c:v>333</c:v>
                </c:pt>
                <c:pt idx="1">
                  <c:v>343</c:v>
                </c:pt>
                <c:pt idx="2">
                  <c:v>353</c:v>
                </c:pt>
                <c:pt idx="3">
                  <c:v>363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6.5899999999999997E-4</c:v>
                </c:pt>
                <c:pt idx="1">
                  <c:v>4.47E-3</c:v>
                </c:pt>
                <c:pt idx="2">
                  <c:v>3.7000000000000002E-3</c:v>
                </c:pt>
                <c:pt idx="3">
                  <c:v>4.1099999999999999E-3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3-433E-BBC2-582AC9E78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550095"/>
        <c:axId val="1197574095"/>
      </c:scatterChart>
      <c:valAx>
        <c:axId val="119755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74095"/>
        <c:crosses val="autoZero"/>
        <c:crossBetween val="midCat"/>
      </c:valAx>
      <c:valAx>
        <c:axId val="11975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-25000"/>
                  <a:t>III </a:t>
                </a:r>
                <a:r>
                  <a:rPr lang="en-US"/>
                  <a:t>(M</a:t>
                </a:r>
                <a:r>
                  <a:rPr lang="de-DE" sz="1000" b="0" i="0" u="none" strike="noStrike" baseline="0">
                    <a:effectLst/>
                  </a:rPr>
                  <a:t>·</a:t>
                </a:r>
                <a:r>
                  <a:rPr lang="en-US"/>
                  <a:t>s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5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Arrhenius plot for the intitiation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ln(k_I)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344706911636049E-2"/>
                  <c:y val="-0.36956000291630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Sheet1!$I$2:$I$5</c:f>
              <c:numCache>
                <c:formatCode>General</c:formatCode>
                <c:ptCount val="4"/>
                <c:pt idx="0">
                  <c:v>3.003003003003003E-3</c:v>
                </c:pt>
                <c:pt idx="1">
                  <c:v>2.9154518950437317E-3</c:v>
                </c:pt>
                <c:pt idx="2">
                  <c:v>2.8328611898016999E-3</c:v>
                </c:pt>
                <c:pt idx="3">
                  <c:v>2.7548209366391185E-3</c:v>
                </c:pt>
              </c:numCache>
            </c:numRef>
          </c:xVal>
          <c:yVal>
            <c:numRef>
              <c:f>Sheet1!$J$2:$J$5</c:f>
              <c:numCache>
                <c:formatCode>General</c:formatCode>
                <c:ptCount val="4"/>
                <c:pt idx="0">
                  <c:v>-4.1165901711694204</c:v>
                </c:pt>
                <c:pt idx="1">
                  <c:v>-3.7465085669505727</c:v>
                </c:pt>
                <c:pt idx="2">
                  <c:v>-3.1033174842339282</c:v>
                </c:pt>
                <c:pt idx="3">
                  <c:v>-2.2604839169754101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3-46D0-9B10-8FE8216C4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559695"/>
        <c:axId val="1197561135"/>
      </c:scatterChart>
      <c:valAx>
        <c:axId val="119755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 (1/K)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61135"/>
        <c:crosses val="autoZero"/>
        <c:crossBetween val="midCat"/>
      </c:valAx>
      <c:valAx>
        <c:axId val="11975611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5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Arrhenius plot for the autocatalysis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ln(k_II)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79899326612375"/>
                  <c:y val="-7.09241032370953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Sheet1!$I$2:$I$5</c:f>
              <c:numCache>
                <c:formatCode>General</c:formatCode>
                <c:ptCount val="4"/>
                <c:pt idx="0">
                  <c:v>3.003003003003003E-3</c:v>
                </c:pt>
                <c:pt idx="1">
                  <c:v>2.9154518950437317E-3</c:v>
                </c:pt>
                <c:pt idx="2">
                  <c:v>2.8328611898016999E-3</c:v>
                </c:pt>
                <c:pt idx="3">
                  <c:v>2.7548209366391185E-3</c:v>
                </c:pt>
              </c:numCache>
            </c:numRef>
          </c:xVal>
          <c:yVal>
            <c:numRef>
              <c:f>Sheet1!$K$2:$K$5</c:f>
              <c:numCache>
                <c:formatCode>General</c:formatCode>
                <c:ptCount val="4"/>
                <c:pt idx="0">
                  <c:v>-2.6337315368599108</c:v>
                </c:pt>
                <c:pt idx="1">
                  <c:v>-0.77652878949899629</c:v>
                </c:pt>
                <c:pt idx="2">
                  <c:v>-0.68299884950813017</c:v>
                </c:pt>
                <c:pt idx="3">
                  <c:v>-5.7735050651238372E-2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5-436A-B82E-6775C916F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588495"/>
        <c:axId val="1197594255"/>
      </c:scatterChart>
      <c:valAx>
        <c:axId val="1197588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 (1/K)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94255"/>
        <c:crosses val="autoZero"/>
        <c:crossBetween val="midCat"/>
      </c:valAx>
      <c:valAx>
        <c:axId val="1197594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lnk</a:t>
                </a:r>
                <a:r>
                  <a:rPr lang="en-US" baseline="-25000"/>
                  <a:t>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8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Arrhenius plot for the slow inhibition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ln(k_3)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856945494895577E-3"/>
                  <c:y val="-0.310597477398658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Sheet1!$I$2:$I$5</c:f>
              <c:numCache>
                <c:formatCode>General</c:formatCode>
                <c:ptCount val="4"/>
                <c:pt idx="0">
                  <c:v>3.003003003003003E-3</c:v>
                </c:pt>
                <c:pt idx="1">
                  <c:v>2.9154518950437317E-3</c:v>
                </c:pt>
                <c:pt idx="2">
                  <c:v>2.8328611898016999E-3</c:v>
                </c:pt>
                <c:pt idx="3">
                  <c:v>2.7548209366391185E-3</c:v>
                </c:pt>
              </c:numCache>
            </c:numRef>
          </c:xVal>
          <c:yVal>
            <c:numRef>
              <c:f>Sheet1!$L$2:$L$5</c:f>
              <c:numCache>
                <c:formatCode>General</c:formatCode>
                <c:ptCount val="4"/>
                <c:pt idx="0">
                  <c:v>-7.3247870234617674</c:v>
                </c:pt>
                <c:pt idx="1">
                  <c:v>-5.4103668703566594</c:v>
                </c:pt>
                <c:pt idx="2">
                  <c:v>-5.5994224593319579</c:v>
                </c:pt>
                <c:pt idx="3">
                  <c:v>-5.4943322504739935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2A-44CF-8A4D-3312E6D1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587055"/>
        <c:axId val="1197582735"/>
      </c:scatterChart>
      <c:valAx>
        <c:axId val="119758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 (1/K)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82735"/>
        <c:crosses val="autoZero"/>
        <c:crossBetween val="midCat"/>
      </c:valAx>
      <c:valAx>
        <c:axId val="1197582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lnk</a:t>
                </a:r>
                <a:r>
                  <a:rPr lang="en-US" baseline="-25000"/>
                  <a:t>III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8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98612</xdr:colOff>
      <xdr:row>6</xdr:row>
      <xdr:rowOff>83203</xdr:rowOff>
    </xdr:from>
    <xdr:to>
      <xdr:col>10</xdr:col>
      <xdr:colOff>369794</xdr:colOff>
      <xdr:row>20</xdr:row>
      <xdr:rowOff>159403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F9AA4B-61B2-28C2-7510-F4DFFC9FD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441512</xdr:colOff>
      <xdr:row>6</xdr:row>
      <xdr:rowOff>102253</xdr:rowOff>
    </xdr:from>
    <xdr:to>
      <xdr:col>18</xdr:col>
      <xdr:colOff>141195</xdr:colOff>
      <xdr:row>20</xdr:row>
      <xdr:rowOff>178453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E845D0-86FE-D723-1DE8-EDAA5E05A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487457</xdr:colOff>
      <xdr:row>6</xdr:row>
      <xdr:rowOff>91047</xdr:rowOff>
    </xdr:from>
    <xdr:to>
      <xdr:col>26</xdr:col>
      <xdr:colOff>187700</xdr:colOff>
      <xdr:row>20</xdr:row>
      <xdr:rowOff>167247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D76213-51CA-83CF-C1B0-5D83F74FC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302559</xdr:colOff>
      <xdr:row>19</xdr:row>
      <xdr:rowOff>130828</xdr:rowOff>
    </xdr:from>
    <xdr:to>
      <xdr:col>11</xdr:col>
      <xdr:colOff>22412</xdr:colOff>
      <xdr:row>38</xdr:row>
      <xdr:rowOff>22412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66C7CDE-4F4C-995F-4CDD-5710A491F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45663</xdr:colOff>
      <xdr:row>19</xdr:row>
      <xdr:rowOff>181813</xdr:rowOff>
    </xdr:from>
    <xdr:to>
      <xdr:col>18</xdr:col>
      <xdr:colOff>392205</xdr:colOff>
      <xdr:row>38</xdr:row>
      <xdr:rowOff>56029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D0E3A8-E1FE-E497-ECA7-C0D968B54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572902</xdr:colOff>
      <xdr:row>19</xdr:row>
      <xdr:rowOff>138670</xdr:rowOff>
    </xdr:from>
    <xdr:to>
      <xdr:col>26</xdr:col>
      <xdr:colOff>313765</xdr:colOff>
      <xdr:row>37</xdr:row>
      <xdr:rowOff>179293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BC35458-6FBF-99DD-D892-EA1CF8E65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7F258-3B46-4868-AE80-613568AEF034}">
  <dimension ref="A1:L5"/>
  <sheetViews>
    <sheetView tabSelected="1" topLeftCell="C1" zoomScale="85" zoomScaleNormal="85" workbookViewId="0">
      <selection activeCell="M41" sqref="M41"/>
    </sheetView>
  </sheetViews>
  <sheetFormatPr defaultRowHeight="15" x14ac:dyDescent="0.25"/>
  <cols>
    <col min="4" max="4" width="9.28515625" customWidth="1"/>
    <col min="5" max="5" width="9.42578125" customWidth="1"/>
  </cols>
  <sheetData>
    <row r="1" spans="1:12" x14ac:dyDescent="0.25">
      <c r="D1" t="s">
        <v>7</v>
      </c>
      <c r="E1" t="s">
        <v>0</v>
      </c>
      <c r="F1" t="s">
        <v>5</v>
      </c>
      <c r="G1" t="s">
        <v>6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</v>
      </c>
      <c r="D2">
        <v>333</v>
      </c>
      <c r="E2">
        <v>1.6299999999999999E-2</v>
      </c>
      <c r="F2">
        <v>7.1809999999999999E-2</v>
      </c>
      <c r="G2">
        <v>6.5899999999999997E-4</v>
      </c>
      <c r="I2">
        <f>1/D2</f>
        <v>3.003003003003003E-3</v>
      </c>
      <c r="J2">
        <f>LN(E2)</f>
        <v>-4.1165901711694204</v>
      </c>
      <c r="K2">
        <f t="shared" ref="K2:L2" si="0">LN(F2)</f>
        <v>-2.6337315368599108</v>
      </c>
      <c r="L2">
        <f t="shared" si="0"/>
        <v>-7.3247870234617674</v>
      </c>
    </row>
    <row r="3" spans="1:12" x14ac:dyDescent="0.25">
      <c r="A3" t="s">
        <v>2</v>
      </c>
      <c r="D3">
        <v>343</v>
      </c>
      <c r="E3">
        <v>2.3599999999999999E-2</v>
      </c>
      <c r="F3">
        <v>0.46</v>
      </c>
      <c r="G3">
        <v>4.47E-3</v>
      </c>
      <c r="I3">
        <f t="shared" ref="I3:I5" si="1">1/D3</f>
        <v>2.9154518950437317E-3</v>
      </c>
      <c r="J3">
        <f t="shared" ref="J3:J5" si="2">LN(E3)</f>
        <v>-3.7465085669505727</v>
      </c>
      <c r="K3">
        <f t="shared" ref="K3:K5" si="3">LN(F3)</f>
        <v>-0.77652878949899629</v>
      </c>
      <c r="L3">
        <f t="shared" ref="L3:L5" si="4">LN(G3)</f>
        <v>-5.4103668703566594</v>
      </c>
    </row>
    <row r="4" spans="1:12" x14ac:dyDescent="0.25">
      <c r="A4" t="s">
        <v>3</v>
      </c>
      <c r="D4">
        <v>353</v>
      </c>
      <c r="E4">
        <v>4.4900000000000002E-2</v>
      </c>
      <c r="F4">
        <v>0.50509999999999999</v>
      </c>
      <c r="G4">
        <v>3.7000000000000002E-3</v>
      </c>
      <c r="I4">
        <f t="shared" si="1"/>
        <v>2.8328611898016999E-3</v>
      </c>
      <c r="J4">
        <f t="shared" si="2"/>
        <v>-3.1033174842339282</v>
      </c>
      <c r="K4">
        <f t="shared" si="3"/>
        <v>-0.68299884950813017</v>
      </c>
      <c r="L4">
        <f t="shared" si="4"/>
        <v>-5.5994224593319579</v>
      </c>
    </row>
    <row r="5" spans="1:12" x14ac:dyDescent="0.25">
      <c r="A5" t="s">
        <v>4</v>
      </c>
      <c r="D5">
        <v>363</v>
      </c>
      <c r="E5">
        <v>0.1043</v>
      </c>
      <c r="F5">
        <v>0.94389999999999996</v>
      </c>
      <c r="G5">
        <v>4.1099999999999999E-3</v>
      </c>
      <c r="I5">
        <f t="shared" si="1"/>
        <v>2.7548209366391185E-3</v>
      </c>
      <c r="J5">
        <f t="shared" si="2"/>
        <v>-2.2604839169754101</v>
      </c>
      <c r="K5">
        <f t="shared" si="3"/>
        <v>-5.7735050651238372E-2</v>
      </c>
      <c r="L5">
        <f t="shared" si="4"/>
        <v>-5.4943322504739935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T.X.M. le Cacheux</dc:creator>
  <cp:lastModifiedBy>T.X.M. le Cacheux</cp:lastModifiedBy>
  <dcterms:created xsi:type="dcterms:W3CDTF">2025-06-26T15:04:47Z</dcterms:created>
  <dcterms:modified xsi:type="dcterms:W3CDTF">2025-06-27T19:15:58Z</dcterms:modified>
</cp:coreProperties>
</file>