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LTH" sheetId="1" r:id="rId4"/>
    <sheet state="visible" name="AGENDA" sheetId="2" r:id="rId5"/>
    <sheet state="visible" name="ASSETS" sheetId="3" r:id="rId6"/>
    <sheet state="visible" name="GOALS" sheetId="4" r:id="rId7"/>
    <sheet state="visible" name="SUMMARY" sheetId="5" r:id="rId8"/>
  </sheets>
  <definedNames/>
  <calcPr/>
  <extLst>
    <ext uri="GoogleSheetsCustomDataVersion2">
      <go:sheetsCustomData xmlns:go="http://customooxmlschemas.google.com/" r:id="rId9" roundtripDataChecksum="NcQtoc5IYMl2U45UqmWq/Y/N7V7ODyjlulU8NJNepV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">
      <text>
        <t xml:space="preserve">======
ID#AAABAy4EL1o
Raghu Reddy    (2023-11-18 21:16:03)
Enter Data Manually</t>
      </text>
    </comment>
    <comment authorId="0" ref="C16">
      <text>
        <t xml:space="preserve">======
ID#AAABAy4EL1g
Raghu Reddy    (2023-11-18 21:16:03)
Enter Data Manually</t>
      </text>
    </comment>
    <comment authorId="0" ref="C15">
      <text>
        <t xml:space="preserve">======
ID#AAABAy4EL1k
Raghu Reddy    (2023-11-18 21:16:03)
Enter Data Manually</t>
      </text>
    </comment>
  </commentList>
  <extLst>
    <ext uri="GoogleSheetsCustomDataVersion2">
      <go:sheetsCustomData xmlns:go="http://customooxmlschemas.google.com/" r:id="rId1" roundtripDataSignature="AMtx7mgbOe69/dNqGI3hGq0DLYxp7GXpVQ=="/>
    </ext>
  </extLst>
</comments>
</file>

<file path=xl/sharedStrings.xml><?xml version="1.0" encoding="utf-8"?>
<sst xmlns="http://schemas.openxmlformats.org/spreadsheetml/2006/main" count="233" uniqueCount="150">
  <si>
    <t>Financial Needs Analysis (FNA) - LFS Step 5 &amp; Filter 7</t>
  </si>
  <si>
    <r>
      <rPr>
        <rFont val="Calibri"/>
        <b/>
        <i/>
        <color theme="1"/>
        <sz val="12.0"/>
      </rPr>
      <t xml:space="preserve">Goal: </t>
    </r>
    <r>
      <rPr>
        <rFont val="Calibri"/>
        <i/>
        <color theme="1"/>
        <sz val="12.0"/>
      </rPr>
      <t>Strategic Diversification based on Suitability, Affordability and Long Term Planning</t>
    </r>
  </si>
  <si>
    <r>
      <rPr>
        <rFont val="Calibri"/>
        <i/>
        <color theme="1"/>
        <sz val="12.0"/>
      </rPr>
      <t xml:space="preserve">We provide Solutions to Client based on three things </t>
    </r>
    <r>
      <rPr>
        <rFont val="Calibri"/>
        <b/>
        <i/>
        <color theme="1"/>
        <sz val="12.0"/>
      </rPr>
      <t>1.</t>
    </r>
    <r>
      <rPr>
        <rFont val="Calibri"/>
        <i/>
        <color theme="1"/>
        <sz val="12.0"/>
      </rPr>
      <t xml:space="preserve">Need or Purpose, </t>
    </r>
    <r>
      <rPr>
        <rFont val="Calibri"/>
        <b/>
        <i/>
        <color theme="1"/>
        <sz val="12.0"/>
      </rPr>
      <t>2.</t>
    </r>
    <r>
      <rPr>
        <rFont val="Calibri"/>
        <i/>
        <color theme="1"/>
        <sz val="12.0"/>
      </rPr>
      <t xml:space="preserve">Risk-Apetite and </t>
    </r>
    <r>
      <rPr>
        <rFont val="Calibri"/>
        <b/>
        <i/>
        <color theme="1"/>
        <sz val="12.0"/>
      </rPr>
      <t>3.</t>
    </r>
    <r>
      <rPr>
        <rFont val="Calibri"/>
        <i/>
        <color theme="1"/>
        <sz val="12.0"/>
      </rPr>
      <t>Time-Horizon</t>
    </r>
  </si>
  <si>
    <r>
      <rPr>
        <rFont val="Calibri"/>
        <b/>
        <i/>
        <color theme="1"/>
        <sz val="12.0"/>
      </rPr>
      <t>Note:</t>
    </r>
    <r>
      <rPr>
        <rFont val="Calibri"/>
        <i/>
        <color theme="1"/>
        <sz val="12.0"/>
      </rPr>
      <t xml:space="preserve"> Both husband and wife are recommended to attend this important session</t>
    </r>
  </si>
  <si>
    <t>Set Agenda to Client what to expect from this exercise</t>
  </si>
  <si>
    <t>By the end of the exercise, you will have the clarity on the following</t>
  </si>
  <si>
    <t>1. What are your financial goals between now and rest of the life?</t>
  </si>
  <si>
    <t>2. Are your properly diversified? Are you getting the right rate of return?</t>
  </si>
  <si>
    <t>3. Any Tax Implications Now, during Retirement, and during Legacy Transfer of Assets?</t>
  </si>
  <si>
    <t>4. Are you on Track to meet your financial goals?</t>
  </si>
  <si>
    <t>Provide these disclaimers to Client (as needed)</t>
  </si>
  <si>
    <t>1. I will gather some information to understand your situation better</t>
  </si>
  <si>
    <t>2. Whatever discussed on this table/call stays here on this table/call</t>
  </si>
  <si>
    <t>3. If you don't want to answer any of the questions, just say 'pass'</t>
  </si>
  <si>
    <t>4. Is that okay? shall we go ahead?</t>
  </si>
  <si>
    <t xml:space="preserve"> </t>
  </si>
  <si>
    <t xml:space="preserve">NAME:  </t>
  </si>
  <si>
    <t>DATE:</t>
  </si>
  <si>
    <t>NOTE: 1. START WITH 'Y &amp; N' IN B &amp; C &gt; 2. COMPLETE FINANCIAL_GOALS &gt; 3.  COMPLETE 'E &amp; F' IN FINANCIAL_ASSETS &gt; 4. COMPLE 'F' IN FINANCIAL_GOALS &gt; 4. COMPLETE CLIENT_INFO SHEET</t>
  </si>
  <si>
    <t>RETIREMENT PLANNING (USA)</t>
  </si>
  <si>
    <t>HIM (Y/N)</t>
  </si>
  <si>
    <t>HER (Y/N)</t>
  </si>
  <si>
    <t>NOTES</t>
  </si>
  <si>
    <t>PRESENT VALUE</t>
  </si>
  <si>
    <t>PROJECTED VALUE @ 65</t>
  </si>
  <si>
    <t>CURRENT 401K / 403B</t>
  </si>
  <si>
    <t>COMPANY MATCH %</t>
  </si>
  <si>
    <t>COMPOUND CALC (USE ~4% or 5% RATE)</t>
  </si>
  <si>
    <t>N/A</t>
  </si>
  <si>
    <t>ARE YOU MAX FUNDING (~$22.5K)</t>
  </si>
  <si>
    <t>PREVIOUS 401K / ROLLOVER 401K</t>
  </si>
  <si>
    <r>
      <rPr>
        <rFont val="Calibri"/>
        <b/>
        <color rgb="FF44546A"/>
        <sz val="12.0"/>
      </rPr>
      <t xml:space="preserve">TRADITIONAL IRA / SEP-IRA </t>
    </r>
    <r>
      <rPr>
        <rFont val="Calibri"/>
        <b/>
        <color rgb="FF7F7F7F"/>
        <sz val="12.0"/>
      </rPr>
      <t>[TAX-DEFERRED]</t>
    </r>
  </si>
  <si>
    <r>
      <rPr>
        <rFont val="Calibri"/>
        <b/>
        <color rgb="FF44546A"/>
        <sz val="12.0"/>
      </rPr>
      <t xml:space="preserve">ROTH IRA / ROTH 401K </t>
    </r>
    <r>
      <rPr>
        <rFont val="Calibri"/>
        <b/>
        <color rgb="FF7F7F7F"/>
        <sz val="12.0"/>
      </rPr>
      <t>[TAX-FREE]</t>
    </r>
  </si>
  <si>
    <t>PENSION / ESPP / ANNUITIES</t>
  </si>
  <si>
    <t>REAL ESTATE INVESTMENTS (USA)</t>
  </si>
  <si>
    <t>PERSONAL HOME</t>
  </si>
  <si>
    <t>REAL ESTATE PROPERTIES / RENTALS</t>
  </si>
  <si>
    <t>REAL ESTATE LAND PARCELS</t>
  </si>
  <si>
    <t>INHERITANCE IN THE USA</t>
  </si>
  <si>
    <t>STOCKS / BUSINESS / INCOME (USA)</t>
  </si>
  <si>
    <t>STOCKS / MFs / BONDS / ETFs (OUTSIDE OF 401K)</t>
  </si>
  <si>
    <t>DO YOU OWN A BUSINESS</t>
  </si>
  <si>
    <r>
      <rPr>
        <rFont val="Calibri"/>
        <b/>
        <color rgb="FF44546A"/>
        <sz val="12.0"/>
      </rPr>
      <t xml:space="preserve">OTHE / ALTERNATIVE INVESTMENTS
</t>
    </r>
    <r>
      <rPr>
        <rFont val="Calibri"/>
        <b/>
        <color rgb="FF44546A"/>
        <sz val="10.0"/>
      </rPr>
      <t>(PRIVATE EQUITY, CROWD FUNDING, ETC.,)</t>
    </r>
  </si>
  <si>
    <t>CERTIFICATE OF DEPOSITS (BANK CDs)</t>
  </si>
  <si>
    <t>CASH IN BANK + EMERGENCY FUND</t>
  </si>
  <si>
    <t>Y</t>
  </si>
  <si>
    <t xml:space="preserve">ANNUAL HOUSE-HOLD INCOME </t>
  </si>
  <si>
    <t>ANNUAL SAVINGS GOING FORWARD</t>
  </si>
  <si>
    <t>(PAY YOURSELF FIRST - EXAMPLE: SAVE 25% OF SINGLE INCOME OR SAVE 50% OF DOUBLE INCOME… OR HELP WITH BUDGETING</t>
  </si>
  <si>
    <t>FAMILY PROTECTION &amp; INSURANCE</t>
  </si>
  <si>
    <t>PRESENT CASH VALUE</t>
  </si>
  <si>
    <t>FUTURE LEGACY VALUE</t>
  </si>
  <si>
    <t>LIFE INSURANCE AT WORK</t>
  </si>
  <si>
    <t>LIFE INSURANCE OUTSIDE WORK</t>
  </si>
  <si>
    <t>IS IT CASH VALUE LIFE INSURANCE?</t>
  </si>
  <si>
    <t>WHICH COMPANY?  HOW LONG?</t>
  </si>
  <si>
    <t>SHORT TERM / LONG TERM DISABILITY AT WORK</t>
  </si>
  <si>
    <t>LONG TERM CARE OUTSIDE OF WORK</t>
  </si>
  <si>
    <t>HEALTH SAVINGS ACCOUNT (HSA)</t>
  </si>
  <si>
    <t>MORTGAGE PROTECTION INSURANCE</t>
  </si>
  <si>
    <t>COLLEGE PLANNING / ESTATE PLANNING</t>
  </si>
  <si>
    <t>CHILD1</t>
  </si>
  <si>
    <t>CHILD2</t>
  </si>
  <si>
    <t>PROJECTED VALUE</t>
  </si>
  <si>
    <t>529 PLANS / STATE PRE-PAID PLANS</t>
  </si>
  <si>
    <t>WILL &amp; TRUST (ESTATE PLANNING)</t>
  </si>
  <si>
    <t>FOREIGN FINANCIAL ASSETS (OUTSIDE OF THE USA)</t>
  </si>
  <si>
    <t>REAL ESATE ASSETS</t>
  </si>
  <si>
    <r>
      <rPr>
        <rFont val="Calibri"/>
        <b/>
        <color rgb="FF44546A"/>
        <sz val="12.0"/>
      </rPr>
      <t xml:space="preserve">OTHE ASSETS
</t>
    </r>
    <r>
      <rPr>
        <rFont val="Calibri"/>
        <b/>
        <color rgb="FF44546A"/>
        <sz val="10.0"/>
      </rPr>
      <t>(FIXED DEPOSITS, STOCKS, LOANS, JEWELLERY, INVESTMENTS)</t>
    </r>
  </si>
  <si>
    <t>PRESENT VALUE &amp; FUTURE PROJECTED VALUE @ 65</t>
  </si>
  <si>
    <t>DISCLAIMER: FOR EDUCATION PURPOSE ONLY. WE DO NOT PROVIDE LEGAL OR TAX ADVICE</t>
  </si>
  <si>
    <t>RISK AND COMPLIANCE FROM FOREIGN OR OFF-SHORE ASSETS AND INCOME</t>
  </si>
  <si>
    <t>** FBAR (Foreign Bank Account Report) - Over $10K Cash Value in Foreign Accounts - Report to US Treasury and No Tax Implications - Ex: Cash in Bank, Stocks, Business, Life Insurance</t>
  </si>
  <si>
    <t>** FATCA (Foreign Account Tax Compliance Act) - Over $50k Foreign Financial Assets - Report to IRS with applicable Taxes (Form 8938) - Rental, Interest, Stocks, Business</t>
  </si>
  <si>
    <t xml:space="preserve">FINANCIAL GOALS &amp; PLANNING                                                                      NAME: </t>
  </si>
  <si>
    <t xml:space="preserve">              DATE:   </t>
  </si>
  <si>
    <t>KIDS COLLEGE PLANNING</t>
  </si>
  <si>
    <t>YEARS FROM TODAY</t>
  </si>
  <si>
    <t>BEGIN YEAR</t>
  </si>
  <si>
    <t>END YEAR</t>
  </si>
  <si>
    <t>AMOUNT</t>
  </si>
  <si>
    <t>PLAN</t>
  </si>
  <si>
    <t>CHILD 1 (NAME / AGE): 10</t>
  </si>
  <si>
    <t xml:space="preserve">CHILD 2 (NAME / AGE): </t>
  </si>
  <si>
    <t>VANGUARD COLLEGE SAVINGS PLANNER (IF NEEDED)</t>
  </si>
  <si>
    <t>KIDS WEDDING PLANNING</t>
  </si>
  <si>
    <t>YEAR</t>
  </si>
  <si>
    <t>RETIREMENT PLANNING</t>
  </si>
  <si>
    <t>NUMBER OF YEARS TO RETIREMENT AGE OF 65</t>
  </si>
  <si>
    <t>401K/IRA = $</t>
  </si>
  <si>
    <r>
      <rPr>
        <rFont val="Calibri"/>
        <b/>
        <color rgb="FF44546A"/>
        <sz val="12.0"/>
      </rPr>
      <t xml:space="preserve">NUMBER OF YEARS IN RETIREMENT </t>
    </r>
    <r>
      <rPr>
        <rFont val="Calibri"/>
        <b/>
        <color rgb="FF8496B0"/>
        <sz val="12.0"/>
      </rPr>
      <t>(~UNTIL AGE 85 OR 90)</t>
    </r>
  </si>
  <si>
    <t>SSA = $</t>
  </si>
  <si>
    <r>
      <rPr>
        <rFont val="Calibri"/>
        <b/>
        <color rgb="FF44546A"/>
        <sz val="12.0"/>
      </rPr>
      <t xml:space="preserve">MONTHLY INCOME NEEDED IN TODAY'S DOLLARS (PRE-TAX)
</t>
    </r>
    <r>
      <rPr>
        <rFont val="Calibri"/>
        <b/>
        <color rgb="FF44546A"/>
        <sz val="9.0"/>
      </rPr>
      <t>(INCLUDE PROPERTY TAXES + CARS + INSURANCES + FOOD + REPAIRS + UTILITIES + LIVING EXPENSES)</t>
    </r>
  </si>
  <si>
    <t>RETIREMENT WITHDRAWL CALCULATOR</t>
  </si>
  <si>
    <t>PENSION = $</t>
  </si>
  <si>
    <t>MONTHLY RETIREMENT INCOME @ 65 w-INFLATION 3%</t>
  </si>
  <si>
    <t>RENTAL = $</t>
  </si>
  <si>
    <t>ANNUAL RETIREMENT INCOME @ 65 w-INFLATION 3%</t>
  </si>
  <si>
    <t>HEALTH CARE AND LONG TERM CARE  PLANNING</t>
  </si>
  <si>
    <r>
      <rPr>
        <rFont val="Calibri"/>
        <b/>
        <color rgb="FF44546A"/>
        <sz val="12.0"/>
      </rPr>
      <t xml:space="preserve">HEALTH CARE OUT-OF-POCKET EXPENSES (PLAN FOR ~20+ YRS)
</t>
    </r>
    <r>
      <rPr>
        <rFont val="Calibri"/>
        <b/>
        <color rgb="FF44546A"/>
        <sz val="10.0"/>
      </rPr>
      <t>(DOCTORS CO-PAYS, LABS CO-PAYS, PHARMACY CO-PAYS ETC.,)</t>
    </r>
  </si>
  <si>
    <t>~$315K FOR COUPLE IN TODAY'S DOLLARS 
(ADD 3% INFLATION FOR FUTURE)</t>
  </si>
  <si>
    <r>
      <rPr>
        <rFont val="Calibri"/>
        <b/>
        <color rgb="FF44546A"/>
        <sz val="12.0"/>
      </rPr>
      <t xml:space="preserve">LONG TERM CARE / DISABILITY (PLAN FOR ATLEAST 2+ YRS EACH)
</t>
    </r>
    <r>
      <rPr>
        <rFont val="Calibri"/>
        <b/>
        <color rgb="FF44546A"/>
        <sz val="10.0"/>
      </rPr>
      <t>(AVERAGE PERSON STAYS IN LTC BETWEEN 0 TO 5 YEARS)</t>
    </r>
  </si>
  <si>
    <t>~$10K PER MONTH x 24 MONTHS x 2 PEOPLE</t>
  </si>
  <si>
    <t>LIFE GOALS PLANNING</t>
  </si>
  <si>
    <t>TRAVEL BUDGET (TRAVEL TO INDIA, TO KIDS, WORLD TRAVEL)</t>
  </si>
  <si>
    <t>VACATION HOME / FARM HOUSE / NEW LUXURY HOME</t>
  </si>
  <si>
    <t>CHARITY FOUNDATION / OLD AGE HOME / TEMPLE ETC.,</t>
  </si>
  <si>
    <t>ANY OTHER LIFE GOALS (BOAT / RV / LUXURY CAR / JEWELLERY etc.,</t>
  </si>
  <si>
    <t>LEGACY PLANNING</t>
  </si>
  <si>
    <t>FUND FOR KIDS PRIMARY HOME OR BUSINESS</t>
  </si>
  <si>
    <r>
      <rPr>
        <rFont val="Calibri"/>
        <b/>
        <color rgb="FF44546A"/>
        <sz val="12.0"/>
      </rPr>
      <t xml:space="preserve">LEGACY ASSET FOR KIDS / FAMILY
</t>
    </r>
    <r>
      <rPr>
        <rFont val="Calibri"/>
        <b/>
        <color rgb="FF44546A"/>
        <sz val="10.0"/>
      </rPr>
      <t>(FINAL ASSETS LIKE PRIMARY HOME + REAL ESTATE + LIFE INSURANCE)</t>
    </r>
  </si>
  <si>
    <t>RETIRE PARENTS OR SPECIAL NEEDS KIDS / FAMILY</t>
  </si>
  <si>
    <t>TOTAL REQUIREMENT</t>
  </si>
  <si>
    <t>PROJECTED ASSET VALUE AT AGE 65 (USA AND OFF-SHORE)</t>
  </si>
  <si>
    <t>NAME</t>
  </si>
  <si>
    <t>GENDER</t>
  </si>
  <si>
    <t>DOB</t>
  </si>
  <si>
    <t>PHONE</t>
  </si>
  <si>
    <t>EMAIL</t>
  </si>
  <si>
    <t>WORKING (Y/N)</t>
  </si>
  <si>
    <t>IMMIGRATION</t>
  </si>
  <si>
    <t>HUSBAND</t>
  </si>
  <si>
    <t>WIFE</t>
  </si>
  <si>
    <t>CHILD 1</t>
  </si>
  <si>
    <t>CHILD 2</t>
  </si>
  <si>
    <t>CITY &amp; STATE</t>
  </si>
  <si>
    <t>FUNDING SOURCES FOR CREATING PLANS BASED ON FINANCIAL GOALS</t>
  </si>
  <si>
    <t>SAVINGS</t>
  </si>
  <si>
    <t>SOURCE OF FUNDS</t>
  </si>
  <si>
    <t>AMOUNT AVAILABLE TO CREATE PLANS</t>
  </si>
  <si>
    <t>EXISTING SAVINGS</t>
  </si>
  <si>
    <t>CASH IN BANK (OUTSIDE THE USA)</t>
  </si>
  <si>
    <t>CASH IN BANK (USA)</t>
  </si>
  <si>
    <t>401K / IRA ROLLOVER</t>
  </si>
  <si>
    <t>STOCK MARKET INVESTMENTS</t>
  </si>
  <si>
    <t>PROGRESSIVE SAVINGS</t>
  </si>
  <si>
    <t>ANNUAL SAVINGS</t>
  </si>
  <si>
    <t>ANNUAL OVER FUNDING IN 401K</t>
  </si>
  <si>
    <t>ANNUAL RENTAL INCOME</t>
  </si>
  <si>
    <t>ANNUAL 529 CONTRIBUTIONS</t>
  </si>
  <si>
    <t>TOTAL AMOUNT</t>
  </si>
  <si>
    <t>NOTES &amp; 
SUMMARY</t>
  </si>
  <si>
    <t>GOALS: DIVERSIFICATION, COMPOUNDING GROWTH, MARKET SAFETY, TAX ADVANTAGES, ASSET PROTECTION</t>
  </si>
  <si>
    <t>PROTECTION PLANNING:</t>
  </si>
  <si>
    <t>LONG TERM CARE PLANNING:</t>
  </si>
  <si>
    <t>WILL &amp; TRUST / ESTATE PLANNING:</t>
  </si>
  <si>
    <t xml:space="preserve">OPTIONS FOR 401K/IRA ROLLOVER ($):  </t>
  </si>
  <si>
    <t>OPTIONS FOR ANNUAL SAVINGS ($):</t>
  </si>
  <si>
    <t xml:space="preserve">OPTIONS FOR CASH IN BANK ($): </t>
  </si>
  <si>
    <t xml:space="preserve">OPTIONS FOR CASH IN STOCKS ($):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</si>
</sst>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m/dd/yyyy"/>
  </numFmts>
  <fonts count="28">
    <font>
      <sz val="11.0"/>
      <color theme="1"/>
      <name val="Calibri"/>
      <scheme val="minor"/>
    </font>
    <font>
      <b/>
      <sz val="13.0"/>
      <color theme="1"/>
      <name val="Calibri"/>
    </font>
    <font>
      <i/>
      <sz val="13.0"/>
      <color theme="1"/>
      <name val="Calibri"/>
    </font>
    <font>
      <i/>
      <sz val="12.0"/>
      <color theme="1"/>
      <name val="Calibri"/>
    </font>
    <font>
      <sz val="12.0"/>
      <color rgb="FF44546A"/>
      <name val="Calibri"/>
    </font>
    <font>
      <b/>
      <i/>
      <sz val="12.0"/>
      <color theme="1"/>
      <name val="Calibri"/>
    </font>
    <font>
      <b/>
      <sz val="12.0"/>
      <color rgb="FF44546A"/>
      <name val="Calibri"/>
    </font>
    <font/>
    <font>
      <sz val="12.0"/>
      <color theme="1"/>
      <name val="Calibri"/>
    </font>
    <font>
      <b/>
      <i/>
      <sz val="11.0"/>
      <color rgb="FF8496B0"/>
      <name val="Calibri"/>
    </font>
    <font>
      <b/>
      <sz val="12.0"/>
      <color theme="1"/>
      <name val="Calibri"/>
    </font>
    <font>
      <b/>
      <sz val="12.0"/>
      <color rgb="FFA5A5A5"/>
      <name val="Calibri"/>
    </font>
    <font>
      <u/>
      <sz val="11.0"/>
      <color rgb="FF0000FF"/>
      <name val="Calibri"/>
    </font>
    <font>
      <b/>
      <sz val="12.0"/>
      <color rgb="FF7F7F7F"/>
      <name val="Calibri"/>
    </font>
    <font>
      <sz val="12.0"/>
      <color rgb="FF7F7F7F"/>
      <name val="Calibri"/>
    </font>
    <font>
      <sz val="13.0"/>
      <color theme="1"/>
      <name val="Calibri"/>
    </font>
    <font>
      <i/>
      <u/>
      <sz val="12.0"/>
      <color rgb="FF0000FF"/>
      <name val="Calibri"/>
    </font>
    <font>
      <i/>
      <u/>
      <sz val="12.0"/>
      <color rgb="FF0000FF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b/>
      <u/>
      <sz val="12.0"/>
      <color theme="4"/>
      <name val="Calibri"/>
    </font>
    <font>
      <u/>
      <sz val="9.0"/>
      <color rgb="FF0000FF"/>
      <name val="Calibri"/>
    </font>
    <font>
      <b/>
      <sz val="12.0"/>
      <color theme="1"/>
      <name val="Arial"/>
    </font>
    <font>
      <sz val="11.0"/>
      <color theme="1"/>
      <name val="Calibri"/>
    </font>
    <font>
      <u/>
      <sz val="11.0"/>
      <color theme="10"/>
      <name val="Calibri"/>
    </font>
    <font>
      <b/>
      <sz val="11.0"/>
      <color theme="1"/>
      <name val="Arial Black"/>
    </font>
    <font>
      <b/>
      <sz val="11.0"/>
      <color theme="1"/>
      <name val="Calibri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rgb="FFFFFFCC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</border>
    <border>
      <left/>
      <top style="medium">
        <color theme="4"/>
      </top>
      <bottom style="medium">
        <color theme="4"/>
      </bottom>
    </border>
    <border>
      <top style="medium">
        <color theme="4"/>
      </top>
      <bottom style="medium">
        <color theme="4"/>
      </bottom>
    </border>
    <border>
      <right style="medium">
        <color theme="4"/>
      </right>
      <top style="medium">
        <color theme="4"/>
      </top>
      <bottom style="medium">
        <color theme="4"/>
      </bottom>
    </border>
    <border>
      <left style="medium">
        <color rgb="FF4F81BC"/>
      </left>
      <top style="medium">
        <color rgb="FF4F81BC"/>
      </top>
      <bottom style="medium">
        <color rgb="FF4F81BC"/>
      </bottom>
    </border>
    <border>
      <top style="medium">
        <color rgb="FF4F81BC"/>
      </top>
      <bottom style="medium">
        <color rgb="FF4F81BC"/>
      </bottom>
    </border>
    <border>
      <right style="medium">
        <color rgb="FF4F81BC"/>
      </right>
      <top style="medium">
        <color rgb="FF4F81BC"/>
      </top>
      <bottom style="medium">
        <color rgb="FF4F81BC"/>
      </bottom>
    </border>
    <border>
      <left style="medium">
        <color rgb="FF4F81BC"/>
      </left>
      <right style="medium">
        <color rgb="FF4F81BC"/>
      </right>
      <top/>
      <bottom style="medium">
        <color rgb="FF4F81BC"/>
      </bottom>
    </border>
    <border>
      <left/>
      <right style="medium">
        <color rgb="FF4F81BC"/>
      </right>
      <top/>
      <bottom style="medium">
        <color rgb="FF4F81BC"/>
      </bottom>
    </border>
    <border>
      <left style="medium">
        <color rgb="FF4F81BC"/>
      </left>
      <right style="medium">
        <color rgb="FF4F81BC"/>
      </right>
      <bottom style="medium">
        <color rgb="FF4F81BC"/>
      </bottom>
    </border>
    <border>
      <right style="medium">
        <color rgb="FF4F81BC"/>
      </right>
      <bottom style="medium">
        <color rgb="FF4F81BC"/>
      </bottom>
    </border>
    <border>
      <left style="medium">
        <color rgb="FF4F81BC"/>
      </left>
      <right style="medium">
        <color rgb="FF4F81BC"/>
      </right>
      <top style="medium">
        <color rgb="FF4F81BC"/>
      </top>
      <bottom style="medium">
        <color rgb="FF4F81BC"/>
      </bottom>
    </border>
    <border>
      <left/>
      <right style="medium">
        <color rgb="FF4F81BC"/>
      </right>
      <top style="medium">
        <color rgb="FF4F81BC"/>
      </top>
      <bottom style="medium">
        <color rgb="FF4F81BC"/>
      </bottom>
    </border>
    <border>
      <left style="medium">
        <color rgb="FF4F81BC"/>
      </left>
      <bottom style="medium">
        <color rgb="FF4F81BC"/>
      </bottom>
    </border>
    <border>
      <bottom style="medium">
        <color rgb="FF4F81BC"/>
      </bottom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</border>
    <border>
      <left style="medium">
        <color rgb="FF4472C4"/>
      </left>
      <top style="medium">
        <color rgb="FF4472C4"/>
      </top>
      <bottom style="medium">
        <color rgb="FF4472C4"/>
      </bottom>
    </border>
    <border>
      <top style="medium">
        <color rgb="FF4472C4"/>
      </top>
      <bottom style="medium">
        <color rgb="FF4472C4"/>
      </bottom>
    </border>
    <border>
      <right style="medium">
        <color rgb="FF4472C4"/>
      </right>
      <top style="medium">
        <color rgb="FF4472C4"/>
      </top>
      <bottom style="medium">
        <color rgb="FF4472C4"/>
      </bottom>
    </border>
    <border>
      <left style="medium">
        <color rgb="FF4472C4"/>
      </left>
      <right style="medium">
        <color rgb="FF4472C4"/>
      </right>
      <bottom style="medium">
        <color rgb="FF4472C4"/>
      </bottom>
    </border>
    <border>
      <left style="medium">
        <color rgb="FF4472C4"/>
      </left>
      <right style="medium">
        <color rgb="FF4472C4"/>
      </right>
      <top/>
      <bottom style="medium">
        <color rgb="FF4472C4"/>
      </bottom>
    </border>
    <border>
      <left/>
      <right/>
      <top/>
      <bottom/>
    </border>
    <border>
      <left style="medium">
        <color rgb="FF4F81BC"/>
      </left>
      <top style="medium">
        <color rgb="FF4472C4"/>
      </top>
      <bottom style="medium">
        <color rgb="FF4F81BC"/>
      </bottom>
    </border>
    <border>
      <top style="medium">
        <color rgb="FF4472C4"/>
      </top>
      <bottom style="medium">
        <color rgb="FF4F81BC"/>
      </bottom>
    </border>
    <border>
      <right/>
      <top style="medium">
        <color rgb="FF4472C4"/>
      </top>
      <bottom style="medium">
        <color rgb="FF4F81BC"/>
      </bottom>
    </border>
    <border>
      <left style="medium">
        <color rgb="FF4472C4"/>
      </left>
      <right style="medium">
        <color rgb="FF4472C4"/>
      </right>
      <top style="medium">
        <color rgb="FF4472C4"/>
      </top>
    </border>
    <border>
      <left style="medium">
        <color rgb="FF4472C4"/>
      </left>
      <right style="medium">
        <color rgb="FF4472C4"/>
      </right>
    </border>
    <border>
      <left style="medium">
        <color rgb="FF4472C4"/>
      </left>
      <right style="medium">
        <color rgb="FF4472C4"/>
      </right>
      <bottom/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left" vertical="center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horizontal="left" vertical="center"/>
    </xf>
    <xf borderId="0" fillId="0" fontId="4" numFmtId="0" xfId="0" applyAlignment="1" applyFont="1">
      <alignment vertical="center"/>
    </xf>
    <xf borderId="1" fillId="4" fontId="3" numFmtId="0" xfId="0" applyAlignment="1" applyBorder="1" applyFill="1" applyFont="1">
      <alignment horizontal="left" vertical="center"/>
    </xf>
    <xf borderId="1" fillId="0" fontId="5" numFmtId="0" xfId="0" applyAlignment="1" applyBorder="1" applyFont="1">
      <alignment horizontal="left" vertical="center"/>
    </xf>
    <xf borderId="0" fillId="0" fontId="6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2" fillId="4" fontId="6" numFmtId="0" xfId="0" applyAlignment="1" applyBorder="1" applyFont="1">
      <alignment horizontal="right" shrinkToFit="0" vertical="center" wrapText="1"/>
    </xf>
    <xf borderId="3" fillId="5" fontId="6" numFmtId="0" xfId="0" applyAlignment="1" applyBorder="1" applyFill="1" applyFont="1">
      <alignment horizontal="left" shrinkToFit="0" vertical="center" wrapText="1"/>
    </xf>
    <xf borderId="4" fillId="0" fontId="7" numFmtId="0" xfId="0" applyBorder="1" applyFont="1"/>
    <xf borderId="5" fillId="0" fontId="7" numFmtId="0" xfId="0" applyBorder="1" applyFont="1"/>
    <xf borderId="2" fillId="5" fontId="6" numFmtId="14" xfId="0" applyAlignment="1" applyBorder="1" applyFont="1" applyNumberFormat="1">
      <alignment shrinkToFit="0" vertical="center" wrapText="1"/>
    </xf>
    <xf borderId="0" fillId="0" fontId="8" numFmtId="0" xfId="0" applyFont="1"/>
    <xf borderId="6" fillId="0" fontId="9" numFmtId="0" xfId="0" applyAlignment="1" applyBorder="1" applyFont="1">
      <alignment horizontal="left" shrinkToFit="0" vertical="center" wrapText="1"/>
    </xf>
    <xf borderId="7" fillId="0" fontId="7" numFmtId="0" xfId="0" applyBorder="1" applyFont="1"/>
    <xf borderId="8" fillId="0" fontId="7" numFmtId="0" xfId="0" applyBorder="1" applyFont="1"/>
    <xf borderId="0" fillId="0" fontId="10" numFmtId="0" xfId="0" applyFont="1"/>
    <xf borderId="9" fillId="2" fontId="10" numFmtId="0" xfId="0" applyAlignment="1" applyBorder="1" applyFont="1">
      <alignment shrinkToFit="0" vertical="center" wrapText="1"/>
    </xf>
    <xf borderId="10" fillId="2" fontId="10" numFmtId="0" xfId="0" applyAlignment="1" applyBorder="1" applyFont="1">
      <alignment horizontal="center" shrinkToFit="0" vertical="center" wrapText="1"/>
    </xf>
    <xf borderId="10" fillId="2" fontId="10" numFmtId="0" xfId="0" applyAlignment="1" applyBorder="1" applyFont="1">
      <alignment shrinkToFit="0" vertical="center" wrapText="1"/>
    </xf>
    <xf borderId="10" fillId="2" fontId="10" numFmtId="164" xfId="0" applyAlignment="1" applyBorder="1" applyFont="1" applyNumberFormat="1">
      <alignment shrinkToFit="0" vertical="center" wrapText="1"/>
    </xf>
    <xf borderId="11" fillId="0" fontId="6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12" fillId="0" fontId="6" numFmtId="164" xfId="0" applyAlignment="1" applyBorder="1" applyFont="1" applyNumberFormat="1">
      <alignment shrinkToFit="0" vertical="center" wrapText="1"/>
    </xf>
    <xf borderId="11" fillId="0" fontId="6" numFmtId="0" xfId="0" applyAlignment="1" applyBorder="1" applyFont="1">
      <alignment horizontal="right" shrinkToFit="0" vertical="center" wrapText="1"/>
    </xf>
    <xf borderId="10" fillId="6" fontId="12" numFmtId="0" xfId="0" applyAlignment="1" applyBorder="1" applyFill="1" applyFont="1">
      <alignment horizontal="center" shrinkToFit="0" vertical="center" wrapText="1"/>
    </xf>
    <xf borderId="10" fillId="2" fontId="13" numFmtId="0" xfId="0" applyAlignment="1" applyBorder="1" applyFont="1">
      <alignment horizontal="center" shrinkToFit="0" vertical="center" wrapText="1"/>
    </xf>
    <xf borderId="10" fillId="5" fontId="6" numFmtId="164" xfId="0" applyAlignment="1" applyBorder="1" applyFont="1" applyNumberFormat="1">
      <alignment shrinkToFit="0" vertical="center" wrapText="1"/>
    </xf>
    <xf borderId="12" fillId="0" fontId="6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10" fillId="5" fontId="6" numFmtId="164" xfId="0" applyAlignment="1" applyBorder="1" applyFont="1" applyNumberFormat="1">
      <alignment horizontal="left" shrinkToFit="0" vertical="center" wrapText="1"/>
    </xf>
    <xf borderId="13" fillId="2" fontId="10" numFmtId="0" xfId="0" applyAlignment="1" applyBorder="1" applyFont="1">
      <alignment shrinkToFit="0" vertical="center" wrapText="1"/>
    </xf>
    <xf borderId="14" fillId="2" fontId="10" numFmtId="0" xfId="0" applyAlignment="1" applyBorder="1" applyFont="1">
      <alignment horizontal="center" shrinkToFit="0" vertical="center" wrapText="1"/>
    </xf>
    <xf borderId="14" fillId="2" fontId="10" numFmtId="0" xfId="0" applyAlignment="1" applyBorder="1" applyFont="1">
      <alignment shrinkToFit="0" vertical="center" wrapText="1"/>
    </xf>
    <xf borderId="12" fillId="0" fontId="13" numFmtId="0" xfId="0" applyAlignment="1" applyBorder="1" applyFont="1">
      <alignment horizontal="center" shrinkToFit="0" vertical="center" wrapText="1"/>
    </xf>
    <xf borderId="10" fillId="2" fontId="14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left" shrinkToFit="0" vertical="center" wrapText="1"/>
    </xf>
    <xf borderId="14" fillId="2" fontId="1" numFmtId="164" xfId="0" applyAlignment="1" applyBorder="1" applyFont="1" applyNumberFormat="1">
      <alignment shrinkToFit="0" vertical="center" wrapText="1"/>
    </xf>
    <xf borderId="0" fillId="0" fontId="15" numFmtId="0" xfId="0" applyFont="1"/>
    <xf borderId="6" fillId="4" fontId="10" numFmtId="0" xfId="0" applyAlignment="1" applyBorder="1" applyFont="1">
      <alignment horizontal="left" shrinkToFit="0" vertical="center" wrapText="1"/>
    </xf>
    <xf borderId="6" fillId="4" fontId="10" numFmtId="0" xfId="0" applyAlignment="1" applyBorder="1" applyFont="1">
      <alignment shrinkToFit="0" vertical="center" wrapText="1"/>
    </xf>
    <xf borderId="15" fillId="0" fontId="16" numFmtId="0" xfId="0" applyAlignment="1" applyBorder="1" applyFont="1">
      <alignment horizontal="left" shrinkToFit="0" vertical="center" wrapText="1"/>
    </xf>
    <xf borderId="16" fillId="0" fontId="7" numFmtId="0" xfId="0" applyBorder="1" applyFont="1"/>
    <xf borderId="12" fillId="0" fontId="7" numFmtId="0" xfId="0" applyBorder="1" applyFont="1"/>
    <xf borderId="6" fillId="0" fontId="1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/>
    </xf>
    <xf borderId="17" fillId="4" fontId="6" numFmtId="0" xfId="0" applyAlignment="1" applyBorder="1" applyFont="1">
      <alignment shrinkToFit="0" vertical="center" wrapText="1"/>
    </xf>
    <xf borderId="18" fillId="5" fontId="6" numFmtId="0" xfId="0" applyAlignment="1" applyBorder="1" applyFont="1">
      <alignment horizontal="left" shrinkToFit="0" vertical="center" wrapText="1"/>
    </xf>
    <xf borderId="19" fillId="0" fontId="7" numFmtId="0" xfId="0" applyBorder="1" applyFont="1"/>
    <xf borderId="20" fillId="0" fontId="7" numFmtId="0" xfId="0" applyBorder="1" applyFont="1"/>
    <xf borderId="17" fillId="4" fontId="6" numFmtId="0" xfId="0" applyAlignment="1" applyBorder="1" applyFont="1">
      <alignment horizontal="left" shrinkToFit="0" vertical="center" wrapText="1"/>
    </xf>
    <xf borderId="17" fillId="5" fontId="6" numFmtId="14" xfId="0" applyAlignment="1" applyBorder="1" applyFont="1" applyNumberFormat="1">
      <alignment readingOrder="0" shrinkToFit="0" vertical="center" wrapText="1"/>
    </xf>
    <xf borderId="10" fillId="2" fontId="10" numFmtId="164" xfId="0" applyAlignment="1" applyBorder="1" applyFont="1" applyNumberFormat="1">
      <alignment horizontal="center" shrinkToFit="0" vertical="center" wrapText="1"/>
    </xf>
    <xf borderId="11" fillId="0" fontId="6" numFmtId="0" xfId="0" applyAlignment="1" applyBorder="1" applyFont="1">
      <alignment horizontal="left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0" fillId="6" fontId="6" numFmtId="1" xfId="0" applyAlignment="1" applyBorder="1" applyFont="1" applyNumberFormat="1">
      <alignment horizontal="center" shrinkToFit="0" vertical="center" wrapText="1"/>
    </xf>
    <xf borderId="12" fillId="0" fontId="6" numFmtId="164" xfId="0" applyAlignment="1" applyBorder="1" applyFont="1" applyNumberFormat="1">
      <alignment horizontal="right" shrinkToFit="0" vertical="center" wrapText="1"/>
    </xf>
    <xf borderId="12" fillId="0" fontId="6" numFmtId="0" xfId="0" applyAlignment="1" applyBorder="1" applyFont="1">
      <alignment horizontal="left" shrinkToFit="0" vertical="center" wrapText="1"/>
    </xf>
    <xf borderId="6" fillId="0" fontId="18" numFmtId="0" xfId="0" applyAlignment="1" applyBorder="1" applyFont="1">
      <alignment horizontal="left" shrinkToFit="0" vertical="center" wrapText="1"/>
    </xf>
    <xf borderId="6" fillId="2" fontId="10" numFmtId="0" xfId="0" applyAlignment="1" applyBorder="1" applyFont="1">
      <alignment horizontal="center" shrinkToFit="0" vertical="center" wrapText="1"/>
    </xf>
    <xf borderId="14" fillId="2" fontId="10" numFmtId="164" xfId="0" applyAlignment="1" applyBorder="1" applyFont="1" applyNumberFormat="1">
      <alignment horizontal="center" shrinkToFit="0" vertical="center" wrapText="1"/>
    </xf>
    <xf borderId="6" fillId="6" fontId="6" numFmtId="1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10" fillId="6" fontId="4" numFmtId="0" xfId="0" applyAlignment="1" applyBorder="1" applyFont="1">
      <alignment horizontal="center" shrinkToFit="0" vertical="center" wrapText="1"/>
    </xf>
    <xf borderId="10" fillId="5" fontId="4" numFmtId="0" xfId="0" applyAlignment="1" applyBorder="1" applyFont="1">
      <alignment horizontal="left" shrinkToFit="0" vertical="center" wrapText="1"/>
    </xf>
    <xf borderId="10" fillId="6" fontId="6" numFmtId="0" xfId="0" applyAlignment="1" applyBorder="1" applyFont="1">
      <alignment horizontal="center" shrinkToFit="0" vertical="center" wrapText="1"/>
    </xf>
    <xf borderId="10" fillId="3" fontId="6" numFmtId="164" xfId="0" applyAlignment="1" applyBorder="1" applyFont="1" applyNumberFormat="1">
      <alignment shrinkToFit="0" vertical="center" wrapText="1"/>
    </xf>
    <xf borderId="6" fillId="6" fontId="19" numFmtId="0" xfId="0" applyAlignment="1" applyBorder="1" applyFont="1">
      <alignment horizontal="center" shrinkToFit="0" vertical="center" wrapText="1"/>
    </xf>
    <xf borderId="11" fillId="0" fontId="20" numFmtId="0" xfId="0" applyAlignment="1" applyBorder="1" applyFont="1">
      <alignment horizontal="left" shrinkToFit="0" vertical="center" wrapText="1"/>
    </xf>
    <xf borderId="10" fillId="6" fontId="6" numFmtId="164" xfId="0" applyAlignment="1" applyBorder="1" applyFont="1" applyNumberFormat="1">
      <alignment horizontal="right" shrinkToFit="0" vertical="center" wrapText="1"/>
    </xf>
    <xf borderId="6" fillId="6" fontId="4" numFmtId="0" xfId="0" applyAlignment="1" applyBorder="1" applyFont="1">
      <alignment horizontal="center" shrinkToFit="0" vertical="center" wrapText="1"/>
    </xf>
    <xf borderId="10" fillId="3" fontId="6" numFmtId="0" xfId="0" applyAlignment="1" applyBorder="1" applyFont="1">
      <alignment horizontal="left" shrinkToFit="0" vertical="center" wrapText="1"/>
    </xf>
    <xf borderId="12" fillId="0" fontId="21" numFmtId="164" xfId="0" applyAlignment="1" applyBorder="1" applyFont="1" applyNumberFormat="1">
      <alignment horizontal="right" shrinkToFit="0" vertical="center" wrapText="1"/>
    </xf>
    <xf borderId="12" fillId="0" fontId="6" numFmtId="1" xfId="0" applyAlignment="1" applyBorder="1" applyFont="1" applyNumberFormat="1">
      <alignment horizontal="center" shrinkToFit="0" vertical="center" wrapText="1"/>
    </xf>
    <xf borderId="6" fillId="2" fontId="4" numFmtId="1" xfId="0" applyAlignment="1" applyBorder="1" applyFont="1" applyNumberFormat="1">
      <alignment horizontal="center" shrinkToFit="0" vertical="center" wrapText="1"/>
    </xf>
    <xf borderId="6" fillId="2" fontId="22" numFmtId="0" xfId="0" applyAlignment="1" applyBorder="1" applyFont="1">
      <alignment horizontal="center" shrinkToFit="0" vertical="center" wrapText="1"/>
    </xf>
    <xf borderId="14" fillId="2" fontId="1" numFmtId="164" xfId="0" applyAlignment="1" applyBorder="1" applyFont="1" applyNumberFormat="1">
      <alignment horizontal="right" shrinkToFit="0" vertical="center" wrapText="1"/>
    </xf>
    <xf borderId="17" fillId="4" fontId="10" numFmtId="0" xfId="0" applyAlignment="1" applyBorder="1" applyFont="1">
      <alignment vertical="center"/>
    </xf>
    <xf borderId="17" fillId="6" fontId="10" numFmtId="0" xfId="0" applyAlignment="1" applyBorder="1" applyFont="1">
      <alignment vertical="center"/>
    </xf>
    <xf borderId="17" fillId="6" fontId="10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17" fillId="0" fontId="23" numFmtId="0" xfId="0" applyAlignment="1" applyBorder="1" applyFont="1">
      <alignment vertical="center"/>
    </xf>
    <xf borderId="17" fillId="0" fontId="23" numFmtId="0" xfId="0" applyAlignment="1" applyBorder="1" applyFont="1">
      <alignment horizontal="center" vertical="center"/>
    </xf>
    <xf borderId="17" fillId="0" fontId="23" numFmtId="165" xfId="0" applyAlignment="1" applyBorder="1" applyFont="1" applyNumberFormat="1">
      <alignment vertical="center"/>
    </xf>
    <xf borderId="17" fillId="0" fontId="24" numFmtId="0" xfId="0" applyAlignment="1" applyBorder="1" applyFont="1">
      <alignment vertical="center"/>
    </xf>
    <xf borderId="18" fillId="0" fontId="8" numFmtId="0" xfId="0" applyAlignment="1" applyBorder="1" applyFont="1">
      <alignment horizontal="left" vertical="center"/>
    </xf>
    <xf borderId="18" fillId="0" fontId="10" numFmtId="0" xfId="0" applyAlignment="1" applyBorder="1" applyFont="1">
      <alignment horizontal="center" vertical="center"/>
    </xf>
    <xf borderId="18" fillId="6" fontId="25" numFmtId="0" xfId="0" applyAlignment="1" applyBorder="1" applyFont="1">
      <alignment horizontal="left" vertical="center"/>
    </xf>
    <xf borderId="17" fillId="2" fontId="10" numFmtId="0" xfId="0" applyAlignment="1" applyBorder="1" applyFont="1">
      <alignment shrinkToFit="0" vertical="center" wrapText="1"/>
    </xf>
    <xf borderId="17" fillId="2" fontId="10" numFmtId="164" xfId="0" applyAlignment="1" applyBorder="1" applyFont="1" applyNumberFormat="1">
      <alignment horizontal="center" shrinkToFit="0" vertical="center" wrapText="1"/>
    </xf>
    <xf borderId="18" fillId="2" fontId="10" numFmtId="0" xfId="0" applyAlignment="1" applyBorder="1" applyFont="1">
      <alignment horizontal="center" shrinkToFit="0" vertical="center" wrapText="1"/>
    </xf>
    <xf borderId="18" fillId="2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vertical="center"/>
    </xf>
    <xf borderId="17" fillId="0" fontId="26" numFmtId="0" xfId="0" applyAlignment="1" applyBorder="1" applyFont="1">
      <alignment shrinkToFit="0" vertical="center" wrapText="1"/>
    </xf>
    <xf borderId="17" fillId="0" fontId="26" numFmtId="164" xfId="0" applyAlignment="1" applyBorder="1" applyFont="1" applyNumberFormat="1">
      <alignment shrinkToFit="0" vertical="center" wrapText="1"/>
    </xf>
    <xf borderId="18" fillId="0" fontId="26" numFmtId="164" xfId="0" applyAlignment="1" applyBorder="1" applyFont="1" applyNumberFormat="1">
      <alignment horizontal="right" shrinkToFit="0" vertical="center" wrapText="1"/>
    </xf>
    <xf borderId="18" fillId="0" fontId="26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vertical="center"/>
    </xf>
    <xf borderId="21" fillId="0" fontId="26" numFmtId="0" xfId="0" applyAlignment="1" applyBorder="1" applyFont="1">
      <alignment shrinkToFit="0" vertical="center" wrapText="1"/>
    </xf>
    <xf borderId="22" fillId="7" fontId="27" numFmtId="0" xfId="0" applyAlignment="1" applyBorder="1" applyFill="1" applyFont="1">
      <alignment shrinkToFit="0" vertical="center" wrapText="1"/>
    </xf>
    <xf borderId="17" fillId="3" fontId="26" numFmtId="164" xfId="0" applyAlignment="1" applyBorder="1" applyFont="1" applyNumberFormat="1">
      <alignment shrinkToFit="0" vertical="center" wrapText="1"/>
    </xf>
    <xf borderId="18" fillId="3" fontId="26" numFmtId="164" xfId="0" applyAlignment="1" applyBorder="1" applyFont="1" applyNumberFormat="1">
      <alignment horizontal="right" shrinkToFit="0" vertical="center" wrapText="1"/>
    </xf>
    <xf borderId="18" fillId="3" fontId="26" numFmtId="0" xfId="0" applyAlignment="1" applyBorder="1" applyFont="1">
      <alignment horizontal="left" shrinkToFit="0" vertical="center" wrapText="1"/>
    </xf>
    <xf borderId="23" fillId="3" fontId="23" numFmtId="0" xfId="0" applyAlignment="1" applyBorder="1" applyFont="1">
      <alignment vertical="center"/>
    </xf>
    <xf borderId="17" fillId="5" fontId="26" numFmtId="164" xfId="0" applyAlignment="1" applyBorder="1" applyFont="1" applyNumberFormat="1">
      <alignment shrinkToFit="0" vertical="center" wrapText="1"/>
    </xf>
    <xf borderId="17" fillId="2" fontId="10" numFmtId="164" xfId="0" applyAlignment="1" applyBorder="1" applyFont="1" applyNumberFormat="1">
      <alignment shrinkToFit="0" vertical="center" wrapText="1"/>
    </xf>
    <xf borderId="18" fillId="2" fontId="10" numFmtId="164" xfId="0" applyAlignment="1" applyBorder="1" applyFont="1" applyNumberFormat="1">
      <alignment horizontal="right" shrinkToFit="0" vertical="center" wrapText="1"/>
    </xf>
    <xf borderId="24" fillId="4" fontId="10" numFmtId="0" xfId="0" applyAlignment="1" applyBorder="1" applyFont="1">
      <alignment horizontal="center" shrinkToFit="0" vertical="center" wrapText="1"/>
    </xf>
    <xf borderId="25" fillId="0" fontId="7" numFmtId="0" xfId="0" applyBorder="1" applyFont="1"/>
    <xf borderId="26" fillId="0" fontId="7" numFmtId="0" xfId="0" applyBorder="1" applyFont="1"/>
    <xf borderId="0" fillId="0" fontId="8" numFmtId="0" xfId="0" applyAlignment="1" applyFont="1">
      <alignment horizontal="center" vertical="center"/>
    </xf>
    <xf borderId="27" fillId="6" fontId="10" numFmtId="0" xfId="0" applyAlignment="1" applyBorder="1" applyFont="1">
      <alignment horizontal="left" shrinkToFit="0" vertical="center" wrapText="1"/>
    </xf>
    <xf borderId="28" fillId="0" fontId="7" numFmtId="0" xfId="0" applyBorder="1" applyFont="1"/>
    <xf borderId="17" fillId="5" fontId="27" numFmtId="0" xfId="0" applyAlignment="1" applyBorder="1" applyFont="1">
      <alignment horizontal="right" shrinkToFit="0" vertical="center" wrapText="1"/>
    </xf>
    <xf borderId="18" fillId="5" fontId="23" numFmtId="0" xfId="0" applyAlignment="1" applyBorder="1" applyFont="1">
      <alignment horizontal="left" shrinkToFit="0" vertical="center" wrapText="1"/>
    </xf>
    <xf borderId="22" fillId="5" fontId="27" numFmtId="0" xfId="0" applyAlignment="1" applyBorder="1" applyFont="1">
      <alignment horizontal="right" shrinkToFit="0" vertical="center" wrapText="1"/>
    </xf>
    <xf borderId="29" fillId="0" fontId="7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3070800" cy="20450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moneychimp.com/calculator/compound_interest_calculator.ht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vanguard.wealthmsi.com/csp.php" TargetMode="External"/><Relationship Id="rId2" Type="http://schemas.openxmlformats.org/officeDocument/2006/relationships/hyperlink" Target="https://inflationdata.com/Inflation/Inflation_Rate/Long_Term_Inflation.asp" TargetMode="External"/><Relationship Id="rId3" Type="http://schemas.openxmlformats.org/officeDocument/2006/relationships/hyperlink" Target="https://www.fidelity.com/viewpoints/personal-finance/plan-for-rising-health-care-costs" TargetMode="External"/><Relationship Id="rId4" Type="http://schemas.openxmlformats.org/officeDocument/2006/relationships/hyperlink" Target="https://www.genworth.com/aging-and-you/finances/cost-of-care.html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71"/>
    <col customWidth="1" min="2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1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8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5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9.5" customHeight="1">
      <c r="A9" s="5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1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5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5" t="s">
        <v>14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10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10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10" t="s">
        <v>15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10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10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10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10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10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1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10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10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10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10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10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10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10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10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10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9.5" customHeight="1">
      <c r="A36" s="10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9.5" customHeight="1">
      <c r="A37" s="10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1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9.5" customHeight="1">
      <c r="A39" s="10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9.5" customHeight="1">
      <c r="A40" s="10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9.5" customHeight="1">
      <c r="A41" s="10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9.5" customHeight="1">
      <c r="A42" s="10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9.5" customHeight="1">
      <c r="A43" s="10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9.5" customHeight="1">
      <c r="A44" s="10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9.5" customHeight="1">
      <c r="A45" s="10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9.5" customHeight="1">
      <c r="A46" s="10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9.5" customHeight="1">
      <c r="A47" s="10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9.5" customHeight="1">
      <c r="A48" s="10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9.5" customHeight="1">
      <c r="A49" s="10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9.5" customHeight="1">
      <c r="A50" s="10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9.5" customHeight="1">
      <c r="A51" s="10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9.5" customHeight="1">
      <c r="A52" s="10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10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9.5" customHeight="1">
      <c r="A54" s="10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9.5" customHeight="1">
      <c r="A55" s="10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9.5" customHeight="1">
      <c r="A56" s="10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9.5" customHeight="1">
      <c r="A57" s="10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9.5" customHeight="1">
      <c r="A58" s="10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9.5" customHeight="1">
      <c r="A59" s="10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9.5" customHeight="1">
      <c r="A60" s="10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9.5" customHeight="1">
      <c r="A61" s="10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9.5" customHeight="1">
      <c r="A62" s="10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9.5" customHeight="1">
      <c r="A63" s="10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9.5" customHeight="1">
      <c r="A64" s="10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9.5" customHeight="1">
      <c r="A65" s="10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9.5" customHeight="1">
      <c r="A66" s="10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9.5" customHeight="1">
      <c r="A67" s="10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9.5" customHeight="1">
      <c r="A68" s="10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9.5" customHeight="1">
      <c r="A69" s="10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9.5" customHeight="1">
      <c r="A70" s="10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9.5" customHeight="1">
      <c r="A71" s="10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9.5" customHeight="1">
      <c r="A72" s="10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9.5" customHeight="1">
      <c r="A73" s="10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9.5" customHeight="1">
      <c r="A74" s="10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9.5" customHeight="1">
      <c r="A75" s="10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9.5" customHeight="1">
      <c r="A76" s="10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9.5" customHeight="1">
      <c r="A77" s="10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9.5" customHeight="1">
      <c r="A78" s="10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9.5" customHeight="1">
      <c r="A79" s="10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9.5" customHeight="1">
      <c r="A80" s="10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9.5" customHeight="1">
      <c r="A81" s="10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9.5" customHeight="1">
      <c r="A82" s="10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9.5" customHeight="1">
      <c r="A83" s="10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9.5" customHeight="1">
      <c r="A84" s="10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9.5" customHeight="1">
      <c r="A85" s="10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9.5" customHeight="1">
      <c r="A86" s="10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9.5" customHeight="1">
      <c r="A87" s="10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9.5" customHeight="1">
      <c r="A88" s="10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9.5" customHeight="1">
      <c r="A89" s="10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9.5" customHeight="1">
      <c r="A90" s="10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9.5" customHeight="1">
      <c r="A91" s="10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9.5" customHeight="1">
      <c r="A92" s="10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9.5" customHeight="1">
      <c r="A93" s="10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9.5" customHeight="1">
      <c r="A94" s="10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9.5" customHeight="1">
      <c r="A95" s="10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9.5" customHeight="1">
      <c r="A96" s="10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9.5" customHeight="1">
      <c r="A97" s="10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9.5" customHeight="1">
      <c r="A98" s="10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9.5" customHeight="1">
      <c r="A99" s="10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9.5" customHeight="1">
      <c r="A100" s="10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9.5" customHeight="1">
      <c r="A101" s="10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9.5" customHeight="1">
      <c r="A102" s="10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9.5" customHeight="1">
      <c r="A103" s="10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9.5" customHeight="1">
      <c r="A104" s="10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9.5" customHeight="1">
      <c r="A105" s="10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9.5" customHeight="1">
      <c r="A106" s="10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9.5" customHeight="1">
      <c r="A107" s="10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9.5" customHeight="1">
      <c r="A108" s="10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9.5" customHeight="1">
      <c r="A109" s="10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9.5" customHeight="1">
      <c r="A110" s="10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9.5" customHeight="1">
      <c r="A111" s="10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9.5" customHeight="1">
      <c r="A112" s="10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9.5" customHeight="1">
      <c r="A113" s="10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9.5" customHeight="1">
      <c r="A114" s="10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9.5" customHeight="1">
      <c r="A115" s="10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9.5" customHeight="1">
      <c r="A116" s="10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9.5" customHeight="1">
      <c r="A117" s="10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9.5" customHeight="1">
      <c r="A118" s="10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9.5" customHeight="1">
      <c r="A119" s="10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9.5" customHeight="1">
      <c r="A120" s="10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9.5" customHeight="1">
      <c r="A121" s="10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9.5" customHeight="1">
      <c r="A122" s="10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9.5" customHeight="1">
      <c r="A123" s="10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9.5" customHeight="1">
      <c r="A124" s="10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9.5" customHeight="1">
      <c r="A125" s="10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9.5" customHeight="1">
      <c r="A126" s="10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9.5" customHeight="1">
      <c r="A127" s="10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9.5" customHeight="1">
      <c r="A128" s="10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9.5" customHeight="1">
      <c r="A129" s="10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9.5" customHeight="1">
      <c r="A130" s="10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9.5" customHeight="1">
      <c r="A131" s="10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9.5" customHeight="1">
      <c r="A132" s="10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9.5" customHeight="1">
      <c r="A133" s="10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9.5" customHeight="1">
      <c r="A134" s="10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9.5" customHeight="1">
      <c r="A135" s="10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9.5" customHeight="1">
      <c r="A136" s="10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9.5" customHeight="1">
      <c r="A137" s="10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9.5" customHeight="1">
      <c r="A138" s="10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9.5" customHeight="1">
      <c r="A139" s="10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9.5" customHeight="1">
      <c r="A140" s="10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9.5" customHeight="1">
      <c r="A141" s="10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9.5" customHeight="1">
      <c r="A142" s="10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9.5" customHeight="1">
      <c r="A143" s="10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9.5" customHeight="1">
      <c r="A144" s="10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9.5" customHeight="1">
      <c r="A145" s="10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9.5" customHeight="1">
      <c r="A146" s="10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9.5" customHeight="1">
      <c r="A147" s="10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9.5" customHeight="1">
      <c r="A148" s="10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9.5" customHeight="1">
      <c r="A149" s="10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9.5" customHeight="1">
      <c r="A150" s="10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9.5" customHeight="1">
      <c r="A151" s="10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9.5" customHeight="1">
      <c r="A152" s="10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9.5" customHeight="1">
      <c r="A153" s="10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9.5" customHeight="1">
      <c r="A154" s="10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9.5" customHeight="1">
      <c r="A155" s="10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9.5" customHeight="1">
      <c r="A156" s="10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9.5" customHeight="1">
      <c r="A157" s="10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9.5" customHeight="1">
      <c r="A158" s="10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9.5" customHeight="1">
      <c r="A159" s="10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9.5" customHeight="1">
      <c r="A160" s="10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9.5" customHeight="1">
      <c r="A161" s="10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9.5" customHeight="1">
      <c r="A162" s="10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9.5" customHeight="1">
      <c r="A163" s="10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9.5" customHeight="1">
      <c r="A164" s="10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9.5" customHeight="1">
      <c r="A165" s="10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9.5" customHeight="1">
      <c r="A166" s="10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9.5" customHeight="1">
      <c r="A167" s="10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9.5" customHeight="1">
      <c r="A168" s="10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9.5" customHeight="1">
      <c r="A169" s="10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9.5" customHeight="1">
      <c r="A170" s="10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9.5" customHeight="1">
      <c r="A171" s="10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9.5" customHeight="1">
      <c r="A172" s="10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9.5" customHeight="1">
      <c r="A173" s="10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9.5" customHeight="1">
      <c r="A174" s="10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9.5" customHeight="1">
      <c r="A175" s="10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9.5" customHeight="1">
      <c r="A176" s="10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9.5" customHeight="1">
      <c r="A177" s="10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9.5" customHeight="1">
      <c r="A178" s="10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9.5" customHeight="1">
      <c r="A179" s="10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9.5" customHeight="1">
      <c r="A180" s="10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9.5" customHeight="1">
      <c r="A181" s="10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9.5" customHeight="1">
      <c r="A182" s="10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9.5" customHeight="1">
      <c r="A183" s="10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9.5" customHeight="1">
      <c r="A184" s="10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9.5" customHeight="1">
      <c r="A185" s="10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9.5" customHeight="1">
      <c r="A186" s="10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9.5" customHeight="1">
      <c r="A187" s="10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9.5" customHeight="1">
      <c r="A188" s="10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9.5" customHeight="1">
      <c r="A189" s="10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9.5" customHeight="1">
      <c r="A190" s="10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9.5" customHeight="1">
      <c r="A191" s="10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9.5" customHeight="1">
      <c r="A192" s="10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9.5" customHeight="1">
      <c r="A193" s="10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9.5" customHeight="1">
      <c r="A194" s="10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9.5" customHeight="1">
      <c r="A195" s="10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9.5" customHeight="1">
      <c r="A196" s="10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9.5" customHeight="1">
      <c r="A197" s="10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9.5" customHeight="1">
      <c r="A198" s="10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9.5" customHeight="1">
      <c r="A199" s="10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9.5" customHeight="1">
      <c r="A200" s="10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9.5" customHeight="1">
      <c r="A201" s="10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9.5" customHeight="1">
      <c r="A202" s="10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9.5" customHeight="1">
      <c r="A203" s="10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9.5" customHeight="1">
      <c r="A204" s="10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9.5" customHeight="1">
      <c r="A205" s="10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9.5" customHeight="1">
      <c r="A206" s="10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9.5" customHeight="1">
      <c r="A207" s="10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9.5" customHeight="1">
      <c r="A208" s="10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9.5" customHeight="1">
      <c r="A209" s="10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9.5" customHeight="1">
      <c r="A210" s="10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9.5" customHeight="1">
      <c r="A211" s="10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9.5" customHeight="1">
      <c r="A212" s="10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9.5" customHeight="1">
      <c r="A213" s="10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9.5" customHeight="1">
      <c r="A214" s="10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9.5" customHeight="1">
      <c r="A215" s="10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9.5" customHeight="1">
      <c r="A216" s="10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9.5" customHeight="1">
      <c r="A217" s="10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9.5" customHeight="1">
      <c r="A218" s="10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9.5" customHeight="1">
      <c r="A219" s="10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9.5" customHeight="1">
      <c r="A220" s="10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9.5" customHeight="1">
      <c r="A221" s="10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9.5" customHeight="1">
      <c r="A222" s="10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9.5" customHeight="1">
      <c r="A223" s="10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9.5" customHeight="1">
      <c r="A224" s="10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9.5" customHeight="1">
      <c r="A225" s="10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9.5" customHeight="1">
      <c r="A226" s="10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9.5" customHeight="1">
      <c r="A227" s="10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9.5" customHeight="1">
      <c r="A228" s="10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9.5" customHeight="1">
      <c r="A229" s="10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9.5" customHeight="1">
      <c r="A230" s="10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9.5" customHeight="1">
      <c r="A231" s="10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9.5" customHeight="1">
      <c r="A232" s="10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9.5" customHeight="1">
      <c r="A233" s="10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9.5" customHeight="1">
      <c r="A234" s="10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9.5" customHeight="1">
      <c r="A235" s="10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9.5" customHeight="1">
      <c r="A236" s="10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9.5" customHeight="1">
      <c r="A237" s="10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9.5" customHeight="1">
      <c r="A238" s="10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9.5" customHeight="1">
      <c r="A239" s="10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9.5" customHeight="1">
      <c r="A240" s="10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9.5" customHeight="1">
      <c r="A241" s="10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9.5" customHeight="1">
      <c r="A242" s="10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9.5" customHeight="1">
      <c r="A243" s="10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9.5" customHeight="1">
      <c r="A244" s="10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9.5" customHeight="1">
      <c r="A245" s="10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9.5" customHeight="1">
      <c r="A246" s="10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9.5" customHeight="1">
      <c r="A247" s="10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9.5" customHeight="1">
      <c r="A248" s="10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9.5" customHeight="1">
      <c r="A249" s="10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9.5" customHeight="1">
      <c r="A250" s="10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9.5" customHeight="1">
      <c r="A251" s="10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9.5" customHeight="1">
      <c r="A252" s="10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9.5" customHeight="1">
      <c r="A253" s="10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9.5" customHeight="1">
      <c r="A254" s="10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9.5" customHeight="1">
      <c r="A255" s="10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9.5" customHeight="1">
      <c r="A256" s="10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9.5" customHeight="1">
      <c r="A257" s="10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9.5" customHeight="1">
      <c r="A258" s="10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9.5" customHeight="1">
      <c r="A259" s="10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9.5" customHeight="1">
      <c r="A260" s="10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9.5" customHeight="1">
      <c r="A261" s="10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9.5" customHeight="1">
      <c r="A262" s="10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9.5" customHeight="1">
      <c r="A263" s="10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9.5" customHeight="1">
      <c r="A264" s="10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9.5" customHeight="1">
      <c r="A265" s="10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9.5" customHeight="1">
      <c r="A266" s="10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9.5" customHeight="1">
      <c r="A267" s="10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9.5" customHeight="1">
      <c r="A268" s="10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9.5" customHeight="1">
      <c r="A269" s="10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9.5" customHeight="1">
      <c r="A270" s="10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9.5" customHeight="1">
      <c r="A271" s="10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9.5" customHeight="1">
      <c r="A272" s="10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9.5" customHeight="1">
      <c r="A273" s="10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9.5" customHeight="1">
      <c r="A274" s="10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9.5" customHeight="1">
      <c r="A275" s="10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9.5" customHeight="1">
      <c r="A276" s="10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9.5" customHeight="1">
      <c r="A277" s="10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9.5" customHeight="1">
      <c r="A278" s="10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9.5" customHeight="1">
      <c r="A279" s="10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9.5" customHeight="1">
      <c r="A280" s="10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9.5" customHeight="1">
      <c r="A281" s="10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9.5" customHeight="1">
      <c r="A282" s="10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9.5" customHeight="1">
      <c r="A283" s="10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9.5" customHeight="1">
      <c r="A284" s="10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9.5" customHeight="1">
      <c r="A285" s="10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9.5" customHeight="1">
      <c r="A286" s="10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9.5" customHeight="1">
      <c r="A287" s="10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9.5" customHeight="1">
      <c r="A288" s="10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9.5" customHeight="1">
      <c r="A289" s="10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9.5" customHeight="1">
      <c r="A290" s="10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9.5" customHeight="1">
      <c r="A291" s="10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9.5" customHeight="1">
      <c r="A292" s="10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9.5" customHeight="1">
      <c r="A293" s="10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9.5" customHeight="1">
      <c r="A294" s="10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9.5" customHeight="1">
      <c r="A295" s="10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9.5" customHeight="1">
      <c r="A296" s="10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9.5" customHeight="1">
      <c r="A297" s="10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9.5" customHeight="1">
      <c r="A298" s="10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9.5" customHeight="1">
      <c r="A299" s="10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9.5" customHeight="1">
      <c r="A300" s="10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9.5" customHeight="1">
      <c r="A301" s="10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9.5" customHeight="1">
      <c r="A302" s="10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9.5" customHeight="1">
      <c r="A303" s="10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9.5" customHeight="1">
      <c r="A304" s="10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9.5" customHeight="1">
      <c r="A305" s="10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9.5" customHeight="1">
      <c r="A306" s="10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9.5" customHeight="1">
      <c r="A307" s="10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9.5" customHeight="1">
      <c r="A308" s="10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9.5" customHeight="1">
      <c r="A309" s="10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9.5" customHeight="1">
      <c r="A310" s="10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9.5" customHeight="1">
      <c r="A311" s="10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9.5" customHeight="1">
      <c r="A312" s="10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9.5" customHeight="1">
      <c r="A313" s="10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9.5" customHeight="1">
      <c r="A314" s="10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9.5" customHeight="1">
      <c r="A315" s="10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9.5" customHeight="1">
      <c r="A316" s="10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9.5" customHeight="1">
      <c r="A317" s="10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9.5" customHeight="1">
      <c r="A318" s="10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9.5" customHeight="1">
      <c r="A319" s="10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9.5" customHeight="1">
      <c r="A320" s="10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9.5" customHeight="1">
      <c r="A321" s="10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9.5" customHeight="1">
      <c r="A322" s="10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9.5" customHeight="1">
      <c r="A323" s="10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9.5" customHeight="1">
      <c r="A324" s="10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9.5" customHeight="1">
      <c r="A325" s="10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9.5" customHeight="1">
      <c r="A326" s="10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9.5" customHeight="1">
      <c r="A327" s="10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9.5" customHeight="1">
      <c r="A328" s="10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9.5" customHeight="1">
      <c r="A329" s="10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9.5" customHeight="1">
      <c r="A330" s="10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9.5" customHeight="1">
      <c r="A331" s="10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9.5" customHeight="1">
      <c r="A332" s="10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9.5" customHeight="1">
      <c r="A333" s="10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9.5" customHeight="1">
      <c r="A334" s="10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9.5" customHeight="1">
      <c r="A335" s="10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9.5" customHeight="1">
      <c r="A336" s="10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9.5" customHeight="1">
      <c r="A337" s="10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9.5" customHeight="1">
      <c r="A338" s="10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9.5" customHeight="1">
      <c r="A339" s="10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9.5" customHeight="1">
      <c r="A340" s="10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9.5" customHeight="1">
      <c r="A341" s="10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9.5" customHeight="1">
      <c r="A342" s="10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9.5" customHeight="1">
      <c r="A343" s="10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9.5" customHeight="1">
      <c r="A344" s="10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9.5" customHeight="1">
      <c r="A345" s="10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9.5" customHeight="1">
      <c r="A346" s="10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9.5" customHeight="1">
      <c r="A347" s="10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9.5" customHeight="1">
      <c r="A348" s="10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9.5" customHeight="1">
      <c r="A349" s="10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9.5" customHeight="1">
      <c r="A350" s="10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9.5" customHeight="1">
      <c r="A351" s="10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9.5" customHeight="1">
      <c r="A352" s="10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9.5" customHeight="1">
      <c r="A353" s="10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9.5" customHeight="1">
      <c r="A354" s="10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9.5" customHeight="1">
      <c r="A355" s="10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9.5" customHeight="1">
      <c r="A356" s="10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9.5" customHeight="1">
      <c r="A357" s="10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9.5" customHeight="1">
      <c r="A358" s="10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9.5" customHeight="1">
      <c r="A359" s="10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9.5" customHeight="1">
      <c r="A360" s="10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9.5" customHeight="1">
      <c r="A361" s="10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9.5" customHeight="1">
      <c r="A362" s="10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9.5" customHeight="1">
      <c r="A363" s="10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9.5" customHeight="1">
      <c r="A364" s="10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9.5" customHeight="1">
      <c r="A365" s="10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9.5" customHeight="1">
      <c r="A366" s="10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9.5" customHeight="1">
      <c r="A367" s="10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9.5" customHeight="1">
      <c r="A368" s="10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9.5" customHeight="1">
      <c r="A369" s="10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9.5" customHeight="1">
      <c r="A370" s="10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9.5" customHeight="1">
      <c r="A371" s="10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9.5" customHeight="1">
      <c r="A372" s="10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9.5" customHeight="1">
      <c r="A373" s="10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9.5" customHeight="1">
      <c r="A374" s="10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9.5" customHeight="1">
      <c r="A375" s="10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9.5" customHeight="1">
      <c r="A376" s="10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9.5" customHeight="1">
      <c r="A377" s="10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9.5" customHeight="1">
      <c r="A378" s="10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9.5" customHeight="1">
      <c r="A379" s="10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9.5" customHeight="1">
      <c r="A380" s="10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9.5" customHeight="1">
      <c r="A381" s="10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9.5" customHeight="1">
      <c r="A382" s="10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9.5" customHeight="1">
      <c r="A383" s="10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9.5" customHeight="1">
      <c r="A384" s="10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9.5" customHeight="1">
      <c r="A385" s="10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9.5" customHeight="1">
      <c r="A386" s="10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9.5" customHeight="1">
      <c r="A387" s="10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9.5" customHeight="1">
      <c r="A388" s="10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9.5" customHeight="1">
      <c r="A389" s="10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9.5" customHeight="1">
      <c r="A390" s="10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9.5" customHeight="1">
      <c r="A391" s="10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9.5" customHeight="1">
      <c r="A392" s="10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9.5" customHeight="1">
      <c r="A393" s="10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9.5" customHeight="1">
      <c r="A394" s="10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9.5" customHeight="1">
      <c r="A395" s="10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9.5" customHeight="1">
      <c r="A396" s="10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9.5" customHeight="1">
      <c r="A397" s="10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9.5" customHeight="1">
      <c r="A398" s="10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9.5" customHeight="1">
      <c r="A399" s="10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9.5" customHeight="1">
      <c r="A400" s="10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9.5" customHeight="1">
      <c r="A401" s="10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9.5" customHeight="1">
      <c r="A402" s="10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9.5" customHeight="1">
      <c r="A403" s="10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9.5" customHeight="1">
      <c r="A404" s="10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9.5" customHeight="1">
      <c r="A405" s="10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9.5" customHeight="1">
      <c r="A406" s="10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9.5" customHeight="1">
      <c r="A407" s="10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9.5" customHeight="1">
      <c r="A408" s="10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9.5" customHeight="1">
      <c r="A409" s="10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9.5" customHeight="1">
      <c r="A410" s="10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9.5" customHeight="1">
      <c r="A411" s="10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9.5" customHeight="1">
      <c r="A412" s="10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9.5" customHeight="1">
      <c r="A413" s="10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9.5" customHeight="1">
      <c r="A414" s="10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9.5" customHeight="1">
      <c r="A415" s="10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9.5" customHeight="1">
      <c r="A416" s="10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9.5" customHeight="1">
      <c r="A417" s="10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9.5" customHeight="1">
      <c r="A418" s="10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9.5" customHeight="1">
      <c r="A419" s="10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9.5" customHeight="1">
      <c r="A420" s="10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9.5" customHeight="1">
      <c r="A421" s="10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9.5" customHeight="1">
      <c r="A422" s="10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9.5" customHeight="1">
      <c r="A423" s="10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9.5" customHeight="1">
      <c r="A424" s="10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9.5" customHeight="1">
      <c r="A425" s="10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9.5" customHeight="1">
      <c r="A426" s="10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9.5" customHeight="1">
      <c r="A427" s="10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9.5" customHeight="1">
      <c r="A428" s="10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9.5" customHeight="1">
      <c r="A429" s="10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9.5" customHeight="1">
      <c r="A430" s="10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9.5" customHeight="1">
      <c r="A431" s="10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9.5" customHeight="1">
      <c r="A432" s="10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9.5" customHeight="1">
      <c r="A433" s="10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9.5" customHeight="1">
      <c r="A434" s="10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9.5" customHeight="1">
      <c r="A435" s="10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9.5" customHeight="1">
      <c r="A436" s="10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9.5" customHeight="1">
      <c r="A437" s="10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9.5" customHeight="1">
      <c r="A438" s="10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9.5" customHeight="1">
      <c r="A439" s="10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9.5" customHeight="1">
      <c r="A440" s="10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9.5" customHeight="1">
      <c r="A441" s="10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9.5" customHeight="1">
      <c r="A442" s="10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9.5" customHeight="1">
      <c r="A443" s="10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9.5" customHeight="1">
      <c r="A444" s="10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9.5" customHeight="1">
      <c r="A445" s="10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9.5" customHeight="1">
      <c r="A446" s="10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9.5" customHeight="1">
      <c r="A447" s="10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9.5" customHeight="1">
      <c r="A448" s="10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9.5" customHeight="1">
      <c r="A449" s="10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9.5" customHeight="1">
      <c r="A450" s="10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9.5" customHeight="1">
      <c r="A451" s="10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9.5" customHeight="1">
      <c r="A452" s="10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9.5" customHeight="1">
      <c r="A453" s="10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9.5" customHeight="1">
      <c r="A454" s="10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9.5" customHeight="1">
      <c r="A455" s="10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9.5" customHeight="1">
      <c r="A456" s="10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9.5" customHeight="1">
      <c r="A457" s="10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9.5" customHeight="1">
      <c r="A458" s="10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9.5" customHeight="1">
      <c r="A459" s="10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9.5" customHeight="1">
      <c r="A460" s="10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9.5" customHeight="1">
      <c r="A461" s="10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9.5" customHeight="1">
      <c r="A462" s="10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9.5" customHeight="1">
      <c r="A463" s="10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9.5" customHeight="1">
      <c r="A464" s="10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9.5" customHeight="1">
      <c r="A465" s="10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9.5" customHeight="1">
      <c r="A466" s="10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9.5" customHeight="1">
      <c r="A467" s="10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9.5" customHeight="1">
      <c r="A468" s="10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9.5" customHeight="1">
      <c r="A469" s="10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9.5" customHeight="1">
      <c r="A470" s="10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9.5" customHeight="1">
      <c r="A471" s="10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9.5" customHeight="1">
      <c r="A472" s="10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9.5" customHeight="1">
      <c r="A473" s="10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9.5" customHeight="1">
      <c r="A474" s="10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9.5" customHeight="1">
      <c r="A475" s="10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9.5" customHeight="1">
      <c r="A476" s="10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9.5" customHeight="1">
      <c r="A477" s="10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9.5" customHeight="1">
      <c r="A478" s="10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9.5" customHeight="1">
      <c r="A479" s="10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9.5" customHeight="1">
      <c r="A480" s="10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9.5" customHeight="1">
      <c r="A481" s="10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9.5" customHeight="1">
      <c r="A482" s="10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9.5" customHeight="1">
      <c r="A483" s="10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9.5" customHeight="1">
      <c r="A484" s="10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9.5" customHeight="1">
      <c r="A485" s="10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9.5" customHeight="1">
      <c r="A486" s="10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9.5" customHeight="1">
      <c r="A487" s="10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9.5" customHeight="1">
      <c r="A488" s="10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9.5" customHeight="1">
      <c r="A489" s="10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9.5" customHeight="1">
      <c r="A490" s="10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9.5" customHeight="1">
      <c r="A491" s="10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9.5" customHeight="1">
      <c r="A492" s="10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9.5" customHeight="1">
      <c r="A493" s="10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9.5" customHeight="1">
      <c r="A494" s="10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9.5" customHeight="1">
      <c r="A495" s="10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9.5" customHeight="1">
      <c r="A496" s="10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9.5" customHeight="1">
      <c r="A497" s="10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9.5" customHeight="1">
      <c r="A498" s="10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9.5" customHeight="1">
      <c r="A499" s="10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9.5" customHeight="1">
      <c r="A500" s="10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9.5" customHeight="1">
      <c r="A501" s="10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9.5" customHeight="1">
      <c r="A502" s="10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9.5" customHeight="1">
      <c r="A503" s="10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9.5" customHeight="1">
      <c r="A504" s="10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9.5" customHeight="1">
      <c r="A505" s="10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9.5" customHeight="1">
      <c r="A506" s="10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9.5" customHeight="1">
      <c r="A507" s="10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9.5" customHeight="1">
      <c r="A508" s="10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9.5" customHeight="1">
      <c r="A509" s="10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9.5" customHeight="1">
      <c r="A510" s="10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9.5" customHeight="1">
      <c r="A511" s="10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9.5" customHeight="1">
      <c r="A512" s="10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9.5" customHeight="1">
      <c r="A513" s="10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9.5" customHeight="1">
      <c r="A514" s="10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9.5" customHeight="1">
      <c r="A515" s="10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9.5" customHeight="1">
      <c r="A516" s="10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9.5" customHeight="1">
      <c r="A517" s="10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9.5" customHeight="1">
      <c r="A518" s="10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9.5" customHeight="1">
      <c r="A519" s="10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9.5" customHeight="1">
      <c r="A520" s="10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9.5" customHeight="1">
      <c r="A521" s="10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9.5" customHeight="1">
      <c r="A522" s="10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9.5" customHeight="1">
      <c r="A523" s="10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9.5" customHeight="1">
      <c r="A524" s="10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9.5" customHeight="1">
      <c r="A525" s="10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9.5" customHeight="1">
      <c r="A526" s="10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9.5" customHeight="1">
      <c r="A527" s="10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9.5" customHeight="1">
      <c r="A528" s="10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9.5" customHeight="1">
      <c r="A529" s="10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9.5" customHeight="1">
      <c r="A530" s="10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9.5" customHeight="1">
      <c r="A531" s="10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9.5" customHeight="1">
      <c r="A532" s="10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9.5" customHeight="1">
      <c r="A533" s="10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9.5" customHeight="1">
      <c r="A534" s="10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9.5" customHeight="1">
      <c r="A535" s="10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9.5" customHeight="1">
      <c r="A536" s="10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9.5" customHeight="1">
      <c r="A537" s="10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9.5" customHeight="1">
      <c r="A538" s="10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9.5" customHeight="1">
      <c r="A539" s="10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9.5" customHeight="1">
      <c r="A540" s="10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9.5" customHeight="1">
      <c r="A541" s="10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9.5" customHeight="1">
      <c r="A542" s="10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9.5" customHeight="1">
      <c r="A543" s="10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9.5" customHeight="1">
      <c r="A544" s="10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9.5" customHeight="1">
      <c r="A545" s="10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9.5" customHeight="1">
      <c r="A546" s="10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9.5" customHeight="1">
      <c r="A547" s="10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9.5" customHeight="1">
      <c r="A548" s="10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9.5" customHeight="1">
      <c r="A549" s="10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9.5" customHeight="1">
      <c r="A550" s="10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9.5" customHeight="1">
      <c r="A551" s="10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9.5" customHeight="1">
      <c r="A552" s="10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9.5" customHeight="1">
      <c r="A553" s="10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9.5" customHeight="1">
      <c r="A554" s="10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9.5" customHeight="1">
      <c r="A555" s="10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9.5" customHeight="1">
      <c r="A556" s="10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9.5" customHeight="1">
      <c r="A557" s="10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9.5" customHeight="1">
      <c r="A558" s="10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9.5" customHeight="1">
      <c r="A559" s="10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9.5" customHeight="1">
      <c r="A560" s="10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9.5" customHeight="1">
      <c r="A561" s="10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9.5" customHeight="1">
      <c r="A562" s="10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9.5" customHeight="1">
      <c r="A563" s="10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9.5" customHeight="1">
      <c r="A564" s="10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9.5" customHeight="1">
      <c r="A565" s="10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9.5" customHeight="1">
      <c r="A566" s="10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9.5" customHeight="1">
      <c r="A567" s="10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9.5" customHeight="1">
      <c r="A568" s="10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9.5" customHeight="1">
      <c r="A569" s="10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9.5" customHeight="1">
      <c r="A570" s="10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9.5" customHeight="1">
      <c r="A571" s="10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9.5" customHeight="1">
      <c r="A572" s="10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9.5" customHeight="1">
      <c r="A573" s="10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9.5" customHeight="1">
      <c r="A574" s="10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9.5" customHeight="1">
      <c r="A575" s="10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9.5" customHeight="1">
      <c r="A576" s="10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9.5" customHeight="1">
      <c r="A577" s="10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9.5" customHeight="1">
      <c r="A578" s="10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9.5" customHeight="1">
      <c r="A579" s="10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9.5" customHeight="1">
      <c r="A580" s="10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9.5" customHeight="1">
      <c r="A581" s="10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9.5" customHeight="1">
      <c r="A582" s="10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9.5" customHeight="1">
      <c r="A583" s="10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9.5" customHeight="1">
      <c r="A584" s="10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9.5" customHeight="1">
      <c r="A585" s="10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9.5" customHeight="1">
      <c r="A586" s="10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9.5" customHeight="1">
      <c r="A587" s="10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9.5" customHeight="1">
      <c r="A588" s="10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9.5" customHeight="1">
      <c r="A589" s="10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9.5" customHeight="1">
      <c r="A590" s="10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9.5" customHeight="1">
      <c r="A591" s="10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9.5" customHeight="1">
      <c r="A592" s="10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9.5" customHeight="1">
      <c r="A593" s="10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9.5" customHeight="1">
      <c r="A594" s="10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9.5" customHeight="1">
      <c r="A595" s="10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9.5" customHeight="1">
      <c r="A596" s="10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9.5" customHeight="1">
      <c r="A597" s="10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9.5" customHeight="1">
      <c r="A598" s="10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9.5" customHeight="1">
      <c r="A599" s="10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9.5" customHeight="1">
      <c r="A600" s="10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9.5" customHeight="1">
      <c r="A601" s="10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9.5" customHeight="1">
      <c r="A602" s="10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9.5" customHeight="1">
      <c r="A603" s="10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9.5" customHeight="1">
      <c r="A604" s="10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9.5" customHeight="1">
      <c r="A605" s="10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9.5" customHeight="1">
      <c r="A606" s="10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9.5" customHeight="1">
      <c r="A607" s="10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9.5" customHeight="1">
      <c r="A608" s="10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9.5" customHeight="1">
      <c r="A609" s="10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9.5" customHeight="1">
      <c r="A610" s="10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9.5" customHeight="1">
      <c r="A611" s="10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9.5" customHeight="1">
      <c r="A612" s="10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9.5" customHeight="1">
      <c r="A613" s="10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9.5" customHeight="1">
      <c r="A614" s="10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9.5" customHeight="1">
      <c r="A615" s="10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9.5" customHeight="1">
      <c r="A616" s="10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9.5" customHeight="1">
      <c r="A617" s="10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9.5" customHeight="1">
      <c r="A618" s="10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9.5" customHeight="1">
      <c r="A619" s="10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9.5" customHeight="1">
      <c r="A620" s="10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9.5" customHeight="1">
      <c r="A621" s="10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9.5" customHeight="1">
      <c r="A622" s="10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9.5" customHeight="1">
      <c r="A623" s="10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9.5" customHeight="1">
      <c r="A624" s="10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9.5" customHeight="1">
      <c r="A625" s="10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9.5" customHeight="1">
      <c r="A626" s="10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9.5" customHeight="1">
      <c r="A627" s="10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9.5" customHeight="1">
      <c r="A628" s="10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9.5" customHeight="1">
      <c r="A629" s="10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9.5" customHeight="1">
      <c r="A630" s="10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9.5" customHeight="1">
      <c r="A631" s="10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9.5" customHeight="1">
      <c r="A632" s="10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9.5" customHeight="1">
      <c r="A633" s="10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9.5" customHeight="1">
      <c r="A634" s="10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9.5" customHeight="1">
      <c r="A635" s="10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9.5" customHeight="1">
      <c r="A636" s="10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9.5" customHeight="1">
      <c r="A637" s="10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9.5" customHeight="1">
      <c r="A638" s="10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9.5" customHeight="1">
      <c r="A639" s="10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9.5" customHeight="1">
      <c r="A640" s="10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9.5" customHeight="1">
      <c r="A641" s="10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9.5" customHeight="1">
      <c r="A642" s="10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9.5" customHeight="1">
      <c r="A643" s="10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9.5" customHeight="1">
      <c r="A644" s="10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9.5" customHeight="1">
      <c r="A645" s="10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9.5" customHeight="1">
      <c r="A646" s="10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9.5" customHeight="1">
      <c r="A647" s="10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9.5" customHeight="1">
      <c r="A648" s="10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9.5" customHeight="1">
      <c r="A649" s="10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9.5" customHeight="1">
      <c r="A650" s="10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9.5" customHeight="1">
      <c r="A651" s="10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9.5" customHeight="1">
      <c r="A652" s="10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9.5" customHeight="1">
      <c r="A653" s="10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9.5" customHeight="1">
      <c r="A654" s="10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9.5" customHeight="1">
      <c r="A655" s="10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9.5" customHeight="1">
      <c r="A656" s="10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9.5" customHeight="1">
      <c r="A657" s="10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9.5" customHeight="1">
      <c r="A658" s="10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9.5" customHeight="1">
      <c r="A659" s="10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9.5" customHeight="1">
      <c r="A660" s="10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9.5" customHeight="1">
      <c r="A661" s="10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9.5" customHeight="1">
      <c r="A662" s="10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9.5" customHeight="1">
      <c r="A663" s="10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9.5" customHeight="1">
      <c r="A664" s="10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9.5" customHeight="1">
      <c r="A665" s="10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9.5" customHeight="1">
      <c r="A666" s="10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9.5" customHeight="1">
      <c r="A667" s="10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9.5" customHeight="1">
      <c r="A668" s="10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9.5" customHeight="1">
      <c r="A669" s="10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9.5" customHeight="1">
      <c r="A670" s="10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9.5" customHeight="1">
      <c r="A671" s="10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9.5" customHeight="1">
      <c r="A672" s="10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9.5" customHeight="1">
      <c r="A673" s="10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9.5" customHeight="1">
      <c r="A674" s="10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9.5" customHeight="1">
      <c r="A675" s="10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9.5" customHeight="1">
      <c r="A676" s="10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9.5" customHeight="1">
      <c r="A677" s="10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9.5" customHeight="1">
      <c r="A678" s="10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9.5" customHeight="1">
      <c r="A679" s="10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9.5" customHeight="1">
      <c r="A680" s="10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9.5" customHeight="1">
      <c r="A681" s="10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9.5" customHeight="1">
      <c r="A682" s="10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9.5" customHeight="1">
      <c r="A683" s="10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9.5" customHeight="1">
      <c r="A684" s="10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9.5" customHeight="1">
      <c r="A685" s="10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9.5" customHeight="1">
      <c r="A686" s="10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9.5" customHeight="1">
      <c r="A687" s="10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9.5" customHeight="1">
      <c r="A688" s="10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9.5" customHeight="1">
      <c r="A689" s="10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9.5" customHeight="1">
      <c r="A690" s="10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9.5" customHeight="1">
      <c r="A691" s="10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9.5" customHeight="1">
      <c r="A692" s="10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9.5" customHeight="1">
      <c r="A693" s="10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9.5" customHeight="1">
      <c r="A694" s="10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9.5" customHeight="1">
      <c r="A695" s="10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9.5" customHeight="1">
      <c r="A696" s="10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9.5" customHeight="1">
      <c r="A697" s="10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9.5" customHeight="1">
      <c r="A698" s="10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9.5" customHeight="1">
      <c r="A699" s="10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9.5" customHeight="1">
      <c r="A700" s="10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9.5" customHeight="1">
      <c r="A701" s="10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9.5" customHeight="1">
      <c r="A702" s="10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9.5" customHeight="1">
      <c r="A703" s="10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9.5" customHeight="1">
      <c r="A704" s="10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9.5" customHeight="1">
      <c r="A705" s="10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9.5" customHeight="1">
      <c r="A706" s="10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9.5" customHeight="1">
      <c r="A707" s="10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9.5" customHeight="1">
      <c r="A708" s="10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9.5" customHeight="1">
      <c r="A709" s="10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9.5" customHeight="1">
      <c r="A710" s="10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9.5" customHeight="1">
      <c r="A711" s="10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9.5" customHeight="1">
      <c r="A712" s="10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9.5" customHeight="1">
      <c r="A713" s="10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9.5" customHeight="1">
      <c r="A714" s="10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9.5" customHeight="1">
      <c r="A715" s="10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9.5" customHeight="1">
      <c r="A716" s="10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9.5" customHeight="1">
      <c r="A717" s="10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9.5" customHeight="1">
      <c r="A718" s="10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9.5" customHeight="1">
      <c r="A719" s="10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9.5" customHeight="1">
      <c r="A720" s="10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9.5" customHeight="1">
      <c r="A721" s="10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9.5" customHeight="1">
      <c r="A722" s="10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9.5" customHeight="1">
      <c r="A723" s="10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9.5" customHeight="1">
      <c r="A724" s="10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9.5" customHeight="1">
      <c r="A725" s="10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9.5" customHeight="1">
      <c r="A726" s="10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9.5" customHeight="1">
      <c r="A727" s="10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9.5" customHeight="1">
      <c r="A728" s="10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9.5" customHeight="1">
      <c r="A729" s="10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9.5" customHeight="1">
      <c r="A730" s="10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9.5" customHeight="1">
      <c r="A731" s="10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9.5" customHeight="1">
      <c r="A732" s="10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9.5" customHeight="1">
      <c r="A733" s="10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9.5" customHeight="1">
      <c r="A734" s="10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9.5" customHeight="1">
      <c r="A735" s="10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9.5" customHeight="1">
      <c r="A736" s="10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9.5" customHeight="1">
      <c r="A737" s="10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9.5" customHeight="1">
      <c r="A738" s="10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9.5" customHeight="1">
      <c r="A739" s="10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9.5" customHeight="1">
      <c r="A740" s="10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9.5" customHeight="1">
      <c r="A741" s="10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9.5" customHeight="1">
      <c r="A742" s="10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9.5" customHeight="1">
      <c r="A743" s="10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9.5" customHeight="1">
      <c r="A744" s="10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9.5" customHeight="1">
      <c r="A745" s="10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9.5" customHeight="1">
      <c r="A746" s="10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9.5" customHeight="1">
      <c r="A747" s="10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9.5" customHeight="1">
      <c r="A748" s="10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9.5" customHeight="1">
      <c r="A749" s="10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9.5" customHeight="1">
      <c r="A750" s="10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9.5" customHeight="1">
      <c r="A751" s="10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9.5" customHeight="1">
      <c r="A752" s="10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9.5" customHeight="1">
      <c r="A753" s="10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9.5" customHeight="1">
      <c r="A754" s="10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9.5" customHeight="1">
      <c r="A755" s="10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9.5" customHeight="1">
      <c r="A756" s="10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9.5" customHeight="1">
      <c r="A757" s="10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9.5" customHeight="1">
      <c r="A758" s="10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9.5" customHeight="1">
      <c r="A759" s="10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9.5" customHeight="1">
      <c r="A760" s="10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9.5" customHeight="1">
      <c r="A761" s="10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9.5" customHeight="1">
      <c r="A762" s="10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9.5" customHeight="1">
      <c r="A763" s="10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9.5" customHeight="1">
      <c r="A764" s="10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9.5" customHeight="1">
      <c r="A765" s="10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9.5" customHeight="1">
      <c r="A766" s="10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9.5" customHeight="1">
      <c r="A767" s="10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9.5" customHeight="1">
      <c r="A768" s="10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9.5" customHeight="1">
      <c r="A769" s="10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9.5" customHeight="1">
      <c r="A770" s="10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9.5" customHeight="1">
      <c r="A771" s="10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9.5" customHeight="1">
      <c r="A772" s="10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9.5" customHeight="1">
      <c r="A773" s="10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9.5" customHeight="1">
      <c r="A774" s="10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9.5" customHeight="1">
      <c r="A775" s="10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9.5" customHeight="1">
      <c r="A776" s="10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9.5" customHeight="1">
      <c r="A777" s="10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9.5" customHeight="1">
      <c r="A778" s="10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9.5" customHeight="1">
      <c r="A779" s="10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9.5" customHeight="1">
      <c r="A780" s="10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9.5" customHeight="1">
      <c r="A781" s="10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9.5" customHeight="1">
      <c r="A782" s="10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9.5" customHeight="1">
      <c r="A783" s="10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9.5" customHeight="1">
      <c r="A784" s="10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9.5" customHeight="1">
      <c r="A785" s="10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9.5" customHeight="1">
      <c r="A786" s="10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9.5" customHeight="1">
      <c r="A787" s="10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9.5" customHeight="1">
      <c r="A788" s="10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9.5" customHeight="1">
      <c r="A789" s="10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9.5" customHeight="1">
      <c r="A790" s="10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9.5" customHeight="1">
      <c r="A791" s="10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9.5" customHeight="1">
      <c r="A792" s="10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9.5" customHeight="1">
      <c r="A793" s="10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9.5" customHeight="1">
      <c r="A794" s="10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9.5" customHeight="1">
      <c r="A795" s="10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9.5" customHeight="1">
      <c r="A796" s="10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9.5" customHeight="1">
      <c r="A797" s="10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9.5" customHeight="1">
      <c r="A798" s="10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9.5" customHeight="1">
      <c r="A799" s="10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9.5" customHeight="1">
      <c r="A800" s="10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9.5" customHeight="1">
      <c r="A801" s="10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9.5" customHeight="1">
      <c r="A802" s="10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9.5" customHeight="1">
      <c r="A803" s="10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9.5" customHeight="1">
      <c r="A804" s="10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9.5" customHeight="1">
      <c r="A805" s="10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9.5" customHeight="1">
      <c r="A806" s="10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9.5" customHeight="1">
      <c r="A807" s="10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9.5" customHeight="1">
      <c r="A808" s="10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9.5" customHeight="1">
      <c r="A809" s="10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9.5" customHeight="1">
      <c r="A810" s="10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9.5" customHeight="1">
      <c r="A811" s="10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9.5" customHeight="1">
      <c r="A812" s="10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9.5" customHeight="1">
      <c r="A813" s="10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9.5" customHeight="1">
      <c r="A814" s="10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9.5" customHeight="1">
      <c r="A815" s="10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9.5" customHeight="1">
      <c r="A816" s="10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9.5" customHeight="1">
      <c r="A817" s="10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9.5" customHeight="1">
      <c r="A818" s="10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9.5" customHeight="1">
      <c r="A819" s="10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9.5" customHeight="1">
      <c r="A820" s="10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9.5" customHeight="1">
      <c r="A821" s="10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9.5" customHeight="1">
      <c r="A822" s="10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9.5" customHeight="1">
      <c r="A823" s="10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9.5" customHeight="1">
      <c r="A824" s="10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9.5" customHeight="1">
      <c r="A825" s="10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9.5" customHeight="1">
      <c r="A826" s="10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9.5" customHeight="1">
      <c r="A827" s="10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9.5" customHeight="1">
      <c r="A828" s="10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9.5" customHeight="1">
      <c r="A829" s="10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9.5" customHeight="1">
      <c r="A830" s="10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9.5" customHeight="1">
      <c r="A831" s="10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9.5" customHeight="1">
      <c r="A832" s="10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9.5" customHeight="1">
      <c r="A833" s="10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9.5" customHeight="1">
      <c r="A834" s="10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9.5" customHeight="1">
      <c r="A835" s="10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9.5" customHeight="1">
      <c r="A836" s="10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9.5" customHeight="1">
      <c r="A837" s="10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9.5" customHeight="1">
      <c r="A838" s="10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9.5" customHeight="1">
      <c r="A839" s="10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9.5" customHeight="1">
      <c r="A840" s="10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9.5" customHeight="1">
      <c r="A841" s="10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9.5" customHeight="1">
      <c r="A842" s="10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9.5" customHeight="1">
      <c r="A843" s="10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9.5" customHeight="1">
      <c r="A844" s="10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9.5" customHeight="1">
      <c r="A845" s="10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9.5" customHeight="1">
      <c r="A846" s="10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9.5" customHeight="1">
      <c r="A847" s="10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9.5" customHeight="1">
      <c r="A848" s="10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9.5" customHeight="1">
      <c r="A849" s="10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9.5" customHeight="1">
      <c r="A850" s="10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9.5" customHeight="1">
      <c r="A851" s="10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9.5" customHeight="1">
      <c r="A852" s="10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9.5" customHeight="1">
      <c r="A853" s="10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9.5" customHeight="1">
      <c r="A854" s="10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9.5" customHeight="1">
      <c r="A855" s="10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9.5" customHeight="1">
      <c r="A856" s="10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9.5" customHeight="1">
      <c r="A857" s="10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9.5" customHeight="1">
      <c r="A858" s="10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9.5" customHeight="1">
      <c r="A859" s="10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9.5" customHeight="1">
      <c r="A860" s="10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9.5" customHeight="1">
      <c r="A861" s="10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9.5" customHeight="1">
      <c r="A862" s="10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9.5" customHeight="1">
      <c r="A863" s="10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9.5" customHeight="1">
      <c r="A864" s="10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9.5" customHeight="1">
      <c r="A865" s="10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9.5" customHeight="1">
      <c r="A866" s="10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9.5" customHeight="1">
      <c r="A867" s="10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9.5" customHeight="1">
      <c r="A868" s="10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9.5" customHeight="1">
      <c r="A869" s="10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9.5" customHeight="1">
      <c r="A870" s="10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9.5" customHeight="1">
      <c r="A871" s="10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9.5" customHeight="1">
      <c r="A872" s="10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9.5" customHeight="1">
      <c r="A873" s="10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9.5" customHeight="1">
      <c r="A874" s="10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9.5" customHeight="1">
      <c r="A875" s="10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9.5" customHeight="1">
      <c r="A876" s="10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9.5" customHeight="1">
      <c r="A877" s="10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9.5" customHeight="1">
      <c r="A878" s="10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9.5" customHeight="1">
      <c r="A879" s="10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9.5" customHeight="1">
      <c r="A880" s="10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9.5" customHeight="1">
      <c r="A881" s="10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9.5" customHeight="1">
      <c r="A882" s="10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9.5" customHeight="1">
      <c r="A883" s="10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9.5" customHeight="1">
      <c r="A884" s="10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9.5" customHeight="1">
      <c r="A885" s="10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9.5" customHeight="1">
      <c r="A886" s="10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9.5" customHeight="1">
      <c r="A887" s="10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9.5" customHeight="1">
      <c r="A888" s="10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9.5" customHeight="1">
      <c r="A889" s="10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9.5" customHeight="1">
      <c r="A890" s="10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9.5" customHeight="1">
      <c r="A891" s="10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9.5" customHeight="1">
      <c r="A892" s="10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9.5" customHeight="1">
      <c r="A893" s="10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9.5" customHeight="1">
      <c r="A894" s="10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9.5" customHeight="1">
      <c r="A895" s="10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9.5" customHeight="1">
      <c r="A896" s="10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9.5" customHeight="1">
      <c r="A897" s="10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9.5" customHeight="1">
      <c r="A898" s="10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9.5" customHeight="1">
      <c r="A899" s="10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9.5" customHeight="1">
      <c r="A900" s="10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9.5" customHeight="1">
      <c r="A901" s="10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9.5" customHeight="1">
      <c r="A902" s="10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9.5" customHeight="1">
      <c r="A903" s="10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9.5" customHeight="1">
      <c r="A904" s="10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9.5" customHeight="1">
      <c r="A905" s="10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9.5" customHeight="1">
      <c r="A906" s="10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9.5" customHeight="1">
      <c r="A907" s="10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9.5" customHeight="1">
      <c r="A908" s="10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9.5" customHeight="1">
      <c r="A909" s="10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9.5" customHeight="1">
      <c r="A910" s="10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9.5" customHeight="1">
      <c r="A911" s="10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9.5" customHeight="1">
      <c r="A912" s="10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9.5" customHeight="1">
      <c r="A913" s="10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9.5" customHeight="1">
      <c r="A914" s="10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9.5" customHeight="1">
      <c r="A915" s="10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9.5" customHeight="1">
      <c r="A916" s="10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9.5" customHeight="1">
      <c r="A917" s="10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9.5" customHeight="1">
      <c r="A918" s="10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9.5" customHeight="1">
      <c r="A919" s="10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9.5" customHeight="1">
      <c r="A920" s="10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9.5" customHeight="1">
      <c r="A921" s="10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9.5" customHeight="1">
      <c r="A922" s="10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9.5" customHeight="1">
      <c r="A923" s="10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9.5" customHeight="1">
      <c r="A924" s="10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9.5" customHeight="1">
      <c r="A925" s="10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9.5" customHeight="1">
      <c r="A926" s="10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9.5" customHeight="1">
      <c r="A927" s="10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9.5" customHeight="1">
      <c r="A928" s="10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9.5" customHeight="1">
      <c r="A929" s="10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9.5" customHeight="1">
      <c r="A930" s="10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9.5" customHeight="1">
      <c r="A931" s="10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9.5" customHeight="1">
      <c r="A932" s="10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9.5" customHeight="1">
      <c r="A933" s="10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9.5" customHeight="1">
      <c r="A934" s="10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9.5" customHeight="1">
      <c r="A935" s="10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9.5" customHeight="1">
      <c r="A936" s="10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9.5" customHeight="1">
      <c r="A937" s="10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9.5" customHeight="1">
      <c r="A938" s="10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9.5" customHeight="1">
      <c r="A939" s="10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9.5" customHeight="1">
      <c r="A940" s="10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9.5" customHeight="1">
      <c r="A941" s="10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9.5" customHeight="1">
      <c r="A942" s="10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9.5" customHeight="1">
      <c r="A943" s="10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9.5" customHeight="1">
      <c r="A944" s="10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9.5" customHeight="1">
      <c r="A945" s="10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9.5" customHeight="1">
      <c r="A946" s="10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9.5" customHeight="1">
      <c r="A947" s="10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9.5" customHeight="1">
      <c r="A948" s="10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9.5" customHeight="1">
      <c r="A949" s="10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9.5" customHeight="1">
      <c r="A950" s="10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9.5" customHeight="1">
      <c r="A951" s="10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9.5" customHeight="1">
      <c r="A952" s="10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9.5" customHeight="1">
      <c r="A953" s="10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9.5" customHeight="1">
      <c r="A954" s="10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9.5" customHeight="1">
      <c r="A955" s="10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9.5" customHeight="1">
      <c r="A956" s="10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9.5" customHeight="1">
      <c r="A957" s="10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9.5" customHeight="1">
      <c r="A958" s="10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9.5" customHeight="1">
      <c r="A959" s="10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9.5" customHeight="1">
      <c r="A960" s="10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9.5" customHeight="1">
      <c r="A961" s="10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9.5" customHeight="1">
      <c r="A962" s="10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9.5" customHeight="1">
      <c r="A963" s="10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9.5" customHeight="1">
      <c r="A964" s="10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9.5" customHeight="1">
      <c r="A965" s="10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9.5" customHeight="1">
      <c r="A966" s="10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9.5" customHeight="1">
      <c r="A967" s="10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9.5" customHeight="1">
      <c r="A968" s="10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9.5" customHeight="1">
      <c r="A969" s="10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9.5" customHeight="1">
      <c r="A970" s="10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9.5" customHeight="1">
      <c r="A971" s="10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9.5" customHeight="1">
      <c r="A972" s="10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9.5" customHeight="1">
      <c r="A973" s="10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9.5" customHeight="1">
      <c r="A974" s="10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9.5" customHeight="1">
      <c r="A975" s="10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9.5" customHeight="1">
      <c r="A976" s="10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9.5" customHeight="1">
      <c r="A977" s="10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9.5" customHeight="1">
      <c r="A978" s="10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9.5" customHeight="1">
      <c r="A979" s="10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9.5" customHeight="1">
      <c r="A980" s="10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9.5" customHeight="1">
      <c r="A981" s="10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9.5" customHeight="1">
      <c r="A982" s="10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9.5" customHeight="1">
      <c r="A983" s="10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9.5" customHeight="1">
      <c r="A984" s="10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9.5" customHeight="1">
      <c r="A985" s="10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9.5" customHeight="1">
      <c r="A986" s="10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9.5" customHeight="1">
      <c r="A987" s="10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9.5" customHeight="1">
      <c r="A988" s="10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9.5" customHeight="1">
      <c r="A989" s="10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9.5" customHeight="1">
      <c r="A990" s="10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9.5" customHeight="1">
      <c r="A991" s="10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9.5" customHeight="1">
      <c r="A992" s="10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9.5" customHeight="1">
      <c r="A993" s="10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9.5" customHeight="1">
      <c r="A994" s="10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9.5" customHeight="1">
      <c r="A995" s="10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9.5" customHeight="1">
      <c r="A996" s="10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9.5" customHeight="1">
      <c r="A997" s="10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9.5" customHeight="1">
      <c r="A998" s="10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9.5" customHeight="1">
      <c r="A999" s="10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9.5" customHeight="1">
      <c r="A1000" s="10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11.0"/>
    <col customWidth="1" min="3" max="3" width="11.57"/>
    <col customWidth="1" min="4" max="4" width="36.71"/>
    <col customWidth="1" min="5" max="5" width="23.86"/>
    <col customWidth="1" min="6" max="6" width="25.29"/>
    <col customWidth="1" min="7" max="26" width="8.86"/>
  </cols>
  <sheetData>
    <row r="1" ht="21.75" customHeight="1">
      <c r="A1" s="11" t="s">
        <v>16</v>
      </c>
      <c r="B1" s="12"/>
      <c r="C1" s="13"/>
      <c r="D1" s="14"/>
      <c r="E1" s="11" t="s">
        <v>17</v>
      </c>
      <c r="F1" s="15">
        <v>45189.0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9.5" customHeight="1">
      <c r="A2" s="17" t="s">
        <v>18</v>
      </c>
      <c r="B2" s="18"/>
      <c r="C2" s="18"/>
      <c r="D2" s="18"/>
      <c r="E2" s="18"/>
      <c r="F2" s="19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1.75" customHeight="1">
      <c r="A3" s="21" t="s">
        <v>19</v>
      </c>
      <c r="B3" s="22" t="s">
        <v>20</v>
      </c>
      <c r="C3" s="22" t="s">
        <v>21</v>
      </c>
      <c r="D3" s="23" t="s">
        <v>22</v>
      </c>
      <c r="E3" s="24" t="s">
        <v>23</v>
      </c>
      <c r="F3" s="24" t="s">
        <v>24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1.75" customHeight="1">
      <c r="A4" s="25" t="s">
        <v>25</v>
      </c>
      <c r="B4" s="26"/>
      <c r="C4" s="26"/>
      <c r="D4" s="27"/>
      <c r="E4" s="28"/>
      <c r="F4" s="2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1.75" customHeight="1">
      <c r="A5" s="29" t="s">
        <v>26</v>
      </c>
      <c r="B5" s="26"/>
      <c r="C5" s="26"/>
      <c r="D5" s="30" t="s">
        <v>27</v>
      </c>
      <c r="E5" s="31" t="s">
        <v>28</v>
      </c>
      <c r="F5" s="31" t="s">
        <v>28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1.75" customHeight="1">
      <c r="A6" s="29" t="s">
        <v>29</v>
      </c>
      <c r="B6" s="26"/>
      <c r="C6" s="26"/>
      <c r="D6" s="32"/>
      <c r="E6" s="28"/>
      <c r="F6" s="28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1.75" customHeight="1">
      <c r="A7" s="25" t="s">
        <v>30</v>
      </c>
      <c r="B7" s="26"/>
      <c r="C7" s="26"/>
      <c r="D7" s="33"/>
      <c r="E7" s="28"/>
      <c r="F7" s="28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21.75" customHeight="1">
      <c r="A8" s="25" t="s">
        <v>31</v>
      </c>
      <c r="B8" s="26"/>
      <c r="C8" s="26"/>
      <c r="D8" s="33"/>
      <c r="E8" s="28"/>
      <c r="F8" s="2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21.75" customHeight="1">
      <c r="A9" s="25" t="s">
        <v>32</v>
      </c>
      <c r="B9" s="26"/>
      <c r="C9" s="26"/>
      <c r="D9" s="33"/>
      <c r="E9" s="28"/>
      <c r="F9" s="28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21.75" customHeight="1">
      <c r="A10" s="25" t="s">
        <v>33</v>
      </c>
      <c r="B10" s="26"/>
      <c r="C10" s="26"/>
      <c r="D10" s="33"/>
      <c r="E10" s="28"/>
      <c r="F10" s="2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6.5" customHeight="1">
      <c r="A11" s="34"/>
      <c r="B11" s="18"/>
      <c r="C11" s="18"/>
      <c r="D11" s="18"/>
      <c r="E11" s="18"/>
      <c r="F11" s="19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21.75" customHeight="1">
      <c r="A12" s="21" t="s">
        <v>34</v>
      </c>
      <c r="B12" s="22" t="s">
        <v>20</v>
      </c>
      <c r="C12" s="22" t="s">
        <v>21</v>
      </c>
      <c r="D12" s="23" t="s">
        <v>22</v>
      </c>
      <c r="E12" s="24" t="s">
        <v>23</v>
      </c>
      <c r="F12" s="24" t="s">
        <v>24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21.75" customHeight="1">
      <c r="A13" s="25" t="s">
        <v>35</v>
      </c>
      <c r="B13" s="26"/>
      <c r="C13" s="26"/>
      <c r="D13" s="32"/>
      <c r="E13" s="28"/>
      <c r="F13" s="28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21.75" customHeight="1">
      <c r="A14" s="25" t="s">
        <v>36</v>
      </c>
      <c r="B14" s="26"/>
      <c r="C14" s="26"/>
      <c r="D14" s="35"/>
      <c r="E14" s="28"/>
      <c r="F14" s="28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21.75" customHeight="1">
      <c r="A15" s="25" t="s">
        <v>37</v>
      </c>
      <c r="B15" s="26"/>
      <c r="C15" s="26"/>
      <c r="D15" s="33"/>
      <c r="E15" s="28"/>
      <c r="F15" s="28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21.75" customHeight="1">
      <c r="A16" s="25" t="s">
        <v>38</v>
      </c>
      <c r="B16" s="26"/>
      <c r="C16" s="26"/>
      <c r="D16" s="33"/>
      <c r="E16" s="28"/>
      <c r="F16" s="28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6.5" customHeight="1">
      <c r="A17" s="34"/>
      <c r="B17" s="18"/>
      <c r="C17" s="18"/>
      <c r="D17" s="18"/>
      <c r="E17" s="18"/>
      <c r="F17" s="19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21.75" customHeight="1">
      <c r="A18" s="36" t="s">
        <v>39</v>
      </c>
      <c r="B18" s="37" t="s">
        <v>20</v>
      </c>
      <c r="C18" s="37" t="s">
        <v>21</v>
      </c>
      <c r="D18" s="38" t="s">
        <v>22</v>
      </c>
      <c r="E18" s="24" t="s">
        <v>23</v>
      </c>
      <c r="F18" s="24" t="s">
        <v>24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21.75" customHeight="1">
      <c r="A19" s="25" t="s">
        <v>40</v>
      </c>
      <c r="B19" s="26"/>
      <c r="C19" s="26"/>
      <c r="D19" s="33"/>
      <c r="E19" s="28"/>
      <c r="F19" s="28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21.75" customHeight="1">
      <c r="A20" s="25" t="s">
        <v>41</v>
      </c>
      <c r="B20" s="26"/>
      <c r="C20" s="26"/>
      <c r="D20" s="35"/>
      <c r="E20" s="28"/>
      <c r="F20" s="28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30.0" customHeight="1">
      <c r="A21" s="25" t="s">
        <v>42</v>
      </c>
      <c r="B21" s="26"/>
      <c r="C21" s="26"/>
      <c r="D21" s="32"/>
      <c r="E21" s="28"/>
      <c r="F21" s="28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21.75" customHeight="1">
      <c r="A22" s="25" t="s">
        <v>43</v>
      </c>
      <c r="B22" s="26"/>
      <c r="C22" s="26"/>
      <c r="D22" s="33"/>
      <c r="E22" s="28"/>
      <c r="F22" s="28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21.75" customHeight="1">
      <c r="A23" s="25" t="s">
        <v>44</v>
      </c>
      <c r="B23" s="39" t="s">
        <v>45</v>
      </c>
      <c r="C23" s="39" t="s">
        <v>45</v>
      </c>
      <c r="D23" s="33"/>
      <c r="E23" s="28"/>
      <c r="F23" s="28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21.75" customHeight="1">
      <c r="A24" s="25" t="s">
        <v>46</v>
      </c>
      <c r="B24" s="39" t="s">
        <v>45</v>
      </c>
      <c r="C24" s="39" t="s">
        <v>45</v>
      </c>
      <c r="D24" s="35"/>
      <c r="E24" s="40" t="s">
        <v>28</v>
      </c>
      <c r="F24" s="40" t="s">
        <v>28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21.75" customHeight="1">
      <c r="A25" s="25" t="s">
        <v>47</v>
      </c>
      <c r="B25" s="39" t="s">
        <v>45</v>
      </c>
      <c r="C25" s="39" t="s">
        <v>45</v>
      </c>
      <c r="D25" s="35"/>
      <c r="E25" s="40" t="s">
        <v>28</v>
      </c>
      <c r="F25" s="28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9.5" customHeight="1">
      <c r="A26" s="17" t="s">
        <v>48</v>
      </c>
      <c r="B26" s="18"/>
      <c r="C26" s="18"/>
      <c r="D26" s="18"/>
      <c r="E26" s="18"/>
      <c r="F26" s="19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21.75" customHeight="1">
      <c r="A27" s="36" t="s">
        <v>49</v>
      </c>
      <c r="B27" s="37" t="s">
        <v>20</v>
      </c>
      <c r="C27" s="37" t="s">
        <v>21</v>
      </c>
      <c r="D27" s="38" t="s">
        <v>22</v>
      </c>
      <c r="E27" s="24" t="s">
        <v>50</v>
      </c>
      <c r="F27" s="24" t="s">
        <v>51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21.75" customHeight="1">
      <c r="A28" s="25" t="s">
        <v>52</v>
      </c>
      <c r="B28" s="26"/>
      <c r="C28" s="26"/>
      <c r="D28" s="32"/>
      <c r="E28" s="40" t="s">
        <v>28</v>
      </c>
      <c r="F28" s="40" t="s">
        <v>28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21.75" customHeight="1">
      <c r="A29" s="25" t="s">
        <v>53</v>
      </c>
      <c r="B29" s="26"/>
      <c r="C29" s="26"/>
      <c r="D29" s="32"/>
      <c r="E29" s="40" t="s">
        <v>28</v>
      </c>
      <c r="F29" s="28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21.75" customHeight="1">
      <c r="A30" s="29" t="s">
        <v>54</v>
      </c>
      <c r="B30" s="26"/>
      <c r="C30" s="26"/>
      <c r="D30" s="32"/>
      <c r="E30" s="28"/>
      <c r="F30" s="28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21.75" customHeight="1">
      <c r="A31" s="29" t="s">
        <v>55</v>
      </c>
      <c r="B31" s="40" t="s">
        <v>28</v>
      </c>
      <c r="C31" s="40" t="s">
        <v>28</v>
      </c>
      <c r="D31" s="32"/>
      <c r="E31" s="40" t="s">
        <v>28</v>
      </c>
      <c r="F31" s="40" t="s">
        <v>28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21.75" customHeight="1">
      <c r="A32" s="25" t="s">
        <v>56</v>
      </c>
      <c r="B32" s="26"/>
      <c r="C32" s="26"/>
      <c r="D32" s="33"/>
      <c r="E32" s="40" t="s">
        <v>28</v>
      </c>
      <c r="F32" s="40" t="s">
        <v>28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21.75" customHeight="1">
      <c r="A33" s="25" t="s">
        <v>57</v>
      </c>
      <c r="B33" s="26"/>
      <c r="C33" s="26"/>
      <c r="D33" s="33"/>
      <c r="E33" s="40" t="s">
        <v>28</v>
      </c>
      <c r="F33" s="40" t="s">
        <v>28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21.75" customHeight="1">
      <c r="A34" s="25" t="s">
        <v>58</v>
      </c>
      <c r="B34" s="26"/>
      <c r="C34" s="26"/>
      <c r="D34" s="32"/>
      <c r="E34" s="28"/>
      <c r="F34" s="28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21.75" customHeight="1">
      <c r="A35" s="25" t="s">
        <v>59</v>
      </c>
      <c r="B35" s="26"/>
      <c r="C35" s="26"/>
      <c r="D35" s="33"/>
      <c r="E35" s="40" t="s">
        <v>28</v>
      </c>
      <c r="F35" s="40" t="s">
        <v>28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6.5" customHeight="1">
      <c r="A36" s="34"/>
      <c r="B36" s="18"/>
      <c r="C36" s="18"/>
      <c r="D36" s="18"/>
      <c r="E36" s="18"/>
      <c r="F36" s="19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21.75" customHeight="1">
      <c r="A37" s="36" t="s">
        <v>60</v>
      </c>
      <c r="B37" s="37" t="s">
        <v>61</v>
      </c>
      <c r="C37" s="37" t="s">
        <v>62</v>
      </c>
      <c r="D37" s="38" t="s">
        <v>22</v>
      </c>
      <c r="E37" s="24" t="s">
        <v>23</v>
      </c>
      <c r="F37" s="24" t="s">
        <v>63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21.75" customHeight="1">
      <c r="A38" s="25" t="s">
        <v>64</v>
      </c>
      <c r="B38" s="26"/>
      <c r="C38" s="26"/>
      <c r="D38" s="32"/>
      <c r="E38" s="28"/>
      <c r="F38" s="28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21.75" customHeight="1">
      <c r="A39" s="25" t="s">
        <v>65</v>
      </c>
      <c r="B39" s="26"/>
      <c r="C39" s="26"/>
      <c r="D39" s="33"/>
      <c r="E39" s="31" t="s">
        <v>28</v>
      </c>
      <c r="F39" s="31" t="s">
        <v>28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6.5" customHeight="1">
      <c r="A40" s="34"/>
      <c r="B40" s="18"/>
      <c r="C40" s="18"/>
      <c r="D40" s="18"/>
      <c r="E40" s="18"/>
      <c r="F40" s="19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21.75" customHeight="1">
      <c r="A41" s="36" t="s">
        <v>66</v>
      </c>
      <c r="B41" s="37" t="s">
        <v>20</v>
      </c>
      <c r="C41" s="37" t="s">
        <v>21</v>
      </c>
      <c r="D41" s="38" t="s">
        <v>22</v>
      </c>
      <c r="E41" s="24" t="s">
        <v>23</v>
      </c>
      <c r="F41" s="24" t="s">
        <v>24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21.75" customHeight="1">
      <c r="A42" s="25" t="s">
        <v>67</v>
      </c>
      <c r="B42" s="26"/>
      <c r="C42" s="26"/>
      <c r="D42" s="32"/>
      <c r="E42" s="28"/>
      <c r="F42" s="28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21.75" customHeight="1">
      <c r="A43" s="25" t="s">
        <v>68</v>
      </c>
      <c r="B43" s="26"/>
      <c r="C43" s="26"/>
      <c r="D43" s="32"/>
      <c r="E43" s="28"/>
      <c r="F43" s="28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6.5" customHeight="1">
      <c r="A44" s="34"/>
      <c r="B44" s="18"/>
      <c r="C44" s="18"/>
      <c r="D44" s="18"/>
      <c r="E44" s="18"/>
      <c r="F44" s="19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21.75" customHeight="1">
      <c r="A45" s="41" t="s">
        <v>69</v>
      </c>
      <c r="B45" s="18"/>
      <c r="C45" s="18"/>
      <c r="D45" s="19"/>
      <c r="E45" s="42">
        <f t="shared" ref="E45:F45" si="1">SUM(E4:E43)</f>
        <v>0</v>
      </c>
      <c r="F45" s="42">
        <f t="shared" si="1"/>
        <v>0</v>
      </c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21.75" customHeight="1">
      <c r="A46" s="44" t="s">
        <v>70</v>
      </c>
      <c r="B46" s="18"/>
      <c r="C46" s="18"/>
      <c r="D46" s="18"/>
      <c r="E46" s="18"/>
      <c r="F46" s="19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6.5" customHeight="1">
      <c r="A47" s="34"/>
      <c r="B47" s="18"/>
      <c r="C47" s="18"/>
      <c r="D47" s="18"/>
      <c r="E47" s="18"/>
      <c r="F47" s="19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21.75" customHeight="1">
      <c r="A48" s="45" t="s">
        <v>71</v>
      </c>
      <c r="B48" s="18"/>
      <c r="C48" s="18"/>
      <c r="D48" s="18"/>
      <c r="E48" s="18"/>
      <c r="F48" s="19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21.75" customHeight="1">
      <c r="A49" s="46" t="s">
        <v>72</v>
      </c>
      <c r="B49" s="47"/>
      <c r="C49" s="47"/>
      <c r="D49" s="47"/>
      <c r="E49" s="47"/>
      <c r="F49" s="48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21.75" customHeight="1">
      <c r="A50" s="49" t="s">
        <v>73</v>
      </c>
      <c r="B50" s="18"/>
      <c r="C50" s="18"/>
      <c r="D50" s="18"/>
      <c r="E50" s="18"/>
      <c r="F50" s="19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21.75" customHeight="1">
      <c r="A51" s="16"/>
      <c r="B51" s="50"/>
      <c r="C51" s="50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21.75" customHeight="1">
      <c r="A52" s="16"/>
      <c r="B52" s="50"/>
      <c r="C52" s="50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21.75" customHeight="1">
      <c r="A53" s="16"/>
      <c r="B53" s="50"/>
      <c r="C53" s="50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21.75" customHeight="1">
      <c r="A54" s="16"/>
      <c r="B54" s="50"/>
      <c r="C54" s="50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21.75" customHeight="1">
      <c r="A55" s="16"/>
      <c r="B55" s="50"/>
      <c r="C55" s="50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21.75" customHeight="1">
      <c r="A56" s="16"/>
      <c r="B56" s="50"/>
      <c r="C56" s="50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21.75" customHeight="1">
      <c r="A57" s="16"/>
      <c r="B57" s="50"/>
      <c r="C57" s="50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21.75" customHeight="1">
      <c r="A58" s="16"/>
      <c r="B58" s="50"/>
      <c r="C58" s="50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21.75" customHeight="1">
      <c r="A59" s="16"/>
      <c r="B59" s="50"/>
      <c r="C59" s="50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21.75" customHeight="1">
      <c r="A60" s="16"/>
      <c r="B60" s="50"/>
      <c r="C60" s="50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21.75" customHeight="1">
      <c r="A61" s="16"/>
      <c r="B61" s="50"/>
      <c r="C61" s="50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21.75" customHeight="1">
      <c r="A62" s="16"/>
      <c r="B62" s="50"/>
      <c r="C62" s="50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21.75" customHeight="1">
      <c r="A63" s="16"/>
      <c r="B63" s="50"/>
      <c r="C63" s="50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21.75" customHeight="1">
      <c r="A64" s="16"/>
      <c r="B64" s="50"/>
      <c r="C64" s="50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21.75" customHeight="1">
      <c r="A65" s="16"/>
      <c r="B65" s="50"/>
      <c r="C65" s="50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21.75" customHeight="1">
      <c r="A66" s="16"/>
      <c r="B66" s="50"/>
      <c r="C66" s="50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21.75" customHeight="1">
      <c r="A67" s="16"/>
      <c r="B67" s="50"/>
      <c r="C67" s="50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21.75" customHeight="1">
      <c r="A68" s="16"/>
      <c r="B68" s="50"/>
      <c r="C68" s="50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21.75" customHeight="1">
      <c r="A69" s="16"/>
      <c r="B69" s="50"/>
      <c r="C69" s="50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21.75" customHeight="1">
      <c r="A70" s="16"/>
      <c r="B70" s="50"/>
      <c r="C70" s="50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21.75" customHeight="1">
      <c r="A71" s="16"/>
      <c r="B71" s="50"/>
      <c r="C71" s="50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21.75" customHeight="1">
      <c r="A72" s="16"/>
      <c r="B72" s="50"/>
      <c r="C72" s="50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21.75" customHeight="1">
      <c r="A73" s="16"/>
      <c r="B73" s="50"/>
      <c r="C73" s="50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21.75" customHeight="1">
      <c r="A74" s="16"/>
      <c r="B74" s="50"/>
      <c r="C74" s="50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21.75" customHeight="1">
      <c r="A75" s="16"/>
      <c r="B75" s="50"/>
      <c r="C75" s="50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21.75" customHeight="1">
      <c r="A76" s="16"/>
      <c r="B76" s="50"/>
      <c r="C76" s="50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21.75" customHeight="1">
      <c r="A77" s="16"/>
      <c r="B77" s="50"/>
      <c r="C77" s="50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21.75" customHeight="1">
      <c r="A78" s="16"/>
      <c r="B78" s="50"/>
      <c r="C78" s="50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21.75" customHeight="1">
      <c r="A79" s="16"/>
      <c r="B79" s="50"/>
      <c r="C79" s="50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21.75" customHeight="1">
      <c r="A80" s="16"/>
      <c r="B80" s="50"/>
      <c r="C80" s="50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21.75" customHeight="1">
      <c r="A81" s="16"/>
      <c r="B81" s="50"/>
      <c r="C81" s="50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21.75" customHeight="1">
      <c r="A82" s="16"/>
      <c r="B82" s="50"/>
      <c r="C82" s="50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21.75" customHeight="1">
      <c r="A83" s="16"/>
      <c r="B83" s="50"/>
      <c r="C83" s="50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21.75" customHeight="1">
      <c r="A84" s="16"/>
      <c r="B84" s="50"/>
      <c r="C84" s="50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21.75" customHeight="1">
      <c r="A85" s="16"/>
      <c r="B85" s="50"/>
      <c r="C85" s="50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21.75" customHeight="1">
      <c r="A86" s="16"/>
      <c r="B86" s="50"/>
      <c r="C86" s="50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21.75" customHeight="1">
      <c r="A87" s="16"/>
      <c r="B87" s="50"/>
      <c r="C87" s="50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21.75" customHeight="1">
      <c r="A88" s="16"/>
      <c r="B88" s="50"/>
      <c r="C88" s="50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21.75" customHeight="1">
      <c r="A89" s="16"/>
      <c r="B89" s="50"/>
      <c r="C89" s="50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21.75" customHeight="1">
      <c r="A90" s="16"/>
      <c r="B90" s="50"/>
      <c r="C90" s="50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21.75" customHeight="1">
      <c r="A91" s="16"/>
      <c r="B91" s="50"/>
      <c r="C91" s="50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21.75" customHeight="1">
      <c r="A92" s="16"/>
      <c r="B92" s="50"/>
      <c r="C92" s="50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21.75" customHeight="1">
      <c r="A93" s="16"/>
      <c r="B93" s="50"/>
      <c r="C93" s="50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21.75" customHeight="1">
      <c r="A94" s="16"/>
      <c r="B94" s="50"/>
      <c r="C94" s="50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21.75" customHeight="1">
      <c r="A95" s="16"/>
      <c r="B95" s="50"/>
      <c r="C95" s="50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21.75" customHeight="1">
      <c r="A96" s="16"/>
      <c r="B96" s="50"/>
      <c r="C96" s="50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21.75" customHeight="1">
      <c r="A97" s="16"/>
      <c r="B97" s="50"/>
      <c r="C97" s="50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21.75" customHeight="1">
      <c r="A98" s="16"/>
      <c r="B98" s="50"/>
      <c r="C98" s="50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21.75" customHeight="1">
      <c r="A99" s="16"/>
      <c r="B99" s="50"/>
      <c r="C99" s="50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21.75" customHeight="1">
      <c r="A100" s="16"/>
      <c r="B100" s="50"/>
      <c r="C100" s="50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21.75" customHeight="1">
      <c r="A101" s="16"/>
      <c r="B101" s="50"/>
      <c r="C101" s="50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21.75" customHeight="1">
      <c r="A102" s="16"/>
      <c r="B102" s="50"/>
      <c r="C102" s="50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21.75" customHeight="1">
      <c r="A103" s="16"/>
      <c r="B103" s="50"/>
      <c r="C103" s="50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21.75" customHeight="1">
      <c r="A104" s="16"/>
      <c r="B104" s="50"/>
      <c r="C104" s="50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21.75" customHeight="1">
      <c r="A105" s="16"/>
      <c r="B105" s="50"/>
      <c r="C105" s="50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21.75" customHeight="1">
      <c r="A106" s="16"/>
      <c r="B106" s="50"/>
      <c r="C106" s="50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21.75" customHeight="1">
      <c r="A107" s="16"/>
      <c r="B107" s="50"/>
      <c r="C107" s="50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21.75" customHeight="1">
      <c r="A108" s="16"/>
      <c r="B108" s="50"/>
      <c r="C108" s="50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21.75" customHeight="1">
      <c r="A109" s="16"/>
      <c r="B109" s="50"/>
      <c r="C109" s="50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21.75" customHeight="1">
      <c r="A110" s="16"/>
      <c r="B110" s="50"/>
      <c r="C110" s="50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21.75" customHeight="1">
      <c r="A111" s="16"/>
      <c r="B111" s="50"/>
      <c r="C111" s="50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21.75" customHeight="1">
      <c r="A112" s="16"/>
      <c r="B112" s="50"/>
      <c r="C112" s="50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21.75" customHeight="1">
      <c r="A113" s="16"/>
      <c r="B113" s="50"/>
      <c r="C113" s="50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21.75" customHeight="1">
      <c r="A114" s="16"/>
      <c r="B114" s="50"/>
      <c r="C114" s="50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21.75" customHeight="1">
      <c r="A115" s="16"/>
      <c r="B115" s="50"/>
      <c r="C115" s="50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21.75" customHeight="1">
      <c r="A116" s="16"/>
      <c r="B116" s="50"/>
      <c r="C116" s="50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21.75" customHeight="1">
      <c r="A117" s="16"/>
      <c r="B117" s="50"/>
      <c r="C117" s="50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21.75" customHeight="1">
      <c r="A118" s="16"/>
      <c r="B118" s="50"/>
      <c r="C118" s="50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21.75" customHeight="1">
      <c r="A119" s="16"/>
      <c r="B119" s="50"/>
      <c r="C119" s="50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21.75" customHeight="1">
      <c r="A120" s="16"/>
      <c r="B120" s="50"/>
      <c r="C120" s="50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21.75" customHeight="1">
      <c r="A121" s="16"/>
      <c r="B121" s="50"/>
      <c r="C121" s="50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21.75" customHeight="1">
      <c r="A122" s="16"/>
      <c r="B122" s="50"/>
      <c r="C122" s="50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21.75" customHeight="1">
      <c r="A123" s="16"/>
      <c r="B123" s="50"/>
      <c r="C123" s="50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21.75" customHeight="1">
      <c r="A124" s="16"/>
      <c r="B124" s="50"/>
      <c r="C124" s="50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21.75" customHeight="1">
      <c r="A125" s="16"/>
      <c r="B125" s="50"/>
      <c r="C125" s="50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21.75" customHeight="1">
      <c r="A126" s="16"/>
      <c r="B126" s="50"/>
      <c r="C126" s="50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21.75" customHeight="1">
      <c r="A127" s="16"/>
      <c r="B127" s="50"/>
      <c r="C127" s="50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21.75" customHeight="1">
      <c r="A128" s="16"/>
      <c r="B128" s="50"/>
      <c r="C128" s="50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21.75" customHeight="1">
      <c r="A129" s="16"/>
      <c r="B129" s="50"/>
      <c r="C129" s="50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21.75" customHeight="1">
      <c r="A130" s="16"/>
      <c r="B130" s="50"/>
      <c r="C130" s="50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21.75" customHeight="1">
      <c r="A131" s="16"/>
      <c r="B131" s="50"/>
      <c r="C131" s="50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21.75" customHeight="1">
      <c r="A132" s="16"/>
      <c r="B132" s="50"/>
      <c r="C132" s="50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21.75" customHeight="1">
      <c r="A133" s="16"/>
      <c r="B133" s="50"/>
      <c r="C133" s="50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21.75" customHeight="1">
      <c r="A134" s="16"/>
      <c r="B134" s="50"/>
      <c r="C134" s="50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21.75" customHeight="1">
      <c r="A135" s="16"/>
      <c r="B135" s="50"/>
      <c r="C135" s="50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21.75" customHeight="1">
      <c r="A136" s="16"/>
      <c r="B136" s="50"/>
      <c r="C136" s="50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21.75" customHeight="1">
      <c r="A137" s="16"/>
      <c r="B137" s="50"/>
      <c r="C137" s="50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21.75" customHeight="1">
      <c r="A138" s="16"/>
      <c r="B138" s="50"/>
      <c r="C138" s="50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21.75" customHeight="1">
      <c r="A139" s="16"/>
      <c r="B139" s="50"/>
      <c r="C139" s="50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21.75" customHeight="1">
      <c r="A140" s="16"/>
      <c r="B140" s="50"/>
      <c r="C140" s="50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21.75" customHeight="1">
      <c r="A141" s="16"/>
      <c r="B141" s="50"/>
      <c r="C141" s="50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21.75" customHeight="1">
      <c r="A142" s="16"/>
      <c r="B142" s="50"/>
      <c r="C142" s="50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21.75" customHeight="1">
      <c r="A143" s="16"/>
      <c r="B143" s="50"/>
      <c r="C143" s="50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21.75" customHeight="1">
      <c r="A144" s="16"/>
      <c r="B144" s="50"/>
      <c r="C144" s="50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21.75" customHeight="1">
      <c r="A145" s="16"/>
      <c r="B145" s="50"/>
      <c r="C145" s="50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21.75" customHeight="1">
      <c r="A146" s="16"/>
      <c r="B146" s="50"/>
      <c r="C146" s="50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21.75" customHeight="1">
      <c r="A147" s="16"/>
      <c r="B147" s="50"/>
      <c r="C147" s="50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21.75" customHeight="1">
      <c r="A148" s="16"/>
      <c r="B148" s="50"/>
      <c r="C148" s="50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21.75" customHeight="1">
      <c r="A149" s="16"/>
      <c r="B149" s="50"/>
      <c r="C149" s="50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21.75" customHeight="1">
      <c r="A150" s="16"/>
      <c r="B150" s="50"/>
      <c r="C150" s="50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21.75" customHeight="1">
      <c r="A151" s="16"/>
      <c r="B151" s="50"/>
      <c r="C151" s="50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21.75" customHeight="1">
      <c r="A152" s="16"/>
      <c r="B152" s="50"/>
      <c r="C152" s="50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21.75" customHeight="1">
      <c r="A153" s="16"/>
      <c r="B153" s="50"/>
      <c r="C153" s="50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21.75" customHeight="1">
      <c r="A154" s="16"/>
      <c r="B154" s="50"/>
      <c r="C154" s="50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21.75" customHeight="1">
      <c r="A155" s="16"/>
      <c r="B155" s="50"/>
      <c r="C155" s="50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21.75" customHeight="1">
      <c r="A156" s="16"/>
      <c r="B156" s="50"/>
      <c r="C156" s="50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21.75" customHeight="1">
      <c r="A157" s="16"/>
      <c r="B157" s="50"/>
      <c r="C157" s="50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21.75" customHeight="1">
      <c r="A158" s="16"/>
      <c r="B158" s="50"/>
      <c r="C158" s="50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21.75" customHeight="1">
      <c r="A159" s="16"/>
      <c r="B159" s="50"/>
      <c r="C159" s="50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21.75" customHeight="1">
      <c r="A160" s="16"/>
      <c r="B160" s="50"/>
      <c r="C160" s="50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21.75" customHeight="1">
      <c r="A161" s="16"/>
      <c r="B161" s="50"/>
      <c r="C161" s="50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21.75" customHeight="1">
      <c r="A162" s="16"/>
      <c r="B162" s="50"/>
      <c r="C162" s="50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21.75" customHeight="1">
      <c r="A163" s="16"/>
      <c r="B163" s="50"/>
      <c r="C163" s="50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21.75" customHeight="1">
      <c r="A164" s="16"/>
      <c r="B164" s="50"/>
      <c r="C164" s="50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21.75" customHeight="1">
      <c r="A165" s="16"/>
      <c r="B165" s="50"/>
      <c r="C165" s="50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21.75" customHeight="1">
      <c r="A166" s="16"/>
      <c r="B166" s="50"/>
      <c r="C166" s="50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21.75" customHeight="1">
      <c r="A167" s="16"/>
      <c r="B167" s="50"/>
      <c r="C167" s="50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21.75" customHeight="1">
      <c r="A168" s="16"/>
      <c r="B168" s="50"/>
      <c r="C168" s="50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21.75" customHeight="1">
      <c r="A169" s="16"/>
      <c r="B169" s="50"/>
      <c r="C169" s="50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21.75" customHeight="1">
      <c r="A170" s="16"/>
      <c r="B170" s="50"/>
      <c r="C170" s="50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21.75" customHeight="1">
      <c r="A171" s="16"/>
      <c r="B171" s="50"/>
      <c r="C171" s="50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21.75" customHeight="1">
      <c r="A172" s="16"/>
      <c r="B172" s="50"/>
      <c r="C172" s="50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21.75" customHeight="1">
      <c r="A173" s="16"/>
      <c r="B173" s="50"/>
      <c r="C173" s="50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21.75" customHeight="1">
      <c r="A174" s="16"/>
      <c r="B174" s="50"/>
      <c r="C174" s="50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21.75" customHeight="1">
      <c r="A175" s="16"/>
      <c r="B175" s="50"/>
      <c r="C175" s="50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21.75" customHeight="1">
      <c r="A176" s="16"/>
      <c r="B176" s="50"/>
      <c r="C176" s="50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21.75" customHeight="1">
      <c r="A177" s="16"/>
      <c r="B177" s="50"/>
      <c r="C177" s="50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21.75" customHeight="1">
      <c r="A178" s="16"/>
      <c r="B178" s="50"/>
      <c r="C178" s="50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21.75" customHeight="1">
      <c r="A179" s="16"/>
      <c r="B179" s="50"/>
      <c r="C179" s="50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21.75" customHeight="1">
      <c r="A180" s="16"/>
      <c r="B180" s="50"/>
      <c r="C180" s="50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21.75" customHeight="1">
      <c r="A181" s="16"/>
      <c r="B181" s="50"/>
      <c r="C181" s="50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21.75" customHeight="1">
      <c r="A182" s="16"/>
      <c r="B182" s="50"/>
      <c r="C182" s="50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21.75" customHeight="1">
      <c r="A183" s="16"/>
      <c r="B183" s="50"/>
      <c r="C183" s="50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21.75" customHeight="1">
      <c r="A184" s="16"/>
      <c r="B184" s="50"/>
      <c r="C184" s="50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21.75" customHeight="1">
      <c r="A185" s="16"/>
      <c r="B185" s="50"/>
      <c r="C185" s="50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21.75" customHeight="1">
      <c r="A186" s="16"/>
      <c r="B186" s="50"/>
      <c r="C186" s="50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21.75" customHeight="1">
      <c r="A187" s="16"/>
      <c r="B187" s="50"/>
      <c r="C187" s="50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21.75" customHeight="1">
      <c r="A188" s="16"/>
      <c r="B188" s="50"/>
      <c r="C188" s="50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21.75" customHeight="1">
      <c r="A189" s="16"/>
      <c r="B189" s="50"/>
      <c r="C189" s="50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21.75" customHeight="1">
      <c r="A190" s="16"/>
      <c r="B190" s="50"/>
      <c r="C190" s="50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21.75" customHeight="1">
      <c r="A191" s="16"/>
      <c r="B191" s="50"/>
      <c r="C191" s="50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21.75" customHeight="1">
      <c r="A192" s="16"/>
      <c r="B192" s="50"/>
      <c r="C192" s="50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21.75" customHeight="1">
      <c r="A193" s="16"/>
      <c r="B193" s="50"/>
      <c r="C193" s="50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21.75" customHeight="1">
      <c r="A194" s="16"/>
      <c r="B194" s="50"/>
      <c r="C194" s="50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21.75" customHeight="1">
      <c r="A195" s="16"/>
      <c r="B195" s="50"/>
      <c r="C195" s="50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21.75" customHeight="1">
      <c r="A196" s="16"/>
      <c r="B196" s="50"/>
      <c r="C196" s="50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21.75" customHeight="1">
      <c r="A197" s="16"/>
      <c r="B197" s="50"/>
      <c r="C197" s="50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21.75" customHeight="1">
      <c r="A198" s="16"/>
      <c r="B198" s="50"/>
      <c r="C198" s="50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21.75" customHeight="1">
      <c r="A199" s="16"/>
      <c r="B199" s="50"/>
      <c r="C199" s="50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21.75" customHeight="1">
      <c r="A200" s="16"/>
      <c r="B200" s="50"/>
      <c r="C200" s="50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21.75" customHeight="1">
      <c r="A201" s="16"/>
      <c r="B201" s="50"/>
      <c r="C201" s="50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21.75" customHeight="1">
      <c r="A202" s="16"/>
      <c r="B202" s="50"/>
      <c r="C202" s="50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21.75" customHeight="1">
      <c r="A203" s="16"/>
      <c r="B203" s="50"/>
      <c r="C203" s="50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21.75" customHeight="1">
      <c r="A204" s="16"/>
      <c r="B204" s="50"/>
      <c r="C204" s="50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21.75" customHeight="1">
      <c r="A205" s="16"/>
      <c r="B205" s="50"/>
      <c r="C205" s="50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21.75" customHeight="1">
      <c r="A206" s="16"/>
      <c r="B206" s="50"/>
      <c r="C206" s="50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21.75" customHeight="1">
      <c r="A207" s="16"/>
      <c r="B207" s="50"/>
      <c r="C207" s="50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21.75" customHeight="1">
      <c r="A208" s="16"/>
      <c r="B208" s="50"/>
      <c r="C208" s="50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21.75" customHeight="1">
      <c r="A209" s="16"/>
      <c r="B209" s="50"/>
      <c r="C209" s="50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21.75" customHeight="1">
      <c r="A210" s="16"/>
      <c r="B210" s="50"/>
      <c r="C210" s="50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21.75" customHeight="1">
      <c r="A211" s="16"/>
      <c r="B211" s="50"/>
      <c r="C211" s="50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21.75" customHeight="1">
      <c r="A212" s="16"/>
      <c r="B212" s="50"/>
      <c r="C212" s="50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21.75" customHeight="1">
      <c r="A213" s="16"/>
      <c r="B213" s="50"/>
      <c r="C213" s="50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21.75" customHeight="1">
      <c r="A214" s="16"/>
      <c r="B214" s="50"/>
      <c r="C214" s="50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21.75" customHeight="1">
      <c r="A215" s="16"/>
      <c r="B215" s="50"/>
      <c r="C215" s="50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21.75" customHeight="1">
      <c r="A216" s="16"/>
      <c r="B216" s="50"/>
      <c r="C216" s="50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21.75" customHeight="1">
      <c r="A217" s="16"/>
      <c r="B217" s="50"/>
      <c r="C217" s="50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21.75" customHeight="1">
      <c r="A218" s="16"/>
      <c r="B218" s="50"/>
      <c r="C218" s="50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21.75" customHeight="1">
      <c r="A219" s="16"/>
      <c r="B219" s="50"/>
      <c r="C219" s="50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21.75" customHeight="1">
      <c r="A220" s="16"/>
      <c r="B220" s="50"/>
      <c r="C220" s="50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21.75" customHeight="1">
      <c r="A221" s="16"/>
      <c r="B221" s="50"/>
      <c r="C221" s="50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21.75" customHeight="1">
      <c r="A222" s="16"/>
      <c r="B222" s="50"/>
      <c r="C222" s="50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21.75" customHeight="1">
      <c r="A223" s="16"/>
      <c r="B223" s="50"/>
      <c r="C223" s="50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21.75" customHeight="1">
      <c r="A224" s="16"/>
      <c r="B224" s="50"/>
      <c r="C224" s="50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21.75" customHeight="1">
      <c r="A225" s="16"/>
      <c r="B225" s="50"/>
      <c r="C225" s="50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21.75" customHeight="1">
      <c r="A226" s="16"/>
      <c r="B226" s="50"/>
      <c r="C226" s="50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21.75" customHeight="1">
      <c r="A227" s="16"/>
      <c r="B227" s="50"/>
      <c r="C227" s="50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21.75" customHeight="1">
      <c r="A228" s="16"/>
      <c r="B228" s="50"/>
      <c r="C228" s="50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21.75" customHeight="1">
      <c r="A229" s="16"/>
      <c r="B229" s="50"/>
      <c r="C229" s="50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21.75" customHeight="1">
      <c r="A230" s="16"/>
      <c r="B230" s="50"/>
      <c r="C230" s="50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21.75" customHeight="1">
      <c r="A231" s="16"/>
      <c r="B231" s="50"/>
      <c r="C231" s="50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21.75" customHeight="1">
      <c r="A232" s="16"/>
      <c r="B232" s="50"/>
      <c r="C232" s="50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21.75" customHeight="1">
      <c r="A233" s="16"/>
      <c r="B233" s="50"/>
      <c r="C233" s="50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21.75" customHeight="1">
      <c r="A234" s="16"/>
      <c r="B234" s="50"/>
      <c r="C234" s="50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21.75" customHeight="1">
      <c r="A235" s="16"/>
      <c r="B235" s="50"/>
      <c r="C235" s="50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21.75" customHeight="1">
      <c r="A236" s="16"/>
      <c r="B236" s="50"/>
      <c r="C236" s="50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21.75" customHeight="1">
      <c r="A237" s="16"/>
      <c r="B237" s="50"/>
      <c r="C237" s="50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21.75" customHeight="1">
      <c r="A238" s="16"/>
      <c r="B238" s="50"/>
      <c r="C238" s="50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21.75" customHeight="1">
      <c r="A239" s="16"/>
      <c r="B239" s="50"/>
      <c r="C239" s="50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21.75" customHeight="1">
      <c r="A240" s="16"/>
      <c r="B240" s="50"/>
      <c r="C240" s="50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21.75" customHeight="1">
      <c r="A241" s="16"/>
      <c r="B241" s="50"/>
      <c r="C241" s="50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21.75" customHeight="1">
      <c r="A242" s="16"/>
      <c r="B242" s="50"/>
      <c r="C242" s="50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21.75" customHeight="1">
      <c r="A243" s="16"/>
      <c r="B243" s="50"/>
      <c r="C243" s="50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21.75" customHeight="1">
      <c r="A244" s="16"/>
      <c r="B244" s="50"/>
      <c r="C244" s="50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21.75" customHeight="1">
      <c r="A245" s="16"/>
      <c r="B245" s="50"/>
      <c r="C245" s="50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21.75" customHeight="1">
      <c r="A246" s="16"/>
      <c r="B246" s="50"/>
      <c r="C246" s="50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21.75" customHeight="1">
      <c r="A247" s="16"/>
      <c r="B247" s="50"/>
      <c r="C247" s="50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21.75" customHeight="1">
      <c r="A248" s="16"/>
      <c r="B248" s="50"/>
      <c r="C248" s="50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21.75" customHeight="1">
      <c r="A249" s="16"/>
      <c r="B249" s="50"/>
      <c r="C249" s="50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21.75" customHeight="1">
      <c r="A250" s="16"/>
      <c r="B250" s="50"/>
      <c r="C250" s="50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21.75" customHeight="1">
      <c r="A251" s="16"/>
      <c r="B251" s="50"/>
      <c r="C251" s="50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21.75" customHeight="1">
      <c r="A252" s="16"/>
      <c r="B252" s="50"/>
      <c r="C252" s="50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21.75" customHeight="1">
      <c r="A253" s="16"/>
      <c r="B253" s="50"/>
      <c r="C253" s="50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21.75" customHeight="1">
      <c r="A254" s="16"/>
      <c r="B254" s="50"/>
      <c r="C254" s="50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21.75" customHeight="1">
      <c r="A255" s="16"/>
      <c r="B255" s="50"/>
      <c r="C255" s="50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21.75" customHeight="1">
      <c r="A256" s="16"/>
      <c r="B256" s="50"/>
      <c r="C256" s="50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21.75" customHeight="1">
      <c r="A257" s="16"/>
      <c r="B257" s="50"/>
      <c r="C257" s="50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21.75" customHeight="1">
      <c r="A258" s="16"/>
      <c r="B258" s="50"/>
      <c r="C258" s="50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21.75" customHeight="1">
      <c r="A259" s="16"/>
      <c r="B259" s="50"/>
      <c r="C259" s="50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21.75" customHeight="1">
      <c r="A260" s="16"/>
      <c r="B260" s="50"/>
      <c r="C260" s="50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21.75" customHeight="1">
      <c r="A261" s="16"/>
      <c r="B261" s="50"/>
      <c r="C261" s="50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21.75" customHeight="1">
      <c r="A262" s="16"/>
      <c r="B262" s="50"/>
      <c r="C262" s="50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21.75" customHeight="1">
      <c r="A263" s="16"/>
      <c r="B263" s="50"/>
      <c r="C263" s="50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21.75" customHeight="1">
      <c r="A264" s="16"/>
      <c r="B264" s="50"/>
      <c r="C264" s="50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21.75" customHeight="1">
      <c r="A265" s="16"/>
      <c r="B265" s="50"/>
      <c r="C265" s="50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21.75" customHeight="1">
      <c r="A266" s="16"/>
      <c r="B266" s="50"/>
      <c r="C266" s="50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21.75" customHeight="1">
      <c r="A267" s="16"/>
      <c r="B267" s="50"/>
      <c r="C267" s="50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21.75" customHeight="1">
      <c r="A268" s="16"/>
      <c r="B268" s="50"/>
      <c r="C268" s="50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21.75" customHeight="1">
      <c r="A269" s="16"/>
      <c r="B269" s="50"/>
      <c r="C269" s="50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21.75" customHeight="1">
      <c r="A270" s="16"/>
      <c r="B270" s="50"/>
      <c r="C270" s="50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21.75" customHeight="1">
      <c r="A271" s="16"/>
      <c r="B271" s="50"/>
      <c r="C271" s="50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21.75" customHeight="1">
      <c r="A272" s="16"/>
      <c r="B272" s="50"/>
      <c r="C272" s="50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21.75" customHeight="1">
      <c r="A273" s="16"/>
      <c r="B273" s="50"/>
      <c r="C273" s="50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21.75" customHeight="1">
      <c r="A274" s="16"/>
      <c r="B274" s="50"/>
      <c r="C274" s="50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21.75" customHeight="1">
      <c r="A275" s="16"/>
      <c r="B275" s="50"/>
      <c r="C275" s="50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21.75" customHeight="1">
      <c r="A276" s="16"/>
      <c r="B276" s="50"/>
      <c r="C276" s="50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21.75" customHeight="1">
      <c r="A277" s="16"/>
      <c r="B277" s="50"/>
      <c r="C277" s="50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21.75" customHeight="1">
      <c r="A278" s="16"/>
      <c r="B278" s="50"/>
      <c r="C278" s="50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21.75" customHeight="1">
      <c r="A279" s="16"/>
      <c r="B279" s="50"/>
      <c r="C279" s="50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21.75" customHeight="1">
      <c r="A280" s="16"/>
      <c r="B280" s="50"/>
      <c r="C280" s="50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21.75" customHeight="1">
      <c r="A281" s="16"/>
      <c r="B281" s="50"/>
      <c r="C281" s="50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21.75" customHeight="1">
      <c r="A282" s="16"/>
      <c r="B282" s="50"/>
      <c r="C282" s="50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21.75" customHeight="1">
      <c r="A283" s="16"/>
      <c r="B283" s="50"/>
      <c r="C283" s="50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21.75" customHeight="1">
      <c r="A284" s="16"/>
      <c r="B284" s="50"/>
      <c r="C284" s="50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21.75" customHeight="1">
      <c r="A285" s="16"/>
      <c r="B285" s="50"/>
      <c r="C285" s="50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21.75" customHeight="1">
      <c r="A286" s="16"/>
      <c r="B286" s="50"/>
      <c r="C286" s="50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21.75" customHeight="1">
      <c r="A287" s="16"/>
      <c r="B287" s="50"/>
      <c r="C287" s="50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21.75" customHeight="1">
      <c r="A288" s="16"/>
      <c r="B288" s="50"/>
      <c r="C288" s="50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21.75" customHeight="1">
      <c r="A289" s="16"/>
      <c r="B289" s="50"/>
      <c r="C289" s="50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21.75" customHeight="1">
      <c r="A290" s="16"/>
      <c r="B290" s="50"/>
      <c r="C290" s="50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21.75" customHeight="1">
      <c r="A291" s="16"/>
      <c r="B291" s="50"/>
      <c r="C291" s="50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21.75" customHeight="1">
      <c r="A292" s="16"/>
      <c r="B292" s="50"/>
      <c r="C292" s="50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21.75" customHeight="1">
      <c r="A293" s="16"/>
      <c r="B293" s="50"/>
      <c r="C293" s="50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21.75" customHeight="1">
      <c r="A294" s="16"/>
      <c r="B294" s="50"/>
      <c r="C294" s="50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21.75" customHeight="1">
      <c r="A295" s="16"/>
      <c r="B295" s="50"/>
      <c r="C295" s="50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21.75" customHeight="1">
      <c r="A296" s="16"/>
      <c r="B296" s="50"/>
      <c r="C296" s="50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21.75" customHeight="1">
      <c r="A297" s="16"/>
      <c r="B297" s="50"/>
      <c r="C297" s="50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21.75" customHeight="1">
      <c r="A298" s="16"/>
      <c r="B298" s="50"/>
      <c r="C298" s="50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21.75" customHeight="1">
      <c r="A299" s="16"/>
      <c r="B299" s="50"/>
      <c r="C299" s="50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21.75" customHeight="1">
      <c r="A300" s="16"/>
      <c r="B300" s="50"/>
      <c r="C300" s="50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21.75" customHeight="1">
      <c r="A301" s="16"/>
      <c r="B301" s="50"/>
      <c r="C301" s="50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21.75" customHeight="1">
      <c r="A302" s="16"/>
      <c r="B302" s="50"/>
      <c r="C302" s="50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21.75" customHeight="1">
      <c r="A303" s="16"/>
      <c r="B303" s="50"/>
      <c r="C303" s="50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21.75" customHeight="1">
      <c r="A304" s="16"/>
      <c r="B304" s="50"/>
      <c r="C304" s="50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21.75" customHeight="1">
      <c r="A305" s="16"/>
      <c r="B305" s="50"/>
      <c r="C305" s="50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21.75" customHeight="1">
      <c r="A306" s="16"/>
      <c r="B306" s="50"/>
      <c r="C306" s="50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21.75" customHeight="1">
      <c r="A307" s="16"/>
      <c r="B307" s="50"/>
      <c r="C307" s="50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21.75" customHeight="1">
      <c r="A308" s="16"/>
      <c r="B308" s="50"/>
      <c r="C308" s="50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21.75" customHeight="1">
      <c r="A309" s="16"/>
      <c r="B309" s="50"/>
      <c r="C309" s="50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21.75" customHeight="1">
      <c r="A310" s="16"/>
      <c r="B310" s="50"/>
      <c r="C310" s="50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21.75" customHeight="1">
      <c r="A311" s="16"/>
      <c r="B311" s="50"/>
      <c r="C311" s="50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21.75" customHeight="1">
      <c r="A312" s="16"/>
      <c r="B312" s="50"/>
      <c r="C312" s="50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21.75" customHeight="1">
      <c r="A313" s="16"/>
      <c r="B313" s="50"/>
      <c r="C313" s="50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21.75" customHeight="1">
      <c r="A314" s="16"/>
      <c r="B314" s="50"/>
      <c r="C314" s="50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21.75" customHeight="1">
      <c r="A315" s="16"/>
      <c r="B315" s="50"/>
      <c r="C315" s="50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21.75" customHeight="1">
      <c r="A316" s="16"/>
      <c r="B316" s="50"/>
      <c r="C316" s="50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21.75" customHeight="1">
      <c r="A317" s="16"/>
      <c r="B317" s="50"/>
      <c r="C317" s="50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21.75" customHeight="1">
      <c r="A318" s="16"/>
      <c r="B318" s="50"/>
      <c r="C318" s="50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21.75" customHeight="1">
      <c r="A319" s="16"/>
      <c r="B319" s="50"/>
      <c r="C319" s="50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21.75" customHeight="1">
      <c r="A320" s="16"/>
      <c r="B320" s="50"/>
      <c r="C320" s="50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21.75" customHeight="1">
      <c r="A321" s="16"/>
      <c r="B321" s="50"/>
      <c r="C321" s="50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21.75" customHeight="1">
      <c r="A322" s="16"/>
      <c r="B322" s="50"/>
      <c r="C322" s="50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21.75" customHeight="1">
      <c r="A323" s="16"/>
      <c r="B323" s="50"/>
      <c r="C323" s="50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21.75" customHeight="1">
      <c r="A324" s="16"/>
      <c r="B324" s="50"/>
      <c r="C324" s="50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21.75" customHeight="1">
      <c r="A325" s="16"/>
      <c r="B325" s="50"/>
      <c r="C325" s="50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21.75" customHeight="1">
      <c r="A326" s="16"/>
      <c r="B326" s="50"/>
      <c r="C326" s="50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21.75" customHeight="1">
      <c r="A327" s="16"/>
      <c r="B327" s="50"/>
      <c r="C327" s="50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21.75" customHeight="1">
      <c r="A328" s="16"/>
      <c r="B328" s="50"/>
      <c r="C328" s="50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21.75" customHeight="1">
      <c r="A329" s="16"/>
      <c r="B329" s="50"/>
      <c r="C329" s="50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21.75" customHeight="1">
      <c r="A330" s="16"/>
      <c r="B330" s="50"/>
      <c r="C330" s="50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21.75" customHeight="1">
      <c r="A331" s="16"/>
      <c r="B331" s="50"/>
      <c r="C331" s="50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21.75" customHeight="1">
      <c r="A332" s="16"/>
      <c r="B332" s="50"/>
      <c r="C332" s="50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21.75" customHeight="1">
      <c r="A333" s="16"/>
      <c r="B333" s="50"/>
      <c r="C333" s="50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21.75" customHeight="1">
      <c r="A334" s="16"/>
      <c r="B334" s="50"/>
      <c r="C334" s="50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21.75" customHeight="1">
      <c r="A335" s="16"/>
      <c r="B335" s="50"/>
      <c r="C335" s="50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21.75" customHeight="1">
      <c r="A336" s="16"/>
      <c r="B336" s="50"/>
      <c r="C336" s="50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21.75" customHeight="1">
      <c r="A337" s="16"/>
      <c r="B337" s="50"/>
      <c r="C337" s="50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21.75" customHeight="1">
      <c r="A338" s="16"/>
      <c r="B338" s="50"/>
      <c r="C338" s="50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21.75" customHeight="1">
      <c r="A339" s="16"/>
      <c r="B339" s="50"/>
      <c r="C339" s="50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21.75" customHeight="1">
      <c r="A340" s="16"/>
      <c r="B340" s="50"/>
      <c r="C340" s="50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21.75" customHeight="1">
      <c r="A341" s="16"/>
      <c r="B341" s="50"/>
      <c r="C341" s="50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21.75" customHeight="1">
      <c r="A342" s="16"/>
      <c r="B342" s="50"/>
      <c r="C342" s="50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21.75" customHeight="1">
      <c r="A343" s="16"/>
      <c r="B343" s="50"/>
      <c r="C343" s="50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21.75" customHeight="1">
      <c r="A344" s="16"/>
      <c r="B344" s="50"/>
      <c r="C344" s="50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21.75" customHeight="1">
      <c r="A345" s="16"/>
      <c r="B345" s="50"/>
      <c r="C345" s="50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21.75" customHeight="1">
      <c r="A346" s="16"/>
      <c r="B346" s="50"/>
      <c r="C346" s="50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21.75" customHeight="1">
      <c r="A347" s="16"/>
      <c r="B347" s="50"/>
      <c r="C347" s="50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21.75" customHeight="1">
      <c r="A348" s="16"/>
      <c r="B348" s="50"/>
      <c r="C348" s="50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21.75" customHeight="1">
      <c r="A349" s="16"/>
      <c r="B349" s="50"/>
      <c r="C349" s="50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21.75" customHeight="1">
      <c r="A350" s="16"/>
      <c r="B350" s="50"/>
      <c r="C350" s="50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21.75" customHeight="1">
      <c r="A351" s="16"/>
      <c r="B351" s="50"/>
      <c r="C351" s="50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21.75" customHeight="1">
      <c r="A352" s="16"/>
      <c r="B352" s="50"/>
      <c r="C352" s="50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21.75" customHeight="1">
      <c r="A353" s="16"/>
      <c r="B353" s="50"/>
      <c r="C353" s="50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21.75" customHeight="1">
      <c r="A354" s="16"/>
      <c r="B354" s="50"/>
      <c r="C354" s="50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21.75" customHeight="1">
      <c r="A355" s="16"/>
      <c r="B355" s="50"/>
      <c r="C355" s="50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21.75" customHeight="1">
      <c r="A356" s="16"/>
      <c r="B356" s="50"/>
      <c r="C356" s="50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21.75" customHeight="1">
      <c r="A357" s="16"/>
      <c r="B357" s="50"/>
      <c r="C357" s="50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21.75" customHeight="1">
      <c r="A358" s="16"/>
      <c r="B358" s="50"/>
      <c r="C358" s="50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21.75" customHeight="1">
      <c r="A359" s="16"/>
      <c r="B359" s="50"/>
      <c r="C359" s="50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21.75" customHeight="1">
      <c r="A360" s="16"/>
      <c r="B360" s="50"/>
      <c r="C360" s="50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21.75" customHeight="1">
      <c r="A361" s="16"/>
      <c r="B361" s="50"/>
      <c r="C361" s="50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21.75" customHeight="1">
      <c r="A362" s="16"/>
      <c r="B362" s="50"/>
      <c r="C362" s="50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21.75" customHeight="1">
      <c r="A363" s="16"/>
      <c r="B363" s="50"/>
      <c r="C363" s="50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21.75" customHeight="1">
      <c r="A364" s="16"/>
      <c r="B364" s="50"/>
      <c r="C364" s="50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21.75" customHeight="1">
      <c r="A365" s="16"/>
      <c r="B365" s="50"/>
      <c r="C365" s="50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21.75" customHeight="1">
      <c r="A366" s="16"/>
      <c r="B366" s="50"/>
      <c r="C366" s="50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21.75" customHeight="1">
      <c r="A367" s="16"/>
      <c r="B367" s="50"/>
      <c r="C367" s="50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21.75" customHeight="1">
      <c r="A368" s="16"/>
      <c r="B368" s="50"/>
      <c r="C368" s="50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21.75" customHeight="1">
      <c r="A369" s="16"/>
      <c r="B369" s="50"/>
      <c r="C369" s="50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21.75" customHeight="1">
      <c r="A370" s="16"/>
      <c r="B370" s="50"/>
      <c r="C370" s="50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21.75" customHeight="1">
      <c r="A371" s="16"/>
      <c r="B371" s="50"/>
      <c r="C371" s="50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21.75" customHeight="1">
      <c r="A372" s="16"/>
      <c r="B372" s="50"/>
      <c r="C372" s="50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21.75" customHeight="1">
      <c r="A373" s="16"/>
      <c r="B373" s="50"/>
      <c r="C373" s="50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21.75" customHeight="1">
      <c r="A374" s="16"/>
      <c r="B374" s="50"/>
      <c r="C374" s="50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21.75" customHeight="1">
      <c r="A375" s="16"/>
      <c r="B375" s="50"/>
      <c r="C375" s="50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21.75" customHeight="1">
      <c r="A376" s="16"/>
      <c r="B376" s="50"/>
      <c r="C376" s="50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21.75" customHeight="1">
      <c r="A377" s="16"/>
      <c r="B377" s="50"/>
      <c r="C377" s="50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21.75" customHeight="1">
      <c r="A378" s="16"/>
      <c r="B378" s="50"/>
      <c r="C378" s="50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21.75" customHeight="1">
      <c r="A379" s="16"/>
      <c r="B379" s="50"/>
      <c r="C379" s="50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21.75" customHeight="1">
      <c r="A380" s="16"/>
      <c r="B380" s="50"/>
      <c r="C380" s="50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21.75" customHeight="1">
      <c r="A381" s="16"/>
      <c r="B381" s="50"/>
      <c r="C381" s="50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21.75" customHeight="1">
      <c r="A382" s="16"/>
      <c r="B382" s="50"/>
      <c r="C382" s="50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21.75" customHeight="1">
      <c r="A383" s="16"/>
      <c r="B383" s="50"/>
      <c r="C383" s="50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21.75" customHeight="1">
      <c r="A384" s="16"/>
      <c r="B384" s="50"/>
      <c r="C384" s="50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21.75" customHeight="1">
      <c r="A385" s="16"/>
      <c r="B385" s="50"/>
      <c r="C385" s="50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21.75" customHeight="1">
      <c r="A386" s="16"/>
      <c r="B386" s="50"/>
      <c r="C386" s="50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21.75" customHeight="1">
      <c r="A387" s="16"/>
      <c r="B387" s="50"/>
      <c r="C387" s="50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21.75" customHeight="1">
      <c r="A388" s="16"/>
      <c r="B388" s="50"/>
      <c r="C388" s="50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21.75" customHeight="1">
      <c r="A389" s="16"/>
      <c r="B389" s="50"/>
      <c r="C389" s="50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21.75" customHeight="1">
      <c r="A390" s="16"/>
      <c r="B390" s="50"/>
      <c r="C390" s="50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21.75" customHeight="1">
      <c r="A391" s="16"/>
      <c r="B391" s="50"/>
      <c r="C391" s="50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21.75" customHeight="1">
      <c r="A392" s="16"/>
      <c r="B392" s="50"/>
      <c r="C392" s="50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21.75" customHeight="1">
      <c r="A393" s="16"/>
      <c r="B393" s="50"/>
      <c r="C393" s="50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21.75" customHeight="1">
      <c r="A394" s="16"/>
      <c r="B394" s="50"/>
      <c r="C394" s="50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21.75" customHeight="1">
      <c r="A395" s="16"/>
      <c r="B395" s="50"/>
      <c r="C395" s="50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21.75" customHeight="1">
      <c r="A396" s="16"/>
      <c r="B396" s="50"/>
      <c r="C396" s="50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21.75" customHeight="1">
      <c r="A397" s="16"/>
      <c r="B397" s="50"/>
      <c r="C397" s="50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21.75" customHeight="1">
      <c r="A398" s="16"/>
      <c r="B398" s="50"/>
      <c r="C398" s="50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21.75" customHeight="1">
      <c r="A399" s="16"/>
      <c r="B399" s="50"/>
      <c r="C399" s="50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21.75" customHeight="1">
      <c r="A400" s="16"/>
      <c r="B400" s="50"/>
      <c r="C400" s="50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21.75" customHeight="1">
      <c r="A401" s="16"/>
      <c r="B401" s="50"/>
      <c r="C401" s="50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21.75" customHeight="1">
      <c r="A402" s="16"/>
      <c r="B402" s="50"/>
      <c r="C402" s="50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21.75" customHeight="1">
      <c r="A403" s="16"/>
      <c r="B403" s="50"/>
      <c r="C403" s="50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21.75" customHeight="1">
      <c r="A404" s="16"/>
      <c r="B404" s="50"/>
      <c r="C404" s="50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21.75" customHeight="1">
      <c r="A405" s="16"/>
      <c r="B405" s="50"/>
      <c r="C405" s="50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21.75" customHeight="1">
      <c r="A406" s="16"/>
      <c r="B406" s="50"/>
      <c r="C406" s="50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21.75" customHeight="1">
      <c r="A407" s="16"/>
      <c r="B407" s="50"/>
      <c r="C407" s="50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21.75" customHeight="1">
      <c r="A408" s="16"/>
      <c r="B408" s="50"/>
      <c r="C408" s="50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21.75" customHeight="1">
      <c r="A409" s="16"/>
      <c r="B409" s="50"/>
      <c r="C409" s="50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21.75" customHeight="1">
      <c r="A410" s="16"/>
      <c r="B410" s="50"/>
      <c r="C410" s="50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21.75" customHeight="1">
      <c r="A411" s="16"/>
      <c r="B411" s="50"/>
      <c r="C411" s="50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21.75" customHeight="1">
      <c r="A412" s="16"/>
      <c r="B412" s="50"/>
      <c r="C412" s="50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21.75" customHeight="1">
      <c r="A413" s="16"/>
      <c r="B413" s="50"/>
      <c r="C413" s="50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21.75" customHeight="1">
      <c r="A414" s="16"/>
      <c r="B414" s="50"/>
      <c r="C414" s="50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21.75" customHeight="1">
      <c r="A415" s="16"/>
      <c r="B415" s="50"/>
      <c r="C415" s="50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21.75" customHeight="1">
      <c r="A416" s="16"/>
      <c r="B416" s="50"/>
      <c r="C416" s="50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21.75" customHeight="1">
      <c r="A417" s="16"/>
      <c r="B417" s="50"/>
      <c r="C417" s="50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21.75" customHeight="1">
      <c r="A418" s="16"/>
      <c r="B418" s="50"/>
      <c r="C418" s="50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21.75" customHeight="1">
      <c r="A419" s="16"/>
      <c r="B419" s="50"/>
      <c r="C419" s="50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21.75" customHeight="1">
      <c r="A420" s="16"/>
      <c r="B420" s="50"/>
      <c r="C420" s="50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21.75" customHeight="1">
      <c r="A421" s="16"/>
      <c r="B421" s="50"/>
      <c r="C421" s="50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21.75" customHeight="1">
      <c r="A422" s="16"/>
      <c r="B422" s="50"/>
      <c r="C422" s="50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21.75" customHeight="1">
      <c r="A423" s="16"/>
      <c r="B423" s="50"/>
      <c r="C423" s="50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21.75" customHeight="1">
      <c r="A424" s="16"/>
      <c r="B424" s="50"/>
      <c r="C424" s="50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21.75" customHeight="1">
      <c r="A425" s="16"/>
      <c r="B425" s="50"/>
      <c r="C425" s="50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21.75" customHeight="1">
      <c r="A426" s="16"/>
      <c r="B426" s="50"/>
      <c r="C426" s="50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21.75" customHeight="1">
      <c r="A427" s="16"/>
      <c r="B427" s="50"/>
      <c r="C427" s="50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21.75" customHeight="1">
      <c r="A428" s="16"/>
      <c r="B428" s="50"/>
      <c r="C428" s="50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21.75" customHeight="1">
      <c r="A429" s="16"/>
      <c r="B429" s="50"/>
      <c r="C429" s="50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21.75" customHeight="1">
      <c r="A430" s="16"/>
      <c r="B430" s="50"/>
      <c r="C430" s="50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21.75" customHeight="1">
      <c r="A431" s="16"/>
      <c r="B431" s="50"/>
      <c r="C431" s="50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21.75" customHeight="1">
      <c r="A432" s="16"/>
      <c r="B432" s="50"/>
      <c r="C432" s="50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21.75" customHeight="1">
      <c r="A433" s="16"/>
      <c r="B433" s="50"/>
      <c r="C433" s="50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21.75" customHeight="1">
      <c r="A434" s="16"/>
      <c r="B434" s="50"/>
      <c r="C434" s="50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21.75" customHeight="1">
      <c r="A435" s="16"/>
      <c r="B435" s="50"/>
      <c r="C435" s="50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21.75" customHeight="1">
      <c r="A436" s="16"/>
      <c r="B436" s="50"/>
      <c r="C436" s="50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21.75" customHeight="1">
      <c r="A437" s="16"/>
      <c r="B437" s="50"/>
      <c r="C437" s="50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21.75" customHeight="1">
      <c r="A438" s="16"/>
      <c r="B438" s="50"/>
      <c r="C438" s="50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21.75" customHeight="1">
      <c r="A439" s="16"/>
      <c r="B439" s="50"/>
      <c r="C439" s="50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21.75" customHeight="1">
      <c r="A440" s="16"/>
      <c r="B440" s="50"/>
      <c r="C440" s="50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21.75" customHeight="1">
      <c r="A441" s="16"/>
      <c r="B441" s="50"/>
      <c r="C441" s="50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21.75" customHeight="1">
      <c r="A442" s="16"/>
      <c r="B442" s="50"/>
      <c r="C442" s="50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21.75" customHeight="1">
      <c r="A443" s="16"/>
      <c r="B443" s="50"/>
      <c r="C443" s="50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21.75" customHeight="1">
      <c r="A444" s="16"/>
      <c r="B444" s="50"/>
      <c r="C444" s="50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21.75" customHeight="1">
      <c r="A445" s="16"/>
      <c r="B445" s="50"/>
      <c r="C445" s="50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21.75" customHeight="1">
      <c r="A446" s="16"/>
      <c r="B446" s="50"/>
      <c r="C446" s="50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21.75" customHeight="1">
      <c r="A447" s="16"/>
      <c r="B447" s="50"/>
      <c r="C447" s="50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21.75" customHeight="1">
      <c r="A448" s="16"/>
      <c r="B448" s="50"/>
      <c r="C448" s="50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21.75" customHeight="1">
      <c r="A449" s="16"/>
      <c r="B449" s="50"/>
      <c r="C449" s="50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21.75" customHeight="1">
      <c r="A450" s="16"/>
      <c r="B450" s="50"/>
      <c r="C450" s="50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21.75" customHeight="1">
      <c r="A451" s="16"/>
      <c r="B451" s="50"/>
      <c r="C451" s="50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21.75" customHeight="1">
      <c r="A452" s="16"/>
      <c r="B452" s="50"/>
      <c r="C452" s="50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21.75" customHeight="1">
      <c r="A453" s="16"/>
      <c r="B453" s="50"/>
      <c r="C453" s="50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21.75" customHeight="1">
      <c r="A454" s="16"/>
      <c r="B454" s="50"/>
      <c r="C454" s="50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21.75" customHeight="1">
      <c r="A455" s="16"/>
      <c r="B455" s="50"/>
      <c r="C455" s="50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21.75" customHeight="1">
      <c r="A456" s="16"/>
      <c r="B456" s="50"/>
      <c r="C456" s="50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21.75" customHeight="1">
      <c r="A457" s="16"/>
      <c r="B457" s="50"/>
      <c r="C457" s="50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21.75" customHeight="1">
      <c r="A458" s="16"/>
      <c r="B458" s="50"/>
      <c r="C458" s="50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21.75" customHeight="1">
      <c r="A459" s="16"/>
      <c r="B459" s="50"/>
      <c r="C459" s="50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21.75" customHeight="1">
      <c r="A460" s="16"/>
      <c r="B460" s="50"/>
      <c r="C460" s="50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21.75" customHeight="1">
      <c r="A461" s="16"/>
      <c r="B461" s="50"/>
      <c r="C461" s="50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21.75" customHeight="1">
      <c r="A462" s="16"/>
      <c r="B462" s="50"/>
      <c r="C462" s="50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21.75" customHeight="1">
      <c r="A463" s="16"/>
      <c r="B463" s="50"/>
      <c r="C463" s="50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21.75" customHeight="1">
      <c r="A464" s="16"/>
      <c r="B464" s="50"/>
      <c r="C464" s="50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21.75" customHeight="1">
      <c r="A465" s="16"/>
      <c r="B465" s="50"/>
      <c r="C465" s="50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21.75" customHeight="1">
      <c r="A466" s="16"/>
      <c r="B466" s="50"/>
      <c r="C466" s="50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21.75" customHeight="1">
      <c r="A467" s="16"/>
      <c r="B467" s="50"/>
      <c r="C467" s="50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21.75" customHeight="1">
      <c r="A468" s="16"/>
      <c r="B468" s="50"/>
      <c r="C468" s="50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21.75" customHeight="1">
      <c r="A469" s="16"/>
      <c r="B469" s="50"/>
      <c r="C469" s="50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21.75" customHeight="1">
      <c r="A470" s="16"/>
      <c r="B470" s="50"/>
      <c r="C470" s="50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21.75" customHeight="1">
      <c r="A471" s="16"/>
      <c r="B471" s="50"/>
      <c r="C471" s="50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21.75" customHeight="1">
      <c r="A472" s="16"/>
      <c r="B472" s="50"/>
      <c r="C472" s="50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21.75" customHeight="1">
      <c r="A473" s="16"/>
      <c r="B473" s="50"/>
      <c r="C473" s="50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21.75" customHeight="1">
      <c r="A474" s="16"/>
      <c r="B474" s="50"/>
      <c r="C474" s="50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21.75" customHeight="1">
      <c r="A475" s="16"/>
      <c r="B475" s="50"/>
      <c r="C475" s="50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21.75" customHeight="1">
      <c r="A476" s="16"/>
      <c r="B476" s="50"/>
      <c r="C476" s="50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21.75" customHeight="1">
      <c r="A477" s="16"/>
      <c r="B477" s="50"/>
      <c r="C477" s="50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21.75" customHeight="1">
      <c r="A478" s="16"/>
      <c r="B478" s="50"/>
      <c r="C478" s="50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21.75" customHeight="1">
      <c r="A479" s="16"/>
      <c r="B479" s="50"/>
      <c r="C479" s="50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21.75" customHeight="1">
      <c r="A480" s="16"/>
      <c r="B480" s="50"/>
      <c r="C480" s="50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21.75" customHeight="1">
      <c r="A481" s="16"/>
      <c r="B481" s="50"/>
      <c r="C481" s="50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21.75" customHeight="1">
      <c r="A482" s="16"/>
      <c r="B482" s="50"/>
      <c r="C482" s="50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21.75" customHeight="1">
      <c r="A483" s="16"/>
      <c r="B483" s="50"/>
      <c r="C483" s="50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21.75" customHeight="1">
      <c r="A484" s="16"/>
      <c r="B484" s="50"/>
      <c r="C484" s="50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21.75" customHeight="1">
      <c r="A485" s="16"/>
      <c r="B485" s="50"/>
      <c r="C485" s="50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21.75" customHeight="1">
      <c r="A486" s="16"/>
      <c r="B486" s="50"/>
      <c r="C486" s="50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21.75" customHeight="1">
      <c r="A487" s="16"/>
      <c r="B487" s="50"/>
      <c r="C487" s="50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21.75" customHeight="1">
      <c r="A488" s="16"/>
      <c r="B488" s="50"/>
      <c r="C488" s="50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21.75" customHeight="1">
      <c r="A489" s="16"/>
      <c r="B489" s="50"/>
      <c r="C489" s="50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21.75" customHeight="1">
      <c r="A490" s="16"/>
      <c r="B490" s="50"/>
      <c r="C490" s="50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21.75" customHeight="1">
      <c r="A491" s="16"/>
      <c r="B491" s="50"/>
      <c r="C491" s="50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21.75" customHeight="1">
      <c r="A492" s="16"/>
      <c r="B492" s="50"/>
      <c r="C492" s="50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21.75" customHeight="1">
      <c r="A493" s="16"/>
      <c r="B493" s="50"/>
      <c r="C493" s="50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21.75" customHeight="1">
      <c r="A494" s="16"/>
      <c r="B494" s="50"/>
      <c r="C494" s="50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21.75" customHeight="1">
      <c r="A495" s="16"/>
      <c r="B495" s="50"/>
      <c r="C495" s="50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21.75" customHeight="1">
      <c r="A496" s="16"/>
      <c r="B496" s="50"/>
      <c r="C496" s="50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21.75" customHeight="1">
      <c r="A497" s="16"/>
      <c r="B497" s="50"/>
      <c r="C497" s="50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21.75" customHeight="1">
      <c r="A498" s="16"/>
      <c r="B498" s="50"/>
      <c r="C498" s="50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21.75" customHeight="1">
      <c r="A499" s="16"/>
      <c r="B499" s="50"/>
      <c r="C499" s="50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21.75" customHeight="1">
      <c r="A500" s="16"/>
      <c r="B500" s="50"/>
      <c r="C500" s="50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21.75" customHeight="1">
      <c r="A501" s="16"/>
      <c r="B501" s="50"/>
      <c r="C501" s="50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21.75" customHeight="1">
      <c r="A502" s="16"/>
      <c r="B502" s="50"/>
      <c r="C502" s="50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21.75" customHeight="1">
      <c r="A503" s="16"/>
      <c r="B503" s="50"/>
      <c r="C503" s="50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21.75" customHeight="1">
      <c r="A504" s="16"/>
      <c r="B504" s="50"/>
      <c r="C504" s="50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21.75" customHeight="1">
      <c r="A505" s="16"/>
      <c r="B505" s="50"/>
      <c r="C505" s="50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21.75" customHeight="1">
      <c r="A506" s="16"/>
      <c r="B506" s="50"/>
      <c r="C506" s="50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21.75" customHeight="1">
      <c r="A507" s="16"/>
      <c r="B507" s="50"/>
      <c r="C507" s="50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21.75" customHeight="1">
      <c r="A508" s="16"/>
      <c r="B508" s="50"/>
      <c r="C508" s="50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21.75" customHeight="1">
      <c r="A509" s="16"/>
      <c r="B509" s="50"/>
      <c r="C509" s="50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21.75" customHeight="1">
      <c r="A510" s="16"/>
      <c r="B510" s="50"/>
      <c r="C510" s="50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21.75" customHeight="1">
      <c r="A511" s="16"/>
      <c r="B511" s="50"/>
      <c r="C511" s="50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21.75" customHeight="1">
      <c r="A512" s="16"/>
      <c r="B512" s="50"/>
      <c r="C512" s="50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21.75" customHeight="1">
      <c r="A513" s="16"/>
      <c r="B513" s="50"/>
      <c r="C513" s="50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21.75" customHeight="1">
      <c r="A514" s="16"/>
      <c r="B514" s="50"/>
      <c r="C514" s="50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21.75" customHeight="1">
      <c r="A515" s="16"/>
      <c r="B515" s="50"/>
      <c r="C515" s="50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21.75" customHeight="1">
      <c r="A516" s="16"/>
      <c r="B516" s="50"/>
      <c r="C516" s="50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21.75" customHeight="1">
      <c r="A517" s="16"/>
      <c r="B517" s="50"/>
      <c r="C517" s="50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21.75" customHeight="1">
      <c r="A518" s="16"/>
      <c r="B518" s="50"/>
      <c r="C518" s="50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21.75" customHeight="1">
      <c r="A519" s="16"/>
      <c r="B519" s="50"/>
      <c r="C519" s="50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21.75" customHeight="1">
      <c r="A520" s="16"/>
      <c r="B520" s="50"/>
      <c r="C520" s="50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21.75" customHeight="1">
      <c r="A521" s="16"/>
      <c r="B521" s="50"/>
      <c r="C521" s="50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21.75" customHeight="1">
      <c r="A522" s="16"/>
      <c r="B522" s="50"/>
      <c r="C522" s="50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21.75" customHeight="1">
      <c r="A523" s="16"/>
      <c r="B523" s="50"/>
      <c r="C523" s="50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21.75" customHeight="1">
      <c r="A524" s="16"/>
      <c r="B524" s="50"/>
      <c r="C524" s="50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21.75" customHeight="1">
      <c r="A525" s="16"/>
      <c r="B525" s="50"/>
      <c r="C525" s="50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21.75" customHeight="1">
      <c r="A526" s="16"/>
      <c r="B526" s="50"/>
      <c r="C526" s="50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21.75" customHeight="1">
      <c r="A527" s="16"/>
      <c r="B527" s="50"/>
      <c r="C527" s="50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21.75" customHeight="1">
      <c r="A528" s="16"/>
      <c r="B528" s="50"/>
      <c r="C528" s="50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21.75" customHeight="1">
      <c r="A529" s="16"/>
      <c r="B529" s="50"/>
      <c r="C529" s="50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21.75" customHeight="1">
      <c r="A530" s="16"/>
      <c r="B530" s="50"/>
      <c r="C530" s="50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21.75" customHeight="1">
      <c r="A531" s="16"/>
      <c r="B531" s="50"/>
      <c r="C531" s="50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21.75" customHeight="1">
      <c r="A532" s="16"/>
      <c r="B532" s="50"/>
      <c r="C532" s="50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21.75" customHeight="1">
      <c r="A533" s="16"/>
      <c r="B533" s="50"/>
      <c r="C533" s="50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21.75" customHeight="1">
      <c r="A534" s="16"/>
      <c r="B534" s="50"/>
      <c r="C534" s="50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21.75" customHeight="1">
      <c r="A535" s="16"/>
      <c r="B535" s="50"/>
      <c r="C535" s="50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21.75" customHeight="1">
      <c r="A536" s="16"/>
      <c r="B536" s="50"/>
      <c r="C536" s="50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21.75" customHeight="1">
      <c r="A537" s="16"/>
      <c r="B537" s="50"/>
      <c r="C537" s="50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21.75" customHeight="1">
      <c r="A538" s="16"/>
      <c r="B538" s="50"/>
      <c r="C538" s="50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21.75" customHeight="1">
      <c r="A539" s="16"/>
      <c r="B539" s="50"/>
      <c r="C539" s="50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21.75" customHeight="1">
      <c r="A540" s="16"/>
      <c r="B540" s="50"/>
      <c r="C540" s="50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21.75" customHeight="1">
      <c r="A541" s="16"/>
      <c r="B541" s="50"/>
      <c r="C541" s="50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21.75" customHeight="1">
      <c r="A542" s="16"/>
      <c r="B542" s="50"/>
      <c r="C542" s="50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21.75" customHeight="1">
      <c r="A543" s="16"/>
      <c r="B543" s="50"/>
      <c r="C543" s="50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21.75" customHeight="1">
      <c r="A544" s="16"/>
      <c r="B544" s="50"/>
      <c r="C544" s="50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21.75" customHeight="1">
      <c r="A545" s="16"/>
      <c r="B545" s="50"/>
      <c r="C545" s="50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21.75" customHeight="1">
      <c r="A546" s="16"/>
      <c r="B546" s="50"/>
      <c r="C546" s="50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21.75" customHeight="1">
      <c r="A547" s="16"/>
      <c r="B547" s="50"/>
      <c r="C547" s="50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21.75" customHeight="1">
      <c r="A548" s="16"/>
      <c r="B548" s="50"/>
      <c r="C548" s="50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21.75" customHeight="1">
      <c r="A549" s="16"/>
      <c r="B549" s="50"/>
      <c r="C549" s="50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21.75" customHeight="1">
      <c r="A550" s="16"/>
      <c r="B550" s="50"/>
      <c r="C550" s="50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21.75" customHeight="1">
      <c r="A551" s="16"/>
      <c r="B551" s="50"/>
      <c r="C551" s="50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21.75" customHeight="1">
      <c r="A552" s="16"/>
      <c r="B552" s="50"/>
      <c r="C552" s="50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21.75" customHeight="1">
      <c r="A553" s="16"/>
      <c r="B553" s="50"/>
      <c r="C553" s="50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21.75" customHeight="1">
      <c r="A554" s="16"/>
      <c r="B554" s="50"/>
      <c r="C554" s="50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21.75" customHeight="1">
      <c r="A555" s="16"/>
      <c r="B555" s="50"/>
      <c r="C555" s="50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21.75" customHeight="1">
      <c r="A556" s="16"/>
      <c r="B556" s="50"/>
      <c r="C556" s="50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21.75" customHeight="1">
      <c r="A557" s="16"/>
      <c r="B557" s="50"/>
      <c r="C557" s="50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21.75" customHeight="1">
      <c r="A558" s="16"/>
      <c r="B558" s="50"/>
      <c r="C558" s="50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21.75" customHeight="1">
      <c r="A559" s="16"/>
      <c r="B559" s="50"/>
      <c r="C559" s="50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21.75" customHeight="1">
      <c r="A560" s="16"/>
      <c r="B560" s="50"/>
      <c r="C560" s="50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21.75" customHeight="1">
      <c r="A561" s="16"/>
      <c r="B561" s="50"/>
      <c r="C561" s="50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21.75" customHeight="1">
      <c r="A562" s="16"/>
      <c r="B562" s="50"/>
      <c r="C562" s="50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21.75" customHeight="1">
      <c r="A563" s="16"/>
      <c r="B563" s="50"/>
      <c r="C563" s="50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21.75" customHeight="1">
      <c r="A564" s="16"/>
      <c r="B564" s="50"/>
      <c r="C564" s="50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21.75" customHeight="1">
      <c r="A565" s="16"/>
      <c r="B565" s="50"/>
      <c r="C565" s="50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21.75" customHeight="1">
      <c r="A566" s="16"/>
      <c r="B566" s="50"/>
      <c r="C566" s="50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21.75" customHeight="1">
      <c r="A567" s="16"/>
      <c r="B567" s="50"/>
      <c r="C567" s="50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21.75" customHeight="1">
      <c r="A568" s="16"/>
      <c r="B568" s="50"/>
      <c r="C568" s="50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21.75" customHeight="1">
      <c r="A569" s="16"/>
      <c r="B569" s="50"/>
      <c r="C569" s="50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21.75" customHeight="1">
      <c r="A570" s="16"/>
      <c r="B570" s="50"/>
      <c r="C570" s="50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21.75" customHeight="1">
      <c r="A571" s="16"/>
      <c r="B571" s="50"/>
      <c r="C571" s="50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21.75" customHeight="1">
      <c r="A572" s="16"/>
      <c r="B572" s="50"/>
      <c r="C572" s="50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21.75" customHeight="1">
      <c r="A573" s="16"/>
      <c r="B573" s="50"/>
      <c r="C573" s="50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21.75" customHeight="1">
      <c r="A574" s="16"/>
      <c r="B574" s="50"/>
      <c r="C574" s="50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21.75" customHeight="1">
      <c r="A575" s="16"/>
      <c r="B575" s="50"/>
      <c r="C575" s="50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21.75" customHeight="1">
      <c r="A576" s="16"/>
      <c r="B576" s="50"/>
      <c r="C576" s="50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21.75" customHeight="1">
      <c r="A577" s="16"/>
      <c r="B577" s="50"/>
      <c r="C577" s="50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21.75" customHeight="1">
      <c r="A578" s="16"/>
      <c r="B578" s="50"/>
      <c r="C578" s="50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21.75" customHeight="1">
      <c r="A579" s="16"/>
      <c r="B579" s="50"/>
      <c r="C579" s="50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21.75" customHeight="1">
      <c r="A580" s="16"/>
      <c r="B580" s="50"/>
      <c r="C580" s="50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21.75" customHeight="1">
      <c r="A581" s="16"/>
      <c r="B581" s="50"/>
      <c r="C581" s="50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21.75" customHeight="1">
      <c r="A582" s="16"/>
      <c r="B582" s="50"/>
      <c r="C582" s="50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21.75" customHeight="1">
      <c r="A583" s="16"/>
      <c r="B583" s="50"/>
      <c r="C583" s="50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21.75" customHeight="1">
      <c r="A584" s="16"/>
      <c r="B584" s="50"/>
      <c r="C584" s="50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21.75" customHeight="1">
      <c r="A585" s="16"/>
      <c r="B585" s="50"/>
      <c r="C585" s="50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21.75" customHeight="1">
      <c r="A586" s="16"/>
      <c r="B586" s="50"/>
      <c r="C586" s="50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21.75" customHeight="1">
      <c r="A587" s="16"/>
      <c r="B587" s="50"/>
      <c r="C587" s="50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21.75" customHeight="1">
      <c r="A588" s="16"/>
      <c r="B588" s="50"/>
      <c r="C588" s="50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21.75" customHeight="1">
      <c r="A589" s="16"/>
      <c r="B589" s="50"/>
      <c r="C589" s="50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21.75" customHeight="1">
      <c r="A590" s="16"/>
      <c r="B590" s="50"/>
      <c r="C590" s="50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21.75" customHeight="1">
      <c r="A591" s="16"/>
      <c r="B591" s="50"/>
      <c r="C591" s="50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21.75" customHeight="1">
      <c r="A592" s="16"/>
      <c r="B592" s="50"/>
      <c r="C592" s="50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21.75" customHeight="1">
      <c r="A593" s="16"/>
      <c r="B593" s="50"/>
      <c r="C593" s="50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21.75" customHeight="1">
      <c r="A594" s="16"/>
      <c r="B594" s="50"/>
      <c r="C594" s="50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21.75" customHeight="1">
      <c r="A595" s="16"/>
      <c r="B595" s="50"/>
      <c r="C595" s="50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21.75" customHeight="1">
      <c r="A596" s="16"/>
      <c r="B596" s="50"/>
      <c r="C596" s="50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21.75" customHeight="1">
      <c r="A597" s="16"/>
      <c r="B597" s="50"/>
      <c r="C597" s="50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21.75" customHeight="1">
      <c r="A598" s="16"/>
      <c r="B598" s="50"/>
      <c r="C598" s="50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21.75" customHeight="1">
      <c r="A599" s="16"/>
      <c r="B599" s="50"/>
      <c r="C599" s="50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21.75" customHeight="1">
      <c r="A600" s="16"/>
      <c r="B600" s="50"/>
      <c r="C600" s="50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21.75" customHeight="1">
      <c r="A601" s="16"/>
      <c r="B601" s="50"/>
      <c r="C601" s="50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21.75" customHeight="1">
      <c r="A602" s="16"/>
      <c r="B602" s="50"/>
      <c r="C602" s="50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21.75" customHeight="1">
      <c r="A603" s="16"/>
      <c r="B603" s="50"/>
      <c r="C603" s="50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21.75" customHeight="1">
      <c r="A604" s="16"/>
      <c r="B604" s="50"/>
      <c r="C604" s="50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21.75" customHeight="1">
      <c r="A605" s="16"/>
      <c r="B605" s="50"/>
      <c r="C605" s="50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21.75" customHeight="1">
      <c r="A606" s="16"/>
      <c r="B606" s="50"/>
      <c r="C606" s="50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21.75" customHeight="1">
      <c r="A607" s="16"/>
      <c r="B607" s="50"/>
      <c r="C607" s="50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21.75" customHeight="1">
      <c r="A608" s="16"/>
      <c r="B608" s="50"/>
      <c r="C608" s="50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21.75" customHeight="1">
      <c r="A609" s="16"/>
      <c r="B609" s="50"/>
      <c r="C609" s="50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21.75" customHeight="1">
      <c r="A610" s="16"/>
      <c r="B610" s="50"/>
      <c r="C610" s="50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21.75" customHeight="1">
      <c r="A611" s="16"/>
      <c r="B611" s="50"/>
      <c r="C611" s="50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21.75" customHeight="1">
      <c r="A612" s="16"/>
      <c r="B612" s="50"/>
      <c r="C612" s="50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21.75" customHeight="1">
      <c r="A613" s="16"/>
      <c r="B613" s="50"/>
      <c r="C613" s="50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21.75" customHeight="1">
      <c r="A614" s="16"/>
      <c r="B614" s="50"/>
      <c r="C614" s="50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21.75" customHeight="1">
      <c r="A615" s="16"/>
      <c r="B615" s="50"/>
      <c r="C615" s="50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21.75" customHeight="1">
      <c r="A616" s="16"/>
      <c r="B616" s="50"/>
      <c r="C616" s="50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21.75" customHeight="1">
      <c r="A617" s="16"/>
      <c r="B617" s="50"/>
      <c r="C617" s="50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21.75" customHeight="1">
      <c r="A618" s="16"/>
      <c r="B618" s="50"/>
      <c r="C618" s="50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21.75" customHeight="1">
      <c r="A619" s="16"/>
      <c r="B619" s="50"/>
      <c r="C619" s="50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21.75" customHeight="1">
      <c r="A620" s="16"/>
      <c r="B620" s="50"/>
      <c r="C620" s="50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21.75" customHeight="1">
      <c r="A621" s="16"/>
      <c r="B621" s="50"/>
      <c r="C621" s="50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21.75" customHeight="1">
      <c r="A622" s="16"/>
      <c r="B622" s="50"/>
      <c r="C622" s="50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21.75" customHeight="1">
      <c r="A623" s="16"/>
      <c r="B623" s="50"/>
      <c r="C623" s="50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21.75" customHeight="1">
      <c r="A624" s="16"/>
      <c r="B624" s="50"/>
      <c r="C624" s="50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21.75" customHeight="1">
      <c r="A625" s="16"/>
      <c r="B625" s="50"/>
      <c r="C625" s="50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21.75" customHeight="1">
      <c r="A626" s="16"/>
      <c r="B626" s="50"/>
      <c r="C626" s="50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21.75" customHeight="1">
      <c r="A627" s="16"/>
      <c r="B627" s="50"/>
      <c r="C627" s="50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21.75" customHeight="1">
      <c r="A628" s="16"/>
      <c r="B628" s="50"/>
      <c r="C628" s="50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21.75" customHeight="1">
      <c r="A629" s="16"/>
      <c r="B629" s="50"/>
      <c r="C629" s="50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21.75" customHeight="1">
      <c r="A630" s="16"/>
      <c r="B630" s="50"/>
      <c r="C630" s="50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21.75" customHeight="1">
      <c r="A631" s="16"/>
      <c r="B631" s="50"/>
      <c r="C631" s="50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21.75" customHeight="1">
      <c r="A632" s="16"/>
      <c r="B632" s="50"/>
      <c r="C632" s="50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21.75" customHeight="1">
      <c r="A633" s="16"/>
      <c r="B633" s="50"/>
      <c r="C633" s="50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21.75" customHeight="1">
      <c r="A634" s="16"/>
      <c r="B634" s="50"/>
      <c r="C634" s="50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21.75" customHeight="1">
      <c r="A635" s="16"/>
      <c r="B635" s="50"/>
      <c r="C635" s="50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21.75" customHeight="1">
      <c r="A636" s="16"/>
      <c r="B636" s="50"/>
      <c r="C636" s="50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21.75" customHeight="1">
      <c r="A637" s="16"/>
      <c r="B637" s="50"/>
      <c r="C637" s="50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21.75" customHeight="1">
      <c r="A638" s="16"/>
      <c r="B638" s="50"/>
      <c r="C638" s="50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21.75" customHeight="1">
      <c r="A639" s="16"/>
      <c r="B639" s="50"/>
      <c r="C639" s="50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21.75" customHeight="1">
      <c r="A640" s="16"/>
      <c r="B640" s="50"/>
      <c r="C640" s="50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21.75" customHeight="1">
      <c r="A641" s="16"/>
      <c r="B641" s="50"/>
      <c r="C641" s="50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21.75" customHeight="1">
      <c r="A642" s="16"/>
      <c r="B642" s="50"/>
      <c r="C642" s="50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21.75" customHeight="1">
      <c r="A643" s="16"/>
      <c r="B643" s="50"/>
      <c r="C643" s="50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21.75" customHeight="1">
      <c r="A644" s="16"/>
      <c r="B644" s="50"/>
      <c r="C644" s="50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21.75" customHeight="1">
      <c r="A645" s="16"/>
      <c r="B645" s="50"/>
      <c r="C645" s="50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21.75" customHeight="1">
      <c r="A646" s="16"/>
      <c r="B646" s="50"/>
      <c r="C646" s="50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21.75" customHeight="1">
      <c r="A647" s="16"/>
      <c r="B647" s="50"/>
      <c r="C647" s="50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21.75" customHeight="1">
      <c r="A648" s="16"/>
      <c r="B648" s="50"/>
      <c r="C648" s="50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21.75" customHeight="1">
      <c r="A649" s="16"/>
      <c r="B649" s="50"/>
      <c r="C649" s="50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21.75" customHeight="1">
      <c r="A650" s="16"/>
      <c r="B650" s="50"/>
      <c r="C650" s="50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21.75" customHeight="1">
      <c r="A651" s="16"/>
      <c r="B651" s="50"/>
      <c r="C651" s="50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21.75" customHeight="1">
      <c r="A652" s="16"/>
      <c r="B652" s="50"/>
      <c r="C652" s="50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21.75" customHeight="1">
      <c r="A653" s="16"/>
      <c r="B653" s="50"/>
      <c r="C653" s="50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21.75" customHeight="1">
      <c r="A654" s="16"/>
      <c r="B654" s="50"/>
      <c r="C654" s="50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21.75" customHeight="1">
      <c r="A655" s="16"/>
      <c r="B655" s="50"/>
      <c r="C655" s="50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21.75" customHeight="1">
      <c r="A656" s="16"/>
      <c r="B656" s="50"/>
      <c r="C656" s="50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21.75" customHeight="1">
      <c r="A657" s="16"/>
      <c r="B657" s="50"/>
      <c r="C657" s="50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21.75" customHeight="1">
      <c r="A658" s="16"/>
      <c r="B658" s="50"/>
      <c r="C658" s="50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21.75" customHeight="1">
      <c r="A659" s="16"/>
      <c r="B659" s="50"/>
      <c r="C659" s="50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21.75" customHeight="1">
      <c r="A660" s="16"/>
      <c r="B660" s="50"/>
      <c r="C660" s="50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21.75" customHeight="1">
      <c r="A661" s="16"/>
      <c r="B661" s="50"/>
      <c r="C661" s="50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21.75" customHeight="1">
      <c r="A662" s="16"/>
      <c r="B662" s="50"/>
      <c r="C662" s="50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21.75" customHeight="1">
      <c r="A663" s="16"/>
      <c r="B663" s="50"/>
      <c r="C663" s="50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21.75" customHeight="1">
      <c r="A664" s="16"/>
      <c r="B664" s="50"/>
      <c r="C664" s="50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21.75" customHeight="1">
      <c r="A665" s="16"/>
      <c r="B665" s="50"/>
      <c r="C665" s="50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21.75" customHeight="1">
      <c r="A666" s="16"/>
      <c r="B666" s="50"/>
      <c r="C666" s="50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21.75" customHeight="1">
      <c r="A667" s="16"/>
      <c r="B667" s="50"/>
      <c r="C667" s="50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21.75" customHeight="1">
      <c r="A668" s="16"/>
      <c r="B668" s="50"/>
      <c r="C668" s="50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21.75" customHeight="1">
      <c r="A669" s="16"/>
      <c r="B669" s="50"/>
      <c r="C669" s="50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21.75" customHeight="1">
      <c r="A670" s="16"/>
      <c r="B670" s="50"/>
      <c r="C670" s="50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21.75" customHeight="1">
      <c r="A671" s="16"/>
      <c r="B671" s="50"/>
      <c r="C671" s="50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21.75" customHeight="1">
      <c r="A672" s="16"/>
      <c r="B672" s="50"/>
      <c r="C672" s="50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21.75" customHeight="1">
      <c r="A673" s="16"/>
      <c r="B673" s="50"/>
      <c r="C673" s="50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21.75" customHeight="1">
      <c r="A674" s="16"/>
      <c r="B674" s="50"/>
      <c r="C674" s="50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21.75" customHeight="1">
      <c r="A675" s="16"/>
      <c r="B675" s="50"/>
      <c r="C675" s="50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21.75" customHeight="1">
      <c r="A676" s="16"/>
      <c r="B676" s="50"/>
      <c r="C676" s="50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21.75" customHeight="1">
      <c r="A677" s="16"/>
      <c r="B677" s="50"/>
      <c r="C677" s="50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21.75" customHeight="1">
      <c r="A678" s="16"/>
      <c r="B678" s="50"/>
      <c r="C678" s="50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21.75" customHeight="1">
      <c r="A679" s="16"/>
      <c r="B679" s="50"/>
      <c r="C679" s="50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21.75" customHeight="1">
      <c r="A680" s="16"/>
      <c r="B680" s="50"/>
      <c r="C680" s="50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21.75" customHeight="1">
      <c r="A681" s="16"/>
      <c r="B681" s="50"/>
      <c r="C681" s="50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21.75" customHeight="1">
      <c r="A682" s="16"/>
      <c r="B682" s="50"/>
      <c r="C682" s="50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21.75" customHeight="1">
      <c r="A683" s="16"/>
      <c r="B683" s="50"/>
      <c r="C683" s="50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21.75" customHeight="1">
      <c r="A684" s="16"/>
      <c r="B684" s="50"/>
      <c r="C684" s="50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21.75" customHeight="1">
      <c r="A685" s="16"/>
      <c r="B685" s="50"/>
      <c r="C685" s="50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21.75" customHeight="1">
      <c r="A686" s="16"/>
      <c r="B686" s="50"/>
      <c r="C686" s="50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21.75" customHeight="1">
      <c r="A687" s="16"/>
      <c r="B687" s="50"/>
      <c r="C687" s="50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21.75" customHeight="1">
      <c r="A688" s="16"/>
      <c r="B688" s="50"/>
      <c r="C688" s="50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21.75" customHeight="1">
      <c r="A689" s="16"/>
      <c r="B689" s="50"/>
      <c r="C689" s="50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21.75" customHeight="1">
      <c r="A690" s="16"/>
      <c r="B690" s="50"/>
      <c r="C690" s="50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21.75" customHeight="1">
      <c r="A691" s="16"/>
      <c r="B691" s="50"/>
      <c r="C691" s="50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21.75" customHeight="1">
      <c r="A692" s="16"/>
      <c r="B692" s="50"/>
      <c r="C692" s="50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21.75" customHeight="1">
      <c r="A693" s="16"/>
      <c r="B693" s="50"/>
      <c r="C693" s="50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21.75" customHeight="1">
      <c r="A694" s="16"/>
      <c r="B694" s="50"/>
      <c r="C694" s="50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21.75" customHeight="1">
      <c r="A695" s="16"/>
      <c r="B695" s="50"/>
      <c r="C695" s="50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21.75" customHeight="1">
      <c r="A696" s="16"/>
      <c r="B696" s="50"/>
      <c r="C696" s="50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21.75" customHeight="1">
      <c r="A697" s="16"/>
      <c r="B697" s="50"/>
      <c r="C697" s="50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21.75" customHeight="1">
      <c r="A698" s="16"/>
      <c r="B698" s="50"/>
      <c r="C698" s="50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21.75" customHeight="1">
      <c r="A699" s="16"/>
      <c r="B699" s="50"/>
      <c r="C699" s="50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21.75" customHeight="1">
      <c r="A700" s="16"/>
      <c r="B700" s="50"/>
      <c r="C700" s="50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21.75" customHeight="1">
      <c r="A701" s="16"/>
      <c r="B701" s="50"/>
      <c r="C701" s="50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21.75" customHeight="1">
      <c r="A702" s="16"/>
      <c r="B702" s="50"/>
      <c r="C702" s="50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21.75" customHeight="1">
      <c r="A703" s="16"/>
      <c r="B703" s="50"/>
      <c r="C703" s="50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21.75" customHeight="1">
      <c r="A704" s="16"/>
      <c r="B704" s="50"/>
      <c r="C704" s="50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21.75" customHeight="1">
      <c r="A705" s="16"/>
      <c r="B705" s="50"/>
      <c r="C705" s="50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21.75" customHeight="1">
      <c r="A706" s="16"/>
      <c r="B706" s="50"/>
      <c r="C706" s="50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21.75" customHeight="1">
      <c r="A707" s="16"/>
      <c r="B707" s="50"/>
      <c r="C707" s="50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21.75" customHeight="1">
      <c r="A708" s="16"/>
      <c r="B708" s="50"/>
      <c r="C708" s="50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21.75" customHeight="1">
      <c r="A709" s="16"/>
      <c r="B709" s="50"/>
      <c r="C709" s="50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21.75" customHeight="1">
      <c r="A710" s="16"/>
      <c r="B710" s="50"/>
      <c r="C710" s="50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21.75" customHeight="1">
      <c r="A711" s="16"/>
      <c r="B711" s="50"/>
      <c r="C711" s="50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21.75" customHeight="1">
      <c r="A712" s="16"/>
      <c r="B712" s="50"/>
      <c r="C712" s="50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21.75" customHeight="1">
      <c r="A713" s="16"/>
      <c r="B713" s="50"/>
      <c r="C713" s="50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21.75" customHeight="1">
      <c r="A714" s="16"/>
      <c r="B714" s="50"/>
      <c r="C714" s="50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21.75" customHeight="1">
      <c r="A715" s="16"/>
      <c r="B715" s="50"/>
      <c r="C715" s="50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21.75" customHeight="1">
      <c r="A716" s="16"/>
      <c r="B716" s="50"/>
      <c r="C716" s="50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21.75" customHeight="1">
      <c r="A717" s="16"/>
      <c r="B717" s="50"/>
      <c r="C717" s="50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21.75" customHeight="1">
      <c r="A718" s="16"/>
      <c r="B718" s="50"/>
      <c r="C718" s="50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21.75" customHeight="1">
      <c r="A719" s="16"/>
      <c r="B719" s="50"/>
      <c r="C719" s="50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21.75" customHeight="1">
      <c r="A720" s="16"/>
      <c r="B720" s="50"/>
      <c r="C720" s="50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21.75" customHeight="1">
      <c r="A721" s="16"/>
      <c r="B721" s="50"/>
      <c r="C721" s="50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21.75" customHeight="1">
      <c r="A722" s="16"/>
      <c r="B722" s="50"/>
      <c r="C722" s="50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21.75" customHeight="1">
      <c r="A723" s="16"/>
      <c r="B723" s="50"/>
      <c r="C723" s="50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21.75" customHeight="1">
      <c r="A724" s="16"/>
      <c r="B724" s="50"/>
      <c r="C724" s="50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21.75" customHeight="1">
      <c r="A725" s="16"/>
      <c r="B725" s="50"/>
      <c r="C725" s="50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21.75" customHeight="1">
      <c r="A726" s="16"/>
      <c r="B726" s="50"/>
      <c r="C726" s="50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21.75" customHeight="1">
      <c r="A727" s="16"/>
      <c r="B727" s="50"/>
      <c r="C727" s="50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21.75" customHeight="1">
      <c r="A728" s="16"/>
      <c r="B728" s="50"/>
      <c r="C728" s="50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21.75" customHeight="1">
      <c r="A729" s="16"/>
      <c r="B729" s="50"/>
      <c r="C729" s="50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21.75" customHeight="1">
      <c r="A730" s="16"/>
      <c r="B730" s="50"/>
      <c r="C730" s="50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21.75" customHeight="1">
      <c r="A731" s="16"/>
      <c r="B731" s="50"/>
      <c r="C731" s="50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21.75" customHeight="1">
      <c r="A732" s="16"/>
      <c r="B732" s="50"/>
      <c r="C732" s="50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21.75" customHeight="1">
      <c r="A733" s="16"/>
      <c r="B733" s="50"/>
      <c r="C733" s="50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21.75" customHeight="1">
      <c r="A734" s="16"/>
      <c r="B734" s="50"/>
      <c r="C734" s="50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21.75" customHeight="1">
      <c r="A735" s="16"/>
      <c r="B735" s="50"/>
      <c r="C735" s="50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21.75" customHeight="1">
      <c r="A736" s="16"/>
      <c r="B736" s="50"/>
      <c r="C736" s="50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21.75" customHeight="1">
      <c r="A737" s="16"/>
      <c r="B737" s="50"/>
      <c r="C737" s="50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21.75" customHeight="1">
      <c r="A738" s="16"/>
      <c r="B738" s="50"/>
      <c r="C738" s="50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21.75" customHeight="1">
      <c r="A739" s="16"/>
      <c r="B739" s="50"/>
      <c r="C739" s="50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21.75" customHeight="1">
      <c r="A740" s="16"/>
      <c r="B740" s="50"/>
      <c r="C740" s="50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21.75" customHeight="1">
      <c r="A741" s="16"/>
      <c r="B741" s="50"/>
      <c r="C741" s="50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21.75" customHeight="1">
      <c r="A742" s="16"/>
      <c r="B742" s="50"/>
      <c r="C742" s="50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21.75" customHeight="1">
      <c r="A743" s="16"/>
      <c r="B743" s="50"/>
      <c r="C743" s="50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21.75" customHeight="1">
      <c r="A744" s="16"/>
      <c r="B744" s="50"/>
      <c r="C744" s="50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21.75" customHeight="1">
      <c r="A745" s="16"/>
      <c r="B745" s="50"/>
      <c r="C745" s="50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21.75" customHeight="1">
      <c r="A746" s="16"/>
      <c r="B746" s="50"/>
      <c r="C746" s="50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21.75" customHeight="1">
      <c r="A747" s="16"/>
      <c r="B747" s="50"/>
      <c r="C747" s="50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21.75" customHeight="1">
      <c r="A748" s="16"/>
      <c r="B748" s="50"/>
      <c r="C748" s="50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21.75" customHeight="1">
      <c r="A749" s="16"/>
      <c r="B749" s="50"/>
      <c r="C749" s="50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21.75" customHeight="1">
      <c r="A750" s="16"/>
      <c r="B750" s="50"/>
      <c r="C750" s="50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21.75" customHeight="1">
      <c r="A751" s="16"/>
      <c r="B751" s="50"/>
      <c r="C751" s="50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21.75" customHeight="1">
      <c r="A752" s="16"/>
      <c r="B752" s="50"/>
      <c r="C752" s="50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21.75" customHeight="1">
      <c r="A753" s="16"/>
      <c r="B753" s="50"/>
      <c r="C753" s="50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21.75" customHeight="1">
      <c r="A754" s="16"/>
      <c r="B754" s="50"/>
      <c r="C754" s="50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21.75" customHeight="1">
      <c r="A755" s="16"/>
      <c r="B755" s="50"/>
      <c r="C755" s="50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21.75" customHeight="1">
      <c r="A756" s="16"/>
      <c r="B756" s="50"/>
      <c r="C756" s="50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21.75" customHeight="1">
      <c r="A757" s="16"/>
      <c r="B757" s="50"/>
      <c r="C757" s="50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21.75" customHeight="1">
      <c r="A758" s="16"/>
      <c r="B758" s="50"/>
      <c r="C758" s="50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21.75" customHeight="1">
      <c r="A759" s="16"/>
      <c r="B759" s="50"/>
      <c r="C759" s="50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21.75" customHeight="1">
      <c r="A760" s="16"/>
      <c r="B760" s="50"/>
      <c r="C760" s="50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21.75" customHeight="1">
      <c r="A761" s="16"/>
      <c r="B761" s="50"/>
      <c r="C761" s="50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21.75" customHeight="1">
      <c r="A762" s="16"/>
      <c r="B762" s="50"/>
      <c r="C762" s="50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21.75" customHeight="1">
      <c r="A763" s="16"/>
      <c r="B763" s="50"/>
      <c r="C763" s="50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21.75" customHeight="1">
      <c r="A764" s="16"/>
      <c r="B764" s="50"/>
      <c r="C764" s="50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21.75" customHeight="1">
      <c r="A765" s="16"/>
      <c r="B765" s="50"/>
      <c r="C765" s="50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21.75" customHeight="1">
      <c r="A766" s="16"/>
      <c r="B766" s="50"/>
      <c r="C766" s="50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21.75" customHeight="1">
      <c r="A767" s="16"/>
      <c r="B767" s="50"/>
      <c r="C767" s="50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21.75" customHeight="1">
      <c r="A768" s="16"/>
      <c r="B768" s="50"/>
      <c r="C768" s="50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21.75" customHeight="1">
      <c r="A769" s="16"/>
      <c r="B769" s="50"/>
      <c r="C769" s="50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21.75" customHeight="1">
      <c r="A770" s="16"/>
      <c r="B770" s="50"/>
      <c r="C770" s="50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21.75" customHeight="1">
      <c r="A771" s="16"/>
      <c r="B771" s="50"/>
      <c r="C771" s="50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21.75" customHeight="1">
      <c r="A772" s="16"/>
      <c r="B772" s="50"/>
      <c r="C772" s="50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21.75" customHeight="1">
      <c r="A773" s="16"/>
      <c r="B773" s="50"/>
      <c r="C773" s="50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21.75" customHeight="1">
      <c r="A774" s="16"/>
      <c r="B774" s="50"/>
      <c r="C774" s="50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21.75" customHeight="1">
      <c r="A775" s="16"/>
      <c r="B775" s="50"/>
      <c r="C775" s="50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21.75" customHeight="1">
      <c r="A776" s="16"/>
      <c r="B776" s="50"/>
      <c r="C776" s="50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21.75" customHeight="1">
      <c r="A777" s="16"/>
      <c r="B777" s="50"/>
      <c r="C777" s="50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21.75" customHeight="1">
      <c r="A778" s="16"/>
      <c r="B778" s="50"/>
      <c r="C778" s="50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21.75" customHeight="1">
      <c r="A779" s="16"/>
      <c r="B779" s="50"/>
      <c r="C779" s="50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21.75" customHeight="1">
      <c r="A780" s="16"/>
      <c r="B780" s="50"/>
      <c r="C780" s="50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21.75" customHeight="1">
      <c r="A781" s="16"/>
      <c r="B781" s="50"/>
      <c r="C781" s="50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21.75" customHeight="1">
      <c r="A782" s="16"/>
      <c r="B782" s="50"/>
      <c r="C782" s="50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21.75" customHeight="1">
      <c r="A783" s="16"/>
      <c r="B783" s="50"/>
      <c r="C783" s="50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21.75" customHeight="1">
      <c r="A784" s="16"/>
      <c r="B784" s="50"/>
      <c r="C784" s="50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21.75" customHeight="1">
      <c r="A785" s="16"/>
      <c r="B785" s="50"/>
      <c r="C785" s="50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21.75" customHeight="1">
      <c r="A786" s="16"/>
      <c r="B786" s="50"/>
      <c r="C786" s="50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21.75" customHeight="1">
      <c r="A787" s="16"/>
      <c r="B787" s="50"/>
      <c r="C787" s="50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21.75" customHeight="1">
      <c r="A788" s="16"/>
      <c r="B788" s="50"/>
      <c r="C788" s="50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21.75" customHeight="1">
      <c r="A789" s="16"/>
      <c r="B789" s="50"/>
      <c r="C789" s="50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21.75" customHeight="1">
      <c r="A790" s="16"/>
      <c r="B790" s="50"/>
      <c r="C790" s="50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21.75" customHeight="1">
      <c r="A791" s="16"/>
      <c r="B791" s="50"/>
      <c r="C791" s="50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21.75" customHeight="1">
      <c r="A792" s="16"/>
      <c r="B792" s="50"/>
      <c r="C792" s="50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21.75" customHeight="1">
      <c r="A793" s="16"/>
      <c r="B793" s="50"/>
      <c r="C793" s="50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21.75" customHeight="1">
      <c r="A794" s="16"/>
      <c r="B794" s="50"/>
      <c r="C794" s="50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21.75" customHeight="1">
      <c r="A795" s="16"/>
      <c r="B795" s="50"/>
      <c r="C795" s="50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21.75" customHeight="1">
      <c r="A796" s="16"/>
      <c r="B796" s="50"/>
      <c r="C796" s="50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21.75" customHeight="1">
      <c r="A797" s="16"/>
      <c r="B797" s="50"/>
      <c r="C797" s="50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21.75" customHeight="1">
      <c r="A798" s="16"/>
      <c r="B798" s="50"/>
      <c r="C798" s="50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21.75" customHeight="1">
      <c r="A799" s="16"/>
      <c r="B799" s="50"/>
      <c r="C799" s="50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21.75" customHeight="1">
      <c r="A800" s="16"/>
      <c r="B800" s="50"/>
      <c r="C800" s="50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21.75" customHeight="1">
      <c r="A801" s="16"/>
      <c r="B801" s="50"/>
      <c r="C801" s="50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21.75" customHeight="1">
      <c r="A802" s="16"/>
      <c r="B802" s="50"/>
      <c r="C802" s="50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21.75" customHeight="1">
      <c r="A803" s="16"/>
      <c r="B803" s="50"/>
      <c r="C803" s="50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21.75" customHeight="1">
      <c r="A804" s="16"/>
      <c r="B804" s="50"/>
      <c r="C804" s="50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21.75" customHeight="1">
      <c r="A805" s="16"/>
      <c r="B805" s="50"/>
      <c r="C805" s="50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21.75" customHeight="1">
      <c r="A806" s="16"/>
      <c r="B806" s="50"/>
      <c r="C806" s="50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21.75" customHeight="1">
      <c r="A807" s="16"/>
      <c r="B807" s="50"/>
      <c r="C807" s="50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21.75" customHeight="1">
      <c r="A808" s="16"/>
      <c r="B808" s="50"/>
      <c r="C808" s="50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21.75" customHeight="1">
      <c r="A809" s="16"/>
      <c r="B809" s="50"/>
      <c r="C809" s="50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21.75" customHeight="1">
      <c r="A810" s="16"/>
      <c r="B810" s="50"/>
      <c r="C810" s="50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21.75" customHeight="1">
      <c r="A811" s="16"/>
      <c r="B811" s="50"/>
      <c r="C811" s="50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21.75" customHeight="1">
      <c r="A812" s="16"/>
      <c r="B812" s="50"/>
      <c r="C812" s="50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21.75" customHeight="1">
      <c r="A813" s="16"/>
      <c r="B813" s="50"/>
      <c r="C813" s="50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21.75" customHeight="1">
      <c r="A814" s="16"/>
      <c r="B814" s="50"/>
      <c r="C814" s="50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21.75" customHeight="1">
      <c r="A815" s="16"/>
      <c r="B815" s="50"/>
      <c r="C815" s="50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21.75" customHeight="1">
      <c r="A816" s="16"/>
      <c r="B816" s="50"/>
      <c r="C816" s="50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21.75" customHeight="1">
      <c r="A817" s="16"/>
      <c r="B817" s="50"/>
      <c r="C817" s="50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21.75" customHeight="1">
      <c r="A818" s="16"/>
      <c r="B818" s="50"/>
      <c r="C818" s="50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21.75" customHeight="1">
      <c r="A819" s="16"/>
      <c r="B819" s="50"/>
      <c r="C819" s="50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21.75" customHeight="1">
      <c r="A820" s="16"/>
      <c r="B820" s="50"/>
      <c r="C820" s="50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21.75" customHeight="1">
      <c r="A821" s="16"/>
      <c r="B821" s="50"/>
      <c r="C821" s="50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21.75" customHeight="1">
      <c r="A822" s="16"/>
      <c r="B822" s="50"/>
      <c r="C822" s="50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21.75" customHeight="1">
      <c r="A823" s="16"/>
      <c r="B823" s="50"/>
      <c r="C823" s="50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21.75" customHeight="1">
      <c r="A824" s="16"/>
      <c r="B824" s="50"/>
      <c r="C824" s="50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21.75" customHeight="1">
      <c r="A825" s="16"/>
      <c r="B825" s="50"/>
      <c r="C825" s="50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21.75" customHeight="1">
      <c r="A826" s="16"/>
      <c r="B826" s="50"/>
      <c r="C826" s="50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21.75" customHeight="1">
      <c r="A827" s="16"/>
      <c r="B827" s="50"/>
      <c r="C827" s="50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21.75" customHeight="1">
      <c r="A828" s="16"/>
      <c r="B828" s="50"/>
      <c r="C828" s="50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21.75" customHeight="1">
      <c r="A829" s="16"/>
      <c r="B829" s="50"/>
      <c r="C829" s="50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21.75" customHeight="1">
      <c r="A830" s="16"/>
      <c r="B830" s="50"/>
      <c r="C830" s="50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21.75" customHeight="1">
      <c r="A831" s="16"/>
      <c r="B831" s="50"/>
      <c r="C831" s="50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21.75" customHeight="1">
      <c r="A832" s="16"/>
      <c r="B832" s="50"/>
      <c r="C832" s="50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21.75" customHeight="1">
      <c r="A833" s="16"/>
      <c r="B833" s="50"/>
      <c r="C833" s="50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21.75" customHeight="1">
      <c r="A834" s="16"/>
      <c r="B834" s="50"/>
      <c r="C834" s="50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21.75" customHeight="1">
      <c r="A835" s="16"/>
      <c r="B835" s="50"/>
      <c r="C835" s="50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21.75" customHeight="1">
      <c r="A836" s="16"/>
      <c r="B836" s="50"/>
      <c r="C836" s="50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21.75" customHeight="1">
      <c r="A837" s="16"/>
      <c r="B837" s="50"/>
      <c r="C837" s="50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21.75" customHeight="1">
      <c r="A838" s="16"/>
      <c r="B838" s="50"/>
      <c r="C838" s="50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21.75" customHeight="1">
      <c r="A839" s="16"/>
      <c r="B839" s="50"/>
      <c r="C839" s="50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21.75" customHeight="1">
      <c r="A840" s="16"/>
      <c r="B840" s="50"/>
      <c r="C840" s="50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21.75" customHeight="1">
      <c r="A841" s="16"/>
      <c r="B841" s="50"/>
      <c r="C841" s="50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21.75" customHeight="1">
      <c r="A842" s="16"/>
      <c r="B842" s="50"/>
      <c r="C842" s="50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21.75" customHeight="1">
      <c r="A843" s="16"/>
      <c r="B843" s="50"/>
      <c r="C843" s="50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21.75" customHeight="1">
      <c r="A844" s="16"/>
      <c r="B844" s="50"/>
      <c r="C844" s="50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21.75" customHeight="1">
      <c r="A845" s="16"/>
      <c r="B845" s="50"/>
      <c r="C845" s="50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21.75" customHeight="1">
      <c r="A846" s="16"/>
      <c r="B846" s="50"/>
      <c r="C846" s="50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21.75" customHeight="1">
      <c r="A847" s="16"/>
      <c r="B847" s="50"/>
      <c r="C847" s="50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21.75" customHeight="1">
      <c r="A848" s="16"/>
      <c r="B848" s="50"/>
      <c r="C848" s="50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21.75" customHeight="1">
      <c r="A849" s="16"/>
      <c r="B849" s="50"/>
      <c r="C849" s="50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21.75" customHeight="1">
      <c r="A850" s="16"/>
      <c r="B850" s="50"/>
      <c r="C850" s="50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21.75" customHeight="1">
      <c r="A851" s="16"/>
      <c r="B851" s="50"/>
      <c r="C851" s="50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21.75" customHeight="1">
      <c r="A852" s="16"/>
      <c r="B852" s="50"/>
      <c r="C852" s="50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21.75" customHeight="1">
      <c r="A853" s="16"/>
      <c r="B853" s="50"/>
      <c r="C853" s="50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21.75" customHeight="1">
      <c r="A854" s="16"/>
      <c r="B854" s="50"/>
      <c r="C854" s="50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21.75" customHeight="1">
      <c r="A855" s="16"/>
      <c r="B855" s="50"/>
      <c r="C855" s="50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21.75" customHeight="1">
      <c r="A856" s="16"/>
      <c r="B856" s="50"/>
      <c r="C856" s="50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21.75" customHeight="1">
      <c r="A857" s="16"/>
      <c r="B857" s="50"/>
      <c r="C857" s="50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21.75" customHeight="1">
      <c r="A858" s="16"/>
      <c r="B858" s="50"/>
      <c r="C858" s="50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21.75" customHeight="1">
      <c r="A859" s="16"/>
      <c r="B859" s="50"/>
      <c r="C859" s="50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21.75" customHeight="1">
      <c r="A860" s="16"/>
      <c r="B860" s="50"/>
      <c r="C860" s="50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21.75" customHeight="1">
      <c r="A861" s="16"/>
      <c r="B861" s="50"/>
      <c r="C861" s="50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21.75" customHeight="1">
      <c r="A862" s="16"/>
      <c r="B862" s="50"/>
      <c r="C862" s="50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21.75" customHeight="1">
      <c r="A863" s="16"/>
      <c r="B863" s="50"/>
      <c r="C863" s="50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21.75" customHeight="1">
      <c r="A864" s="16"/>
      <c r="B864" s="50"/>
      <c r="C864" s="50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21.75" customHeight="1">
      <c r="A865" s="16"/>
      <c r="B865" s="50"/>
      <c r="C865" s="50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21.75" customHeight="1">
      <c r="A866" s="16"/>
      <c r="B866" s="50"/>
      <c r="C866" s="50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21.75" customHeight="1">
      <c r="A867" s="16"/>
      <c r="B867" s="50"/>
      <c r="C867" s="50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21.75" customHeight="1">
      <c r="A868" s="16"/>
      <c r="B868" s="50"/>
      <c r="C868" s="50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21.75" customHeight="1">
      <c r="A869" s="16"/>
      <c r="B869" s="50"/>
      <c r="C869" s="50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21.75" customHeight="1">
      <c r="A870" s="16"/>
      <c r="B870" s="50"/>
      <c r="C870" s="50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21.75" customHeight="1">
      <c r="A871" s="16"/>
      <c r="B871" s="50"/>
      <c r="C871" s="50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21.75" customHeight="1">
      <c r="A872" s="16"/>
      <c r="B872" s="50"/>
      <c r="C872" s="50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21.75" customHeight="1">
      <c r="A873" s="16"/>
      <c r="B873" s="50"/>
      <c r="C873" s="50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21.75" customHeight="1">
      <c r="A874" s="16"/>
      <c r="B874" s="50"/>
      <c r="C874" s="50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21.75" customHeight="1">
      <c r="A875" s="16"/>
      <c r="B875" s="50"/>
      <c r="C875" s="50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21.75" customHeight="1">
      <c r="A876" s="16"/>
      <c r="B876" s="50"/>
      <c r="C876" s="50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21.75" customHeight="1">
      <c r="A877" s="16"/>
      <c r="B877" s="50"/>
      <c r="C877" s="50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21.75" customHeight="1">
      <c r="A878" s="16"/>
      <c r="B878" s="50"/>
      <c r="C878" s="50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21.75" customHeight="1">
      <c r="A879" s="16"/>
      <c r="B879" s="50"/>
      <c r="C879" s="50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21.75" customHeight="1">
      <c r="A880" s="16"/>
      <c r="B880" s="50"/>
      <c r="C880" s="50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21.75" customHeight="1">
      <c r="A881" s="16"/>
      <c r="B881" s="50"/>
      <c r="C881" s="50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21.75" customHeight="1">
      <c r="A882" s="16"/>
      <c r="B882" s="50"/>
      <c r="C882" s="50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21.75" customHeight="1">
      <c r="A883" s="16"/>
      <c r="B883" s="50"/>
      <c r="C883" s="50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21.75" customHeight="1">
      <c r="A884" s="16"/>
      <c r="B884" s="50"/>
      <c r="C884" s="50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21.75" customHeight="1">
      <c r="A885" s="16"/>
      <c r="B885" s="50"/>
      <c r="C885" s="50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21.75" customHeight="1">
      <c r="A886" s="16"/>
      <c r="B886" s="50"/>
      <c r="C886" s="50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21.75" customHeight="1">
      <c r="A887" s="16"/>
      <c r="B887" s="50"/>
      <c r="C887" s="50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21.75" customHeight="1">
      <c r="A888" s="16"/>
      <c r="B888" s="50"/>
      <c r="C888" s="50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21.75" customHeight="1">
      <c r="A889" s="16"/>
      <c r="B889" s="50"/>
      <c r="C889" s="50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21.75" customHeight="1">
      <c r="A890" s="16"/>
      <c r="B890" s="50"/>
      <c r="C890" s="50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21.75" customHeight="1">
      <c r="A891" s="16"/>
      <c r="B891" s="50"/>
      <c r="C891" s="50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21.75" customHeight="1">
      <c r="A892" s="16"/>
      <c r="B892" s="50"/>
      <c r="C892" s="50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21.75" customHeight="1">
      <c r="A893" s="16"/>
      <c r="B893" s="50"/>
      <c r="C893" s="50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21.75" customHeight="1">
      <c r="A894" s="16"/>
      <c r="B894" s="50"/>
      <c r="C894" s="50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21.75" customHeight="1">
      <c r="A895" s="16"/>
      <c r="B895" s="50"/>
      <c r="C895" s="50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21.75" customHeight="1">
      <c r="A896" s="16"/>
      <c r="B896" s="50"/>
      <c r="C896" s="50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21.75" customHeight="1">
      <c r="A897" s="16"/>
      <c r="B897" s="50"/>
      <c r="C897" s="50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21.75" customHeight="1">
      <c r="A898" s="16"/>
      <c r="B898" s="50"/>
      <c r="C898" s="50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21.75" customHeight="1">
      <c r="A899" s="16"/>
      <c r="B899" s="50"/>
      <c r="C899" s="50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21.75" customHeight="1">
      <c r="A900" s="16"/>
      <c r="B900" s="50"/>
      <c r="C900" s="50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21.75" customHeight="1">
      <c r="A901" s="16"/>
      <c r="B901" s="50"/>
      <c r="C901" s="50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21.75" customHeight="1">
      <c r="A902" s="16"/>
      <c r="B902" s="50"/>
      <c r="C902" s="50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21.75" customHeight="1">
      <c r="A903" s="16"/>
      <c r="B903" s="50"/>
      <c r="C903" s="50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21.75" customHeight="1">
      <c r="A904" s="16"/>
      <c r="B904" s="50"/>
      <c r="C904" s="50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21.75" customHeight="1">
      <c r="A905" s="16"/>
      <c r="B905" s="50"/>
      <c r="C905" s="50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21.75" customHeight="1">
      <c r="A906" s="16"/>
      <c r="B906" s="50"/>
      <c r="C906" s="50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21.75" customHeight="1">
      <c r="A907" s="16"/>
      <c r="B907" s="50"/>
      <c r="C907" s="50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21.75" customHeight="1">
      <c r="A908" s="16"/>
      <c r="B908" s="50"/>
      <c r="C908" s="50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21.75" customHeight="1">
      <c r="A909" s="16"/>
      <c r="B909" s="50"/>
      <c r="C909" s="50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21.75" customHeight="1">
      <c r="A910" s="16"/>
      <c r="B910" s="50"/>
      <c r="C910" s="50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21.75" customHeight="1">
      <c r="A911" s="16"/>
      <c r="B911" s="50"/>
      <c r="C911" s="50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21.75" customHeight="1">
      <c r="A912" s="16"/>
      <c r="B912" s="50"/>
      <c r="C912" s="50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21.75" customHeight="1">
      <c r="A913" s="16"/>
      <c r="B913" s="50"/>
      <c r="C913" s="50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21.75" customHeight="1">
      <c r="A914" s="16"/>
      <c r="B914" s="50"/>
      <c r="C914" s="50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21.75" customHeight="1">
      <c r="A915" s="16"/>
      <c r="B915" s="50"/>
      <c r="C915" s="50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21.75" customHeight="1">
      <c r="A916" s="16"/>
      <c r="B916" s="50"/>
      <c r="C916" s="50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21.75" customHeight="1">
      <c r="A917" s="16"/>
      <c r="B917" s="50"/>
      <c r="C917" s="50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21.75" customHeight="1">
      <c r="A918" s="16"/>
      <c r="B918" s="50"/>
      <c r="C918" s="50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21.75" customHeight="1">
      <c r="A919" s="16"/>
      <c r="B919" s="50"/>
      <c r="C919" s="50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21.75" customHeight="1">
      <c r="A920" s="16"/>
      <c r="B920" s="50"/>
      <c r="C920" s="50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21.75" customHeight="1">
      <c r="A921" s="16"/>
      <c r="B921" s="50"/>
      <c r="C921" s="50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21.75" customHeight="1">
      <c r="A922" s="16"/>
      <c r="B922" s="50"/>
      <c r="C922" s="50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21.75" customHeight="1">
      <c r="A923" s="16"/>
      <c r="B923" s="50"/>
      <c r="C923" s="50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21.75" customHeight="1">
      <c r="A924" s="16"/>
      <c r="B924" s="50"/>
      <c r="C924" s="50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21.75" customHeight="1">
      <c r="A925" s="16"/>
      <c r="B925" s="50"/>
      <c r="C925" s="50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21.75" customHeight="1">
      <c r="A926" s="16"/>
      <c r="B926" s="50"/>
      <c r="C926" s="50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21.75" customHeight="1">
      <c r="A927" s="16"/>
      <c r="B927" s="50"/>
      <c r="C927" s="50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21.75" customHeight="1">
      <c r="A928" s="16"/>
      <c r="B928" s="50"/>
      <c r="C928" s="50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21.75" customHeight="1">
      <c r="A929" s="16"/>
      <c r="B929" s="50"/>
      <c r="C929" s="50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21.75" customHeight="1">
      <c r="A930" s="16"/>
      <c r="B930" s="50"/>
      <c r="C930" s="50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21.75" customHeight="1">
      <c r="A931" s="16"/>
      <c r="B931" s="50"/>
      <c r="C931" s="50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21.75" customHeight="1">
      <c r="A932" s="16"/>
      <c r="B932" s="50"/>
      <c r="C932" s="50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21.75" customHeight="1">
      <c r="A933" s="16"/>
      <c r="B933" s="50"/>
      <c r="C933" s="50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21.75" customHeight="1">
      <c r="A934" s="16"/>
      <c r="B934" s="50"/>
      <c r="C934" s="50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21.75" customHeight="1">
      <c r="A935" s="16"/>
      <c r="B935" s="50"/>
      <c r="C935" s="50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21.75" customHeight="1">
      <c r="A936" s="16"/>
      <c r="B936" s="50"/>
      <c r="C936" s="50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21.75" customHeight="1">
      <c r="A937" s="16"/>
      <c r="B937" s="50"/>
      <c r="C937" s="50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21.75" customHeight="1">
      <c r="A938" s="16"/>
      <c r="B938" s="50"/>
      <c r="C938" s="50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21.75" customHeight="1">
      <c r="A939" s="16"/>
      <c r="B939" s="50"/>
      <c r="C939" s="50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21.75" customHeight="1">
      <c r="A940" s="16"/>
      <c r="B940" s="50"/>
      <c r="C940" s="50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21.75" customHeight="1">
      <c r="A941" s="16"/>
      <c r="B941" s="50"/>
      <c r="C941" s="50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21.75" customHeight="1">
      <c r="A942" s="16"/>
      <c r="B942" s="50"/>
      <c r="C942" s="50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21.75" customHeight="1">
      <c r="A943" s="16"/>
      <c r="B943" s="50"/>
      <c r="C943" s="50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21.75" customHeight="1">
      <c r="A944" s="16"/>
      <c r="B944" s="50"/>
      <c r="C944" s="50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21.75" customHeight="1">
      <c r="A945" s="16"/>
      <c r="B945" s="50"/>
      <c r="C945" s="50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21.75" customHeight="1">
      <c r="A946" s="16"/>
      <c r="B946" s="50"/>
      <c r="C946" s="50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21.75" customHeight="1">
      <c r="A947" s="16"/>
      <c r="B947" s="50"/>
      <c r="C947" s="50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21.75" customHeight="1">
      <c r="A948" s="16"/>
      <c r="B948" s="50"/>
      <c r="C948" s="50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21.75" customHeight="1">
      <c r="A949" s="16"/>
      <c r="B949" s="50"/>
      <c r="C949" s="50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21.75" customHeight="1">
      <c r="A950" s="16"/>
      <c r="B950" s="50"/>
      <c r="C950" s="50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21.75" customHeight="1">
      <c r="A951" s="16"/>
      <c r="B951" s="50"/>
      <c r="C951" s="50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21.75" customHeight="1">
      <c r="A952" s="16"/>
      <c r="B952" s="50"/>
      <c r="C952" s="50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21.75" customHeight="1">
      <c r="A953" s="16"/>
      <c r="B953" s="50"/>
      <c r="C953" s="50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21.75" customHeight="1">
      <c r="A954" s="16"/>
      <c r="B954" s="50"/>
      <c r="C954" s="50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21.75" customHeight="1">
      <c r="A955" s="16"/>
      <c r="B955" s="50"/>
      <c r="C955" s="50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21.75" customHeight="1">
      <c r="A956" s="16"/>
      <c r="B956" s="50"/>
      <c r="C956" s="50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21.75" customHeight="1">
      <c r="A957" s="16"/>
      <c r="B957" s="50"/>
      <c r="C957" s="50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21.75" customHeight="1">
      <c r="A958" s="16"/>
      <c r="B958" s="50"/>
      <c r="C958" s="50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21.75" customHeight="1">
      <c r="A959" s="16"/>
      <c r="B959" s="50"/>
      <c r="C959" s="50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21.75" customHeight="1">
      <c r="A960" s="16"/>
      <c r="B960" s="50"/>
      <c r="C960" s="50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21.75" customHeight="1">
      <c r="A961" s="16"/>
      <c r="B961" s="50"/>
      <c r="C961" s="50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21.75" customHeight="1">
      <c r="A962" s="16"/>
      <c r="B962" s="50"/>
      <c r="C962" s="50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21.75" customHeight="1">
      <c r="A963" s="16"/>
      <c r="B963" s="50"/>
      <c r="C963" s="50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21.75" customHeight="1">
      <c r="A964" s="16"/>
      <c r="B964" s="50"/>
      <c r="C964" s="50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21.75" customHeight="1">
      <c r="A965" s="16"/>
      <c r="B965" s="50"/>
      <c r="C965" s="50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21.75" customHeight="1">
      <c r="A966" s="16"/>
      <c r="B966" s="50"/>
      <c r="C966" s="50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21.75" customHeight="1">
      <c r="A967" s="16"/>
      <c r="B967" s="50"/>
      <c r="C967" s="50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21.75" customHeight="1">
      <c r="A968" s="16"/>
      <c r="B968" s="50"/>
      <c r="C968" s="50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21.75" customHeight="1">
      <c r="A969" s="16"/>
      <c r="B969" s="50"/>
      <c r="C969" s="50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21.75" customHeight="1">
      <c r="A970" s="16"/>
      <c r="B970" s="50"/>
      <c r="C970" s="50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21.75" customHeight="1">
      <c r="A971" s="16"/>
      <c r="B971" s="50"/>
      <c r="C971" s="50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21.75" customHeight="1">
      <c r="A972" s="16"/>
      <c r="B972" s="50"/>
      <c r="C972" s="50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21.75" customHeight="1">
      <c r="A973" s="16"/>
      <c r="B973" s="50"/>
      <c r="C973" s="50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21.75" customHeight="1">
      <c r="A974" s="16"/>
      <c r="B974" s="50"/>
      <c r="C974" s="50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21.75" customHeight="1">
      <c r="A975" s="16"/>
      <c r="B975" s="50"/>
      <c r="C975" s="50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21.75" customHeight="1">
      <c r="A976" s="16"/>
      <c r="B976" s="50"/>
      <c r="C976" s="50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21.75" customHeight="1">
      <c r="A977" s="16"/>
      <c r="B977" s="50"/>
      <c r="C977" s="50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21.75" customHeight="1">
      <c r="A978" s="16"/>
      <c r="B978" s="50"/>
      <c r="C978" s="50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21.75" customHeight="1">
      <c r="A979" s="16"/>
      <c r="B979" s="50"/>
      <c r="C979" s="50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21.75" customHeight="1">
      <c r="A980" s="16"/>
      <c r="B980" s="50"/>
      <c r="C980" s="50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21.75" customHeight="1">
      <c r="A981" s="16"/>
      <c r="B981" s="50"/>
      <c r="C981" s="50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21.75" customHeight="1">
      <c r="A982" s="16"/>
      <c r="B982" s="50"/>
      <c r="C982" s="50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21.75" customHeight="1">
      <c r="A983" s="16"/>
      <c r="B983" s="50"/>
      <c r="C983" s="50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21.75" customHeight="1">
      <c r="A984" s="16"/>
      <c r="B984" s="50"/>
      <c r="C984" s="50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21.75" customHeight="1">
      <c r="A985" s="16"/>
      <c r="B985" s="50"/>
      <c r="C985" s="50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21.75" customHeight="1">
      <c r="A986" s="16"/>
      <c r="B986" s="50"/>
      <c r="C986" s="50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21.75" customHeight="1">
      <c r="A987" s="16"/>
      <c r="B987" s="50"/>
      <c r="C987" s="50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21.75" customHeight="1">
      <c r="A988" s="16"/>
      <c r="B988" s="50"/>
      <c r="C988" s="50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21.75" customHeight="1">
      <c r="A989" s="16"/>
      <c r="B989" s="50"/>
      <c r="C989" s="50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21.75" customHeight="1">
      <c r="A990" s="16"/>
      <c r="B990" s="50"/>
      <c r="C990" s="50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21.75" customHeight="1">
      <c r="A991" s="16"/>
      <c r="B991" s="50"/>
      <c r="C991" s="50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21.75" customHeight="1">
      <c r="A992" s="16"/>
      <c r="B992" s="50"/>
      <c r="C992" s="50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21.75" customHeight="1">
      <c r="A993" s="16"/>
      <c r="B993" s="50"/>
      <c r="C993" s="50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21.75" customHeight="1">
      <c r="A994" s="16"/>
      <c r="B994" s="50"/>
      <c r="C994" s="50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21.75" customHeight="1">
      <c r="A995" s="16"/>
      <c r="B995" s="50"/>
      <c r="C995" s="50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21.75" customHeight="1">
      <c r="A996" s="16"/>
      <c r="B996" s="50"/>
      <c r="C996" s="50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21.75" customHeight="1">
      <c r="A997" s="16"/>
      <c r="B997" s="50"/>
      <c r="C997" s="50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21.75" customHeight="1">
      <c r="A998" s="16"/>
      <c r="B998" s="50"/>
      <c r="C998" s="50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21.75" customHeight="1">
      <c r="A999" s="16"/>
      <c r="B999" s="50"/>
      <c r="C999" s="50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21.75" customHeight="1">
      <c r="A1000" s="16"/>
      <c r="B1000" s="50"/>
      <c r="C1000" s="50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4">
    <mergeCell ref="A44:F44"/>
    <mergeCell ref="A45:D45"/>
    <mergeCell ref="A46:F46"/>
    <mergeCell ref="A47:F47"/>
    <mergeCell ref="A48:F48"/>
    <mergeCell ref="A49:F49"/>
    <mergeCell ref="A50:F50"/>
    <mergeCell ref="B1:D1"/>
    <mergeCell ref="A2:F2"/>
    <mergeCell ref="A11:F11"/>
    <mergeCell ref="A17:F17"/>
    <mergeCell ref="A26:F26"/>
    <mergeCell ref="A36:F36"/>
    <mergeCell ref="A40:F40"/>
  </mergeCells>
  <dataValidations>
    <dataValidation type="list" allowBlank="1" showErrorMessage="1" sqref="B6:C6">
      <formula1>"MAX,MATCH,MIDDLE,N/A"</formula1>
    </dataValidation>
  </dataValidations>
  <hyperlinks>
    <hyperlink r:id="rId1" ref="D5"/>
  </hyperlinks>
  <printOptions/>
  <pageMargins bottom="0.5" footer="0.0" header="0.0" left="0.5" right="0.5" top="0.5"/>
  <pageSetup fitToHeight="0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9.86"/>
    <col customWidth="1" min="2" max="2" width="33.0"/>
    <col customWidth="1" min="3" max="3" width="12.86"/>
    <col customWidth="1" min="4" max="4" width="10.86"/>
    <col customWidth="1" min="5" max="5" width="17.0"/>
    <col customWidth="1" min="6" max="6" width="22.57"/>
    <col customWidth="1" min="7" max="26" width="49.86"/>
  </cols>
  <sheetData>
    <row r="1" ht="21.75" customHeight="1">
      <c r="A1" s="51" t="s">
        <v>74</v>
      </c>
      <c r="B1" s="52" t="str">
        <f>ASSETS!B1</f>
        <v/>
      </c>
      <c r="C1" s="53"/>
      <c r="D1" s="54"/>
      <c r="E1" s="55" t="s">
        <v>75</v>
      </c>
      <c r="F1" s="56">
        <v>45779.0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21.75" customHeight="1">
      <c r="A2" s="21" t="s">
        <v>76</v>
      </c>
      <c r="B2" s="23" t="s">
        <v>77</v>
      </c>
      <c r="C2" s="22" t="s">
        <v>78</v>
      </c>
      <c r="D2" s="22" t="s">
        <v>79</v>
      </c>
      <c r="E2" s="57" t="s">
        <v>80</v>
      </c>
      <c r="F2" s="22" t="s">
        <v>81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21.75" customHeight="1">
      <c r="A3" s="58" t="s">
        <v>82</v>
      </c>
      <c r="B3" s="59"/>
      <c r="C3" s="60">
        <f t="shared" ref="C3:C4" si="1">YEAR($F$1)+B3</f>
        <v>2025</v>
      </c>
      <c r="D3" s="60">
        <f t="shared" ref="D3:D4" si="2">C3+4</f>
        <v>2029</v>
      </c>
      <c r="E3" s="61"/>
      <c r="F3" s="62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1.75" customHeight="1">
      <c r="A4" s="25" t="s">
        <v>83</v>
      </c>
      <c r="B4" s="26"/>
      <c r="C4" s="60">
        <f t="shared" si="1"/>
        <v>2025</v>
      </c>
      <c r="D4" s="60">
        <f t="shared" si="2"/>
        <v>2029</v>
      </c>
      <c r="E4" s="61"/>
      <c r="F4" s="62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1.75" customHeight="1">
      <c r="A5" s="63" t="s">
        <v>84</v>
      </c>
      <c r="B5" s="18"/>
      <c r="C5" s="18"/>
      <c r="D5" s="18"/>
      <c r="E5" s="18"/>
      <c r="F5" s="19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1.75" customHeight="1">
      <c r="A6" s="36" t="s">
        <v>85</v>
      </c>
      <c r="B6" s="38" t="s">
        <v>77</v>
      </c>
      <c r="C6" s="64" t="s">
        <v>86</v>
      </c>
      <c r="D6" s="19"/>
      <c r="E6" s="65" t="s">
        <v>80</v>
      </c>
      <c r="F6" s="22" t="s">
        <v>81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1.75" customHeight="1">
      <c r="A7" s="25" t="str">
        <f t="shared" ref="A7:A8" si="3">A3</f>
        <v>CHILD 1 (NAME / AGE): 10</v>
      </c>
      <c r="B7" s="26"/>
      <c r="C7" s="66">
        <f t="shared" ref="C7:C8" si="4">YEAR($F$1)+B7</f>
        <v>2025</v>
      </c>
      <c r="D7" s="19"/>
      <c r="E7" s="61"/>
      <c r="F7" s="62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21.75" customHeight="1">
      <c r="A8" s="25" t="str">
        <f t="shared" si="3"/>
        <v>CHILD 2 (NAME / AGE): </v>
      </c>
      <c r="B8" s="26"/>
      <c r="C8" s="66">
        <f t="shared" si="4"/>
        <v>2025</v>
      </c>
      <c r="D8" s="19"/>
      <c r="E8" s="61"/>
      <c r="F8" s="62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6.5" customHeight="1">
      <c r="A9" s="67"/>
      <c r="B9" s="18"/>
      <c r="C9" s="18"/>
      <c r="D9" s="18"/>
      <c r="E9" s="18"/>
      <c r="F9" s="19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21.75" customHeight="1">
      <c r="A10" s="36" t="s">
        <v>87</v>
      </c>
      <c r="B10" s="38"/>
      <c r="C10" s="37" t="s">
        <v>78</v>
      </c>
      <c r="D10" s="37" t="s">
        <v>79</v>
      </c>
      <c r="E10" s="65" t="s">
        <v>80</v>
      </c>
      <c r="F10" s="22" t="s">
        <v>81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21.75" customHeight="1">
      <c r="A11" s="25" t="s">
        <v>88</v>
      </c>
      <c r="B11" s="26"/>
      <c r="C11" s="68" t="s">
        <v>28</v>
      </c>
      <c r="D11" s="68" t="s">
        <v>28</v>
      </c>
      <c r="E11" s="68" t="s">
        <v>28</v>
      </c>
      <c r="F11" s="69" t="s">
        <v>89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22.5" customHeight="1">
      <c r="A12" s="25" t="s">
        <v>90</v>
      </c>
      <c r="B12" s="26"/>
      <c r="C12" s="60">
        <f>YEAR($F$1)+B11</f>
        <v>2025</v>
      </c>
      <c r="D12" s="60">
        <f>YEAR($F$1)+B11+B12</f>
        <v>2025</v>
      </c>
      <c r="E12" s="70"/>
      <c r="F12" s="69" t="s">
        <v>91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30.0" customHeight="1">
      <c r="A13" s="25" t="s">
        <v>92</v>
      </c>
      <c r="B13" s="71"/>
      <c r="C13" s="72" t="s">
        <v>93</v>
      </c>
      <c r="D13" s="18"/>
      <c r="E13" s="19"/>
      <c r="F13" s="69" t="s">
        <v>94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21.75" customHeight="1">
      <c r="A14" s="73" t="s">
        <v>95</v>
      </c>
      <c r="B14" s="74">
        <f>FV(0.03,B11,0,-B13)</f>
        <v>0</v>
      </c>
      <c r="C14" s="75" t="s">
        <v>28</v>
      </c>
      <c r="D14" s="18"/>
      <c r="E14" s="19"/>
      <c r="F14" s="69" t="s">
        <v>96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21.75" customHeight="1">
      <c r="A15" s="25" t="s">
        <v>97</v>
      </c>
      <c r="B15" s="74">
        <f>B14*12</f>
        <v>0</v>
      </c>
      <c r="C15" s="60">
        <f>YEAR($F$1)+B11</f>
        <v>2025</v>
      </c>
      <c r="D15" s="60">
        <f>YEAR($F$1)+B11+B12</f>
        <v>2025</v>
      </c>
      <c r="E15" s="74">
        <f>B15*B12</f>
        <v>0</v>
      </c>
      <c r="F15" s="7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6.5" customHeight="1">
      <c r="A16" s="67"/>
      <c r="B16" s="18"/>
      <c r="C16" s="18"/>
      <c r="D16" s="18"/>
      <c r="E16" s="18"/>
      <c r="F16" s="19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21.75" customHeight="1">
      <c r="A17" s="36" t="s">
        <v>98</v>
      </c>
      <c r="B17" s="38" t="s">
        <v>22</v>
      </c>
      <c r="C17" s="37" t="s">
        <v>78</v>
      </c>
      <c r="D17" s="37" t="s">
        <v>79</v>
      </c>
      <c r="E17" s="65" t="s">
        <v>80</v>
      </c>
      <c r="F17" s="37" t="s">
        <v>81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30.0" customHeight="1">
      <c r="A18" s="25" t="s">
        <v>99</v>
      </c>
      <c r="B18" s="77" t="s">
        <v>100</v>
      </c>
      <c r="C18" s="60">
        <f>YEAR($F$1)+B11</f>
        <v>2025</v>
      </c>
      <c r="D18" s="60">
        <f>YEAR($F$1)+B11+B12</f>
        <v>2025</v>
      </c>
      <c r="E18" s="61"/>
      <c r="F18" s="62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30.0" customHeight="1">
      <c r="A19" s="25" t="s">
        <v>101</v>
      </c>
      <c r="B19" s="77" t="s">
        <v>102</v>
      </c>
      <c r="C19" s="60">
        <f>YEAR($F$1)+B11</f>
        <v>2025</v>
      </c>
      <c r="D19" s="60">
        <f>YEAR($F$1)+B11+B12</f>
        <v>2025</v>
      </c>
      <c r="E19" s="61"/>
      <c r="F19" s="62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6.5" customHeight="1">
      <c r="A20" s="67"/>
      <c r="B20" s="18"/>
      <c r="C20" s="18"/>
      <c r="D20" s="18"/>
      <c r="E20" s="18"/>
      <c r="F20" s="19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21.75" customHeight="1">
      <c r="A21" s="36" t="s">
        <v>103</v>
      </c>
      <c r="B21" s="38" t="s">
        <v>22</v>
      </c>
      <c r="C21" s="37" t="s">
        <v>78</v>
      </c>
      <c r="D21" s="37" t="s">
        <v>79</v>
      </c>
      <c r="E21" s="65" t="s">
        <v>80</v>
      </c>
      <c r="F21" s="37" t="s">
        <v>81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21.75" customHeight="1">
      <c r="A22" s="25" t="s">
        <v>104</v>
      </c>
      <c r="B22" s="61"/>
      <c r="C22" s="60">
        <f>YEAR($F$1)+B11</f>
        <v>2025</v>
      </c>
      <c r="D22" s="78">
        <f>YEAR($F$1)+B11+B12</f>
        <v>2025</v>
      </c>
      <c r="E22" s="61"/>
      <c r="F22" s="62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21.75" customHeight="1">
      <c r="A23" s="25" t="s">
        <v>105</v>
      </c>
      <c r="B23" s="61"/>
      <c r="C23" s="26">
        <v>2023.0</v>
      </c>
      <c r="D23" s="68" t="s">
        <v>28</v>
      </c>
      <c r="E23" s="61"/>
      <c r="F23" s="62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22.5" customHeight="1">
      <c r="A24" s="25" t="s">
        <v>106</v>
      </c>
      <c r="B24" s="61"/>
      <c r="C24" s="26"/>
      <c r="D24" s="68" t="s">
        <v>28</v>
      </c>
      <c r="E24" s="61"/>
      <c r="F24" s="62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21.75" customHeight="1">
      <c r="A25" s="25" t="s">
        <v>107</v>
      </c>
      <c r="B25" s="61"/>
      <c r="C25" s="78"/>
      <c r="D25" s="26"/>
      <c r="E25" s="61"/>
      <c r="F25" s="62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6.5" customHeight="1">
      <c r="A26" s="67"/>
      <c r="B26" s="18"/>
      <c r="C26" s="18"/>
      <c r="D26" s="18"/>
      <c r="E26" s="18"/>
      <c r="F26" s="19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21.75" customHeight="1">
      <c r="A27" s="36" t="s">
        <v>108</v>
      </c>
      <c r="B27" s="38" t="s">
        <v>22</v>
      </c>
      <c r="C27" s="37" t="s">
        <v>86</v>
      </c>
      <c r="D27" s="37" t="s">
        <v>86</v>
      </c>
      <c r="E27" s="65" t="s">
        <v>80</v>
      </c>
      <c r="F27" s="37" t="s">
        <v>81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22.5" customHeight="1">
      <c r="A28" s="25" t="s">
        <v>109</v>
      </c>
      <c r="B28" s="61"/>
      <c r="C28" s="78">
        <f>C7</f>
        <v>2025</v>
      </c>
      <c r="D28" s="78">
        <f>C8</f>
        <v>2025</v>
      </c>
      <c r="E28" s="61"/>
      <c r="F28" s="62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30.0" customHeight="1">
      <c r="A29" s="25" t="s">
        <v>110</v>
      </c>
      <c r="B29" s="61"/>
      <c r="C29" s="79" t="s">
        <v>28</v>
      </c>
      <c r="D29" s="19"/>
      <c r="E29" s="61"/>
      <c r="F29" s="62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21.75" customHeight="1">
      <c r="A30" s="25" t="s">
        <v>111</v>
      </c>
      <c r="B30" s="61"/>
      <c r="C30" s="78">
        <v>2022.0</v>
      </c>
      <c r="D30" s="26">
        <v>2060.0</v>
      </c>
      <c r="E30" s="61"/>
      <c r="F30" s="62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6.5" customHeight="1">
      <c r="A31" s="67"/>
      <c r="B31" s="18"/>
      <c r="C31" s="18"/>
      <c r="D31" s="18"/>
      <c r="E31" s="18"/>
      <c r="F31" s="19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21.75" customHeight="1">
      <c r="A32" s="80" t="s">
        <v>112</v>
      </c>
      <c r="B32" s="18"/>
      <c r="C32" s="18"/>
      <c r="D32" s="19"/>
      <c r="E32" s="81">
        <f>SUM(E3:E31)</f>
        <v>0</v>
      </c>
      <c r="F32" s="42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21.75" customHeight="1">
      <c r="A33" s="80" t="s">
        <v>113</v>
      </c>
      <c r="B33" s="18"/>
      <c r="C33" s="18"/>
      <c r="D33" s="19"/>
      <c r="E33" s="81">
        <f>SUM(ASSETS!F4:F43)</f>
        <v>0</v>
      </c>
      <c r="F33" s="42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21.75" customHeight="1">
      <c r="A34" s="44" t="s">
        <v>70</v>
      </c>
      <c r="B34" s="18"/>
      <c r="C34" s="18"/>
      <c r="D34" s="18"/>
      <c r="E34" s="18"/>
      <c r="F34" s="19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21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21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21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21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21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21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21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21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21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21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21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21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21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21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21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21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21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21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21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21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21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21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21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21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21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21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21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21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21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21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21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21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21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21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21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21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21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21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21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21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21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21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21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21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21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21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21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21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21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21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21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21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21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21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21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21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21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21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21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21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21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21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21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21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21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21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21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21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21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21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21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21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21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21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21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21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21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21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21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21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21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21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21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21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21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21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21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21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21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21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21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21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21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21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21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21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21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21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21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21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21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21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21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21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21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21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21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21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21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21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21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21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21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21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21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21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21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21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21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21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21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21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21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21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21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21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21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21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21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21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21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21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21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21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21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21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21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21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21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21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21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21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21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21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21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21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21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21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21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21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21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21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21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21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21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21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21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21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21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21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21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21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21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21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21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21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21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21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21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21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21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21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21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21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21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21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21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21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21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21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21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21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21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21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21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21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21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21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21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21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21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21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21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21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21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21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21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21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21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21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21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21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21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21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21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21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21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21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21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21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21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21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21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21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21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21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21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21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21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21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21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21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21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21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21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21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21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21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21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21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21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21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21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21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21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21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21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21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21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21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21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21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21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21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21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21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21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21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21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21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21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21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21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21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21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21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21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21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21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21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21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21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21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21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21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21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21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21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21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21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21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21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21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21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21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21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21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21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21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21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21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21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21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21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21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21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21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21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21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21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21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21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21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21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21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21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21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21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21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21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21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21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21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21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21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21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21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21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21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21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21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21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21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21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21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21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21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21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21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21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21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21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21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21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21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21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21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21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21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21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21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21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21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21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21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21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21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21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21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21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21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21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21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21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21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21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21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21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21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21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21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21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21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21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21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21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21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21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21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21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21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21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21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21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21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21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21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21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21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21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21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21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21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21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21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21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21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21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21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21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21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21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21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21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21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21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21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21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21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21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21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21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21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21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21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21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21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21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21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21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21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21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21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21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21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21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21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21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21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21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21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21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21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21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21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21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21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21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21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21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21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21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21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21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21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21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21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21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21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21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21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21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21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21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21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21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21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21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21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21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21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21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21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21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21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21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21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21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21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21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21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21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21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21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21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21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21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21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21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21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21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21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21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21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21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21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21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21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21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21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21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21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21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21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21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21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21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21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21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21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21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21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21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21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21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21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21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21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21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21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21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21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21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21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21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21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21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21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21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21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21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21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21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21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21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21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21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21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21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21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21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21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21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21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21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21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21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21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21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21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21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21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21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21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21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21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21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21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21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21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21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21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21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21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21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21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21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21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21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21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21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21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21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21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21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21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21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21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21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21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21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21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21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21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21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21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21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21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21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21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21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21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21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21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21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21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21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21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21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21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21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21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21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21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21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21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21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21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21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21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21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21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21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21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21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21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21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21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21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21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21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21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21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21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21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21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21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21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21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21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21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21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21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21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21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21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21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21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21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21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21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21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21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21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21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21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21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21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21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21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21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21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21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21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21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21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21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21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21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21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21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21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21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21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21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21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21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21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21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21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21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21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21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21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21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21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21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21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21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21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21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21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21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21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21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21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21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21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21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21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21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21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21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21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21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21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21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21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21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21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21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21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21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21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21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21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21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21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21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21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21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21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21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21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21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21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21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21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21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21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21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21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21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21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21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21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21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21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21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21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21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21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21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21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21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21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21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21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21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21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21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21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21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21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21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21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21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21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21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21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21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21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21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21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21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21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21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21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21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21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21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21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21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21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21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21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21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21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21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21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21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21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21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21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21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21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21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21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21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21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21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21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21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21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21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21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21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21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21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21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21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21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21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21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21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21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21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21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21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21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21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21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21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21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21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21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21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21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21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21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21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21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21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21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21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21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21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21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21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21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21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21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21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21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21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21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21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21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21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21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21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21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21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21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21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21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21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21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21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21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21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21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21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21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21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21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21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21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21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21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21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21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21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21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21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21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21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21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21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21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21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21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21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21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21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21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21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21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21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21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21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21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21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21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21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21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21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21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21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21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21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21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21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21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21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21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21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21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21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21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21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21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21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21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21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21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21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21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21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21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21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21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21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21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21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21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21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21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21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21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21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21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21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21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21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21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21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21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21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21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21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21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21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21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21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21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21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21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21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21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21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21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21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21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21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21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21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21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21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21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21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21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21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21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21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21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21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21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21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21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21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21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21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21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21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21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21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21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21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21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21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21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21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21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21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21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21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21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21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21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21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21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21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21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21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21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21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21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21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21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21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21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21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21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21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21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21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21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21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21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21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21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21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21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21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21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6">
    <mergeCell ref="B1:D1"/>
    <mergeCell ref="A5:F5"/>
    <mergeCell ref="C6:D6"/>
    <mergeCell ref="C7:D7"/>
    <mergeCell ref="C8:D8"/>
    <mergeCell ref="A9:F9"/>
    <mergeCell ref="C13:E13"/>
    <mergeCell ref="A33:D33"/>
    <mergeCell ref="A34:F34"/>
    <mergeCell ref="C14:E14"/>
    <mergeCell ref="A16:F16"/>
    <mergeCell ref="A20:F20"/>
    <mergeCell ref="A26:F26"/>
    <mergeCell ref="C29:D29"/>
    <mergeCell ref="A31:F31"/>
    <mergeCell ref="A32:D32"/>
  </mergeCells>
  <hyperlinks>
    <hyperlink r:id="rId1" ref="A5"/>
    <hyperlink r:id="rId2" ref="A14"/>
    <hyperlink r:id="rId3" ref="B18"/>
    <hyperlink r:id="rId4" ref="B19"/>
  </hyperlinks>
  <printOptions/>
  <pageMargins bottom="0.75" footer="0.0" header="0.0" left="0.7" right="0.7" top="0.75"/>
  <pageSetup orientation="portrait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5.71"/>
    <col customWidth="1" min="3" max="3" width="18.14"/>
    <col customWidth="1" min="4" max="4" width="14.71"/>
    <col customWidth="1" min="5" max="5" width="25.86"/>
    <col customWidth="1" min="6" max="6" width="24.71"/>
    <col customWidth="1" min="7" max="7" width="16.86"/>
    <col customWidth="1" min="8" max="8" width="15.14"/>
    <col customWidth="1" min="9" max="26" width="8.86"/>
  </cols>
  <sheetData>
    <row r="1" ht="19.5" customHeight="1">
      <c r="A1" s="82"/>
      <c r="B1" s="83" t="s">
        <v>114</v>
      </c>
      <c r="C1" s="84" t="s">
        <v>115</v>
      </c>
      <c r="D1" s="84" t="s">
        <v>116</v>
      </c>
      <c r="E1" s="84" t="s">
        <v>117</v>
      </c>
      <c r="F1" s="83" t="s">
        <v>118</v>
      </c>
      <c r="G1" s="84" t="s">
        <v>119</v>
      </c>
      <c r="H1" s="84" t="s">
        <v>120</v>
      </c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19.5" customHeight="1">
      <c r="A2" s="83" t="s">
        <v>121</v>
      </c>
      <c r="B2" s="86"/>
      <c r="C2" s="87"/>
      <c r="D2" s="88"/>
      <c r="E2" s="87"/>
      <c r="F2" s="89"/>
      <c r="G2" s="87"/>
      <c r="H2" s="87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19.5" customHeight="1">
      <c r="A3" s="83" t="s">
        <v>122</v>
      </c>
      <c r="B3" s="86"/>
      <c r="C3" s="87"/>
      <c r="D3" s="88"/>
      <c r="E3" s="87"/>
      <c r="F3" s="89"/>
      <c r="G3" s="87"/>
      <c r="H3" s="87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ht="19.5" customHeight="1">
      <c r="A4" s="83" t="s">
        <v>123</v>
      </c>
      <c r="B4" s="86"/>
      <c r="C4" s="87"/>
      <c r="D4" s="88"/>
      <c r="E4" s="87"/>
      <c r="F4" s="86"/>
      <c r="G4" s="87"/>
      <c r="H4" s="87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ht="19.5" customHeight="1">
      <c r="A5" s="83" t="s">
        <v>124</v>
      </c>
      <c r="B5" s="86"/>
      <c r="C5" s="87"/>
      <c r="D5" s="88"/>
      <c r="E5" s="87"/>
      <c r="F5" s="86"/>
      <c r="G5" s="87"/>
      <c r="H5" s="87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19.5" customHeight="1">
      <c r="A6" s="83" t="s">
        <v>125</v>
      </c>
      <c r="B6" s="90"/>
      <c r="C6" s="53"/>
      <c r="D6" s="53"/>
      <c r="E6" s="53"/>
      <c r="F6" s="53"/>
      <c r="G6" s="53"/>
      <c r="H6" s="54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16.5" customHeight="1">
      <c r="A7" s="91"/>
      <c r="B7" s="53"/>
      <c r="C7" s="53"/>
      <c r="D7" s="53"/>
      <c r="E7" s="53"/>
      <c r="F7" s="53"/>
      <c r="G7" s="53"/>
      <c r="H7" s="54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21.75" customHeight="1">
      <c r="A8" s="92" t="s">
        <v>126</v>
      </c>
      <c r="B8" s="53"/>
      <c r="C8" s="53"/>
      <c r="D8" s="53"/>
      <c r="E8" s="53"/>
      <c r="F8" s="53"/>
      <c r="G8" s="53"/>
      <c r="H8" s="54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19.5" customHeight="1">
      <c r="A9" s="93" t="s">
        <v>127</v>
      </c>
      <c r="B9" s="93" t="s">
        <v>128</v>
      </c>
      <c r="C9" s="94" t="s">
        <v>80</v>
      </c>
      <c r="D9" s="95" t="s">
        <v>129</v>
      </c>
      <c r="E9" s="54"/>
      <c r="F9" s="96" t="s">
        <v>22</v>
      </c>
      <c r="G9" s="53"/>
      <c r="H9" s="54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ht="19.5" customHeight="1">
      <c r="A10" s="98" t="s">
        <v>130</v>
      </c>
      <c r="B10" s="98" t="s">
        <v>131</v>
      </c>
      <c r="C10" s="99" t="str">
        <f>E34</f>
        <v/>
      </c>
      <c r="D10" s="100"/>
      <c r="E10" s="54"/>
      <c r="F10" s="101"/>
      <c r="G10" s="53"/>
      <c r="H10" s="54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19.5" customHeight="1">
      <c r="A11" s="103" t="s">
        <v>130</v>
      </c>
      <c r="B11" s="103" t="s">
        <v>132</v>
      </c>
      <c r="C11" s="99">
        <f>SUM(ASSETS!E22:E23)</f>
        <v>0</v>
      </c>
      <c r="D11" s="100"/>
      <c r="E11" s="54"/>
      <c r="F11" s="101"/>
      <c r="G11" s="53"/>
      <c r="H11" s="54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19.5" customHeight="1">
      <c r="A12" s="103" t="s">
        <v>130</v>
      </c>
      <c r="B12" s="103" t="s">
        <v>133</v>
      </c>
      <c r="C12" s="99">
        <f>SUM(ASSETS!E7:E9)</f>
        <v>0</v>
      </c>
      <c r="D12" s="100"/>
      <c r="E12" s="54"/>
      <c r="F12" s="101"/>
      <c r="G12" s="53"/>
      <c r="H12" s="54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19.5" customHeight="1">
      <c r="A13" s="104" t="s">
        <v>130</v>
      </c>
      <c r="B13" s="104" t="s">
        <v>134</v>
      </c>
      <c r="C13" s="105" t="str">
        <f>ASSETS!E19</f>
        <v/>
      </c>
      <c r="D13" s="106"/>
      <c r="E13" s="54"/>
      <c r="F13" s="107"/>
      <c r="G13" s="53"/>
      <c r="H13" s="54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9.5" customHeight="1">
      <c r="A14" s="103" t="s">
        <v>135</v>
      </c>
      <c r="B14" s="103" t="s">
        <v>136</v>
      </c>
      <c r="C14" s="105">
        <f>SUM(ASSETS!D25)</f>
        <v>0</v>
      </c>
      <c r="D14" s="106"/>
      <c r="E14" s="54"/>
      <c r="F14" s="101"/>
      <c r="G14" s="53"/>
      <c r="H14" s="54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19.5" customHeight="1">
      <c r="A15" s="103" t="s">
        <v>135</v>
      </c>
      <c r="B15" s="103" t="s">
        <v>137</v>
      </c>
      <c r="C15" s="109"/>
      <c r="D15" s="100"/>
      <c r="E15" s="54"/>
      <c r="F15" s="101"/>
      <c r="G15" s="53"/>
      <c r="H15" s="54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9.5" customHeight="1">
      <c r="A16" s="103" t="s">
        <v>135</v>
      </c>
      <c r="B16" s="103" t="s">
        <v>138</v>
      </c>
      <c r="C16" s="109"/>
      <c r="D16" s="100"/>
      <c r="E16" s="54"/>
      <c r="F16" s="101"/>
      <c r="G16" s="53"/>
      <c r="H16" s="54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9.5" customHeight="1">
      <c r="A17" s="103" t="s">
        <v>135</v>
      </c>
      <c r="B17" s="103" t="s">
        <v>139</v>
      </c>
      <c r="C17" s="109"/>
      <c r="D17" s="100"/>
      <c r="E17" s="54"/>
      <c r="F17" s="101"/>
      <c r="G17" s="53"/>
      <c r="H17" s="54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19.5" customHeight="1">
      <c r="A18" s="93"/>
      <c r="B18" s="93" t="s">
        <v>140</v>
      </c>
      <c r="C18" s="110">
        <f t="shared" ref="C18:D18" si="1">SUM(C10:C17)</f>
        <v>0</v>
      </c>
      <c r="D18" s="111">
        <f t="shared" si="1"/>
        <v>0</v>
      </c>
      <c r="E18" s="54"/>
      <c r="F18" s="96"/>
      <c r="G18" s="53"/>
      <c r="H18" s="54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9.5" customHeight="1">
      <c r="A19" s="112" t="s">
        <v>70</v>
      </c>
      <c r="B19" s="113"/>
      <c r="C19" s="113"/>
      <c r="D19" s="113"/>
      <c r="E19" s="113"/>
      <c r="F19" s="113"/>
      <c r="G19" s="113"/>
      <c r="H19" s="114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9.5" customHeight="1">
      <c r="A20" s="85"/>
      <c r="B20" s="85"/>
      <c r="C20" s="11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21.75" customHeight="1">
      <c r="A21" s="116" t="s">
        <v>141</v>
      </c>
      <c r="B21" s="92" t="s">
        <v>142</v>
      </c>
      <c r="C21" s="53"/>
      <c r="D21" s="53"/>
      <c r="E21" s="53"/>
      <c r="F21" s="53"/>
      <c r="G21" s="53"/>
      <c r="H21" s="54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9.5" customHeight="1">
      <c r="A22" s="117"/>
      <c r="B22" s="118" t="s">
        <v>143</v>
      </c>
      <c r="C22" s="119"/>
      <c r="D22" s="53"/>
      <c r="E22" s="53"/>
      <c r="F22" s="53"/>
      <c r="G22" s="53"/>
      <c r="H22" s="54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9.5" customHeight="1">
      <c r="A23" s="117"/>
      <c r="B23" s="120" t="s">
        <v>144</v>
      </c>
      <c r="C23" s="119"/>
      <c r="D23" s="53"/>
      <c r="E23" s="53"/>
      <c r="F23" s="53"/>
      <c r="G23" s="53"/>
      <c r="H23" s="54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9.5" customHeight="1">
      <c r="A24" s="117"/>
      <c r="B24" s="120" t="s">
        <v>145</v>
      </c>
      <c r="C24" s="119"/>
      <c r="D24" s="53"/>
      <c r="E24" s="53"/>
      <c r="F24" s="53"/>
      <c r="G24" s="53"/>
      <c r="H24" s="54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9.5" customHeight="1">
      <c r="A25" s="117"/>
      <c r="B25" s="120" t="s">
        <v>146</v>
      </c>
      <c r="C25" s="119"/>
      <c r="D25" s="53"/>
      <c r="E25" s="53"/>
      <c r="F25" s="53"/>
      <c r="G25" s="53"/>
      <c r="H25" s="54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9.5" customHeight="1">
      <c r="A26" s="117"/>
      <c r="B26" s="120" t="s">
        <v>147</v>
      </c>
      <c r="C26" s="119"/>
      <c r="D26" s="53"/>
      <c r="E26" s="53"/>
      <c r="F26" s="53"/>
      <c r="G26" s="53"/>
      <c r="H26" s="54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9.5" customHeight="1">
      <c r="A27" s="117"/>
      <c r="B27" s="120" t="s">
        <v>148</v>
      </c>
      <c r="C27" s="119"/>
      <c r="D27" s="53"/>
      <c r="E27" s="53"/>
      <c r="F27" s="53"/>
      <c r="G27" s="53"/>
      <c r="H27" s="54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9.5" customHeight="1">
      <c r="A28" s="121"/>
      <c r="B28" s="120" t="s">
        <v>149</v>
      </c>
      <c r="C28" s="119"/>
      <c r="D28" s="53"/>
      <c r="E28" s="53"/>
      <c r="F28" s="53"/>
      <c r="G28" s="53"/>
      <c r="H28" s="54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9.5" customHeight="1">
      <c r="A29" s="85"/>
      <c r="B29" s="85"/>
      <c r="C29" s="11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9.5" customHeight="1">
      <c r="A30" s="85"/>
      <c r="B30" s="85"/>
      <c r="C30" s="11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9.5" customHeight="1">
      <c r="A31" s="85"/>
      <c r="B31" s="85"/>
      <c r="C31" s="11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9.5" customHeight="1">
      <c r="A32" s="85"/>
      <c r="B32" s="85"/>
      <c r="C32" s="11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9.5" customHeight="1">
      <c r="A33" s="85"/>
      <c r="B33" s="85"/>
      <c r="C33" s="11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9.5" customHeight="1">
      <c r="A34" s="85"/>
      <c r="B34" s="85"/>
      <c r="C34" s="11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9.5" customHeight="1">
      <c r="A35" s="85"/>
      <c r="B35" s="85"/>
      <c r="C35" s="11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9.5" customHeight="1">
      <c r="A36" s="85"/>
      <c r="B36" s="85"/>
      <c r="C36" s="11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9.5" customHeight="1">
      <c r="A37" s="85"/>
      <c r="B37" s="85"/>
      <c r="C37" s="11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9.5" customHeight="1">
      <c r="A38" s="85"/>
      <c r="B38" s="85"/>
      <c r="C38" s="11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9.5" customHeight="1">
      <c r="A39" s="85"/>
      <c r="B39" s="85"/>
      <c r="C39" s="11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9.5" customHeight="1">
      <c r="A40" s="85"/>
      <c r="B40" s="85"/>
      <c r="C40" s="11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9.5" customHeight="1">
      <c r="A41" s="85"/>
      <c r="B41" s="85"/>
      <c r="C41" s="11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9.5" customHeight="1">
      <c r="A42" s="85"/>
      <c r="B42" s="85"/>
      <c r="C42" s="11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9.5" customHeight="1">
      <c r="A43" s="85"/>
      <c r="B43" s="85"/>
      <c r="C43" s="11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9.5" customHeight="1">
      <c r="A44" s="85"/>
      <c r="B44" s="85"/>
      <c r="C44" s="11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9.5" customHeight="1">
      <c r="A45" s="85"/>
      <c r="B45" s="85"/>
      <c r="C45" s="11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9.5" customHeight="1">
      <c r="A46" s="85"/>
      <c r="B46" s="85"/>
      <c r="C46" s="11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9.5" customHeight="1">
      <c r="A47" s="85"/>
      <c r="B47" s="85"/>
      <c r="C47" s="11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9.5" customHeight="1">
      <c r="A48" s="85"/>
      <c r="B48" s="85"/>
      <c r="C48" s="11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9.5" customHeight="1">
      <c r="A49" s="85"/>
      <c r="B49" s="85"/>
      <c r="C49" s="11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9.5" customHeight="1">
      <c r="A50" s="85"/>
      <c r="B50" s="85"/>
      <c r="C50" s="11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9.5" customHeight="1">
      <c r="A51" s="85"/>
      <c r="B51" s="85"/>
      <c r="C51" s="11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9.5" customHeight="1">
      <c r="A52" s="85"/>
      <c r="B52" s="85"/>
      <c r="C52" s="11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9.5" customHeight="1">
      <c r="A53" s="85"/>
      <c r="B53" s="85"/>
      <c r="C53" s="11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9.5" customHeight="1">
      <c r="A54" s="85"/>
      <c r="B54" s="85"/>
      <c r="C54" s="11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9.5" customHeight="1">
      <c r="A55" s="85"/>
      <c r="B55" s="85"/>
      <c r="C55" s="11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9.5" customHeight="1">
      <c r="A56" s="85"/>
      <c r="B56" s="85"/>
      <c r="C56" s="11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9.5" customHeight="1">
      <c r="A57" s="85"/>
      <c r="B57" s="85"/>
      <c r="C57" s="11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9.5" customHeight="1">
      <c r="A58" s="85"/>
      <c r="B58" s="85"/>
      <c r="C58" s="11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9.5" customHeight="1">
      <c r="A59" s="85"/>
      <c r="B59" s="85"/>
      <c r="C59" s="11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9.5" customHeight="1">
      <c r="A60" s="85"/>
      <c r="B60" s="85"/>
      <c r="C60" s="11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9.5" customHeight="1">
      <c r="A61" s="85"/>
      <c r="B61" s="85"/>
      <c r="C61" s="11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9.5" customHeight="1">
      <c r="A62" s="85"/>
      <c r="B62" s="85"/>
      <c r="C62" s="11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9.5" customHeight="1">
      <c r="A63" s="85"/>
      <c r="B63" s="85"/>
      <c r="C63" s="11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9.5" customHeight="1">
      <c r="A64" s="85"/>
      <c r="B64" s="85"/>
      <c r="C64" s="11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9.5" customHeight="1">
      <c r="A65" s="85"/>
      <c r="B65" s="85"/>
      <c r="C65" s="11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9.5" customHeight="1">
      <c r="A66" s="85"/>
      <c r="B66" s="85"/>
      <c r="C66" s="11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9.5" customHeight="1">
      <c r="A67" s="85"/>
      <c r="B67" s="85"/>
      <c r="C67" s="11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9.5" customHeight="1">
      <c r="A68" s="85"/>
      <c r="B68" s="85"/>
      <c r="C68" s="11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9.5" customHeight="1">
      <c r="A69" s="85"/>
      <c r="B69" s="85"/>
      <c r="C69" s="11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9.5" customHeight="1">
      <c r="A70" s="85"/>
      <c r="B70" s="85"/>
      <c r="C70" s="11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9.5" customHeight="1">
      <c r="A71" s="85"/>
      <c r="B71" s="85"/>
      <c r="C71" s="11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9.5" customHeight="1">
      <c r="A72" s="85"/>
      <c r="B72" s="85"/>
      <c r="C72" s="11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9.5" customHeight="1">
      <c r="A73" s="85"/>
      <c r="B73" s="85"/>
      <c r="C73" s="11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9.5" customHeight="1">
      <c r="A74" s="85"/>
      <c r="B74" s="85"/>
      <c r="C74" s="11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9.5" customHeight="1">
      <c r="A75" s="85"/>
      <c r="B75" s="85"/>
      <c r="C75" s="11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9.5" customHeight="1">
      <c r="A76" s="85"/>
      <c r="B76" s="85"/>
      <c r="C76" s="11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9.5" customHeight="1">
      <c r="A77" s="85"/>
      <c r="B77" s="85"/>
      <c r="C77" s="11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9.5" customHeight="1">
      <c r="A78" s="85"/>
      <c r="B78" s="85"/>
      <c r="C78" s="11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9.5" customHeight="1">
      <c r="A79" s="85"/>
      <c r="B79" s="85"/>
      <c r="C79" s="11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9.5" customHeight="1">
      <c r="A80" s="85"/>
      <c r="B80" s="85"/>
      <c r="C80" s="11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9.5" customHeight="1">
      <c r="A81" s="85"/>
      <c r="B81" s="85"/>
      <c r="C81" s="11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9.5" customHeight="1">
      <c r="A82" s="85"/>
      <c r="B82" s="85"/>
      <c r="C82" s="11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9.5" customHeight="1">
      <c r="A83" s="85"/>
      <c r="B83" s="85"/>
      <c r="C83" s="11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9.5" customHeight="1">
      <c r="A84" s="85"/>
      <c r="B84" s="85"/>
      <c r="C84" s="11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9.5" customHeight="1">
      <c r="A85" s="85"/>
      <c r="B85" s="85"/>
      <c r="C85" s="11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9.5" customHeight="1">
      <c r="A86" s="85"/>
      <c r="B86" s="85"/>
      <c r="C86" s="11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9.5" customHeight="1">
      <c r="A87" s="85"/>
      <c r="B87" s="85"/>
      <c r="C87" s="11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9.5" customHeight="1">
      <c r="A88" s="85"/>
      <c r="B88" s="85"/>
      <c r="C88" s="11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9.5" customHeight="1">
      <c r="A89" s="85"/>
      <c r="B89" s="85"/>
      <c r="C89" s="11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9.5" customHeight="1">
      <c r="A90" s="85"/>
      <c r="B90" s="85"/>
      <c r="C90" s="11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9.5" customHeight="1">
      <c r="A91" s="85"/>
      <c r="B91" s="85"/>
      <c r="C91" s="11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9.5" customHeight="1">
      <c r="A92" s="85"/>
      <c r="B92" s="85"/>
      <c r="C92" s="11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9.5" customHeight="1">
      <c r="A93" s="85"/>
      <c r="B93" s="85"/>
      <c r="C93" s="11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9.5" customHeight="1">
      <c r="A94" s="85"/>
      <c r="B94" s="85"/>
      <c r="C94" s="11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9.5" customHeight="1">
      <c r="A95" s="85"/>
      <c r="B95" s="85"/>
      <c r="C95" s="11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9.5" customHeight="1">
      <c r="A96" s="85"/>
      <c r="B96" s="85"/>
      <c r="C96" s="11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9.5" customHeight="1">
      <c r="A97" s="85"/>
      <c r="B97" s="85"/>
      <c r="C97" s="11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9.5" customHeight="1">
      <c r="A98" s="85"/>
      <c r="B98" s="85"/>
      <c r="C98" s="11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9.5" customHeight="1">
      <c r="A99" s="85"/>
      <c r="B99" s="85"/>
      <c r="C99" s="11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9.5" customHeight="1">
      <c r="A100" s="85"/>
      <c r="B100" s="85"/>
      <c r="C100" s="11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9.5" customHeight="1">
      <c r="A101" s="85"/>
      <c r="B101" s="85"/>
      <c r="C101" s="11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9.5" customHeight="1">
      <c r="A102" s="85"/>
      <c r="B102" s="85"/>
      <c r="C102" s="11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9.5" customHeight="1">
      <c r="A103" s="85"/>
      <c r="B103" s="85"/>
      <c r="C103" s="11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9.5" customHeight="1">
      <c r="A104" s="85"/>
      <c r="B104" s="85"/>
      <c r="C104" s="11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9.5" customHeight="1">
      <c r="A105" s="85"/>
      <c r="B105" s="85"/>
      <c r="C105" s="11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9.5" customHeight="1">
      <c r="A106" s="85"/>
      <c r="B106" s="85"/>
      <c r="C106" s="11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9.5" customHeight="1">
      <c r="A107" s="85"/>
      <c r="B107" s="85"/>
      <c r="C107" s="11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9.5" customHeight="1">
      <c r="A108" s="85"/>
      <c r="B108" s="85"/>
      <c r="C108" s="11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9.5" customHeight="1">
      <c r="A109" s="85"/>
      <c r="B109" s="85"/>
      <c r="C109" s="11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9.5" customHeight="1">
      <c r="A110" s="85"/>
      <c r="B110" s="85"/>
      <c r="C110" s="11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9.5" customHeight="1">
      <c r="A111" s="85"/>
      <c r="B111" s="85"/>
      <c r="C111" s="11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9.5" customHeight="1">
      <c r="A112" s="85"/>
      <c r="B112" s="85"/>
      <c r="C112" s="11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9.5" customHeight="1">
      <c r="A113" s="85"/>
      <c r="B113" s="85"/>
      <c r="C113" s="11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9.5" customHeight="1">
      <c r="A114" s="85"/>
      <c r="B114" s="85"/>
      <c r="C114" s="11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9.5" customHeight="1">
      <c r="A115" s="85"/>
      <c r="B115" s="85"/>
      <c r="C115" s="11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9.5" customHeight="1">
      <c r="A116" s="85"/>
      <c r="B116" s="85"/>
      <c r="C116" s="11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9.5" customHeight="1">
      <c r="A117" s="85"/>
      <c r="B117" s="85"/>
      <c r="C117" s="11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9.5" customHeight="1">
      <c r="A118" s="85"/>
      <c r="B118" s="85"/>
      <c r="C118" s="11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9.5" customHeight="1">
      <c r="A119" s="85"/>
      <c r="B119" s="85"/>
      <c r="C119" s="11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9.5" customHeight="1">
      <c r="A120" s="85"/>
      <c r="B120" s="85"/>
      <c r="C120" s="11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9.5" customHeight="1">
      <c r="A121" s="85"/>
      <c r="B121" s="85"/>
      <c r="C121" s="11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9.5" customHeight="1">
      <c r="A122" s="85"/>
      <c r="B122" s="85"/>
      <c r="C122" s="11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9.5" customHeight="1">
      <c r="A123" s="85"/>
      <c r="B123" s="85"/>
      <c r="C123" s="11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9.5" customHeight="1">
      <c r="A124" s="85"/>
      <c r="B124" s="85"/>
      <c r="C124" s="11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9.5" customHeight="1">
      <c r="A125" s="85"/>
      <c r="B125" s="85"/>
      <c r="C125" s="11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9.5" customHeight="1">
      <c r="A126" s="85"/>
      <c r="B126" s="85"/>
      <c r="C126" s="11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9.5" customHeight="1">
      <c r="A127" s="85"/>
      <c r="B127" s="85"/>
      <c r="C127" s="11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9.5" customHeight="1">
      <c r="A128" s="85"/>
      <c r="B128" s="85"/>
      <c r="C128" s="11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9.5" customHeight="1">
      <c r="A129" s="85"/>
      <c r="B129" s="85"/>
      <c r="C129" s="11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9.5" customHeight="1">
      <c r="A130" s="85"/>
      <c r="B130" s="85"/>
      <c r="C130" s="11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9.5" customHeight="1">
      <c r="A131" s="85"/>
      <c r="B131" s="85"/>
      <c r="C131" s="11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9.5" customHeight="1">
      <c r="A132" s="85"/>
      <c r="B132" s="85"/>
      <c r="C132" s="11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9.5" customHeight="1">
      <c r="A133" s="85"/>
      <c r="B133" s="85"/>
      <c r="C133" s="11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9.5" customHeight="1">
      <c r="A134" s="85"/>
      <c r="B134" s="85"/>
      <c r="C134" s="11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9.5" customHeight="1">
      <c r="A135" s="85"/>
      <c r="B135" s="85"/>
      <c r="C135" s="11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9.5" customHeight="1">
      <c r="A136" s="85"/>
      <c r="B136" s="85"/>
      <c r="C136" s="11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9.5" customHeight="1">
      <c r="A137" s="85"/>
      <c r="B137" s="85"/>
      <c r="C137" s="11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9.5" customHeight="1">
      <c r="A138" s="85"/>
      <c r="B138" s="85"/>
      <c r="C138" s="11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9.5" customHeight="1">
      <c r="A139" s="85"/>
      <c r="B139" s="85"/>
      <c r="C139" s="11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9.5" customHeight="1">
      <c r="A140" s="85"/>
      <c r="B140" s="85"/>
      <c r="C140" s="11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9.5" customHeight="1">
      <c r="A141" s="85"/>
      <c r="B141" s="85"/>
      <c r="C141" s="11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9.5" customHeight="1">
      <c r="A142" s="85"/>
      <c r="B142" s="85"/>
      <c r="C142" s="11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9.5" customHeight="1">
      <c r="A143" s="85"/>
      <c r="B143" s="85"/>
      <c r="C143" s="11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9.5" customHeight="1">
      <c r="A144" s="85"/>
      <c r="B144" s="85"/>
      <c r="C144" s="11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9.5" customHeight="1">
      <c r="A145" s="85"/>
      <c r="B145" s="85"/>
      <c r="C145" s="11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9.5" customHeight="1">
      <c r="A146" s="85"/>
      <c r="B146" s="85"/>
      <c r="C146" s="11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9.5" customHeight="1">
      <c r="A147" s="85"/>
      <c r="B147" s="85"/>
      <c r="C147" s="11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9.5" customHeight="1">
      <c r="A148" s="85"/>
      <c r="B148" s="85"/>
      <c r="C148" s="11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9.5" customHeight="1">
      <c r="A149" s="85"/>
      <c r="B149" s="85"/>
      <c r="C149" s="11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9.5" customHeight="1">
      <c r="A150" s="85"/>
      <c r="B150" s="85"/>
      <c r="C150" s="11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9.5" customHeight="1">
      <c r="A151" s="85"/>
      <c r="B151" s="85"/>
      <c r="C151" s="11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9.5" customHeight="1">
      <c r="A152" s="85"/>
      <c r="B152" s="85"/>
      <c r="C152" s="11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9.5" customHeight="1">
      <c r="A153" s="85"/>
      <c r="B153" s="85"/>
      <c r="C153" s="11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9.5" customHeight="1">
      <c r="A154" s="85"/>
      <c r="B154" s="85"/>
      <c r="C154" s="11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9.5" customHeight="1">
      <c r="A155" s="85"/>
      <c r="B155" s="85"/>
      <c r="C155" s="11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9.5" customHeight="1">
      <c r="A156" s="85"/>
      <c r="B156" s="85"/>
      <c r="C156" s="11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9.5" customHeight="1">
      <c r="A157" s="85"/>
      <c r="B157" s="85"/>
      <c r="C157" s="11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9.5" customHeight="1">
      <c r="A158" s="85"/>
      <c r="B158" s="85"/>
      <c r="C158" s="11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9.5" customHeight="1">
      <c r="A159" s="85"/>
      <c r="B159" s="85"/>
      <c r="C159" s="11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9.5" customHeight="1">
      <c r="A160" s="85"/>
      <c r="B160" s="85"/>
      <c r="C160" s="11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9.5" customHeight="1">
      <c r="A161" s="85"/>
      <c r="B161" s="85"/>
      <c r="C161" s="11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9.5" customHeight="1">
      <c r="A162" s="85"/>
      <c r="B162" s="85"/>
      <c r="C162" s="11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9.5" customHeight="1">
      <c r="A163" s="85"/>
      <c r="B163" s="85"/>
      <c r="C163" s="11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9.5" customHeight="1">
      <c r="A164" s="85"/>
      <c r="B164" s="85"/>
      <c r="C164" s="11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9.5" customHeight="1">
      <c r="A165" s="85"/>
      <c r="B165" s="85"/>
      <c r="C165" s="11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9.5" customHeight="1">
      <c r="A166" s="85"/>
      <c r="B166" s="85"/>
      <c r="C166" s="11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9.5" customHeight="1">
      <c r="A167" s="85"/>
      <c r="B167" s="85"/>
      <c r="C167" s="11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9.5" customHeight="1">
      <c r="A168" s="85"/>
      <c r="B168" s="85"/>
      <c r="C168" s="11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9.5" customHeight="1">
      <c r="A169" s="85"/>
      <c r="B169" s="85"/>
      <c r="C169" s="11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9.5" customHeight="1">
      <c r="A170" s="85"/>
      <c r="B170" s="85"/>
      <c r="C170" s="11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9.5" customHeight="1">
      <c r="A171" s="85"/>
      <c r="B171" s="85"/>
      <c r="C171" s="11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9.5" customHeight="1">
      <c r="A172" s="85"/>
      <c r="B172" s="85"/>
      <c r="C172" s="11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9.5" customHeight="1">
      <c r="A173" s="85"/>
      <c r="B173" s="85"/>
      <c r="C173" s="11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9.5" customHeight="1">
      <c r="A174" s="85"/>
      <c r="B174" s="85"/>
      <c r="C174" s="11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9.5" customHeight="1">
      <c r="A175" s="85"/>
      <c r="B175" s="85"/>
      <c r="C175" s="11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9.5" customHeight="1">
      <c r="A176" s="85"/>
      <c r="B176" s="85"/>
      <c r="C176" s="11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9.5" customHeight="1">
      <c r="A177" s="85"/>
      <c r="B177" s="85"/>
      <c r="C177" s="11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9.5" customHeight="1">
      <c r="A178" s="85"/>
      <c r="B178" s="85"/>
      <c r="C178" s="11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9.5" customHeight="1">
      <c r="A179" s="85"/>
      <c r="B179" s="85"/>
      <c r="C179" s="11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9.5" customHeight="1">
      <c r="A180" s="85"/>
      <c r="B180" s="85"/>
      <c r="C180" s="11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9.5" customHeight="1">
      <c r="A181" s="85"/>
      <c r="B181" s="85"/>
      <c r="C181" s="11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9.5" customHeight="1">
      <c r="A182" s="85"/>
      <c r="B182" s="85"/>
      <c r="C182" s="11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9.5" customHeight="1">
      <c r="A183" s="85"/>
      <c r="B183" s="85"/>
      <c r="C183" s="11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9.5" customHeight="1">
      <c r="A184" s="85"/>
      <c r="B184" s="85"/>
      <c r="C184" s="11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9.5" customHeight="1">
      <c r="A185" s="85"/>
      <c r="B185" s="85"/>
      <c r="C185" s="11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9.5" customHeight="1">
      <c r="A186" s="85"/>
      <c r="B186" s="85"/>
      <c r="C186" s="11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9.5" customHeight="1">
      <c r="A187" s="85"/>
      <c r="B187" s="85"/>
      <c r="C187" s="11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9.5" customHeight="1">
      <c r="A188" s="85"/>
      <c r="B188" s="85"/>
      <c r="C188" s="11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9.5" customHeight="1">
      <c r="A189" s="85"/>
      <c r="B189" s="85"/>
      <c r="C189" s="11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9.5" customHeight="1">
      <c r="A190" s="85"/>
      <c r="B190" s="85"/>
      <c r="C190" s="11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9.5" customHeight="1">
      <c r="A191" s="85"/>
      <c r="B191" s="85"/>
      <c r="C191" s="11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9.5" customHeight="1">
      <c r="A192" s="85"/>
      <c r="B192" s="85"/>
      <c r="C192" s="11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9.5" customHeight="1">
      <c r="A193" s="85"/>
      <c r="B193" s="85"/>
      <c r="C193" s="11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9.5" customHeight="1">
      <c r="A194" s="85"/>
      <c r="B194" s="85"/>
      <c r="C194" s="11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9.5" customHeight="1">
      <c r="A195" s="85"/>
      <c r="B195" s="85"/>
      <c r="C195" s="11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9.5" customHeight="1">
      <c r="A196" s="85"/>
      <c r="B196" s="85"/>
      <c r="C196" s="11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9.5" customHeight="1">
      <c r="A197" s="85"/>
      <c r="B197" s="85"/>
      <c r="C197" s="11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9.5" customHeight="1">
      <c r="A198" s="85"/>
      <c r="B198" s="85"/>
      <c r="C198" s="11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9.5" customHeight="1">
      <c r="A199" s="85"/>
      <c r="B199" s="85"/>
      <c r="C199" s="11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9.5" customHeight="1">
      <c r="A200" s="85"/>
      <c r="B200" s="85"/>
      <c r="C200" s="11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9.5" customHeight="1">
      <c r="A201" s="85"/>
      <c r="B201" s="85"/>
      <c r="C201" s="11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9.5" customHeight="1">
      <c r="A202" s="85"/>
      <c r="B202" s="85"/>
      <c r="C202" s="11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9.5" customHeight="1">
      <c r="A203" s="85"/>
      <c r="B203" s="85"/>
      <c r="C203" s="11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9.5" customHeight="1">
      <c r="A204" s="85"/>
      <c r="B204" s="85"/>
      <c r="C204" s="11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9.5" customHeight="1">
      <c r="A205" s="85"/>
      <c r="B205" s="85"/>
      <c r="C205" s="11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9.5" customHeight="1">
      <c r="A206" s="85"/>
      <c r="B206" s="85"/>
      <c r="C206" s="11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9.5" customHeight="1">
      <c r="A207" s="85"/>
      <c r="B207" s="85"/>
      <c r="C207" s="11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9.5" customHeight="1">
      <c r="A208" s="85"/>
      <c r="B208" s="85"/>
      <c r="C208" s="11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9.5" customHeight="1">
      <c r="A209" s="85"/>
      <c r="B209" s="85"/>
      <c r="C209" s="11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9.5" customHeight="1">
      <c r="A210" s="85"/>
      <c r="B210" s="85"/>
      <c r="C210" s="11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9.5" customHeight="1">
      <c r="A211" s="85"/>
      <c r="B211" s="85"/>
      <c r="C211" s="11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9.5" customHeight="1">
      <c r="A212" s="85"/>
      <c r="B212" s="85"/>
      <c r="C212" s="11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9.5" customHeight="1">
      <c r="A213" s="85"/>
      <c r="B213" s="85"/>
      <c r="C213" s="11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9.5" customHeight="1">
      <c r="A214" s="85"/>
      <c r="B214" s="85"/>
      <c r="C214" s="11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9.5" customHeight="1">
      <c r="A215" s="85"/>
      <c r="B215" s="85"/>
      <c r="C215" s="11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9.5" customHeight="1">
      <c r="A216" s="85"/>
      <c r="B216" s="85"/>
      <c r="C216" s="11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9.5" customHeight="1">
      <c r="A217" s="85"/>
      <c r="B217" s="85"/>
      <c r="C217" s="11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9.5" customHeight="1">
      <c r="A218" s="85"/>
      <c r="B218" s="85"/>
      <c r="C218" s="11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9.5" customHeight="1">
      <c r="A219" s="85"/>
      <c r="B219" s="85"/>
      <c r="C219" s="11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9.5" customHeight="1">
      <c r="A220" s="85"/>
      <c r="B220" s="85"/>
      <c r="C220" s="11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9.5" customHeight="1">
      <c r="A221" s="85"/>
      <c r="B221" s="85"/>
      <c r="C221" s="11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9.5" customHeight="1">
      <c r="A222" s="85"/>
      <c r="B222" s="85"/>
      <c r="C222" s="11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9.5" customHeight="1">
      <c r="A223" s="85"/>
      <c r="B223" s="85"/>
      <c r="C223" s="11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9.5" customHeight="1">
      <c r="A224" s="85"/>
      <c r="B224" s="85"/>
      <c r="C224" s="11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9.5" customHeight="1">
      <c r="A225" s="85"/>
      <c r="B225" s="85"/>
      <c r="C225" s="11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9.5" customHeight="1">
      <c r="A226" s="85"/>
      <c r="B226" s="85"/>
      <c r="C226" s="11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9.5" customHeight="1">
      <c r="A227" s="85"/>
      <c r="B227" s="85"/>
      <c r="C227" s="11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9.5" customHeight="1">
      <c r="A228" s="85"/>
      <c r="B228" s="85"/>
      <c r="C228" s="11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9.5" customHeight="1">
      <c r="A229" s="85"/>
      <c r="B229" s="85"/>
      <c r="C229" s="11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9.5" customHeight="1">
      <c r="A230" s="85"/>
      <c r="B230" s="85"/>
      <c r="C230" s="11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9.5" customHeight="1">
      <c r="A231" s="85"/>
      <c r="B231" s="85"/>
      <c r="C231" s="11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9.5" customHeight="1">
      <c r="A232" s="85"/>
      <c r="B232" s="85"/>
      <c r="C232" s="11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9.5" customHeight="1">
      <c r="A233" s="85"/>
      <c r="B233" s="85"/>
      <c r="C233" s="11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9.5" customHeight="1">
      <c r="A234" s="85"/>
      <c r="B234" s="85"/>
      <c r="C234" s="11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9.5" customHeight="1">
      <c r="A235" s="85"/>
      <c r="B235" s="85"/>
      <c r="C235" s="11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9.5" customHeight="1">
      <c r="A236" s="85"/>
      <c r="B236" s="85"/>
      <c r="C236" s="11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9.5" customHeight="1">
      <c r="A237" s="85"/>
      <c r="B237" s="85"/>
      <c r="C237" s="11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9.5" customHeight="1">
      <c r="A238" s="85"/>
      <c r="B238" s="85"/>
      <c r="C238" s="11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9.5" customHeight="1">
      <c r="A239" s="85"/>
      <c r="B239" s="85"/>
      <c r="C239" s="11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9.5" customHeight="1">
      <c r="A240" s="85"/>
      <c r="B240" s="85"/>
      <c r="C240" s="11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9.5" customHeight="1">
      <c r="A241" s="85"/>
      <c r="B241" s="85"/>
      <c r="C241" s="11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9.5" customHeight="1">
      <c r="A242" s="85"/>
      <c r="B242" s="85"/>
      <c r="C242" s="11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9.5" customHeight="1">
      <c r="A243" s="85"/>
      <c r="B243" s="85"/>
      <c r="C243" s="11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9.5" customHeight="1">
      <c r="A244" s="85"/>
      <c r="B244" s="85"/>
      <c r="C244" s="11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9.5" customHeight="1">
      <c r="A245" s="85"/>
      <c r="B245" s="85"/>
      <c r="C245" s="11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9.5" customHeight="1">
      <c r="A246" s="85"/>
      <c r="B246" s="85"/>
      <c r="C246" s="11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9.5" customHeight="1">
      <c r="A247" s="85"/>
      <c r="B247" s="85"/>
      <c r="C247" s="11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9.5" customHeight="1">
      <c r="A248" s="85"/>
      <c r="B248" s="85"/>
      <c r="C248" s="11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9.5" customHeight="1">
      <c r="A249" s="85"/>
      <c r="B249" s="85"/>
      <c r="C249" s="11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9.5" customHeight="1">
      <c r="A250" s="85"/>
      <c r="B250" s="85"/>
      <c r="C250" s="11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9.5" customHeight="1">
      <c r="A251" s="85"/>
      <c r="B251" s="85"/>
      <c r="C251" s="11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9.5" customHeight="1">
      <c r="A252" s="85"/>
      <c r="B252" s="85"/>
      <c r="C252" s="11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9.5" customHeight="1">
      <c r="A253" s="85"/>
      <c r="B253" s="85"/>
      <c r="C253" s="11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9.5" customHeight="1">
      <c r="A254" s="85"/>
      <c r="B254" s="85"/>
      <c r="C254" s="11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9.5" customHeight="1">
      <c r="A255" s="85"/>
      <c r="B255" s="85"/>
      <c r="C255" s="11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9.5" customHeight="1">
      <c r="A256" s="85"/>
      <c r="B256" s="85"/>
      <c r="C256" s="11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9.5" customHeight="1">
      <c r="A257" s="85"/>
      <c r="B257" s="85"/>
      <c r="C257" s="11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9.5" customHeight="1">
      <c r="A258" s="85"/>
      <c r="B258" s="85"/>
      <c r="C258" s="11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9.5" customHeight="1">
      <c r="A259" s="85"/>
      <c r="B259" s="85"/>
      <c r="C259" s="11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9.5" customHeight="1">
      <c r="A260" s="85"/>
      <c r="B260" s="85"/>
      <c r="C260" s="11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9.5" customHeight="1">
      <c r="A261" s="85"/>
      <c r="B261" s="85"/>
      <c r="C261" s="11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9.5" customHeight="1">
      <c r="A262" s="85"/>
      <c r="B262" s="85"/>
      <c r="C262" s="11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9.5" customHeight="1">
      <c r="A263" s="85"/>
      <c r="B263" s="85"/>
      <c r="C263" s="11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9.5" customHeight="1">
      <c r="A264" s="85"/>
      <c r="B264" s="85"/>
      <c r="C264" s="11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9.5" customHeight="1">
      <c r="A265" s="85"/>
      <c r="B265" s="85"/>
      <c r="C265" s="11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9.5" customHeight="1">
      <c r="A266" s="85"/>
      <c r="B266" s="85"/>
      <c r="C266" s="11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9.5" customHeight="1">
      <c r="A267" s="85"/>
      <c r="B267" s="85"/>
      <c r="C267" s="11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9.5" customHeight="1">
      <c r="A268" s="85"/>
      <c r="B268" s="85"/>
      <c r="C268" s="11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9.5" customHeight="1">
      <c r="A269" s="85"/>
      <c r="B269" s="85"/>
      <c r="C269" s="11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9.5" customHeight="1">
      <c r="A270" s="85"/>
      <c r="B270" s="85"/>
      <c r="C270" s="11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9.5" customHeight="1">
      <c r="A271" s="85"/>
      <c r="B271" s="85"/>
      <c r="C271" s="11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9.5" customHeight="1">
      <c r="A272" s="85"/>
      <c r="B272" s="85"/>
      <c r="C272" s="11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9.5" customHeight="1">
      <c r="A273" s="85"/>
      <c r="B273" s="85"/>
      <c r="C273" s="11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9.5" customHeight="1">
      <c r="A274" s="85"/>
      <c r="B274" s="85"/>
      <c r="C274" s="11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9.5" customHeight="1">
      <c r="A275" s="85"/>
      <c r="B275" s="85"/>
      <c r="C275" s="11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9.5" customHeight="1">
      <c r="A276" s="85"/>
      <c r="B276" s="85"/>
      <c r="C276" s="11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9.5" customHeight="1">
      <c r="A277" s="85"/>
      <c r="B277" s="85"/>
      <c r="C277" s="11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9.5" customHeight="1">
      <c r="A278" s="85"/>
      <c r="B278" s="85"/>
      <c r="C278" s="11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9.5" customHeight="1">
      <c r="A279" s="85"/>
      <c r="B279" s="85"/>
      <c r="C279" s="11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9.5" customHeight="1">
      <c r="A280" s="85"/>
      <c r="B280" s="85"/>
      <c r="C280" s="11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9.5" customHeight="1">
      <c r="A281" s="85"/>
      <c r="B281" s="85"/>
      <c r="C281" s="11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9.5" customHeight="1">
      <c r="A282" s="85"/>
      <c r="B282" s="85"/>
      <c r="C282" s="11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9.5" customHeight="1">
      <c r="A283" s="85"/>
      <c r="B283" s="85"/>
      <c r="C283" s="11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9.5" customHeight="1">
      <c r="A284" s="85"/>
      <c r="B284" s="85"/>
      <c r="C284" s="11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9.5" customHeight="1">
      <c r="A285" s="85"/>
      <c r="B285" s="85"/>
      <c r="C285" s="11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9.5" customHeight="1">
      <c r="A286" s="85"/>
      <c r="B286" s="85"/>
      <c r="C286" s="11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9.5" customHeight="1">
      <c r="A287" s="85"/>
      <c r="B287" s="85"/>
      <c r="C287" s="11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9.5" customHeight="1">
      <c r="A288" s="85"/>
      <c r="B288" s="85"/>
      <c r="C288" s="11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9.5" customHeight="1">
      <c r="A289" s="85"/>
      <c r="B289" s="85"/>
      <c r="C289" s="11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9.5" customHeight="1">
      <c r="A290" s="85"/>
      <c r="B290" s="85"/>
      <c r="C290" s="11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9.5" customHeight="1">
      <c r="A291" s="85"/>
      <c r="B291" s="85"/>
      <c r="C291" s="11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9.5" customHeight="1">
      <c r="A292" s="85"/>
      <c r="B292" s="85"/>
      <c r="C292" s="11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9.5" customHeight="1">
      <c r="A293" s="85"/>
      <c r="B293" s="85"/>
      <c r="C293" s="11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9.5" customHeight="1">
      <c r="A294" s="85"/>
      <c r="B294" s="85"/>
      <c r="C294" s="11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9.5" customHeight="1">
      <c r="A295" s="85"/>
      <c r="B295" s="85"/>
      <c r="C295" s="11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9.5" customHeight="1">
      <c r="A296" s="85"/>
      <c r="B296" s="85"/>
      <c r="C296" s="11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9.5" customHeight="1">
      <c r="A297" s="85"/>
      <c r="B297" s="85"/>
      <c r="C297" s="11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9.5" customHeight="1">
      <c r="A298" s="85"/>
      <c r="B298" s="85"/>
      <c r="C298" s="11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9.5" customHeight="1">
      <c r="A299" s="85"/>
      <c r="B299" s="85"/>
      <c r="C299" s="11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9.5" customHeight="1">
      <c r="A300" s="85"/>
      <c r="B300" s="85"/>
      <c r="C300" s="11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9.5" customHeight="1">
      <c r="A301" s="85"/>
      <c r="B301" s="85"/>
      <c r="C301" s="11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9.5" customHeight="1">
      <c r="A302" s="85"/>
      <c r="B302" s="85"/>
      <c r="C302" s="11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9.5" customHeight="1">
      <c r="A303" s="85"/>
      <c r="B303" s="85"/>
      <c r="C303" s="11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9.5" customHeight="1">
      <c r="A304" s="85"/>
      <c r="B304" s="85"/>
      <c r="C304" s="11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9.5" customHeight="1">
      <c r="A305" s="85"/>
      <c r="B305" s="85"/>
      <c r="C305" s="11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9.5" customHeight="1">
      <c r="A306" s="85"/>
      <c r="B306" s="85"/>
      <c r="C306" s="11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9.5" customHeight="1">
      <c r="A307" s="85"/>
      <c r="B307" s="85"/>
      <c r="C307" s="11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9.5" customHeight="1">
      <c r="A308" s="85"/>
      <c r="B308" s="85"/>
      <c r="C308" s="11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9.5" customHeight="1">
      <c r="A309" s="85"/>
      <c r="B309" s="85"/>
      <c r="C309" s="11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9.5" customHeight="1">
      <c r="A310" s="85"/>
      <c r="B310" s="85"/>
      <c r="C310" s="11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9.5" customHeight="1">
      <c r="A311" s="85"/>
      <c r="B311" s="85"/>
      <c r="C311" s="11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9.5" customHeight="1">
      <c r="A312" s="85"/>
      <c r="B312" s="85"/>
      <c r="C312" s="11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9.5" customHeight="1">
      <c r="A313" s="85"/>
      <c r="B313" s="85"/>
      <c r="C313" s="11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9.5" customHeight="1">
      <c r="A314" s="85"/>
      <c r="B314" s="85"/>
      <c r="C314" s="11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9.5" customHeight="1">
      <c r="A315" s="85"/>
      <c r="B315" s="85"/>
      <c r="C315" s="11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9.5" customHeight="1">
      <c r="A316" s="85"/>
      <c r="B316" s="85"/>
      <c r="C316" s="11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9.5" customHeight="1">
      <c r="A317" s="85"/>
      <c r="B317" s="85"/>
      <c r="C317" s="11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9.5" customHeight="1">
      <c r="A318" s="85"/>
      <c r="B318" s="85"/>
      <c r="C318" s="11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9.5" customHeight="1">
      <c r="A319" s="85"/>
      <c r="B319" s="85"/>
      <c r="C319" s="11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9.5" customHeight="1">
      <c r="A320" s="85"/>
      <c r="B320" s="85"/>
      <c r="C320" s="11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9.5" customHeight="1">
      <c r="A321" s="85"/>
      <c r="B321" s="85"/>
      <c r="C321" s="11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9.5" customHeight="1">
      <c r="A322" s="85"/>
      <c r="B322" s="85"/>
      <c r="C322" s="11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9.5" customHeight="1">
      <c r="A323" s="85"/>
      <c r="B323" s="85"/>
      <c r="C323" s="11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9.5" customHeight="1">
      <c r="A324" s="85"/>
      <c r="B324" s="85"/>
      <c r="C324" s="11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9.5" customHeight="1">
      <c r="A325" s="85"/>
      <c r="B325" s="85"/>
      <c r="C325" s="11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9.5" customHeight="1">
      <c r="A326" s="85"/>
      <c r="B326" s="85"/>
      <c r="C326" s="11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9.5" customHeight="1">
      <c r="A327" s="85"/>
      <c r="B327" s="85"/>
      <c r="C327" s="11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9.5" customHeight="1">
      <c r="A328" s="85"/>
      <c r="B328" s="85"/>
      <c r="C328" s="11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9.5" customHeight="1">
      <c r="A329" s="85"/>
      <c r="B329" s="85"/>
      <c r="C329" s="11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9.5" customHeight="1">
      <c r="A330" s="85"/>
      <c r="B330" s="85"/>
      <c r="C330" s="11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9.5" customHeight="1">
      <c r="A331" s="85"/>
      <c r="B331" s="85"/>
      <c r="C331" s="11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9.5" customHeight="1">
      <c r="A332" s="85"/>
      <c r="B332" s="85"/>
      <c r="C332" s="11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9.5" customHeight="1">
      <c r="A333" s="85"/>
      <c r="B333" s="85"/>
      <c r="C333" s="11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9.5" customHeight="1">
      <c r="A334" s="85"/>
      <c r="B334" s="85"/>
      <c r="C334" s="11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9.5" customHeight="1">
      <c r="A335" s="85"/>
      <c r="B335" s="85"/>
      <c r="C335" s="11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9.5" customHeight="1">
      <c r="A336" s="85"/>
      <c r="B336" s="85"/>
      <c r="C336" s="11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9.5" customHeight="1">
      <c r="A337" s="85"/>
      <c r="B337" s="85"/>
      <c r="C337" s="11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9.5" customHeight="1">
      <c r="A338" s="85"/>
      <c r="B338" s="85"/>
      <c r="C338" s="11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9.5" customHeight="1">
      <c r="A339" s="85"/>
      <c r="B339" s="85"/>
      <c r="C339" s="11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9.5" customHeight="1">
      <c r="A340" s="85"/>
      <c r="B340" s="85"/>
      <c r="C340" s="11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9.5" customHeight="1">
      <c r="A341" s="85"/>
      <c r="B341" s="85"/>
      <c r="C341" s="11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9.5" customHeight="1">
      <c r="A342" s="85"/>
      <c r="B342" s="85"/>
      <c r="C342" s="11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9.5" customHeight="1">
      <c r="A343" s="85"/>
      <c r="B343" s="85"/>
      <c r="C343" s="11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9.5" customHeight="1">
      <c r="A344" s="85"/>
      <c r="B344" s="85"/>
      <c r="C344" s="11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9.5" customHeight="1">
      <c r="A345" s="85"/>
      <c r="B345" s="85"/>
      <c r="C345" s="11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9.5" customHeight="1">
      <c r="A346" s="85"/>
      <c r="B346" s="85"/>
      <c r="C346" s="11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9.5" customHeight="1">
      <c r="A347" s="85"/>
      <c r="B347" s="85"/>
      <c r="C347" s="11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9.5" customHeight="1">
      <c r="A348" s="85"/>
      <c r="B348" s="85"/>
      <c r="C348" s="11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9.5" customHeight="1">
      <c r="A349" s="85"/>
      <c r="B349" s="85"/>
      <c r="C349" s="11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9.5" customHeight="1">
      <c r="A350" s="85"/>
      <c r="B350" s="85"/>
      <c r="C350" s="11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9.5" customHeight="1">
      <c r="A351" s="85"/>
      <c r="B351" s="85"/>
      <c r="C351" s="11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9.5" customHeight="1">
      <c r="A352" s="85"/>
      <c r="B352" s="85"/>
      <c r="C352" s="11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9.5" customHeight="1">
      <c r="A353" s="85"/>
      <c r="B353" s="85"/>
      <c r="C353" s="11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9.5" customHeight="1">
      <c r="A354" s="85"/>
      <c r="B354" s="85"/>
      <c r="C354" s="11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9.5" customHeight="1">
      <c r="A355" s="85"/>
      <c r="B355" s="85"/>
      <c r="C355" s="11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9.5" customHeight="1">
      <c r="A356" s="85"/>
      <c r="B356" s="85"/>
      <c r="C356" s="11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9.5" customHeight="1">
      <c r="A357" s="85"/>
      <c r="B357" s="85"/>
      <c r="C357" s="11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9.5" customHeight="1">
      <c r="A358" s="85"/>
      <c r="B358" s="85"/>
      <c r="C358" s="11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9.5" customHeight="1">
      <c r="A359" s="85"/>
      <c r="B359" s="85"/>
      <c r="C359" s="11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9.5" customHeight="1">
      <c r="A360" s="85"/>
      <c r="B360" s="85"/>
      <c r="C360" s="11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9.5" customHeight="1">
      <c r="A361" s="85"/>
      <c r="B361" s="85"/>
      <c r="C361" s="11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9.5" customHeight="1">
      <c r="A362" s="85"/>
      <c r="B362" s="85"/>
      <c r="C362" s="11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9.5" customHeight="1">
      <c r="A363" s="85"/>
      <c r="B363" s="85"/>
      <c r="C363" s="11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9.5" customHeight="1">
      <c r="A364" s="85"/>
      <c r="B364" s="85"/>
      <c r="C364" s="11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9.5" customHeight="1">
      <c r="A365" s="85"/>
      <c r="B365" s="85"/>
      <c r="C365" s="11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9.5" customHeight="1">
      <c r="A366" s="85"/>
      <c r="B366" s="85"/>
      <c r="C366" s="11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9.5" customHeight="1">
      <c r="A367" s="85"/>
      <c r="B367" s="85"/>
      <c r="C367" s="11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9.5" customHeight="1">
      <c r="A368" s="85"/>
      <c r="B368" s="85"/>
      <c r="C368" s="11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9.5" customHeight="1">
      <c r="A369" s="85"/>
      <c r="B369" s="85"/>
      <c r="C369" s="11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9.5" customHeight="1">
      <c r="A370" s="85"/>
      <c r="B370" s="85"/>
      <c r="C370" s="11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9.5" customHeight="1">
      <c r="A371" s="85"/>
      <c r="B371" s="85"/>
      <c r="C371" s="11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9.5" customHeight="1">
      <c r="A372" s="85"/>
      <c r="B372" s="85"/>
      <c r="C372" s="11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9.5" customHeight="1">
      <c r="A373" s="85"/>
      <c r="B373" s="85"/>
      <c r="C373" s="11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9.5" customHeight="1">
      <c r="A374" s="85"/>
      <c r="B374" s="85"/>
      <c r="C374" s="11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9.5" customHeight="1">
      <c r="A375" s="85"/>
      <c r="B375" s="85"/>
      <c r="C375" s="11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9.5" customHeight="1">
      <c r="A376" s="85"/>
      <c r="B376" s="85"/>
      <c r="C376" s="11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9.5" customHeight="1">
      <c r="A377" s="85"/>
      <c r="B377" s="85"/>
      <c r="C377" s="11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9.5" customHeight="1">
      <c r="A378" s="85"/>
      <c r="B378" s="85"/>
      <c r="C378" s="11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9.5" customHeight="1">
      <c r="A379" s="85"/>
      <c r="B379" s="85"/>
      <c r="C379" s="11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9.5" customHeight="1">
      <c r="A380" s="85"/>
      <c r="B380" s="85"/>
      <c r="C380" s="11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9.5" customHeight="1">
      <c r="A381" s="85"/>
      <c r="B381" s="85"/>
      <c r="C381" s="11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9.5" customHeight="1">
      <c r="A382" s="85"/>
      <c r="B382" s="85"/>
      <c r="C382" s="11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9.5" customHeight="1">
      <c r="A383" s="85"/>
      <c r="B383" s="85"/>
      <c r="C383" s="11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9.5" customHeight="1">
      <c r="A384" s="85"/>
      <c r="B384" s="85"/>
      <c r="C384" s="11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9.5" customHeight="1">
      <c r="A385" s="85"/>
      <c r="B385" s="85"/>
      <c r="C385" s="11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9.5" customHeight="1">
      <c r="A386" s="85"/>
      <c r="B386" s="85"/>
      <c r="C386" s="11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9.5" customHeight="1">
      <c r="A387" s="85"/>
      <c r="B387" s="85"/>
      <c r="C387" s="11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9.5" customHeight="1">
      <c r="A388" s="85"/>
      <c r="B388" s="85"/>
      <c r="C388" s="11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9.5" customHeight="1">
      <c r="A389" s="85"/>
      <c r="B389" s="85"/>
      <c r="C389" s="11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9.5" customHeight="1">
      <c r="A390" s="85"/>
      <c r="B390" s="85"/>
      <c r="C390" s="11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9.5" customHeight="1">
      <c r="A391" s="85"/>
      <c r="B391" s="85"/>
      <c r="C391" s="11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9.5" customHeight="1">
      <c r="A392" s="85"/>
      <c r="B392" s="85"/>
      <c r="C392" s="11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9.5" customHeight="1">
      <c r="A393" s="85"/>
      <c r="B393" s="85"/>
      <c r="C393" s="11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9.5" customHeight="1">
      <c r="A394" s="85"/>
      <c r="B394" s="85"/>
      <c r="C394" s="11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9.5" customHeight="1">
      <c r="A395" s="85"/>
      <c r="B395" s="85"/>
      <c r="C395" s="11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9.5" customHeight="1">
      <c r="A396" s="85"/>
      <c r="B396" s="85"/>
      <c r="C396" s="11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9.5" customHeight="1">
      <c r="A397" s="85"/>
      <c r="B397" s="85"/>
      <c r="C397" s="11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9.5" customHeight="1">
      <c r="A398" s="85"/>
      <c r="B398" s="85"/>
      <c r="C398" s="11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9.5" customHeight="1">
      <c r="A399" s="85"/>
      <c r="B399" s="85"/>
      <c r="C399" s="11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9.5" customHeight="1">
      <c r="A400" s="85"/>
      <c r="B400" s="85"/>
      <c r="C400" s="11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9.5" customHeight="1">
      <c r="A401" s="85"/>
      <c r="B401" s="85"/>
      <c r="C401" s="11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9.5" customHeight="1">
      <c r="A402" s="85"/>
      <c r="B402" s="85"/>
      <c r="C402" s="11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9.5" customHeight="1">
      <c r="A403" s="85"/>
      <c r="B403" s="85"/>
      <c r="C403" s="11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9.5" customHeight="1">
      <c r="A404" s="85"/>
      <c r="B404" s="85"/>
      <c r="C404" s="11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9.5" customHeight="1">
      <c r="A405" s="85"/>
      <c r="B405" s="85"/>
      <c r="C405" s="11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9.5" customHeight="1">
      <c r="A406" s="85"/>
      <c r="B406" s="85"/>
      <c r="C406" s="11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9.5" customHeight="1">
      <c r="A407" s="85"/>
      <c r="B407" s="85"/>
      <c r="C407" s="11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9.5" customHeight="1">
      <c r="A408" s="85"/>
      <c r="B408" s="85"/>
      <c r="C408" s="11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9.5" customHeight="1">
      <c r="A409" s="85"/>
      <c r="B409" s="85"/>
      <c r="C409" s="11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9.5" customHeight="1">
      <c r="A410" s="85"/>
      <c r="B410" s="85"/>
      <c r="C410" s="11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9.5" customHeight="1">
      <c r="A411" s="85"/>
      <c r="B411" s="85"/>
      <c r="C411" s="11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9.5" customHeight="1">
      <c r="A412" s="85"/>
      <c r="B412" s="85"/>
      <c r="C412" s="11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9.5" customHeight="1">
      <c r="A413" s="85"/>
      <c r="B413" s="85"/>
      <c r="C413" s="11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9.5" customHeight="1">
      <c r="A414" s="85"/>
      <c r="B414" s="85"/>
      <c r="C414" s="11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9.5" customHeight="1">
      <c r="A415" s="85"/>
      <c r="B415" s="85"/>
      <c r="C415" s="11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9.5" customHeight="1">
      <c r="A416" s="85"/>
      <c r="B416" s="85"/>
      <c r="C416" s="11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9.5" customHeight="1">
      <c r="A417" s="85"/>
      <c r="B417" s="85"/>
      <c r="C417" s="11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9.5" customHeight="1">
      <c r="A418" s="85"/>
      <c r="B418" s="85"/>
      <c r="C418" s="11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9.5" customHeight="1">
      <c r="A419" s="85"/>
      <c r="B419" s="85"/>
      <c r="C419" s="11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9.5" customHeight="1">
      <c r="A420" s="85"/>
      <c r="B420" s="85"/>
      <c r="C420" s="11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9.5" customHeight="1">
      <c r="A421" s="85"/>
      <c r="B421" s="85"/>
      <c r="C421" s="11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9.5" customHeight="1">
      <c r="A422" s="85"/>
      <c r="B422" s="85"/>
      <c r="C422" s="11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9.5" customHeight="1">
      <c r="A423" s="85"/>
      <c r="B423" s="85"/>
      <c r="C423" s="11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9.5" customHeight="1">
      <c r="A424" s="85"/>
      <c r="B424" s="85"/>
      <c r="C424" s="11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9.5" customHeight="1">
      <c r="A425" s="85"/>
      <c r="B425" s="85"/>
      <c r="C425" s="11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9.5" customHeight="1">
      <c r="A426" s="85"/>
      <c r="B426" s="85"/>
      <c r="C426" s="11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9.5" customHeight="1">
      <c r="A427" s="85"/>
      <c r="B427" s="85"/>
      <c r="C427" s="11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9.5" customHeight="1">
      <c r="A428" s="85"/>
      <c r="B428" s="85"/>
      <c r="C428" s="11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9.5" customHeight="1">
      <c r="A429" s="85"/>
      <c r="B429" s="85"/>
      <c r="C429" s="11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9.5" customHeight="1">
      <c r="A430" s="85"/>
      <c r="B430" s="85"/>
      <c r="C430" s="11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9.5" customHeight="1">
      <c r="A431" s="85"/>
      <c r="B431" s="85"/>
      <c r="C431" s="11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9.5" customHeight="1">
      <c r="A432" s="85"/>
      <c r="B432" s="85"/>
      <c r="C432" s="11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9.5" customHeight="1">
      <c r="A433" s="85"/>
      <c r="B433" s="85"/>
      <c r="C433" s="11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9.5" customHeight="1">
      <c r="A434" s="85"/>
      <c r="B434" s="85"/>
      <c r="C434" s="11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9.5" customHeight="1">
      <c r="A435" s="85"/>
      <c r="B435" s="85"/>
      <c r="C435" s="11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9.5" customHeight="1">
      <c r="A436" s="85"/>
      <c r="B436" s="85"/>
      <c r="C436" s="11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9.5" customHeight="1">
      <c r="A437" s="85"/>
      <c r="B437" s="85"/>
      <c r="C437" s="11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9.5" customHeight="1">
      <c r="A438" s="85"/>
      <c r="B438" s="85"/>
      <c r="C438" s="11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9.5" customHeight="1">
      <c r="A439" s="85"/>
      <c r="B439" s="85"/>
      <c r="C439" s="11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9.5" customHeight="1">
      <c r="A440" s="85"/>
      <c r="B440" s="85"/>
      <c r="C440" s="11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9.5" customHeight="1">
      <c r="A441" s="85"/>
      <c r="B441" s="85"/>
      <c r="C441" s="11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9.5" customHeight="1">
      <c r="A442" s="85"/>
      <c r="B442" s="85"/>
      <c r="C442" s="11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9.5" customHeight="1">
      <c r="A443" s="85"/>
      <c r="B443" s="85"/>
      <c r="C443" s="11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9.5" customHeight="1">
      <c r="A444" s="85"/>
      <c r="B444" s="85"/>
      <c r="C444" s="11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9.5" customHeight="1">
      <c r="A445" s="85"/>
      <c r="B445" s="85"/>
      <c r="C445" s="11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9.5" customHeight="1">
      <c r="A446" s="85"/>
      <c r="B446" s="85"/>
      <c r="C446" s="11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9.5" customHeight="1">
      <c r="A447" s="85"/>
      <c r="B447" s="85"/>
      <c r="C447" s="11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9.5" customHeight="1">
      <c r="A448" s="85"/>
      <c r="B448" s="85"/>
      <c r="C448" s="11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9.5" customHeight="1">
      <c r="A449" s="85"/>
      <c r="B449" s="85"/>
      <c r="C449" s="11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9.5" customHeight="1">
      <c r="A450" s="85"/>
      <c r="B450" s="85"/>
      <c r="C450" s="11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9.5" customHeight="1">
      <c r="A451" s="85"/>
      <c r="B451" s="85"/>
      <c r="C451" s="11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9.5" customHeight="1">
      <c r="A452" s="85"/>
      <c r="B452" s="85"/>
      <c r="C452" s="11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9.5" customHeight="1">
      <c r="A453" s="85"/>
      <c r="B453" s="85"/>
      <c r="C453" s="11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9.5" customHeight="1">
      <c r="A454" s="85"/>
      <c r="B454" s="85"/>
      <c r="C454" s="11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9.5" customHeight="1">
      <c r="A455" s="85"/>
      <c r="B455" s="85"/>
      <c r="C455" s="11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9.5" customHeight="1">
      <c r="A456" s="85"/>
      <c r="B456" s="85"/>
      <c r="C456" s="11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9.5" customHeight="1">
      <c r="A457" s="85"/>
      <c r="B457" s="85"/>
      <c r="C457" s="11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9.5" customHeight="1">
      <c r="A458" s="85"/>
      <c r="B458" s="85"/>
      <c r="C458" s="11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9.5" customHeight="1">
      <c r="A459" s="85"/>
      <c r="B459" s="85"/>
      <c r="C459" s="11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9.5" customHeight="1">
      <c r="A460" s="85"/>
      <c r="B460" s="85"/>
      <c r="C460" s="11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9.5" customHeight="1">
      <c r="A461" s="85"/>
      <c r="B461" s="85"/>
      <c r="C461" s="11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9.5" customHeight="1">
      <c r="A462" s="85"/>
      <c r="B462" s="85"/>
      <c r="C462" s="11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9.5" customHeight="1">
      <c r="A463" s="85"/>
      <c r="B463" s="85"/>
      <c r="C463" s="11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9.5" customHeight="1">
      <c r="A464" s="85"/>
      <c r="B464" s="85"/>
      <c r="C464" s="11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9.5" customHeight="1">
      <c r="A465" s="85"/>
      <c r="B465" s="85"/>
      <c r="C465" s="11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9.5" customHeight="1">
      <c r="A466" s="85"/>
      <c r="B466" s="85"/>
      <c r="C466" s="11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9.5" customHeight="1">
      <c r="A467" s="85"/>
      <c r="B467" s="85"/>
      <c r="C467" s="11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9.5" customHeight="1">
      <c r="A468" s="85"/>
      <c r="B468" s="85"/>
      <c r="C468" s="11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9.5" customHeight="1">
      <c r="A469" s="85"/>
      <c r="B469" s="85"/>
      <c r="C469" s="11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9.5" customHeight="1">
      <c r="A470" s="85"/>
      <c r="B470" s="85"/>
      <c r="C470" s="11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9.5" customHeight="1">
      <c r="A471" s="85"/>
      <c r="B471" s="85"/>
      <c r="C471" s="11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9.5" customHeight="1">
      <c r="A472" s="85"/>
      <c r="B472" s="85"/>
      <c r="C472" s="11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9.5" customHeight="1">
      <c r="A473" s="85"/>
      <c r="B473" s="85"/>
      <c r="C473" s="11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9.5" customHeight="1">
      <c r="A474" s="85"/>
      <c r="B474" s="85"/>
      <c r="C474" s="11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9.5" customHeight="1">
      <c r="A475" s="85"/>
      <c r="B475" s="85"/>
      <c r="C475" s="11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9.5" customHeight="1">
      <c r="A476" s="85"/>
      <c r="B476" s="85"/>
      <c r="C476" s="11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9.5" customHeight="1">
      <c r="A477" s="85"/>
      <c r="B477" s="85"/>
      <c r="C477" s="11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9.5" customHeight="1">
      <c r="A478" s="85"/>
      <c r="B478" s="85"/>
      <c r="C478" s="11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9.5" customHeight="1">
      <c r="A479" s="85"/>
      <c r="B479" s="85"/>
      <c r="C479" s="11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9.5" customHeight="1">
      <c r="A480" s="85"/>
      <c r="B480" s="85"/>
      <c r="C480" s="11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9.5" customHeight="1">
      <c r="A481" s="85"/>
      <c r="B481" s="85"/>
      <c r="C481" s="11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9.5" customHeight="1">
      <c r="A482" s="85"/>
      <c r="B482" s="85"/>
      <c r="C482" s="11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9.5" customHeight="1">
      <c r="A483" s="85"/>
      <c r="B483" s="85"/>
      <c r="C483" s="11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9.5" customHeight="1">
      <c r="A484" s="85"/>
      <c r="B484" s="85"/>
      <c r="C484" s="11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9.5" customHeight="1">
      <c r="A485" s="85"/>
      <c r="B485" s="85"/>
      <c r="C485" s="11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9.5" customHeight="1">
      <c r="A486" s="85"/>
      <c r="B486" s="85"/>
      <c r="C486" s="11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9.5" customHeight="1">
      <c r="A487" s="85"/>
      <c r="B487" s="85"/>
      <c r="C487" s="11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9.5" customHeight="1">
      <c r="A488" s="85"/>
      <c r="B488" s="85"/>
      <c r="C488" s="11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9.5" customHeight="1">
      <c r="A489" s="85"/>
      <c r="B489" s="85"/>
      <c r="C489" s="11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9.5" customHeight="1">
      <c r="A490" s="85"/>
      <c r="B490" s="85"/>
      <c r="C490" s="11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9.5" customHeight="1">
      <c r="A491" s="85"/>
      <c r="B491" s="85"/>
      <c r="C491" s="11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9.5" customHeight="1">
      <c r="A492" s="85"/>
      <c r="B492" s="85"/>
      <c r="C492" s="11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9.5" customHeight="1">
      <c r="A493" s="85"/>
      <c r="B493" s="85"/>
      <c r="C493" s="11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9.5" customHeight="1">
      <c r="A494" s="85"/>
      <c r="B494" s="85"/>
      <c r="C494" s="11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9.5" customHeight="1">
      <c r="A495" s="85"/>
      <c r="B495" s="85"/>
      <c r="C495" s="11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9.5" customHeight="1">
      <c r="A496" s="85"/>
      <c r="B496" s="85"/>
      <c r="C496" s="11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9.5" customHeight="1">
      <c r="A497" s="85"/>
      <c r="B497" s="85"/>
      <c r="C497" s="11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9.5" customHeight="1">
      <c r="A498" s="85"/>
      <c r="B498" s="85"/>
      <c r="C498" s="11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9.5" customHeight="1">
      <c r="A499" s="85"/>
      <c r="B499" s="85"/>
      <c r="C499" s="11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9.5" customHeight="1">
      <c r="A500" s="85"/>
      <c r="B500" s="85"/>
      <c r="C500" s="11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9.5" customHeight="1">
      <c r="A501" s="85"/>
      <c r="B501" s="85"/>
      <c r="C501" s="11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9.5" customHeight="1">
      <c r="A502" s="85"/>
      <c r="B502" s="85"/>
      <c r="C502" s="11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9.5" customHeight="1">
      <c r="A503" s="85"/>
      <c r="B503" s="85"/>
      <c r="C503" s="11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9.5" customHeight="1">
      <c r="A504" s="85"/>
      <c r="B504" s="85"/>
      <c r="C504" s="11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9.5" customHeight="1">
      <c r="A505" s="85"/>
      <c r="B505" s="85"/>
      <c r="C505" s="11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9.5" customHeight="1">
      <c r="A506" s="85"/>
      <c r="B506" s="85"/>
      <c r="C506" s="11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9.5" customHeight="1">
      <c r="A507" s="85"/>
      <c r="B507" s="85"/>
      <c r="C507" s="11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9.5" customHeight="1">
      <c r="A508" s="85"/>
      <c r="B508" s="85"/>
      <c r="C508" s="11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9.5" customHeight="1">
      <c r="A509" s="85"/>
      <c r="B509" s="85"/>
      <c r="C509" s="11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9.5" customHeight="1">
      <c r="A510" s="85"/>
      <c r="B510" s="85"/>
      <c r="C510" s="11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9.5" customHeight="1">
      <c r="A511" s="85"/>
      <c r="B511" s="85"/>
      <c r="C511" s="11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9.5" customHeight="1">
      <c r="A512" s="85"/>
      <c r="B512" s="85"/>
      <c r="C512" s="11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9.5" customHeight="1">
      <c r="A513" s="85"/>
      <c r="B513" s="85"/>
      <c r="C513" s="11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9.5" customHeight="1">
      <c r="A514" s="85"/>
      <c r="B514" s="85"/>
      <c r="C514" s="11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9.5" customHeight="1">
      <c r="A515" s="85"/>
      <c r="B515" s="85"/>
      <c r="C515" s="11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9.5" customHeight="1">
      <c r="A516" s="85"/>
      <c r="B516" s="85"/>
      <c r="C516" s="11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9.5" customHeight="1">
      <c r="A517" s="85"/>
      <c r="B517" s="85"/>
      <c r="C517" s="11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9.5" customHeight="1">
      <c r="A518" s="85"/>
      <c r="B518" s="85"/>
      <c r="C518" s="11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9.5" customHeight="1">
      <c r="A519" s="85"/>
      <c r="B519" s="85"/>
      <c r="C519" s="11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9.5" customHeight="1">
      <c r="A520" s="85"/>
      <c r="B520" s="85"/>
      <c r="C520" s="11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9.5" customHeight="1">
      <c r="A521" s="85"/>
      <c r="B521" s="85"/>
      <c r="C521" s="11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9.5" customHeight="1">
      <c r="A522" s="85"/>
      <c r="B522" s="85"/>
      <c r="C522" s="11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9.5" customHeight="1">
      <c r="A523" s="85"/>
      <c r="B523" s="85"/>
      <c r="C523" s="11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9.5" customHeight="1">
      <c r="A524" s="85"/>
      <c r="B524" s="85"/>
      <c r="C524" s="11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9.5" customHeight="1">
      <c r="A525" s="85"/>
      <c r="B525" s="85"/>
      <c r="C525" s="11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9.5" customHeight="1">
      <c r="A526" s="85"/>
      <c r="B526" s="85"/>
      <c r="C526" s="11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9.5" customHeight="1">
      <c r="A527" s="85"/>
      <c r="B527" s="85"/>
      <c r="C527" s="11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9.5" customHeight="1">
      <c r="A528" s="85"/>
      <c r="B528" s="85"/>
      <c r="C528" s="11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9.5" customHeight="1">
      <c r="A529" s="85"/>
      <c r="B529" s="85"/>
      <c r="C529" s="11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9.5" customHeight="1">
      <c r="A530" s="85"/>
      <c r="B530" s="85"/>
      <c r="C530" s="11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9.5" customHeight="1">
      <c r="A531" s="85"/>
      <c r="B531" s="85"/>
      <c r="C531" s="11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9.5" customHeight="1">
      <c r="A532" s="85"/>
      <c r="B532" s="85"/>
      <c r="C532" s="11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9.5" customHeight="1">
      <c r="A533" s="85"/>
      <c r="B533" s="85"/>
      <c r="C533" s="11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9.5" customHeight="1">
      <c r="A534" s="85"/>
      <c r="B534" s="85"/>
      <c r="C534" s="11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9.5" customHeight="1">
      <c r="A535" s="85"/>
      <c r="B535" s="85"/>
      <c r="C535" s="11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9.5" customHeight="1">
      <c r="A536" s="85"/>
      <c r="B536" s="85"/>
      <c r="C536" s="11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9.5" customHeight="1">
      <c r="A537" s="85"/>
      <c r="B537" s="85"/>
      <c r="C537" s="11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9.5" customHeight="1">
      <c r="A538" s="85"/>
      <c r="B538" s="85"/>
      <c r="C538" s="11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9.5" customHeight="1">
      <c r="A539" s="85"/>
      <c r="B539" s="85"/>
      <c r="C539" s="11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9.5" customHeight="1">
      <c r="A540" s="85"/>
      <c r="B540" s="85"/>
      <c r="C540" s="11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9.5" customHeight="1">
      <c r="A541" s="85"/>
      <c r="B541" s="85"/>
      <c r="C541" s="11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9.5" customHeight="1">
      <c r="A542" s="85"/>
      <c r="B542" s="85"/>
      <c r="C542" s="11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9.5" customHeight="1">
      <c r="A543" s="85"/>
      <c r="B543" s="85"/>
      <c r="C543" s="11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9.5" customHeight="1">
      <c r="A544" s="85"/>
      <c r="B544" s="85"/>
      <c r="C544" s="11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9.5" customHeight="1">
      <c r="A545" s="85"/>
      <c r="B545" s="85"/>
      <c r="C545" s="11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9.5" customHeight="1">
      <c r="A546" s="85"/>
      <c r="B546" s="85"/>
      <c r="C546" s="11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9.5" customHeight="1">
      <c r="A547" s="85"/>
      <c r="B547" s="85"/>
      <c r="C547" s="11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9.5" customHeight="1">
      <c r="A548" s="85"/>
      <c r="B548" s="85"/>
      <c r="C548" s="11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9.5" customHeight="1">
      <c r="A549" s="85"/>
      <c r="B549" s="85"/>
      <c r="C549" s="11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9.5" customHeight="1">
      <c r="A550" s="85"/>
      <c r="B550" s="85"/>
      <c r="C550" s="11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9.5" customHeight="1">
      <c r="A551" s="85"/>
      <c r="B551" s="85"/>
      <c r="C551" s="11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9.5" customHeight="1">
      <c r="A552" s="85"/>
      <c r="B552" s="85"/>
      <c r="C552" s="11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9.5" customHeight="1">
      <c r="A553" s="85"/>
      <c r="B553" s="85"/>
      <c r="C553" s="11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9.5" customHeight="1">
      <c r="A554" s="85"/>
      <c r="B554" s="85"/>
      <c r="C554" s="11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9.5" customHeight="1">
      <c r="A555" s="85"/>
      <c r="B555" s="85"/>
      <c r="C555" s="11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9.5" customHeight="1">
      <c r="A556" s="85"/>
      <c r="B556" s="85"/>
      <c r="C556" s="11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9.5" customHeight="1">
      <c r="A557" s="85"/>
      <c r="B557" s="85"/>
      <c r="C557" s="11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9.5" customHeight="1">
      <c r="A558" s="85"/>
      <c r="B558" s="85"/>
      <c r="C558" s="11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9.5" customHeight="1">
      <c r="A559" s="85"/>
      <c r="B559" s="85"/>
      <c r="C559" s="11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9.5" customHeight="1">
      <c r="A560" s="85"/>
      <c r="B560" s="85"/>
      <c r="C560" s="11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9.5" customHeight="1">
      <c r="A561" s="85"/>
      <c r="B561" s="85"/>
      <c r="C561" s="11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9.5" customHeight="1">
      <c r="A562" s="85"/>
      <c r="B562" s="85"/>
      <c r="C562" s="11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9.5" customHeight="1">
      <c r="A563" s="85"/>
      <c r="B563" s="85"/>
      <c r="C563" s="11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9.5" customHeight="1">
      <c r="A564" s="85"/>
      <c r="B564" s="85"/>
      <c r="C564" s="11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9.5" customHeight="1">
      <c r="A565" s="85"/>
      <c r="B565" s="85"/>
      <c r="C565" s="11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9.5" customHeight="1">
      <c r="A566" s="85"/>
      <c r="B566" s="85"/>
      <c r="C566" s="11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9.5" customHeight="1">
      <c r="A567" s="85"/>
      <c r="B567" s="85"/>
      <c r="C567" s="11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9.5" customHeight="1">
      <c r="A568" s="85"/>
      <c r="B568" s="85"/>
      <c r="C568" s="11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9.5" customHeight="1">
      <c r="A569" s="85"/>
      <c r="B569" s="85"/>
      <c r="C569" s="11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9.5" customHeight="1">
      <c r="A570" s="85"/>
      <c r="B570" s="85"/>
      <c r="C570" s="11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9.5" customHeight="1">
      <c r="A571" s="85"/>
      <c r="B571" s="85"/>
      <c r="C571" s="11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9.5" customHeight="1">
      <c r="A572" s="85"/>
      <c r="B572" s="85"/>
      <c r="C572" s="11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9.5" customHeight="1">
      <c r="A573" s="85"/>
      <c r="B573" s="85"/>
      <c r="C573" s="11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9.5" customHeight="1">
      <c r="A574" s="85"/>
      <c r="B574" s="85"/>
      <c r="C574" s="11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9.5" customHeight="1">
      <c r="A575" s="85"/>
      <c r="B575" s="85"/>
      <c r="C575" s="11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9.5" customHeight="1">
      <c r="A576" s="85"/>
      <c r="B576" s="85"/>
      <c r="C576" s="11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9.5" customHeight="1">
      <c r="A577" s="85"/>
      <c r="B577" s="85"/>
      <c r="C577" s="11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9.5" customHeight="1">
      <c r="A578" s="85"/>
      <c r="B578" s="85"/>
      <c r="C578" s="11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9.5" customHeight="1">
      <c r="A579" s="85"/>
      <c r="B579" s="85"/>
      <c r="C579" s="11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9.5" customHeight="1">
      <c r="A580" s="85"/>
      <c r="B580" s="85"/>
      <c r="C580" s="11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9.5" customHeight="1">
      <c r="A581" s="85"/>
      <c r="B581" s="85"/>
      <c r="C581" s="11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9.5" customHeight="1">
      <c r="A582" s="85"/>
      <c r="B582" s="85"/>
      <c r="C582" s="11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9.5" customHeight="1">
      <c r="A583" s="85"/>
      <c r="B583" s="85"/>
      <c r="C583" s="11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9.5" customHeight="1">
      <c r="A584" s="85"/>
      <c r="B584" s="85"/>
      <c r="C584" s="11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9.5" customHeight="1">
      <c r="A585" s="85"/>
      <c r="B585" s="85"/>
      <c r="C585" s="11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9.5" customHeight="1">
      <c r="A586" s="85"/>
      <c r="B586" s="85"/>
      <c r="C586" s="11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9.5" customHeight="1">
      <c r="A587" s="85"/>
      <c r="B587" s="85"/>
      <c r="C587" s="11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9.5" customHeight="1">
      <c r="A588" s="85"/>
      <c r="B588" s="85"/>
      <c r="C588" s="11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9.5" customHeight="1">
      <c r="A589" s="85"/>
      <c r="B589" s="85"/>
      <c r="C589" s="11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9.5" customHeight="1">
      <c r="A590" s="85"/>
      <c r="B590" s="85"/>
      <c r="C590" s="11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9.5" customHeight="1">
      <c r="A591" s="85"/>
      <c r="B591" s="85"/>
      <c r="C591" s="11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9.5" customHeight="1">
      <c r="A592" s="85"/>
      <c r="B592" s="85"/>
      <c r="C592" s="11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9.5" customHeight="1">
      <c r="A593" s="85"/>
      <c r="B593" s="85"/>
      <c r="C593" s="11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9.5" customHeight="1">
      <c r="A594" s="85"/>
      <c r="B594" s="85"/>
      <c r="C594" s="11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9.5" customHeight="1">
      <c r="A595" s="85"/>
      <c r="B595" s="85"/>
      <c r="C595" s="11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9.5" customHeight="1">
      <c r="A596" s="85"/>
      <c r="B596" s="85"/>
      <c r="C596" s="11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9.5" customHeight="1">
      <c r="A597" s="85"/>
      <c r="B597" s="85"/>
      <c r="C597" s="11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9.5" customHeight="1">
      <c r="A598" s="85"/>
      <c r="B598" s="85"/>
      <c r="C598" s="11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9.5" customHeight="1">
      <c r="A599" s="85"/>
      <c r="B599" s="85"/>
      <c r="C599" s="11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9.5" customHeight="1">
      <c r="A600" s="85"/>
      <c r="B600" s="85"/>
      <c r="C600" s="11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9.5" customHeight="1">
      <c r="A601" s="85"/>
      <c r="B601" s="85"/>
      <c r="C601" s="11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9.5" customHeight="1">
      <c r="A602" s="85"/>
      <c r="B602" s="85"/>
      <c r="C602" s="11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9.5" customHeight="1">
      <c r="A603" s="85"/>
      <c r="B603" s="85"/>
      <c r="C603" s="11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9.5" customHeight="1">
      <c r="A604" s="85"/>
      <c r="B604" s="85"/>
      <c r="C604" s="11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9.5" customHeight="1">
      <c r="A605" s="85"/>
      <c r="B605" s="85"/>
      <c r="C605" s="11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9.5" customHeight="1">
      <c r="A606" s="85"/>
      <c r="B606" s="85"/>
      <c r="C606" s="11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9.5" customHeight="1">
      <c r="A607" s="85"/>
      <c r="B607" s="85"/>
      <c r="C607" s="11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9.5" customHeight="1">
      <c r="A608" s="85"/>
      <c r="B608" s="85"/>
      <c r="C608" s="11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9.5" customHeight="1">
      <c r="A609" s="85"/>
      <c r="B609" s="85"/>
      <c r="C609" s="11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9.5" customHeight="1">
      <c r="A610" s="85"/>
      <c r="B610" s="85"/>
      <c r="C610" s="11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9.5" customHeight="1">
      <c r="A611" s="85"/>
      <c r="B611" s="85"/>
      <c r="C611" s="11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9.5" customHeight="1">
      <c r="A612" s="85"/>
      <c r="B612" s="85"/>
      <c r="C612" s="11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9.5" customHeight="1">
      <c r="A613" s="85"/>
      <c r="B613" s="85"/>
      <c r="C613" s="11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9.5" customHeight="1">
      <c r="A614" s="85"/>
      <c r="B614" s="85"/>
      <c r="C614" s="11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9.5" customHeight="1">
      <c r="A615" s="85"/>
      <c r="B615" s="85"/>
      <c r="C615" s="11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9.5" customHeight="1">
      <c r="A616" s="85"/>
      <c r="B616" s="85"/>
      <c r="C616" s="11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9.5" customHeight="1">
      <c r="A617" s="85"/>
      <c r="B617" s="85"/>
      <c r="C617" s="11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9.5" customHeight="1">
      <c r="A618" s="85"/>
      <c r="B618" s="85"/>
      <c r="C618" s="11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9.5" customHeight="1">
      <c r="A619" s="85"/>
      <c r="B619" s="85"/>
      <c r="C619" s="11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9.5" customHeight="1">
      <c r="A620" s="85"/>
      <c r="B620" s="85"/>
      <c r="C620" s="11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9.5" customHeight="1">
      <c r="A621" s="85"/>
      <c r="B621" s="85"/>
      <c r="C621" s="11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9.5" customHeight="1">
      <c r="A622" s="85"/>
      <c r="B622" s="85"/>
      <c r="C622" s="11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9.5" customHeight="1">
      <c r="A623" s="85"/>
      <c r="B623" s="85"/>
      <c r="C623" s="11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9.5" customHeight="1">
      <c r="A624" s="85"/>
      <c r="B624" s="85"/>
      <c r="C624" s="11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9.5" customHeight="1">
      <c r="A625" s="85"/>
      <c r="B625" s="85"/>
      <c r="C625" s="11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9.5" customHeight="1">
      <c r="A626" s="85"/>
      <c r="B626" s="85"/>
      <c r="C626" s="11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9.5" customHeight="1">
      <c r="A627" s="85"/>
      <c r="B627" s="85"/>
      <c r="C627" s="11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9.5" customHeight="1">
      <c r="A628" s="85"/>
      <c r="B628" s="85"/>
      <c r="C628" s="11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9.5" customHeight="1">
      <c r="A629" s="85"/>
      <c r="B629" s="85"/>
      <c r="C629" s="11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9.5" customHeight="1">
      <c r="A630" s="85"/>
      <c r="B630" s="85"/>
      <c r="C630" s="11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9.5" customHeight="1">
      <c r="A631" s="85"/>
      <c r="B631" s="85"/>
      <c r="C631" s="11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9.5" customHeight="1">
      <c r="A632" s="85"/>
      <c r="B632" s="85"/>
      <c r="C632" s="11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9.5" customHeight="1">
      <c r="A633" s="85"/>
      <c r="B633" s="85"/>
      <c r="C633" s="11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9.5" customHeight="1">
      <c r="A634" s="85"/>
      <c r="B634" s="85"/>
      <c r="C634" s="11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9.5" customHeight="1">
      <c r="A635" s="85"/>
      <c r="B635" s="85"/>
      <c r="C635" s="11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9.5" customHeight="1">
      <c r="A636" s="85"/>
      <c r="B636" s="85"/>
      <c r="C636" s="11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9.5" customHeight="1">
      <c r="A637" s="85"/>
      <c r="B637" s="85"/>
      <c r="C637" s="11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9.5" customHeight="1">
      <c r="A638" s="85"/>
      <c r="B638" s="85"/>
      <c r="C638" s="11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9.5" customHeight="1">
      <c r="A639" s="85"/>
      <c r="B639" s="85"/>
      <c r="C639" s="11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9.5" customHeight="1">
      <c r="A640" s="85"/>
      <c r="B640" s="85"/>
      <c r="C640" s="11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9.5" customHeight="1">
      <c r="A641" s="85"/>
      <c r="B641" s="85"/>
      <c r="C641" s="11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9.5" customHeight="1">
      <c r="A642" s="85"/>
      <c r="B642" s="85"/>
      <c r="C642" s="11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9.5" customHeight="1">
      <c r="A643" s="85"/>
      <c r="B643" s="85"/>
      <c r="C643" s="11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9.5" customHeight="1">
      <c r="A644" s="85"/>
      <c r="B644" s="85"/>
      <c r="C644" s="11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9.5" customHeight="1">
      <c r="A645" s="85"/>
      <c r="B645" s="85"/>
      <c r="C645" s="11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9.5" customHeight="1">
      <c r="A646" s="85"/>
      <c r="B646" s="85"/>
      <c r="C646" s="11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9.5" customHeight="1">
      <c r="A647" s="85"/>
      <c r="B647" s="85"/>
      <c r="C647" s="11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9.5" customHeight="1">
      <c r="A648" s="85"/>
      <c r="B648" s="85"/>
      <c r="C648" s="11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9.5" customHeight="1">
      <c r="A649" s="85"/>
      <c r="B649" s="85"/>
      <c r="C649" s="11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9.5" customHeight="1">
      <c r="A650" s="85"/>
      <c r="B650" s="85"/>
      <c r="C650" s="11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9.5" customHeight="1">
      <c r="A651" s="85"/>
      <c r="B651" s="85"/>
      <c r="C651" s="11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9.5" customHeight="1">
      <c r="A652" s="85"/>
      <c r="B652" s="85"/>
      <c r="C652" s="11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9.5" customHeight="1">
      <c r="A653" s="85"/>
      <c r="B653" s="85"/>
      <c r="C653" s="11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9.5" customHeight="1">
      <c r="A654" s="85"/>
      <c r="B654" s="85"/>
      <c r="C654" s="11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9.5" customHeight="1">
      <c r="A655" s="85"/>
      <c r="B655" s="85"/>
      <c r="C655" s="11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9.5" customHeight="1">
      <c r="A656" s="85"/>
      <c r="B656" s="85"/>
      <c r="C656" s="11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9.5" customHeight="1">
      <c r="A657" s="85"/>
      <c r="B657" s="85"/>
      <c r="C657" s="11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9.5" customHeight="1">
      <c r="A658" s="85"/>
      <c r="B658" s="85"/>
      <c r="C658" s="11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9.5" customHeight="1">
      <c r="A659" s="85"/>
      <c r="B659" s="85"/>
      <c r="C659" s="11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9.5" customHeight="1">
      <c r="A660" s="85"/>
      <c r="B660" s="85"/>
      <c r="C660" s="11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9.5" customHeight="1">
      <c r="A661" s="85"/>
      <c r="B661" s="85"/>
      <c r="C661" s="11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9.5" customHeight="1">
      <c r="A662" s="85"/>
      <c r="B662" s="85"/>
      <c r="C662" s="11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9.5" customHeight="1">
      <c r="A663" s="85"/>
      <c r="B663" s="85"/>
      <c r="C663" s="11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9.5" customHeight="1">
      <c r="A664" s="85"/>
      <c r="B664" s="85"/>
      <c r="C664" s="11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9.5" customHeight="1">
      <c r="A665" s="85"/>
      <c r="B665" s="85"/>
      <c r="C665" s="11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9.5" customHeight="1">
      <c r="A666" s="85"/>
      <c r="B666" s="85"/>
      <c r="C666" s="11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9.5" customHeight="1">
      <c r="A667" s="85"/>
      <c r="B667" s="85"/>
      <c r="C667" s="11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9.5" customHeight="1">
      <c r="A668" s="85"/>
      <c r="B668" s="85"/>
      <c r="C668" s="11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9.5" customHeight="1">
      <c r="A669" s="85"/>
      <c r="B669" s="85"/>
      <c r="C669" s="11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9.5" customHeight="1">
      <c r="A670" s="85"/>
      <c r="B670" s="85"/>
      <c r="C670" s="11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9.5" customHeight="1">
      <c r="A671" s="85"/>
      <c r="B671" s="85"/>
      <c r="C671" s="11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9.5" customHeight="1">
      <c r="A672" s="85"/>
      <c r="B672" s="85"/>
      <c r="C672" s="11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9.5" customHeight="1">
      <c r="A673" s="85"/>
      <c r="B673" s="85"/>
      <c r="C673" s="11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9.5" customHeight="1">
      <c r="A674" s="85"/>
      <c r="B674" s="85"/>
      <c r="C674" s="11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9.5" customHeight="1">
      <c r="A675" s="85"/>
      <c r="B675" s="85"/>
      <c r="C675" s="11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9.5" customHeight="1">
      <c r="A676" s="85"/>
      <c r="B676" s="85"/>
      <c r="C676" s="11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9.5" customHeight="1">
      <c r="A677" s="85"/>
      <c r="B677" s="85"/>
      <c r="C677" s="11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9.5" customHeight="1">
      <c r="A678" s="85"/>
      <c r="B678" s="85"/>
      <c r="C678" s="11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9.5" customHeight="1">
      <c r="A679" s="85"/>
      <c r="B679" s="85"/>
      <c r="C679" s="11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9.5" customHeight="1">
      <c r="A680" s="85"/>
      <c r="B680" s="85"/>
      <c r="C680" s="11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9.5" customHeight="1">
      <c r="A681" s="85"/>
      <c r="B681" s="85"/>
      <c r="C681" s="11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9.5" customHeight="1">
      <c r="A682" s="85"/>
      <c r="B682" s="85"/>
      <c r="C682" s="11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9.5" customHeight="1">
      <c r="A683" s="85"/>
      <c r="B683" s="85"/>
      <c r="C683" s="11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9.5" customHeight="1">
      <c r="A684" s="85"/>
      <c r="B684" s="85"/>
      <c r="C684" s="11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9.5" customHeight="1">
      <c r="A685" s="85"/>
      <c r="B685" s="85"/>
      <c r="C685" s="11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9.5" customHeight="1">
      <c r="A686" s="85"/>
      <c r="B686" s="85"/>
      <c r="C686" s="11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9.5" customHeight="1">
      <c r="A687" s="85"/>
      <c r="B687" s="85"/>
      <c r="C687" s="11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9.5" customHeight="1">
      <c r="A688" s="85"/>
      <c r="B688" s="85"/>
      <c r="C688" s="11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9.5" customHeight="1">
      <c r="A689" s="85"/>
      <c r="B689" s="85"/>
      <c r="C689" s="11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9.5" customHeight="1">
      <c r="A690" s="85"/>
      <c r="B690" s="85"/>
      <c r="C690" s="11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9.5" customHeight="1">
      <c r="A691" s="85"/>
      <c r="B691" s="85"/>
      <c r="C691" s="11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9.5" customHeight="1">
      <c r="A692" s="85"/>
      <c r="B692" s="85"/>
      <c r="C692" s="11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9.5" customHeight="1">
      <c r="A693" s="85"/>
      <c r="B693" s="85"/>
      <c r="C693" s="11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9.5" customHeight="1">
      <c r="A694" s="85"/>
      <c r="B694" s="85"/>
      <c r="C694" s="11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9.5" customHeight="1">
      <c r="A695" s="85"/>
      <c r="B695" s="85"/>
      <c r="C695" s="11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9.5" customHeight="1">
      <c r="A696" s="85"/>
      <c r="B696" s="85"/>
      <c r="C696" s="11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9.5" customHeight="1">
      <c r="A697" s="85"/>
      <c r="B697" s="85"/>
      <c r="C697" s="11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9.5" customHeight="1">
      <c r="A698" s="85"/>
      <c r="B698" s="85"/>
      <c r="C698" s="11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9.5" customHeight="1">
      <c r="A699" s="85"/>
      <c r="B699" s="85"/>
      <c r="C699" s="11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9.5" customHeight="1">
      <c r="A700" s="85"/>
      <c r="B700" s="85"/>
      <c r="C700" s="11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9.5" customHeight="1">
      <c r="A701" s="85"/>
      <c r="B701" s="85"/>
      <c r="C701" s="11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9.5" customHeight="1">
      <c r="A702" s="85"/>
      <c r="B702" s="85"/>
      <c r="C702" s="11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9.5" customHeight="1">
      <c r="A703" s="85"/>
      <c r="B703" s="85"/>
      <c r="C703" s="11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9.5" customHeight="1">
      <c r="A704" s="85"/>
      <c r="B704" s="85"/>
      <c r="C704" s="11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9.5" customHeight="1">
      <c r="A705" s="85"/>
      <c r="B705" s="85"/>
      <c r="C705" s="11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9.5" customHeight="1">
      <c r="A706" s="85"/>
      <c r="B706" s="85"/>
      <c r="C706" s="11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9.5" customHeight="1">
      <c r="A707" s="85"/>
      <c r="B707" s="85"/>
      <c r="C707" s="11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9.5" customHeight="1">
      <c r="A708" s="85"/>
      <c r="B708" s="85"/>
      <c r="C708" s="11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9.5" customHeight="1">
      <c r="A709" s="85"/>
      <c r="B709" s="85"/>
      <c r="C709" s="11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9.5" customHeight="1">
      <c r="A710" s="85"/>
      <c r="B710" s="85"/>
      <c r="C710" s="11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9.5" customHeight="1">
      <c r="A711" s="85"/>
      <c r="B711" s="85"/>
      <c r="C711" s="11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9.5" customHeight="1">
      <c r="A712" s="85"/>
      <c r="B712" s="85"/>
      <c r="C712" s="11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9.5" customHeight="1">
      <c r="A713" s="85"/>
      <c r="B713" s="85"/>
      <c r="C713" s="11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9.5" customHeight="1">
      <c r="A714" s="85"/>
      <c r="B714" s="85"/>
      <c r="C714" s="11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9.5" customHeight="1">
      <c r="A715" s="85"/>
      <c r="B715" s="85"/>
      <c r="C715" s="11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9.5" customHeight="1">
      <c r="A716" s="85"/>
      <c r="B716" s="85"/>
      <c r="C716" s="11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9.5" customHeight="1">
      <c r="A717" s="85"/>
      <c r="B717" s="85"/>
      <c r="C717" s="11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9.5" customHeight="1">
      <c r="A718" s="85"/>
      <c r="B718" s="85"/>
      <c r="C718" s="11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9.5" customHeight="1">
      <c r="A719" s="85"/>
      <c r="B719" s="85"/>
      <c r="C719" s="11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9.5" customHeight="1">
      <c r="A720" s="85"/>
      <c r="B720" s="85"/>
      <c r="C720" s="11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9.5" customHeight="1">
      <c r="A721" s="85"/>
      <c r="B721" s="85"/>
      <c r="C721" s="11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9.5" customHeight="1">
      <c r="A722" s="85"/>
      <c r="B722" s="85"/>
      <c r="C722" s="11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9.5" customHeight="1">
      <c r="A723" s="85"/>
      <c r="B723" s="85"/>
      <c r="C723" s="11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9.5" customHeight="1">
      <c r="A724" s="85"/>
      <c r="B724" s="85"/>
      <c r="C724" s="11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9.5" customHeight="1">
      <c r="A725" s="85"/>
      <c r="B725" s="85"/>
      <c r="C725" s="11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9.5" customHeight="1">
      <c r="A726" s="85"/>
      <c r="B726" s="85"/>
      <c r="C726" s="11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9.5" customHeight="1">
      <c r="A727" s="85"/>
      <c r="B727" s="85"/>
      <c r="C727" s="11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9.5" customHeight="1">
      <c r="A728" s="85"/>
      <c r="B728" s="85"/>
      <c r="C728" s="11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9.5" customHeight="1">
      <c r="A729" s="85"/>
      <c r="B729" s="85"/>
      <c r="C729" s="11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9.5" customHeight="1">
      <c r="A730" s="85"/>
      <c r="B730" s="85"/>
      <c r="C730" s="11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9.5" customHeight="1">
      <c r="A731" s="85"/>
      <c r="B731" s="85"/>
      <c r="C731" s="11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9.5" customHeight="1">
      <c r="A732" s="85"/>
      <c r="B732" s="85"/>
      <c r="C732" s="11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9.5" customHeight="1">
      <c r="A733" s="85"/>
      <c r="B733" s="85"/>
      <c r="C733" s="11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9.5" customHeight="1">
      <c r="A734" s="85"/>
      <c r="B734" s="85"/>
      <c r="C734" s="11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9.5" customHeight="1">
      <c r="A735" s="85"/>
      <c r="B735" s="85"/>
      <c r="C735" s="11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9.5" customHeight="1">
      <c r="A736" s="85"/>
      <c r="B736" s="85"/>
      <c r="C736" s="11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9.5" customHeight="1">
      <c r="A737" s="85"/>
      <c r="B737" s="85"/>
      <c r="C737" s="11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9.5" customHeight="1">
      <c r="A738" s="85"/>
      <c r="B738" s="85"/>
      <c r="C738" s="11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9.5" customHeight="1">
      <c r="A739" s="85"/>
      <c r="B739" s="85"/>
      <c r="C739" s="11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9.5" customHeight="1">
      <c r="A740" s="85"/>
      <c r="B740" s="85"/>
      <c r="C740" s="11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9.5" customHeight="1">
      <c r="A741" s="85"/>
      <c r="B741" s="85"/>
      <c r="C741" s="11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9.5" customHeight="1">
      <c r="A742" s="85"/>
      <c r="B742" s="85"/>
      <c r="C742" s="11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9.5" customHeight="1">
      <c r="A743" s="85"/>
      <c r="B743" s="85"/>
      <c r="C743" s="11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9.5" customHeight="1">
      <c r="A744" s="85"/>
      <c r="B744" s="85"/>
      <c r="C744" s="11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9.5" customHeight="1">
      <c r="A745" s="85"/>
      <c r="B745" s="85"/>
      <c r="C745" s="11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9.5" customHeight="1">
      <c r="A746" s="85"/>
      <c r="B746" s="85"/>
      <c r="C746" s="11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9.5" customHeight="1">
      <c r="A747" s="85"/>
      <c r="B747" s="85"/>
      <c r="C747" s="11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9.5" customHeight="1">
      <c r="A748" s="85"/>
      <c r="B748" s="85"/>
      <c r="C748" s="11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9.5" customHeight="1">
      <c r="A749" s="85"/>
      <c r="B749" s="85"/>
      <c r="C749" s="11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9.5" customHeight="1">
      <c r="A750" s="85"/>
      <c r="B750" s="85"/>
      <c r="C750" s="11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9.5" customHeight="1">
      <c r="A751" s="85"/>
      <c r="B751" s="85"/>
      <c r="C751" s="11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9.5" customHeight="1">
      <c r="A752" s="85"/>
      <c r="B752" s="85"/>
      <c r="C752" s="11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9.5" customHeight="1">
      <c r="A753" s="85"/>
      <c r="B753" s="85"/>
      <c r="C753" s="11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9.5" customHeight="1">
      <c r="A754" s="85"/>
      <c r="B754" s="85"/>
      <c r="C754" s="11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9.5" customHeight="1">
      <c r="A755" s="85"/>
      <c r="B755" s="85"/>
      <c r="C755" s="11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9.5" customHeight="1">
      <c r="A756" s="85"/>
      <c r="B756" s="85"/>
      <c r="C756" s="11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9.5" customHeight="1">
      <c r="A757" s="85"/>
      <c r="B757" s="85"/>
      <c r="C757" s="11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9.5" customHeight="1">
      <c r="A758" s="85"/>
      <c r="B758" s="85"/>
      <c r="C758" s="11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9.5" customHeight="1">
      <c r="A759" s="85"/>
      <c r="B759" s="85"/>
      <c r="C759" s="11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9.5" customHeight="1">
      <c r="A760" s="85"/>
      <c r="B760" s="85"/>
      <c r="C760" s="11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9.5" customHeight="1">
      <c r="A761" s="85"/>
      <c r="B761" s="85"/>
      <c r="C761" s="11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9.5" customHeight="1">
      <c r="A762" s="85"/>
      <c r="B762" s="85"/>
      <c r="C762" s="11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9.5" customHeight="1">
      <c r="A763" s="85"/>
      <c r="B763" s="85"/>
      <c r="C763" s="11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9.5" customHeight="1">
      <c r="A764" s="85"/>
      <c r="B764" s="85"/>
      <c r="C764" s="11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9.5" customHeight="1">
      <c r="A765" s="85"/>
      <c r="B765" s="85"/>
      <c r="C765" s="11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9.5" customHeight="1">
      <c r="A766" s="85"/>
      <c r="B766" s="85"/>
      <c r="C766" s="11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9.5" customHeight="1">
      <c r="A767" s="85"/>
      <c r="B767" s="85"/>
      <c r="C767" s="11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9.5" customHeight="1">
      <c r="A768" s="85"/>
      <c r="B768" s="85"/>
      <c r="C768" s="11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9.5" customHeight="1">
      <c r="A769" s="85"/>
      <c r="B769" s="85"/>
      <c r="C769" s="11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9.5" customHeight="1">
      <c r="A770" s="85"/>
      <c r="B770" s="85"/>
      <c r="C770" s="11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9.5" customHeight="1">
      <c r="A771" s="85"/>
      <c r="B771" s="85"/>
      <c r="C771" s="11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9.5" customHeight="1">
      <c r="A772" s="85"/>
      <c r="B772" s="85"/>
      <c r="C772" s="11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9.5" customHeight="1">
      <c r="A773" s="85"/>
      <c r="B773" s="85"/>
      <c r="C773" s="11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9.5" customHeight="1">
      <c r="A774" s="85"/>
      <c r="B774" s="85"/>
      <c r="C774" s="11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9.5" customHeight="1">
      <c r="A775" s="85"/>
      <c r="B775" s="85"/>
      <c r="C775" s="11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9.5" customHeight="1">
      <c r="A776" s="85"/>
      <c r="B776" s="85"/>
      <c r="C776" s="11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9.5" customHeight="1">
      <c r="A777" s="85"/>
      <c r="B777" s="85"/>
      <c r="C777" s="11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9.5" customHeight="1">
      <c r="A778" s="85"/>
      <c r="B778" s="85"/>
      <c r="C778" s="11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9.5" customHeight="1">
      <c r="A779" s="85"/>
      <c r="B779" s="85"/>
      <c r="C779" s="11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9.5" customHeight="1">
      <c r="A780" s="85"/>
      <c r="B780" s="85"/>
      <c r="C780" s="11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9.5" customHeight="1">
      <c r="A781" s="85"/>
      <c r="B781" s="85"/>
      <c r="C781" s="11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9.5" customHeight="1">
      <c r="A782" s="85"/>
      <c r="B782" s="85"/>
      <c r="C782" s="11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9.5" customHeight="1">
      <c r="A783" s="85"/>
      <c r="B783" s="85"/>
      <c r="C783" s="11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9.5" customHeight="1">
      <c r="A784" s="85"/>
      <c r="B784" s="85"/>
      <c r="C784" s="11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9.5" customHeight="1">
      <c r="A785" s="85"/>
      <c r="B785" s="85"/>
      <c r="C785" s="11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9.5" customHeight="1">
      <c r="A786" s="85"/>
      <c r="B786" s="85"/>
      <c r="C786" s="11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9.5" customHeight="1">
      <c r="A787" s="85"/>
      <c r="B787" s="85"/>
      <c r="C787" s="11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9.5" customHeight="1">
      <c r="A788" s="85"/>
      <c r="B788" s="85"/>
      <c r="C788" s="11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9.5" customHeight="1">
      <c r="A789" s="85"/>
      <c r="B789" s="85"/>
      <c r="C789" s="11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9.5" customHeight="1">
      <c r="A790" s="85"/>
      <c r="B790" s="85"/>
      <c r="C790" s="11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9.5" customHeight="1">
      <c r="A791" s="85"/>
      <c r="B791" s="85"/>
      <c r="C791" s="11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9.5" customHeight="1">
      <c r="A792" s="85"/>
      <c r="B792" s="85"/>
      <c r="C792" s="11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9.5" customHeight="1">
      <c r="A793" s="85"/>
      <c r="B793" s="85"/>
      <c r="C793" s="11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9.5" customHeight="1">
      <c r="A794" s="85"/>
      <c r="B794" s="85"/>
      <c r="C794" s="11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9.5" customHeight="1">
      <c r="A795" s="85"/>
      <c r="B795" s="85"/>
      <c r="C795" s="11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9.5" customHeight="1">
      <c r="A796" s="85"/>
      <c r="B796" s="85"/>
      <c r="C796" s="11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9.5" customHeight="1">
      <c r="A797" s="85"/>
      <c r="B797" s="85"/>
      <c r="C797" s="11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9.5" customHeight="1">
      <c r="A798" s="85"/>
      <c r="B798" s="85"/>
      <c r="C798" s="11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9.5" customHeight="1">
      <c r="A799" s="85"/>
      <c r="B799" s="85"/>
      <c r="C799" s="11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9.5" customHeight="1">
      <c r="A800" s="85"/>
      <c r="B800" s="85"/>
      <c r="C800" s="11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9.5" customHeight="1">
      <c r="A801" s="85"/>
      <c r="B801" s="85"/>
      <c r="C801" s="11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9.5" customHeight="1">
      <c r="A802" s="85"/>
      <c r="B802" s="85"/>
      <c r="C802" s="11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9.5" customHeight="1">
      <c r="A803" s="85"/>
      <c r="B803" s="85"/>
      <c r="C803" s="11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9.5" customHeight="1">
      <c r="A804" s="85"/>
      <c r="B804" s="85"/>
      <c r="C804" s="11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9.5" customHeight="1">
      <c r="A805" s="85"/>
      <c r="B805" s="85"/>
      <c r="C805" s="11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9.5" customHeight="1">
      <c r="A806" s="85"/>
      <c r="B806" s="85"/>
      <c r="C806" s="11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9.5" customHeight="1">
      <c r="A807" s="85"/>
      <c r="B807" s="85"/>
      <c r="C807" s="11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9.5" customHeight="1">
      <c r="A808" s="85"/>
      <c r="B808" s="85"/>
      <c r="C808" s="11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9.5" customHeight="1">
      <c r="A809" s="85"/>
      <c r="B809" s="85"/>
      <c r="C809" s="11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9.5" customHeight="1">
      <c r="A810" s="85"/>
      <c r="B810" s="85"/>
      <c r="C810" s="11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9.5" customHeight="1">
      <c r="A811" s="85"/>
      <c r="B811" s="85"/>
      <c r="C811" s="11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9.5" customHeight="1">
      <c r="A812" s="85"/>
      <c r="B812" s="85"/>
      <c r="C812" s="11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9.5" customHeight="1">
      <c r="A813" s="85"/>
      <c r="B813" s="85"/>
      <c r="C813" s="11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9.5" customHeight="1">
      <c r="A814" s="85"/>
      <c r="B814" s="85"/>
      <c r="C814" s="11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9.5" customHeight="1">
      <c r="A815" s="85"/>
      <c r="B815" s="85"/>
      <c r="C815" s="11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9.5" customHeight="1">
      <c r="A816" s="85"/>
      <c r="B816" s="85"/>
      <c r="C816" s="11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9.5" customHeight="1">
      <c r="A817" s="85"/>
      <c r="B817" s="85"/>
      <c r="C817" s="11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9.5" customHeight="1">
      <c r="A818" s="85"/>
      <c r="B818" s="85"/>
      <c r="C818" s="11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9.5" customHeight="1">
      <c r="A819" s="85"/>
      <c r="B819" s="85"/>
      <c r="C819" s="11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9.5" customHeight="1">
      <c r="A820" s="85"/>
      <c r="B820" s="85"/>
      <c r="C820" s="11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9.5" customHeight="1">
      <c r="A821" s="85"/>
      <c r="B821" s="85"/>
      <c r="C821" s="11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9.5" customHeight="1">
      <c r="A822" s="85"/>
      <c r="B822" s="85"/>
      <c r="C822" s="11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9.5" customHeight="1">
      <c r="A823" s="85"/>
      <c r="B823" s="85"/>
      <c r="C823" s="11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9.5" customHeight="1">
      <c r="A824" s="85"/>
      <c r="B824" s="85"/>
      <c r="C824" s="11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9.5" customHeight="1">
      <c r="A825" s="85"/>
      <c r="B825" s="85"/>
      <c r="C825" s="11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9.5" customHeight="1">
      <c r="A826" s="85"/>
      <c r="B826" s="85"/>
      <c r="C826" s="11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9.5" customHeight="1">
      <c r="A827" s="85"/>
      <c r="B827" s="85"/>
      <c r="C827" s="11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9.5" customHeight="1">
      <c r="A828" s="85"/>
      <c r="B828" s="85"/>
      <c r="C828" s="11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9.5" customHeight="1">
      <c r="A829" s="85"/>
      <c r="B829" s="85"/>
      <c r="C829" s="11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9.5" customHeight="1">
      <c r="A830" s="85"/>
      <c r="B830" s="85"/>
      <c r="C830" s="11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9.5" customHeight="1">
      <c r="A831" s="85"/>
      <c r="B831" s="85"/>
      <c r="C831" s="11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9.5" customHeight="1">
      <c r="A832" s="85"/>
      <c r="B832" s="85"/>
      <c r="C832" s="11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9.5" customHeight="1">
      <c r="A833" s="85"/>
      <c r="B833" s="85"/>
      <c r="C833" s="11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9.5" customHeight="1">
      <c r="A834" s="85"/>
      <c r="B834" s="85"/>
      <c r="C834" s="11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9.5" customHeight="1">
      <c r="A835" s="85"/>
      <c r="B835" s="85"/>
      <c r="C835" s="11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9.5" customHeight="1">
      <c r="A836" s="85"/>
      <c r="B836" s="85"/>
      <c r="C836" s="11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9.5" customHeight="1">
      <c r="A837" s="85"/>
      <c r="B837" s="85"/>
      <c r="C837" s="11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9.5" customHeight="1">
      <c r="A838" s="85"/>
      <c r="B838" s="85"/>
      <c r="C838" s="11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9.5" customHeight="1">
      <c r="A839" s="85"/>
      <c r="B839" s="85"/>
      <c r="C839" s="11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9.5" customHeight="1">
      <c r="A840" s="85"/>
      <c r="B840" s="85"/>
      <c r="C840" s="11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9.5" customHeight="1">
      <c r="A841" s="85"/>
      <c r="B841" s="85"/>
      <c r="C841" s="11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9.5" customHeight="1">
      <c r="A842" s="85"/>
      <c r="B842" s="85"/>
      <c r="C842" s="11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9.5" customHeight="1">
      <c r="A843" s="85"/>
      <c r="B843" s="85"/>
      <c r="C843" s="11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9.5" customHeight="1">
      <c r="A844" s="85"/>
      <c r="B844" s="85"/>
      <c r="C844" s="11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9.5" customHeight="1">
      <c r="A845" s="85"/>
      <c r="B845" s="85"/>
      <c r="C845" s="11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9.5" customHeight="1">
      <c r="A846" s="85"/>
      <c r="B846" s="85"/>
      <c r="C846" s="11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9.5" customHeight="1">
      <c r="A847" s="85"/>
      <c r="B847" s="85"/>
      <c r="C847" s="11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9.5" customHeight="1">
      <c r="A848" s="85"/>
      <c r="B848" s="85"/>
      <c r="C848" s="11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9.5" customHeight="1">
      <c r="A849" s="85"/>
      <c r="B849" s="85"/>
      <c r="C849" s="11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9.5" customHeight="1">
      <c r="A850" s="85"/>
      <c r="B850" s="85"/>
      <c r="C850" s="11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9.5" customHeight="1">
      <c r="A851" s="85"/>
      <c r="B851" s="85"/>
      <c r="C851" s="11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9.5" customHeight="1">
      <c r="A852" s="85"/>
      <c r="B852" s="85"/>
      <c r="C852" s="11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9.5" customHeight="1">
      <c r="A853" s="85"/>
      <c r="B853" s="85"/>
      <c r="C853" s="11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9.5" customHeight="1">
      <c r="A854" s="85"/>
      <c r="B854" s="85"/>
      <c r="C854" s="11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9.5" customHeight="1">
      <c r="A855" s="85"/>
      <c r="B855" s="85"/>
      <c r="C855" s="11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9.5" customHeight="1">
      <c r="A856" s="85"/>
      <c r="B856" s="85"/>
      <c r="C856" s="11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9.5" customHeight="1">
      <c r="A857" s="85"/>
      <c r="B857" s="85"/>
      <c r="C857" s="11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9.5" customHeight="1">
      <c r="A858" s="85"/>
      <c r="B858" s="85"/>
      <c r="C858" s="11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9.5" customHeight="1">
      <c r="A859" s="85"/>
      <c r="B859" s="85"/>
      <c r="C859" s="11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9.5" customHeight="1">
      <c r="A860" s="85"/>
      <c r="B860" s="85"/>
      <c r="C860" s="11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9.5" customHeight="1">
      <c r="A861" s="85"/>
      <c r="B861" s="85"/>
      <c r="C861" s="11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9.5" customHeight="1">
      <c r="A862" s="85"/>
      <c r="B862" s="85"/>
      <c r="C862" s="11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9.5" customHeight="1">
      <c r="A863" s="85"/>
      <c r="B863" s="85"/>
      <c r="C863" s="11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9.5" customHeight="1">
      <c r="A864" s="85"/>
      <c r="B864" s="85"/>
      <c r="C864" s="11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9.5" customHeight="1">
      <c r="A865" s="85"/>
      <c r="B865" s="85"/>
      <c r="C865" s="11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9.5" customHeight="1">
      <c r="A866" s="85"/>
      <c r="B866" s="85"/>
      <c r="C866" s="11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9.5" customHeight="1">
      <c r="A867" s="85"/>
      <c r="B867" s="85"/>
      <c r="C867" s="11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9.5" customHeight="1">
      <c r="A868" s="85"/>
      <c r="B868" s="85"/>
      <c r="C868" s="11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9.5" customHeight="1">
      <c r="A869" s="85"/>
      <c r="B869" s="85"/>
      <c r="C869" s="11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ht="19.5" customHeight="1">
      <c r="A870" s="85"/>
      <c r="B870" s="85"/>
      <c r="C870" s="11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ht="19.5" customHeight="1">
      <c r="A871" s="85"/>
      <c r="B871" s="85"/>
      <c r="C871" s="11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ht="19.5" customHeight="1">
      <c r="A872" s="85"/>
      <c r="B872" s="85"/>
      <c r="C872" s="11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ht="19.5" customHeight="1">
      <c r="A873" s="85"/>
      <c r="B873" s="85"/>
      <c r="C873" s="11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ht="19.5" customHeight="1">
      <c r="A874" s="85"/>
      <c r="B874" s="85"/>
      <c r="C874" s="11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ht="19.5" customHeight="1">
      <c r="A875" s="85"/>
      <c r="B875" s="85"/>
      <c r="C875" s="11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ht="19.5" customHeight="1">
      <c r="A876" s="85"/>
      <c r="B876" s="85"/>
      <c r="C876" s="11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ht="19.5" customHeight="1">
      <c r="A877" s="85"/>
      <c r="B877" s="85"/>
      <c r="C877" s="11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ht="19.5" customHeight="1">
      <c r="A878" s="85"/>
      <c r="B878" s="85"/>
      <c r="C878" s="11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ht="19.5" customHeight="1">
      <c r="A879" s="85"/>
      <c r="B879" s="85"/>
      <c r="C879" s="11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ht="19.5" customHeight="1">
      <c r="A880" s="85"/>
      <c r="B880" s="85"/>
      <c r="C880" s="11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ht="19.5" customHeight="1">
      <c r="A881" s="85"/>
      <c r="B881" s="85"/>
      <c r="C881" s="11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ht="19.5" customHeight="1">
      <c r="A882" s="85"/>
      <c r="B882" s="85"/>
      <c r="C882" s="11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ht="19.5" customHeight="1">
      <c r="A883" s="85"/>
      <c r="B883" s="85"/>
      <c r="C883" s="11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ht="19.5" customHeight="1">
      <c r="A884" s="85"/>
      <c r="B884" s="85"/>
      <c r="C884" s="11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ht="19.5" customHeight="1">
      <c r="A885" s="85"/>
      <c r="B885" s="85"/>
      <c r="C885" s="11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ht="19.5" customHeight="1">
      <c r="A886" s="85"/>
      <c r="B886" s="85"/>
      <c r="C886" s="11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ht="19.5" customHeight="1">
      <c r="A887" s="85"/>
      <c r="B887" s="85"/>
      <c r="C887" s="11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ht="19.5" customHeight="1">
      <c r="A888" s="85"/>
      <c r="B888" s="85"/>
      <c r="C888" s="11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ht="19.5" customHeight="1">
      <c r="A889" s="85"/>
      <c r="B889" s="85"/>
      <c r="C889" s="11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ht="19.5" customHeight="1">
      <c r="A890" s="85"/>
      <c r="B890" s="85"/>
      <c r="C890" s="11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ht="19.5" customHeight="1">
      <c r="A891" s="85"/>
      <c r="B891" s="85"/>
      <c r="C891" s="11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ht="19.5" customHeight="1">
      <c r="A892" s="85"/>
      <c r="B892" s="85"/>
      <c r="C892" s="11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ht="19.5" customHeight="1">
      <c r="A893" s="85"/>
      <c r="B893" s="85"/>
      <c r="C893" s="11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ht="19.5" customHeight="1">
      <c r="A894" s="85"/>
      <c r="B894" s="85"/>
      <c r="C894" s="11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ht="19.5" customHeight="1">
      <c r="A895" s="85"/>
      <c r="B895" s="85"/>
      <c r="C895" s="11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ht="19.5" customHeight="1">
      <c r="A896" s="85"/>
      <c r="B896" s="85"/>
      <c r="C896" s="11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ht="19.5" customHeight="1">
      <c r="A897" s="85"/>
      <c r="B897" s="85"/>
      <c r="C897" s="11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ht="19.5" customHeight="1">
      <c r="A898" s="85"/>
      <c r="B898" s="85"/>
      <c r="C898" s="11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ht="19.5" customHeight="1">
      <c r="A899" s="85"/>
      <c r="B899" s="85"/>
      <c r="C899" s="11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ht="19.5" customHeight="1">
      <c r="A900" s="85"/>
      <c r="B900" s="85"/>
      <c r="C900" s="11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ht="19.5" customHeight="1">
      <c r="A901" s="85"/>
      <c r="B901" s="85"/>
      <c r="C901" s="11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ht="19.5" customHeight="1">
      <c r="A902" s="85"/>
      <c r="B902" s="85"/>
      <c r="C902" s="11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ht="19.5" customHeight="1">
      <c r="A903" s="85"/>
      <c r="B903" s="85"/>
      <c r="C903" s="11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ht="19.5" customHeight="1">
      <c r="A904" s="85"/>
      <c r="B904" s="85"/>
      <c r="C904" s="11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ht="19.5" customHeight="1">
      <c r="A905" s="85"/>
      <c r="B905" s="85"/>
      <c r="C905" s="11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ht="19.5" customHeight="1">
      <c r="A906" s="85"/>
      <c r="B906" s="85"/>
      <c r="C906" s="11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ht="19.5" customHeight="1">
      <c r="A907" s="85"/>
      <c r="B907" s="85"/>
      <c r="C907" s="11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ht="19.5" customHeight="1">
      <c r="A908" s="85"/>
      <c r="B908" s="85"/>
      <c r="C908" s="11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ht="19.5" customHeight="1">
      <c r="A909" s="85"/>
      <c r="B909" s="85"/>
      <c r="C909" s="11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ht="19.5" customHeight="1">
      <c r="A910" s="85"/>
      <c r="B910" s="85"/>
      <c r="C910" s="11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ht="19.5" customHeight="1">
      <c r="A911" s="85"/>
      <c r="B911" s="85"/>
      <c r="C911" s="11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ht="19.5" customHeight="1">
      <c r="A912" s="85"/>
      <c r="B912" s="85"/>
      <c r="C912" s="11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ht="19.5" customHeight="1">
      <c r="A913" s="85"/>
      <c r="B913" s="85"/>
      <c r="C913" s="11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ht="19.5" customHeight="1">
      <c r="A914" s="85"/>
      <c r="B914" s="85"/>
      <c r="C914" s="11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ht="19.5" customHeight="1">
      <c r="A915" s="85"/>
      <c r="B915" s="85"/>
      <c r="C915" s="11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ht="19.5" customHeight="1">
      <c r="A916" s="85"/>
      <c r="B916" s="85"/>
      <c r="C916" s="11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ht="19.5" customHeight="1">
      <c r="A917" s="85"/>
      <c r="B917" s="85"/>
      <c r="C917" s="11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ht="19.5" customHeight="1">
      <c r="A918" s="85"/>
      <c r="B918" s="85"/>
      <c r="C918" s="11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ht="19.5" customHeight="1">
      <c r="A919" s="85"/>
      <c r="B919" s="85"/>
      <c r="C919" s="11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ht="19.5" customHeight="1">
      <c r="A920" s="85"/>
      <c r="B920" s="85"/>
      <c r="C920" s="11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ht="19.5" customHeight="1">
      <c r="A921" s="85"/>
      <c r="B921" s="85"/>
      <c r="C921" s="11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ht="19.5" customHeight="1">
      <c r="A922" s="85"/>
      <c r="B922" s="85"/>
      <c r="C922" s="11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ht="19.5" customHeight="1">
      <c r="A923" s="85"/>
      <c r="B923" s="85"/>
      <c r="C923" s="11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ht="19.5" customHeight="1">
      <c r="A924" s="85"/>
      <c r="B924" s="85"/>
      <c r="C924" s="11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ht="19.5" customHeight="1">
      <c r="A925" s="85"/>
      <c r="B925" s="85"/>
      <c r="C925" s="11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ht="19.5" customHeight="1">
      <c r="A926" s="85"/>
      <c r="B926" s="85"/>
      <c r="C926" s="11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ht="19.5" customHeight="1">
      <c r="A927" s="85"/>
      <c r="B927" s="85"/>
      <c r="C927" s="11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ht="19.5" customHeight="1">
      <c r="A928" s="85"/>
      <c r="B928" s="85"/>
      <c r="C928" s="11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ht="19.5" customHeight="1">
      <c r="A929" s="85"/>
      <c r="B929" s="85"/>
      <c r="C929" s="11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ht="19.5" customHeight="1">
      <c r="A930" s="85"/>
      <c r="B930" s="85"/>
      <c r="C930" s="11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ht="19.5" customHeight="1">
      <c r="A931" s="85"/>
      <c r="B931" s="85"/>
      <c r="C931" s="11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ht="19.5" customHeight="1">
      <c r="A932" s="85"/>
      <c r="B932" s="85"/>
      <c r="C932" s="11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ht="19.5" customHeight="1">
      <c r="A933" s="85"/>
      <c r="B933" s="85"/>
      <c r="C933" s="11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ht="19.5" customHeight="1">
      <c r="A934" s="85"/>
      <c r="B934" s="85"/>
      <c r="C934" s="11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ht="19.5" customHeight="1">
      <c r="A935" s="85"/>
      <c r="B935" s="85"/>
      <c r="C935" s="11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ht="19.5" customHeight="1">
      <c r="A936" s="85"/>
      <c r="B936" s="85"/>
      <c r="C936" s="11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ht="19.5" customHeight="1">
      <c r="A937" s="85"/>
      <c r="B937" s="85"/>
      <c r="C937" s="11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ht="19.5" customHeight="1">
      <c r="A938" s="85"/>
      <c r="B938" s="85"/>
      <c r="C938" s="11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ht="19.5" customHeight="1">
      <c r="A939" s="85"/>
      <c r="B939" s="85"/>
      <c r="C939" s="11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ht="19.5" customHeight="1">
      <c r="A940" s="85"/>
      <c r="B940" s="85"/>
      <c r="C940" s="11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ht="19.5" customHeight="1">
      <c r="A941" s="85"/>
      <c r="B941" s="85"/>
      <c r="C941" s="11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ht="19.5" customHeight="1">
      <c r="A942" s="85"/>
      <c r="B942" s="85"/>
      <c r="C942" s="11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ht="19.5" customHeight="1">
      <c r="A943" s="85"/>
      <c r="B943" s="85"/>
      <c r="C943" s="11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ht="19.5" customHeight="1">
      <c r="A944" s="85"/>
      <c r="B944" s="85"/>
      <c r="C944" s="11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ht="19.5" customHeight="1">
      <c r="A945" s="85"/>
      <c r="B945" s="85"/>
      <c r="C945" s="11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ht="19.5" customHeight="1">
      <c r="A946" s="85"/>
      <c r="B946" s="85"/>
      <c r="C946" s="11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ht="19.5" customHeight="1">
      <c r="A947" s="85"/>
      <c r="B947" s="85"/>
      <c r="C947" s="11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ht="19.5" customHeight="1">
      <c r="A948" s="85"/>
      <c r="B948" s="85"/>
      <c r="C948" s="11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ht="19.5" customHeight="1">
      <c r="A949" s="85"/>
      <c r="B949" s="85"/>
      <c r="C949" s="11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ht="19.5" customHeight="1">
      <c r="A950" s="85"/>
      <c r="B950" s="85"/>
      <c r="C950" s="11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ht="19.5" customHeight="1">
      <c r="A951" s="85"/>
      <c r="B951" s="85"/>
      <c r="C951" s="11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ht="19.5" customHeight="1">
      <c r="A952" s="85"/>
      <c r="B952" s="85"/>
      <c r="C952" s="11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ht="19.5" customHeight="1">
      <c r="A953" s="85"/>
      <c r="B953" s="85"/>
      <c r="C953" s="11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ht="19.5" customHeight="1">
      <c r="A954" s="85"/>
      <c r="B954" s="85"/>
      <c r="C954" s="11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ht="19.5" customHeight="1">
      <c r="A955" s="85"/>
      <c r="B955" s="85"/>
      <c r="C955" s="11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ht="19.5" customHeight="1">
      <c r="A956" s="85"/>
      <c r="B956" s="85"/>
      <c r="C956" s="11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ht="19.5" customHeight="1">
      <c r="A957" s="85"/>
      <c r="B957" s="85"/>
      <c r="C957" s="11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ht="19.5" customHeight="1">
      <c r="A958" s="85"/>
      <c r="B958" s="85"/>
      <c r="C958" s="11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ht="19.5" customHeight="1">
      <c r="A959" s="85"/>
      <c r="B959" s="85"/>
      <c r="C959" s="11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ht="19.5" customHeight="1">
      <c r="A960" s="85"/>
      <c r="B960" s="85"/>
      <c r="C960" s="11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ht="19.5" customHeight="1">
      <c r="A961" s="85"/>
      <c r="B961" s="85"/>
      <c r="C961" s="11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ht="19.5" customHeight="1">
      <c r="A962" s="85"/>
      <c r="B962" s="85"/>
      <c r="C962" s="11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ht="19.5" customHeight="1">
      <c r="A963" s="85"/>
      <c r="B963" s="85"/>
      <c r="C963" s="11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ht="19.5" customHeight="1">
      <c r="A964" s="85"/>
      <c r="B964" s="85"/>
      <c r="C964" s="11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ht="19.5" customHeight="1">
      <c r="A965" s="85"/>
      <c r="B965" s="85"/>
      <c r="C965" s="11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ht="19.5" customHeight="1">
      <c r="A966" s="85"/>
      <c r="B966" s="85"/>
      <c r="C966" s="11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ht="19.5" customHeight="1">
      <c r="A967" s="85"/>
      <c r="B967" s="85"/>
      <c r="C967" s="11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ht="19.5" customHeight="1">
      <c r="A968" s="85"/>
      <c r="B968" s="85"/>
      <c r="C968" s="11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ht="19.5" customHeight="1">
      <c r="A969" s="85"/>
      <c r="B969" s="85"/>
      <c r="C969" s="11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ht="19.5" customHeight="1">
      <c r="A970" s="85"/>
      <c r="B970" s="85"/>
      <c r="C970" s="11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ht="19.5" customHeight="1">
      <c r="A971" s="85"/>
      <c r="B971" s="85"/>
      <c r="C971" s="11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ht="19.5" customHeight="1">
      <c r="A972" s="85"/>
      <c r="B972" s="85"/>
      <c r="C972" s="11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ht="19.5" customHeight="1">
      <c r="A973" s="85"/>
      <c r="B973" s="85"/>
      <c r="C973" s="11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ht="19.5" customHeight="1">
      <c r="A974" s="85"/>
      <c r="B974" s="85"/>
      <c r="C974" s="11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ht="19.5" customHeight="1">
      <c r="A975" s="85"/>
      <c r="B975" s="85"/>
      <c r="C975" s="11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ht="19.5" customHeight="1">
      <c r="A976" s="85"/>
      <c r="B976" s="85"/>
      <c r="C976" s="11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ht="19.5" customHeight="1">
      <c r="A977" s="85"/>
      <c r="B977" s="85"/>
      <c r="C977" s="11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ht="19.5" customHeight="1">
      <c r="A978" s="85"/>
      <c r="B978" s="85"/>
      <c r="C978" s="11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ht="19.5" customHeight="1">
      <c r="A979" s="85"/>
      <c r="B979" s="85"/>
      <c r="C979" s="11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ht="19.5" customHeight="1">
      <c r="A980" s="85"/>
      <c r="B980" s="85"/>
      <c r="C980" s="11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ht="19.5" customHeight="1">
      <c r="A981" s="85"/>
      <c r="B981" s="85"/>
      <c r="C981" s="11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ht="19.5" customHeight="1">
      <c r="A982" s="85"/>
      <c r="B982" s="85"/>
      <c r="C982" s="11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ht="19.5" customHeight="1">
      <c r="A983" s="85"/>
      <c r="B983" s="85"/>
      <c r="C983" s="11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ht="19.5" customHeight="1">
      <c r="A984" s="85"/>
      <c r="B984" s="85"/>
      <c r="C984" s="11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ht="19.5" customHeight="1">
      <c r="A985" s="85"/>
      <c r="B985" s="85"/>
      <c r="C985" s="11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ht="19.5" customHeight="1">
      <c r="A986" s="85"/>
      <c r="B986" s="85"/>
      <c r="C986" s="11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ht="19.5" customHeight="1">
      <c r="A987" s="85"/>
      <c r="B987" s="85"/>
      <c r="C987" s="11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ht="19.5" customHeight="1">
      <c r="A988" s="85"/>
      <c r="B988" s="85"/>
      <c r="C988" s="11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ht="19.5" customHeight="1">
      <c r="A989" s="85"/>
      <c r="B989" s="85"/>
      <c r="C989" s="11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ht="19.5" customHeight="1">
      <c r="A990" s="85"/>
      <c r="B990" s="85"/>
      <c r="C990" s="11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ht="19.5" customHeight="1">
      <c r="A991" s="85"/>
      <c r="B991" s="85"/>
      <c r="C991" s="11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ht="19.5" customHeight="1">
      <c r="A992" s="85"/>
      <c r="B992" s="85"/>
      <c r="C992" s="11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ht="19.5" customHeight="1">
      <c r="A993" s="85"/>
      <c r="B993" s="85"/>
      <c r="C993" s="11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ht="19.5" customHeight="1">
      <c r="A994" s="85"/>
      <c r="B994" s="85"/>
      <c r="C994" s="11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ht="19.5" customHeight="1">
      <c r="A995" s="85"/>
      <c r="B995" s="85"/>
      <c r="C995" s="11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ht="19.5" customHeight="1">
      <c r="A996" s="85"/>
      <c r="B996" s="85"/>
      <c r="C996" s="11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ht="19.5" customHeight="1">
      <c r="A997" s="85"/>
      <c r="B997" s="85"/>
      <c r="C997" s="11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ht="19.5" customHeight="1">
      <c r="A998" s="85"/>
      <c r="B998" s="85"/>
      <c r="C998" s="11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ht="19.5" customHeight="1">
      <c r="A999" s="85"/>
      <c r="B999" s="85"/>
      <c r="C999" s="11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ht="19.5" customHeight="1">
      <c r="A1000" s="85"/>
      <c r="B1000" s="85"/>
      <c r="C1000" s="11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33">
    <mergeCell ref="B6:H6"/>
    <mergeCell ref="A7:H7"/>
    <mergeCell ref="A8:H8"/>
    <mergeCell ref="D9:E9"/>
    <mergeCell ref="F9:H9"/>
    <mergeCell ref="D10:E10"/>
    <mergeCell ref="F10:H10"/>
    <mergeCell ref="D14:E14"/>
    <mergeCell ref="D15:E15"/>
    <mergeCell ref="D16:E16"/>
    <mergeCell ref="D17:E17"/>
    <mergeCell ref="D18:E18"/>
    <mergeCell ref="A21:A28"/>
    <mergeCell ref="D11:E11"/>
    <mergeCell ref="F11:H11"/>
    <mergeCell ref="D12:E12"/>
    <mergeCell ref="F12:H12"/>
    <mergeCell ref="D13:E13"/>
    <mergeCell ref="F13:H13"/>
    <mergeCell ref="F14:H14"/>
    <mergeCell ref="C23:H23"/>
    <mergeCell ref="C24:H24"/>
    <mergeCell ref="C25:H25"/>
    <mergeCell ref="C26:H26"/>
    <mergeCell ref="C27:H27"/>
    <mergeCell ref="C28:H28"/>
    <mergeCell ref="F15:H15"/>
    <mergeCell ref="F16:H16"/>
    <mergeCell ref="F17:H17"/>
    <mergeCell ref="F18:H18"/>
    <mergeCell ref="A19:H19"/>
    <mergeCell ref="B21:H21"/>
    <mergeCell ref="C22:H22"/>
  </mergeCells>
  <printOptions/>
  <pageMargins bottom="0.75" footer="0.0" header="0.0" left="0.75" right="0.5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2018-07-11T13:32:08Z</dcterms:created>
  <dc:creator>Raghu Reddy</dc:creator>
</cp:coreProperties>
</file>