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io\Desktop\Acoustics\CMLS\Homework3\MusicalAcousticsHWs\RoomAcoustics\7_classroom_absorbing\classroom\"/>
    </mc:Choice>
  </mc:AlternateContent>
  <xr:revisionPtr revIDLastSave="0" documentId="13_ncr:1_{D4869198-5D92-4A17-A097-CEF3AC03A212}" xr6:coauthVersionLast="46" xr6:coauthVersionMax="46" xr10:uidLastSave="{00000000-0000-0000-0000-000000000000}"/>
  <bookViews>
    <workbookView xWindow="-120" yWindow="-120" windowWidth="20730" windowHeight="11160" xr2:uid="{BB565E4E-FC54-436F-A8D8-FDB3071E8C13}"/>
  </bookViews>
  <sheets>
    <sheet name="Foglio1" sheetId="1" r:id="rId1"/>
  </sheets>
  <externalReferences>
    <externalReference r:id="rId2"/>
  </externalReferences>
  <definedNames>
    <definedName name="area_S1_B1">[1]DATA!$C$5</definedName>
    <definedName name="area_S2_B1">[1]DATA!$C$6</definedName>
    <definedName name="area_S3_B1">[1]DATA!$C$7</definedName>
    <definedName name="area_S4_B1">[1]DATA!$C$8</definedName>
    <definedName name="area_S5_B1_1">[1]DATA!$C$9</definedName>
    <definedName name="area_S5_B1_2">[1]DATA!$C$10</definedName>
    <definedName name="area_S6_B1">[1]DATA!$C$11</definedName>
    <definedName name="area_S7_B1">[1]DATA!$C$12</definedName>
    <definedName name="surface_B1">[1]DATA!$C$22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8" i="1"/>
  <c r="O19" i="1"/>
  <c r="O17" i="1"/>
  <c r="O16" i="1"/>
  <c r="O15" i="1"/>
  <c r="C19" i="1"/>
  <c r="C18" i="1"/>
  <c r="C17" i="1"/>
  <c r="C16" i="1"/>
  <c r="C15" i="1"/>
  <c r="C14" i="1"/>
  <c r="H7" i="1" l="1"/>
  <c r="H8" i="1" s="1"/>
</calcChain>
</file>

<file path=xl/sharedStrings.xml><?xml version="1.0" encoding="utf-8"?>
<sst xmlns="http://schemas.openxmlformats.org/spreadsheetml/2006/main" count="24" uniqueCount="23">
  <si>
    <t>range of K for speech</t>
  </si>
  <si>
    <t>3 &lt; K &lt; 6</t>
  </si>
  <si>
    <t>Actual dimensions of the room</t>
  </si>
  <si>
    <t>Volume</t>
  </si>
  <si>
    <t>length[m]</t>
  </si>
  <si>
    <t>width[m]</t>
  </si>
  <si>
    <t>height[m]</t>
  </si>
  <si>
    <t>K = V/N</t>
  </si>
  <si>
    <t>n° of students N</t>
  </si>
  <si>
    <t>index</t>
  </si>
  <si>
    <t>freq [Hz]</t>
  </si>
  <si>
    <t>floor S1</t>
  </si>
  <si>
    <t>ceiling S2</t>
  </si>
  <si>
    <t>wall S3</t>
  </si>
  <si>
    <t>Door S4</t>
  </si>
  <si>
    <t>internal wall S5_1</t>
  </si>
  <si>
    <t>internal wall S5_2</t>
  </si>
  <si>
    <t xml:space="preserve"> facade S6</t>
  </si>
  <si>
    <t>wind S7</t>
  </si>
  <si>
    <t xml:space="preserve"> α_av</t>
  </si>
  <si>
    <t>materials</t>
  </si>
  <si>
    <t>Gypsum board 0.5' on 2x4 stubs for lateral walls</t>
  </si>
  <si>
    <t xml:space="preserve">floor wooden platform w/airspace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</si>
</sst>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/>
    <xf numFmtId="0" fontId="1" fillId="4" borderId="1" xfId="0" applyFont="1" applyFill="1" applyBorder="1"/>
    <xf numFmtId="0" fontId="3" fillId="5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9" borderId="0" xfId="0" applyFill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</xdr:colOff>
      <xdr:row>11</xdr:row>
      <xdr:rowOff>76200</xdr:rowOff>
    </xdr:from>
    <xdr:to>
      <xdr:col>14</xdr:col>
      <xdr:colOff>66675</xdr:colOff>
      <xdr:row>12</xdr:row>
      <xdr:rowOff>158081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6B0A64-B9A7-4461-91D9-4BB7A22AB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71675"/>
          <a:ext cx="1857375" cy="510506"/>
        </a:xfrm>
        <a:prstGeom prst="rect">
          <a:avLst/>
        </a:prstGeom>
      </xdr:spPr>
    </xdr:pic>
    <xdr:clientData/>
  </xdr:twoCellAnchor>
  <xdr:twoCellAnchor>
    <xdr:from>
      <xdr:col>9</xdr:col>
      <xdr:colOff>504825</xdr:colOff>
      <xdr:row>3</xdr:row>
      <xdr:rowOff>9526</xdr:rowOff>
    </xdr:from>
    <xdr:to>
      <xdr:col>15</xdr:col>
      <xdr:colOff>361950</xdr:colOff>
      <xdr:row>6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B61CA7B-3A29-455D-B98C-DA4BCDB7BFD8}"/>
            </a:ext>
          </a:extLst>
        </xdr:cNvPr>
        <xdr:cNvSpPr txBox="1"/>
      </xdr:nvSpPr>
      <xdr:spPr>
        <a:xfrm>
          <a:off x="8067675" y="600076"/>
          <a:ext cx="3514725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Define the ratio between the n° students and the volume (the factor K in the document)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Define the dimensions of the room</a:t>
          </a:r>
          <a:r>
            <a:rPr lang="en-US"/>
            <a:t> </a:t>
          </a:r>
          <a:br>
            <a:rPr lang="en-US"/>
          </a:br>
          <a:endParaRPr lang="en-US" sz="1100"/>
        </a:p>
      </xdr:txBody>
    </xdr:sp>
    <xdr:clientData/>
  </xdr:twoCellAnchor>
  <xdr:twoCellAnchor>
    <xdr:from>
      <xdr:col>9</xdr:col>
      <xdr:colOff>581025</xdr:colOff>
      <xdr:row>21</xdr:row>
      <xdr:rowOff>85725</xdr:rowOff>
    </xdr:from>
    <xdr:to>
      <xdr:col>15</xdr:col>
      <xdr:colOff>485775</xdr:colOff>
      <xdr:row>22</xdr:row>
      <xdr:rowOff>180975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B38AA71-4213-4B07-8FD1-7B834EF9A91C}"/>
            </a:ext>
          </a:extLst>
        </xdr:cNvPr>
        <xdr:cNvSpPr txBox="1"/>
      </xdr:nvSpPr>
      <xdr:spPr>
        <a:xfrm>
          <a:off x="8143875" y="4124325"/>
          <a:ext cx="356235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Define the absorption coefficients of the different surfaces to obtain a reverberation time for the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empty room 0.6&lt;T&lt;0.8 sec</a:t>
          </a:r>
          <a:r>
            <a:rPr lang="en-US"/>
            <a:t> </a:t>
          </a:r>
          <a:br>
            <a:rPr lang="en-US"/>
          </a:b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ssio/Desktop/Acoustics/CMLS/Homework3/MusicalAcousticsHWs/RoomAcoustics/6_room_design_absorption/Copy%20of%20room_design_ab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ASE A"/>
      <sheetName val="CASE  B1"/>
      <sheetName val="CASE B2"/>
      <sheetName val="CASE C_A"/>
      <sheetName val="CASE  C_B1"/>
      <sheetName val="CASE C_B2"/>
      <sheetName val="D - FLOOR"/>
      <sheetName val="Es 2"/>
      <sheetName val="conclusion"/>
    </sheetNames>
    <sheetDataSet>
      <sheetData sheetId="0">
        <row r="5">
          <cell r="C5">
            <v>39.44</v>
          </cell>
        </row>
        <row r="6">
          <cell r="C6">
            <v>39.44</v>
          </cell>
        </row>
        <row r="7">
          <cell r="C7">
            <v>14.52</v>
          </cell>
        </row>
        <row r="8">
          <cell r="C8">
            <v>1.8</v>
          </cell>
        </row>
        <row r="9">
          <cell r="C9">
            <v>13.92</v>
          </cell>
        </row>
        <row r="10">
          <cell r="C10">
            <v>16.32</v>
          </cell>
        </row>
        <row r="11">
          <cell r="C11">
            <v>7.92</v>
          </cell>
        </row>
        <row r="12">
          <cell r="C12">
            <v>6</v>
          </cell>
        </row>
        <row r="22">
          <cell r="C22">
            <v>139.35999999999999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71690-A6FD-4E8A-B2E1-22CF32C62E19}">
  <dimension ref="A2:S28"/>
  <sheetViews>
    <sheetView tabSelected="1" workbookViewId="0">
      <selection activeCell="K22" sqref="K22"/>
    </sheetView>
  </sheetViews>
  <sheetFormatPr defaultRowHeight="15" x14ac:dyDescent="0.25"/>
  <cols>
    <col min="3" max="3" width="15" customWidth="1"/>
    <col min="4" max="4" width="15.85546875" customWidth="1"/>
    <col min="6" max="6" width="12.28515625" customWidth="1"/>
    <col min="7" max="7" width="12.42578125" customWidth="1"/>
    <col min="8" max="8" width="17.5703125" customWidth="1"/>
    <col min="9" max="9" width="12.85546875" customWidth="1"/>
  </cols>
  <sheetData>
    <row r="2" spans="1:19" ht="15.75" thickBot="1" x14ac:dyDescent="0.3"/>
    <row r="3" spans="1:19" ht="15.75" thickBot="1" x14ac:dyDescent="0.3">
      <c r="G3" s="13" t="s">
        <v>2</v>
      </c>
      <c r="H3" s="17"/>
      <c r="I3" s="14"/>
    </row>
    <row r="4" spans="1:19" ht="15.75" thickBot="1" x14ac:dyDescent="0.3">
      <c r="B4" s="13" t="s">
        <v>8</v>
      </c>
      <c r="C4" s="14"/>
      <c r="D4" s="1">
        <v>30</v>
      </c>
      <c r="G4" s="3" t="s">
        <v>4</v>
      </c>
      <c r="H4" s="3" t="s">
        <v>5</v>
      </c>
      <c r="I4" s="3" t="s">
        <v>6</v>
      </c>
    </row>
    <row r="5" spans="1:19" ht="15.75" thickBot="1" x14ac:dyDescent="0.3">
      <c r="G5" s="2">
        <v>5.8</v>
      </c>
      <c r="H5" s="2">
        <v>6.9</v>
      </c>
      <c r="I5" s="2">
        <v>3</v>
      </c>
    </row>
    <row r="6" spans="1:19" ht="15.75" thickBot="1" x14ac:dyDescent="0.3"/>
    <row r="7" spans="1:19" ht="15.75" thickBot="1" x14ac:dyDescent="0.3">
      <c r="B7" s="15" t="s">
        <v>0</v>
      </c>
      <c r="C7" s="16"/>
      <c r="D7" s="2" t="s">
        <v>1</v>
      </c>
      <c r="G7" s="4" t="s">
        <v>3</v>
      </c>
      <c r="H7" s="2">
        <f>G5*H5*I5</f>
        <v>120.06</v>
      </c>
    </row>
    <row r="8" spans="1:19" ht="15.75" thickBot="1" x14ac:dyDescent="0.3">
      <c r="G8" s="4" t="s">
        <v>7</v>
      </c>
      <c r="H8" s="2">
        <f>H7/D4</f>
        <v>4.0019999999999998</v>
      </c>
    </row>
    <row r="10" spans="1:19" ht="9" customHeight="1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spans="1:19" hidden="1" x14ac:dyDescent="0.25"/>
    <row r="12" spans="1:19" ht="33.75" customHeight="1" x14ac:dyDescent="0.25">
      <c r="B12" s="5" t="s">
        <v>9</v>
      </c>
      <c r="C12" s="5" t="s">
        <v>10</v>
      </c>
      <c r="D12" s="6" t="s">
        <v>11</v>
      </c>
      <c r="E12" s="6" t="s">
        <v>12</v>
      </c>
      <c r="F12" s="6" t="s">
        <v>13</v>
      </c>
      <c r="G12" s="6" t="s">
        <v>14</v>
      </c>
      <c r="H12" s="8" t="s">
        <v>15</v>
      </c>
      <c r="I12" s="8" t="s">
        <v>16</v>
      </c>
      <c r="J12" s="6" t="s">
        <v>17</v>
      </c>
      <c r="K12" s="6" t="s">
        <v>18</v>
      </c>
      <c r="O12" s="18" t="s">
        <v>19</v>
      </c>
      <c r="P12" s="19"/>
    </row>
    <row r="13" spans="1:19" x14ac:dyDescent="0.25">
      <c r="B13" s="7"/>
      <c r="C13" s="7"/>
    </row>
    <row r="14" spans="1:19" x14ac:dyDescent="0.25">
      <c r="B14" s="5">
        <v>0</v>
      </c>
      <c r="C14" s="5">
        <f>125*2^(B14)</f>
        <v>125</v>
      </c>
      <c r="D14" s="6">
        <v>0.15</v>
      </c>
      <c r="E14" s="6">
        <v>0.15</v>
      </c>
      <c r="F14" s="6">
        <v>0.1</v>
      </c>
      <c r="G14" s="6">
        <v>0.3</v>
      </c>
      <c r="H14" s="6">
        <v>0.12</v>
      </c>
      <c r="I14" s="6">
        <v>0.12</v>
      </c>
      <c r="J14" s="6">
        <v>0.12</v>
      </c>
      <c r="K14" s="6">
        <v>0.28000000000000003</v>
      </c>
      <c r="O14" s="11">
        <f>1/(surface_B1)*(D14*area_S1_B1+E14*area_S2_B1+F14*area_S3_B1+G14*area_S4_B1+H14*area_S5_B1_1+I14*area_S5_B1_2+J14*area_S6_B1+K14*area_S7_B1)</f>
        <v>0.14411021814006889</v>
      </c>
      <c r="P14" s="12"/>
    </row>
    <row r="15" spans="1:19" x14ac:dyDescent="0.25">
      <c r="B15" s="5">
        <v>1</v>
      </c>
      <c r="C15" s="5">
        <f>125*2^(B15)</f>
        <v>250</v>
      </c>
      <c r="D15" s="6">
        <v>0.11</v>
      </c>
      <c r="E15" s="6">
        <v>0.11</v>
      </c>
      <c r="F15" s="6">
        <v>0.05</v>
      </c>
      <c r="G15" s="6">
        <v>0.25</v>
      </c>
      <c r="H15" s="6">
        <v>0.09</v>
      </c>
      <c r="I15" s="6">
        <v>0.09</v>
      </c>
      <c r="J15" s="6">
        <v>0.09</v>
      </c>
      <c r="K15" s="6">
        <v>0.25</v>
      </c>
      <c r="O15" s="11">
        <f t="shared" ref="O15:O19" si="0">1/(surface_B1)*(D15*area_S1_B1+E15*area_S2_B1+F15*area_S3_B1+G15*area_S4_B1+H15*area_S5_B1_1+I15*area_S5_B1_2+J15*area_S6_B1+K15*area_S7_B1)</f>
        <v>0.10610792192881746</v>
      </c>
      <c r="P15" s="12"/>
    </row>
    <row r="16" spans="1:19" x14ac:dyDescent="0.25">
      <c r="B16" s="5">
        <v>2</v>
      </c>
      <c r="C16" s="5">
        <f t="shared" ref="C16:C19" si="1">125*2^(B16)</f>
        <v>500</v>
      </c>
      <c r="D16" s="6">
        <v>0.1</v>
      </c>
      <c r="E16" s="6">
        <v>0.1</v>
      </c>
      <c r="F16" s="6">
        <v>0.06</v>
      </c>
      <c r="G16" s="6">
        <v>0.2</v>
      </c>
      <c r="H16" s="6">
        <v>7.0000000000000007E-2</v>
      </c>
      <c r="I16" s="6">
        <v>7.0000000000000007E-2</v>
      </c>
      <c r="J16" s="6">
        <v>7.0000000000000007E-2</v>
      </c>
      <c r="K16" s="6">
        <v>0.18</v>
      </c>
      <c r="O16" s="11">
        <f t="shared" si="0"/>
        <v>9.2353616532721006E-2</v>
      </c>
      <c r="P16" s="12"/>
    </row>
    <row r="17" spans="2:16" x14ac:dyDescent="0.25">
      <c r="B17" s="5">
        <v>3</v>
      </c>
      <c r="C17" s="5">
        <f t="shared" si="1"/>
        <v>1000</v>
      </c>
      <c r="D17" s="6">
        <v>7.0000000000000007E-2</v>
      </c>
      <c r="E17" s="6">
        <v>7.0000000000000007E-2</v>
      </c>
      <c r="F17" s="6">
        <v>7.0000000000000007E-2</v>
      </c>
      <c r="G17" s="6">
        <v>0.17</v>
      </c>
      <c r="H17" s="6">
        <v>0.05</v>
      </c>
      <c r="I17" s="6">
        <v>0.05</v>
      </c>
      <c r="J17" s="6">
        <v>0.05</v>
      </c>
      <c r="K17" s="6">
        <v>0.12</v>
      </c>
      <c r="O17" s="11">
        <f t="shared" si="0"/>
        <v>6.7967853042479931E-2</v>
      </c>
      <c r="P17" s="12"/>
    </row>
    <row r="18" spans="2:16" x14ac:dyDescent="0.25">
      <c r="B18" s="5">
        <v>4</v>
      </c>
      <c r="C18" s="5">
        <f t="shared" si="1"/>
        <v>2000</v>
      </c>
      <c r="D18" s="6">
        <v>0.06</v>
      </c>
      <c r="E18" s="6">
        <v>0.06</v>
      </c>
      <c r="F18" s="6">
        <v>0.09</v>
      </c>
      <c r="G18" s="6">
        <v>0.15</v>
      </c>
      <c r="H18" s="6">
        <v>0.05</v>
      </c>
      <c r="I18" s="6">
        <v>0.05</v>
      </c>
      <c r="J18" s="6">
        <v>0.05</v>
      </c>
      <c r="K18" s="6">
        <v>7.0000000000000007E-2</v>
      </c>
      <c r="O18" s="11">
        <f>1/(surface_B1)*(D18*area_S1_B1+E18*area_S2_B1+F18*area_S3_B1+G18*area_S4_B1+H18*area_S5_B1_1+I18*area_S5_B1_2+J18*area_S6_B1+K18*area_S7_B1)</f>
        <v>6.1980482204362801E-2</v>
      </c>
      <c r="P18" s="12"/>
    </row>
    <row r="19" spans="2:16" x14ac:dyDescent="0.25">
      <c r="B19" s="5">
        <v>5</v>
      </c>
      <c r="C19" s="5">
        <f t="shared" si="1"/>
        <v>4000</v>
      </c>
      <c r="D19" s="6">
        <v>7.0000000000000007E-2</v>
      </c>
      <c r="E19" s="6">
        <v>7.0000000000000007E-2</v>
      </c>
      <c r="F19" s="6">
        <v>0.08</v>
      </c>
      <c r="G19" s="6">
        <v>0.1</v>
      </c>
      <c r="H19" s="6">
        <v>0.04</v>
      </c>
      <c r="I19" s="6">
        <v>0.04</v>
      </c>
      <c r="J19" s="6">
        <v>0.04</v>
      </c>
      <c r="K19" s="6">
        <v>0.04</v>
      </c>
      <c r="O19" s="11">
        <f t="shared" si="0"/>
        <v>6.1923076923076942E-2</v>
      </c>
      <c r="P19" s="12"/>
    </row>
    <row r="21" spans="2:16" x14ac:dyDescent="0.25">
      <c r="C21" t="s">
        <v>20</v>
      </c>
    </row>
    <row r="22" spans="2:16" ht="49.5" customHeight="1" x14ac:dyDescent="0.25">
      <c r="B22" t="s">
        <v>10</v>
      </c>
      <c r="C22" s="9" t="s">
        <v>21</v>
      </c>
      <c r="D22" s="9" t="s">
        <v>22</v>
      </c>
    </row>
    <row r="23" spans="2:16" x14ac:dyDescent="0.25">
      <c r="B23">
        <v>125</v>
      </c>
      <c r="C23">
        <v>0.28999999999999998</v>
      </c>
      <c r="D23">
        <v>0.4</v>
      </c>
    </row>
    <row r="24" spans="2:16" x14ac:dyDescent="0.25">
      <c r="B24">
        <v>250</v>
      </c>
      <c r="C24">
        <v>0.1</v>
      </c>
      <c r="D24">
        <v>0.3</v>
      </c>
    </row>
    <row r="25" spans="2:16" x14ac:dyDescent="0.25">
      <c r="B25">
        <v>500</v>
      </c>
      <c r="C25">
        <v>0.05</v>
      </c>
      <c r="D25">
        <v>0.2</v>
      </c>
    </row>
    <row r="26" spans="2:16" x14ac:dyDescent="0.25">
      <c r="B26">
        <v>1000</v>
      </c>
      <c r="C26">
        <v>0.04</v>
      </c>
      <c r="D26">
        <v>0.17</v>
      </c>
    </row>
    <row r="27" spans="2:16" x14ac:dyDescent="0.25">
      <c r="B27">
        <v>2000</v>
      </c>
      <c r="C27">
        <v>7.0000000000000007E-2</v>
      </c>
      <c r="D27">
        <v>0.15</v>
      </c>
    </row>
    <row r="28" spans="2:16" x14ac:dyDescent="0.25">
      <c r="B28">
        <v>4000</v>
      </c>
      <c r="C28">
        <v>0.09</v>
      </c>
      <c r="D28">
        <v>0.1</v>
      </c>
    </row>
  </sheetData>
  <mergeCells count="10">
    <mergeCell ref="B4:C4"/>
    <mergeCell ref="B7:C7"/>
    <mergeCell ref="G3:I3"/>
    <mergeCell ref="O12:P12"/>
    <mergeCell ref="O14:P14"/>
    <mergeCell ref="O15:P15"/>
    <mergeCell ref="O16:P16"/>
    <mergeCell ref="O17:P17"/>
    <mergeCell ref="O18:P18"/>
    <mergeCell ref="O19:P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</dc:creator>
  <cp:lastModifiedBy>Alessio</cp:lastModifiedBy>
  <dcterms:created xsi:type="dcterms:W3CDTF">2020-12-07T17:52:10Z</dcterms:created>
  <dcterms:modified xsi:type="dcterms:W3CDTF">2021-02-01T21:59:20Z</dcterms:modified>
</cp:coreProperties>
</file>