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Y:\University\ترم 7\آزمایشگاه فیزیک 2\تمرین یا پروژه\Exp06\"/>
    </mc:Choice>
  </mc:AlternateContent>
  <xr:revisionPtr revIDLastSave="0" documentId="13_ncr:1_{CF4E24B9-ED5D-4379-A96D-51E7826209E7}" xr6:coauthVersionLast="47" xr6:coauthVersionMax="47" xr10:uidLastSave="{00000000-0000-0000-0000-000000000000}"/>
  <bookViews>
    <workbookView xWindow="-120" yWindow="-120" windowWidth="20730" windowHeight="11160" xr2:uid="{E217A533-113D-40DE-9F8A-7A6C8D4CEA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M5" i="1"/>
  <c r="L5" i="1"/>
  <c r="K5" i="1"/>
  <c r="J5" i="1"/>
  <c r="I5" i="1"/>
  <c r="H5" i="1"/>
  <c r="G5" i="1"/>
  <c r="F5" i="1"/>
  <c r="E5" i="1"/>
  <c r="D5" i="1"/>
  <c r="C5" i="1"/>
  <c r="M4" i="1"/>
  <c r="L4" i="1"/>
  <c r="K4" i="1"/>
  <c r="J4" i="1"/>
  <c r="I4" i="1"/>
  <c r="H4" i="1"/>
  <c r="G4" i="1"/>
  <c r="F4" i="1"/>
  <c r="E4" i="1"/>
  <c r="D4" i="1"/>
  <c r="C4" i="1"/>
  <c r="B5" i="1"/>
  <c r="B4" i="1"/>
</calcChain>
</file>

<file path=xl/sharedStrings.xml><?xml version="1.0" encoding="utf-8"?>
<sst xmlns="http://schemas.openxmlformats.org/spreadsheetml/2006/main" count="8" uniqueCount="8">
  <si>
    <t>f(Hz)</t>
  </si>
  <si>
    <t>A</t>
  </si>
  <si>
    <t>B</t>
  </si>
  <si>
    <t>Sin(A/B)</t>
  </si>
  <si>
    <t>ArcSin(A/B)(Degree)</t>
  </si>
  <si>
    <t>Tan(RCw)</t>
  </si>
  <si>
    <t>اختلاف درصدی با مقدار آزمایشی</t>
  </si>
  <si>
    <t>ArcTan(RCw)(Degree)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</si>
</sst>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4"/>
      <color rgb="FF9C0006"/>
      <name val="Times New Roman"/>
      <family val="1"/>
    </font>
    <font>
      <sz val="14"/>
      <color theme="1"/>
      <name val="Times New Roman"/>
      <family val="1"/>
    </font>
    <font>
      <sz val="14"/>
      <color rgb="FF006100"/>
      <name val="Times New Roman"/>
      <family val="1"/>
    </font>
    <font>
      <sz val="14"/>
      <color rgb="FF9C5700"/>
      <name val="Times New Roman"/>
      <family val="1"/>
    </font>
    <font>
      <sz val="14"/>
      <color rgb="FF3F3F76"/>
      <name val="Times New Roman"/>
      <family val="1"/>
    </font>
    <font>
      <sz val="14"/>
      <color theme="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10">
    <xf numFmtId="0" fontId="0" fillId="0" borderId="0" xfId="0"/>
    <xf numFmtId="0" fontId="6" fillId="3" borderId="0" xfId="2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1" applyFont="1" applyAlignment="1">
      <alignment horizontal="center" vertical="center"/>
    </xf>
    <xf numFmtId="0" fontId="9" fillId="4" borderId="0" xfId="3" applyFont="1" applyAlignment="1">
      <alignment horizontal="center" vertical="center"/>
    </xf>
    <xf numFmtId="0" fontId="10" fillId="5" borderId="1" xfId="4" applyFont="1" applyAlignment="1">
      <alignment horizontal="center" vertical="center"/>
    </xf>
    <xf numFmtId="0" fontId="7" fillId="7" borderId="0" xfId="6" applyFont="1" applyAlignment="1">
      <alignment horizontal="center" vertical="center"/>
    </xf>
    <xf numFmtId="0" fontId="7" fillId="9" borderId="0" xfId="8" applyFont="1" applyAlignment="1">
      <alignment horizontal="center" vertical="center"/>
    </xf>
    <xf numFmtId="0" fontId="7" fillId="8" borderId="0" xfId="7" applyFont="1" applyAlignment="1">
      <alignment horizontal="center" vertical="center"/>
    </xf>
    <xf numFmtId="0" fontId="11" fillId="6" borderId="0" xfId="5" applyFont="1" applyAlignment="1">
      <alignment horizontal="center" vertical="center"/>
    </xf>
  </cellXfs>
  <cellStyles count="9">
    <cellStyle name="40% - Accent3" xfId="6" builtinId="39"/>
    <cellStyle name="60% - Accent2" xfId="5" builtinId="36"/>
    <cellStyle name="60% - Accent5" xfId="7" builtinId="48"/>
    <cellStyle name="60% - Accent6" xfId="8" builtinId="52"/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Sin(A/B)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Sheet1!$B$1:$M$1</c:f>
              <c:numCache>
                <c:formatCode>General</c:formatCod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numCache>
            </c:numRef>
          </c:xVal>
          <c:yVal>
            <c:numRef>
              <c:f>Sheet1!$B$4:$M$4</c:f>
              <c:numCache>
                <c:formatCode>General</c:formatCode>
                <c:ptCount val="12"/>
                <c:pt idx="0">
                  <c:v>0.14237172979226367</c:v>
                </c:pt>
                <c:pt idx="1">
                  <c:v>0.28184285212221</c:v>
                </c:pt>
                <c:pt idx="2">
                  <c:v>0.34959880813534205</c:v>
                </c:pt>
                <c:pt idx="3">
                  <c:v>0.44532612334333005</c:v>
                </c:pt>
                <c:pt idx="4">
                  <c:v>0.51281583191132296</c:v>
                </c:pt>
                <c:pt idx="5">
                  <c:v>0.57727262323662865</c:v>
                </c:pt>
                <c:pt idx="6">
                  <c:v>0.63831528421767381</c:v>
                </c:pt>
                <c:pt idx="7">
                  <c:v>0.69558279374803333</c:v>
                </c:pt>
                <c:pt idx="8">
                  <c:v>0.69558279374803333</c:v>
                </c:pt>
                <c:pt idx="9">
                  <c:v>0.69558279374803333</c:v>
                </c:pt>
                <c:pt idx="10">
                  <c:v>0.69558279374803333</c:v>
                </c:pt>
                <c:pt idx="11">
                  <c:v>0.77073887889896942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C-40C1-8A7C-0441C960F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214383"/>
        <c:axId val="1054010447"/>
      </c:scatterChart>
      <c:valAx>
        <c:axId val="105421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010447"/>
        <c:crosses val="autoZero"/>
        <c:crossBetween val="midCat"/>
      </c:valAx>
      <c:valAx>
        <c:axId val="105401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21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704850</xdr:colOff>
      <xdr:row>9</xdr:row>
      <xdr:rowOff>100012</xdr:rowOff>
    </xdr:from>
    <xdr:to>
      <xdr:col>8</xdr:col>
      <xdr:colOff>266700</xdr:colOff>
      <xdr:row>18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8BDE01-5425-E354-B09F-4EF5121B1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987A4-08B5-4700-AE20-10FD80F27151}">
  <dimension ref="A1:M9"/>
  <sheetViews>
    <sheetView tabSelected="1" topLeftCell="A10" workbookViewId="0">
      <selection activeCell="J15" sqref="J15"/>
    </sheetView>
  </sheetViews>
  <sheetFormatPr defaultColWidth="10.7109375" defaultRowHeight="24.95" customHeight="1" x14ac:dyDescent="0.25"/>
  <cols>
    <col min="1" max="1" width="30.42578125" style="2" customWidth="1"/>
    <col min="2" max="2" width="10.85546875" style="2" customWidth="1"/>
    <col min="3" max="16384" width="10.7109375" style="2"/>
  </cols>
  <sheetData>
    <row r="1" spans="1:13" ht="24.95" customHeight="1" x14ac:dyDescent="0.25">
      <c r="A1" s="1" t="s">
        <v>0</v>
      </c>
      <c r="B1" s="2">
        <v>200</v>
      </c>
      <c r="C1" s="2">
        <v>400</v>
      </c>
      <c r="D1" s="2">
        <v>600</v>
      </c>
      <c r="E1" s="2">
        <v>800</v>
      </c>
      <c r="F1" s="2">
        <v>1000</v>
      </c>
      <c r="G1" s="2">
        <v>1200</v>
      </c>
      <c r="H1" s="2">
        <v>1400</v>
      </c>
      <c r="I1" s="2">
        <v>1600</v>
      </c>
      <c r="J1" s="2">
        <v>1800</v>
      </c>
      <c r="K1" s="2">
        <v>2000</v>
      </c>
      <c r="L1" s="2">
        <v>2200</v>
      </c>
      <c r="M1" s="2">
        <v>2400</v>
      </c>
    </row>
    <row r="2" spans="1:13" ht="24.95" customHeight="1" x14ac:dyDescent="0.25">
      <c r="A2" s="3" t="s">
        <v>1</v>
      </c>
      <c r="B2" s="2">
        <v>0.4</v>
      </c>
      <c r="C2" s="2">
        <v>0.8</v>
      </c>
      <c r="D2" s="2">
        <v>1</v>
      </c>
      <c r="E2" s="2">
        <v>1.2</v>
      </c>
      <c r="F2" s="2">
        <v>1.4</v>
      </c>
      <c r="G2" s="2">
        <v>1.6</v>
      </c>
      <c r="H2" s="2">
        <v>1.8</v>
      </c>
      <c r="I2" s="2">
        <v>2</v>
      </c>
      <c r="J2" s="2">
        <v>2</v>
      </c>
      <c r="K2" s="2">
        <v>2</v>
      </c>
      <c r="L2" s="2">
        <v>2</v>
      </c>
      <c r="M2" s="2">
        <v>2.2000000000000002</v>
      </c>
    </row>
    <row r="3" spans="1:13" ht="24.95" customHeight="1" x14ac:dyDescent="0.25">
      <c r="A3" s="4" t="s">
        <v>2</v>
      </c>
      <c r="B3" s="2">
        <v>2.8</v>
      </c>
      <c r="C3" s="2">
        <v>2.8</v>
      </c>
      <c r="D3" s="2">
        <v>2.8</v>
      </c>
      <c r="E3" s="2">
        <v>2.6</v>
      </c>
      <c r="F3" s="2">
        <v>2.6</v>
      </c>
      <c r="G3" s="2">
        <v>2.6</v>
      </c>
      <c r="H3" s="2">
        <v>2.6</v>
      </c>
      <c r="I3" s="2">
        <v>2.6</v>
      </c>
      <c r="J3" s="2">
        <v>2.6</v>
      </c>
      <c r="K3" s="2">
        <v>2.6</v>
      </c>
      <c r="L3" s="2">
        <v>2.6</v>
      </c>
      <c r="M3" s="2">
        <v>2.5</v>
      </c>
    </row>
    <row r="4" spans="1:13" ht="24.95" customHeight="1" x14ac:dyDescent="0.25">
      <c r="A4" s="5" t="s">
        <v>3</v>
      </c>
      <c r="B4" s="2">
        <f>SIN(B2/B3)</f>
        <v>0.14237172979226367</v>
      </c>
      <c r="C4" s="2">
        <f>SIN(C2/C3)</f>
        <v>0.28184285212221</v>
      </c>
      <c r="D4" s="2">
        <f>SIN(D2/D3)</f>
        <v>0.34959880813534205</v>
      </c>
      <c r="E4" s="2">
        <f>SIN(E2/E3)</f>
        <v>0.44532612334333005</v>
      </c>
      <c r="F4" s="2">
        <f>SIN(F2/F3)</f>
        <v>0.51281583191132296</v>
      </c>
      <c r="G4" s="2">
        <f>SIN(G2/G3)</f>
        <v>0.57727262323662865</v>
      </c>
      <c r="H4" s="2">
        <f>SIN(H2/H3)</f>
        <v>0.63831528421767381</v>
      </c>
      <c r="I4" s="2">
        <f>SIN(I2/I3)</f>
        <v>0.69558279374803333</v>
      </c>
      <c r="J4" s="2">
        <f>SIN(J2/J3)</f>
        <v>0.69558279374803333</v>
      </c>
      <c r="K4" s="2">
        <f>SIN(K2/K3)</f>
        <v>0.69558279374803333</v>
      </c>
      <c r="L4" s="2">
        <f>SIN(L2/L3)</f>
        <v>0.69558279374803333</v>
      </c>
      <c r="M4" s="2">
        <f>SIN(M2/M3)</f>
        <v>0.77073887889896942</v>
      </c>
    </row>
    <row r="5" spans="1:13" ht="24.95" customHeight="1" x14ac:dyDescent="0.25">
      <c r="A5" s="6" t="s">
        <v>4</v>
      </c>
      <c r="B5" s="2">
        <f>DEGREES(ASIN(B4))</f>
        <v>8.1851113590117599</v>
      </c>
      <c r="C5" s="2">
        <f>DEGREES(ASIN(C4))</f>
        <v>16.370222718023523</v>
      </c>
      <c r="D5" s="2">
        <f>DEGREES(ASIN(D4))</f>
        <v>20.462778397529402</v>
      </c>
      <c r="E5" s="2">
        <f>DEGREES(ASIN(E4))</f>
        <v>26.444205929114915</v>
      </c>
      <c r="F5" s="2">
        <f>DEGREES(ASIN(F4))</f>
        <v>30.851573583967408</v>
      </c>
      <c r="G5" s="2">
        <f>DEGREES(ASIN(G4))</f>
        <v>35.258941238819894</v>
      </c>
      <c r="H5" s="2">
        <f>DEGREES(ASIN(H4))</f>
        <v>39.66630889367238</v>
      </c>
      <c r="I5" s="2">
        <f>DEGREES(ASIN(I4))</f>
        <v>44.073676548524858</v>
      </c>
      <c r="J5" s="2">
        <f>DEGREES(ASIN(J4))</f>
        <v>44.073676548524858</v>
      </c>
      <c r="K5" s="2">
        <f>DEGREES(ASIN(K4))</f>
        <v>44.073676548524858</v>
      </c>
      <c r="L5" s="2">
        <f>DEGREES(ASIN(L4))</f>
        <v>44.073676548524858</v>
      </c>
      <c r="M5" s="2">
        <f>DEGREES(ASIN(M4))</f>
        <v>50.420285971512449</v>
      </c>
    </row>
    <row r="7" spans="1:13" ht="24.95" customHeight="1" x14ac:dyDescent="0.25">
      <c r="A7" s="7" t="s">
        <v>5</v>
      </c>
      <c r="B7" s="2">
        <f>TAN(0.0001*2*PI()*B1)</f>
        <v>0.12632937844610817</v>
      </c>
      <c r="C7" s="2">
        <f>TAN(0.0001*2*PI()*C1)</f>
        <v>0.25675636036772681</v>
      </c>
      <c r="D7" s="2">
        <f>TAN(0.0001*2*PI()*D1)</f>
        <v>0.39592800879772122</v>
      </c>
      <c r="E7" s="2">
        <f>TAN(0.0001*2*PI()*E1)</f>
        <v>0.54975465219277009</v>
      </c>
      <c r="F7" s="2">
        <f>TAN(0.0001*2*PI()*F1)</f>
        <v>0.7265425280053609</v>
      </c>
      <c r="G7" s="2">
        <f>TAN(0.0001*2*PI()*G1)</f>
        <v>0.93906250581749218</v>
      </c>
      <c r="H7" s="2">
        <f>TAN(0.0001*2*PI()*H1)</f>
        <v>1.2087923504096092</v>
      </c>
      <c r="I7" s="2">
        <f>TAN(0.0001*2*PI()*I1)</f>
        <v>1.5757478599686512</v>
      </c>
      <c r="J7" s="2">
        <f>TAN(0.0001*2*PI()*J1)</f>
        <v>2.1251081731572028</v>
      </c>
      <c r="K7" s="2">
        <f>TAN(0.0001*2*PI()*K1)</f>
        <v>3.0776835371752527</v>
      </c>
      <c r="L7" s="2">
        <f>TAN(0.0001*2*PI()*L1)</f>
        <v>5.2421835811131743</v>
      </c>
      <c r="M7" s="2">
        <f>TAN(0.0001*2*PI()*M1)</f>
        <v>15.894544843865265</v>
      </c>
    </row>
    <row r="8" spans="1:13" ht="24.95" customHeight="1" x14ac:dyDescent="0.25">
      <c r="A8" s="8" t="s">
        <v>7</v>
      </c>
      <c r="B8" s="2">
        <f>DEGREES(ATAN(B7))</f>
        <v>7.2</v>
      </c>
      <c r="C8" s="2">
        <f>DEGREES(ATAN(C7))</f>
        <v>14.4</v>
      </c>
      <c r="D8" s="2">
        <f>DEGREES(ATAN(D7))</f>
        <v>21.599999999999998</v>
      </c>
      <c r="E8" s="2">
        <f>DEGREES(ATAN(E7))</f>
        <v>28.8</v>
      </c>
      <c r="F8" s="2">
        <f>DEGREES(ATAN(F7))</f>
        <v>36</v>
      </c>
      <c r="G8" s="2">
        <f>DEGREES(ATAN(G7))</f>
        <v>43.199999999999996</v>
      </c>
      <c r="H8" s="2">
        <f>DEGREES(ATAN(H7))</f>
        <v>50.4</v>
      </c>
      <c r="I8" s="2">
        <f>DEGREES(ATAN(I7))</f>
        <v>57.6</v>
      </c>
      <c r="J8" s="2">
        <f>DEGREES(ATAN(J7))</f>
        <v>64.8</v>
      </c>
      <c r="K8" s="2">
        <f>DEGREES(ATAN(K7))</f>
        <v>72</v>
      </c>
      <c r="L8" s="2">
        <f>DEGREES(ATAN(L7))</f>
        <v>79.2</v>
      </c>
      <c r="M8" s="2">
        <f>DEGREES(ATAN(M7))</f>
        <v>86.399999999999991</v>
      </c>
    </row>
    <row r="9" spans="1:13" ht="24.95" customHeight="1" x14ac:dyDescent="0.25">
      <c r="A9" s="9" t="s">
        <v>6</v>
      </c>
      <c r="B9" s="2">
        <f>(ABS(B5-B8)/B5)*100</f>
        <v>12.035405699485786</v>
      </c>
      <c r="C9" s="2">
        <f>(ABS(C5-C8)/C5)*100</f>
        <v>12.035405699485805</v>
      </c>
      <c r="D9" s="2">
        <f>(ABS(D5-D8)/D5)*100</f>
        <v>5.5575131606170363</v>
      </c>
      <c r="E9" s="2">
        <f>(ABS(E5-E8)/E5)*100</f>
        <v>8.9085453244461785</v>
      </c>
      <c r="F9" s="2">
        <f>(ABS(F5-F8)/F5)*100</f>
        <v>16.687727133335162</v>
      </c>
      <c r="G9" s="2">
        <f>(ABS(G5-G8)/G5)*100</f>
        <v>22.52211349000191</v>
      </c>
      <c r="H9" s="2">
        <f>(ABS(H5-H8)/H5)*100</f>
        <v>27.05996954518718</v>
      </c>
      <c r="I9" s="2">
        <f>(ABS(I5-I8)/I5)*100</f>
        <v>30.690254389335415</v>
      </c>
      <c r="J9" s="2">
        <f>(ABS(J5-J8)/J5)*100</f>
        <v>47.026536188002332</v>
      </c>
      <c r="K9" s="2">
        <f>(ABS(K5-K8)/K5)*100</f>
        <v>63.362817986669263</v>
      </c>
      <c r="L9" s="2">
        <f>(ABS(L5-L8)/L5)*100</f>
        <v>79.699099785336188</v>
      </c>
      <c r="M9" s="2">
        <f>(ABS(M5-M8)/M5)*100</f>
        <v>71.359599286715962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mehdi nazari</dc:creator>
  <cp:lastModifiedBy>mohammad mehdi nazari</cp:lastModifiedBy>
  <dcterms:created xsi:type="dcterms:W3CDTF">2023-11-04T18:22:14Z</dcterms:created>
  <dcterms:modified xsi:type="dcterms:W3CDTF">2023-11-04T20:58:31Z</dcterms:modified>
</cp:coreProperties>
</file>