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A50B54BC-2C1D-412F-812A-9D0DD22ADDEF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4" i="3" l="1"/>
  <c r="B154" i="3"/>
  <c r="B23" i="3"/>
  <c r="B428" i="3"/>
  <c r="B428" i="5" s="1"/>
  <c r="Z430" i="27" s="1"/>
  <c r="B425" i="3"/>
  <c r="B425" i="4" s="1"/>
  <c r="X427" i="27" s="1"/>
  <c r="B423" i="3"/>
  <c r="B423" i="4" s="1"/>
  <c r="X425" i="27" s="1"/>
  <c r="B422" i="3"/>
  <c r="B422" i="5" s="1"/>
  <c r="Z424" i="27" s="1"/>
  <c r="B418" i="3"/>
  <c r="B416" i="3"/>
  <c r="B416" i="4" s="1"/>
  <c r="X418" i="27" s="1"/>
  <c r="B415" i="3"/>
  <c r="B415" i="5" s="1"/>
  <c r="Z417" i="27" s="1"/>
  <c r="B414" i="5"/>
  <c r="B417" i="5"/>
  <c r="B418" i="5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17" i="4"/>
  <c r="B418" i="4"/>
  <c r="B419" i="4"/>
  <c r="B420" i="4"/>
  <c r="X422" i="27" s="1"/>
  <c r="B421" i="4"/>
  <c r="X423" i="27" s="1"/>
  <c r="B422" i="4"/>
  <c r="B424" i="4"/>
  <c r="B426" i="4"/>
  <c r="B427" i="4"/>
  <c r="B428" i="4"/>
  <c r="X430" i="27" s="1"/>
  <c r="B414" i="1"/>
  <c r="B415" i="1"/>
  <c r="B416" i="1"/>
  <c r="B417" i="1"/>
  <c r="W419" i="27" s="1"/>
  <c r="B418" i="1"/>
  <c r="B419" i="1"/>
  <c r="B420" i="1"/>
  <c r="B421" i="1"/>
  <c r="W423" i="27" s="1"/>
  <c r="B422" i="1"/>
  <c r="B423" i="1"/>
  <c r="B424" i="1"/>
  <c r="B425" i="1"/>
  <c r="B426" i="1"/>
  <c r="B427" i="1"/>
  <c r="B428" i="1"/>
  <c r="F425" i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B407" i="5"/>
  <c r="Z409" i="27" s="1"/>
  <c r="B409" i="5"/>
  <c r="Z411" i="27" s="1"/>
  <c r="B410" i="5"/>
  <c r="Z412" i="27" s="1"/>
  <c r="B411" i="5"/>
  <c r="Z413" i="27" s="1"/>
  <c r="B412" i="5"/>
  <c r="B407" i="2"/>
  <c r="B408" i="2"/>
  <c r="Y410" i="27" s="1"/>
  <c r="B409" i="2"/>
  <c r="B410" i="2"/>
  <c r="B411" i="2"/>
  <c r="B412" i="2"/>
  <c r="B413" i="2"/>
  <c r="Y415" i="27" s="1"/>
  <c r="D410" i="2"/>
  <c r="B406" i="2"/>
  <c r="B409" i="4"/>
  <c r="X411" i="27" s="1"/>
  <c r="B410" i="4"/>
  <c r="X412" i="27" s="1"/>
  <c r="B413" i="4"/>
  <c r="B407" i="1"/>
  <c r="W409" i="27" s="1"/>
  <c r="B408" i="1"/>
  <c r="W410" i="27" s="1"/>
  <c r="B409" i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B398" i="1"/>
  <c r="W400" i="27" s="1"/>
  <c r="B399" i="1"/>
  <c r="W401" i="27" s="1"/>
  <c r="B401" i="1"/>
  <c r="B402" i="1"/>
  <c r="W404" i="27" s="1"/>
  <c r="B403" i="1"/>
  <c r="W405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B389" i="5"/>
  <c r="Z391" i="27" s="1"/>
  <c r="B390" i="5"/>
  <c r="Z392" i="27" s="1"/>
  <c r="B392" i="5"/>
  <c r="B393" i="5"/>
  <c r="Z395" i="27" s="1"/>
  <c r="B394" i="5"/>
  <c r="Z396" i="27" s="1"/>
  <c r="B395" i="5"/>
  <c r="Z397" i="27" s="1"/>
  <c r="B396" i="5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90" i="4"/>
  <c r="X392" i="27" s="1"/>
  <c r="B394" i="4"/>
  <c r="X396" i="27" s="1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5" i="1"/>
  <c r="B395" i="4" s="1"/>
  <c r="X397" i="27" s="1"/>
  <c r="B396" i="1"/>
  <c r="B396" i="4" s="1"/>
  <c r="X398" i="27" s="1"/>
  <c r="E388" i="1"/>
  <c r="B388" i="1" s="1"/>
  <c r="W389" i="27"/>
  <c r="W393" i="27"/>
  <c r="W396" i="27"/>
  <c r="W397" i="27"/>
  <c r="W399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7" i="27"/>
  <c r="W428" i="27"/>
  <c r="W429" i="27"/>
  <c r="W430" i="27"/>
  <c r="W431" i="27"/>
  <c r="W432" i="27"/>
  <c r="W433" i="27"/>
  <c r="W434" i="27"/>
  <c r="W435" i="27"/>
  <c r="W436" i="27"/>
  <c r="W437" i="27"/>
  <c r="W438" i="27"/>
  <c r="W439" i="27"/>
  <c r="W440" i="27"/>
  <c r="W441" i="27"/>
  <c r="W442" i="27"/>
  <c r="W443" i="27"/>
  <c r="W444" i="27"/>
  <c r="W445" i="27"/>
  <c r="W446" i="27"/>
  <c r="W447" i="27"/>
  <c r="W448" i="27"/>
  <c r="W449" i="27"/>
  <c r="W450" i="27"/>
  <c r="W451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7" i="3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B367" i="5"/>
  <c r="Z369" i="27" s="1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Z375" i="27" s="1"/>
  <c r="B374" i="5"/>
  <c r="Z376" i="27" s="1"/>
  <c r="B375" i="5"/>
  <c r="Z377" i="27" s="1"/>
  <c r="B377" i="5"/>
  <c r="Z379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B350" i="5"/>
  <c r="B351" i="5"/>
  <c r="Z353" i="27" s="1"/>
  <c r="B352" i="5"/>
  <c r="Z354" i="27" s="1"/>
  <c r="B353" i="5"/>
  <c r="Z355" i="27" s="1"/>
  <c r="B356" i="5"/>
  <c r="Z358" i="27" s="1"/>
  <c r="B357" i="5"/>
  <c r="Z359" i="27" s="1"/>
  <c r="B358" i="5"/>
  <c r="Z360" i="27" s="1"/>
  <c r="B359" i="5"/>
  <c r="Z361" i="27" s="1"/>
  <c r="B360" i="5"/>
  <c r="Z362" i="27" s="1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Z336" i="27" s="1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7" i="4"/>
  <c r="X339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3" i="5" s="1"/>
  <c r="Z315" i="27" s="1"/>
  <c r="B310" i="5"/>
  <c r="Z312" i="27" s="1"/>
  <c r="B311" i="5"/>
  <c r="B312" i="5"/>
  <c r="Z314" i="27" s="1"/>
  <c r="B314" i="5"/>
  <c r="Z316" i="27" s="1"/>
  <c r="B315" i="5"/>
  <c r="Z317" i="27" s="1"/>
  <c r="B316" i="5"/>
  <c r="Z318" i="27" s="1"/>
  <c r="B317" i="5"/>
  <c r="Z319" i="27" s="1"/>
  <c r="B318" i="5"/>
  <c r="Z320" i="27" s="1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Z329" i="27" s="1"/>
  <c r="B328" i="5"/>
  <c r="Z330" i="27" s="1"/>
  <c r="B328" i="4"/>
  <c r="X330" i="27" s="1"/>
  <c r="B310" i="2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7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7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13" i="27"/>
  <c r="Z351" i="27"/>
  <c r="Z352" i="27"/>
  <c r="Z363" i="27"/>
  <c r="Z367" i="27"/>
  <c r="Z390" i="27"/>
  <c r="Z394" i="27"/>
  <c r="Z398" i="27"/>
  <c r="Z401" i="27"/>
  <c r="Z408" i="27"/>
  <c r="Z414" i="27"/>
  <c r="Z416" i="27"/>
  <c r="Z419" i="27"/>
  <c r="Z420" i="27"/>
  <c r="Z423" i="27"/>
  <c r="Z429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7" i="27"/>
  <c r="Y438" i="27"/>
  <c r="Y439" i="27"/>
  <c r="Y440" i="27"/>
  <c r="Y441" i="27"/>
  <c r="Y442" i="27"/>
  <c r="Y443" i="27"/>
  <c r="Y444" i="27"/>
  <c r="Y445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19" i="27"/>
  <c r="X420" i="27"/>
  <c r="X421" i="27"/>
  <c r="X424" i="27"/>
  <c r="X426" i="27"/>
  <c r="X428" i="27"/>
  <c r="X429" i="27"/>
  <c r="X431" i="27"/>
  <c r="X432" i="27"/>
  <c r="X433" i="27"/>
  <c r="X434" i="27"/>
  <c r="X435" i="27"/>
  <c r="X436" i="27"/>
  <c r="X437" i="27"/>
  <c r="X438" i="27"/>
  <c r="X439" i="27"/>
  <c r="X440" i="27"/>
  <c r="X441" i="27"/>
  <c r="X442" i="27"/>
  <c r="X443" i="27"/>
  <c r="X444" i="27"/>
  <c r="X445" i="27"/>
  <c r="X446" i="27"/>
  <c r="X447" i="27"/>
  <c r="X448" i="27"/>
  <c r="X449" i="27"/>
  <c r="X450" i="27"/>
  <c r="X451" i="27"/>
  <c r="X452" i="27"/>
  <c r="X453" i="27"/>
  <c r="X454" i="27"/>
  <c r="X455" i="27"/>
  <c r="X456" i="27"/>
  <c r="X457" i="27"/>
  <c r="X458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18" i="27"/>
  <c r="W321" i="27"/>
  <c r="W323" i="27"/>
  <c r="W329" i="27"/>
  <c r="W330" i="27"/>
  <c r="W332" i="27"/>
  <c r="W333" i="27"/>
  <c r="W339" i="27"/>
  <c r="W340" i="27"/>
  <c r="W341" i="27"/>
  <c r="W342" i="27"/>
  <c r="W344" i="27"/>
  <c r="W349" i="27"/>
  <c r="W351" i="27"/>
  <c r="W353" i="27"/>
  <c r="W354" i="27"/>
  <c r="W356" i="27"/>
  <c r="W359" i="27"/>
  <c r="W362" i="27"/>
  <c r="W363" i="27"/>
  <c r="W364" i="27"/>
  <c r="W365" i="27"/>
  <c r="W369" i="27"/>
  <c r="W371" i="27"/>
  <c r="A330" i="27"/>
  <c r="F300" i="2"/>
  <c r="B300" i="2" s="1"/>
  <c r="B300" i="5" s="1"/>
  <c r="Z302" i="27" s="1"/>
  <c r="Y290" i="27"/>
  <c r="Y291" i="27"/>
  <c r="Y292" i="27"/>
  <c r="Y293" i="27"/>
  <c r="Y294" i="27"/>
  <c r="Y295" i="27"/>
  <c r="Y296" i="27"/>
  <c r="Y298" i="27"/>
  <c r="Y299" i="27"/>
  <c r="Y300" i="27"/>
  <c r="Y301" i="27"/>
  <c r="Y303" i="27"/>
  <c r="Y304" i="27"/>
  <c r="Y305" i="27"/>
  <c r="Y306" i="27"/>
  <c r="Y307" i="27"/>
  <c r="Y308" i="27"/>
  <c r="Y309" i="27"/>
  <c r="Y310" i="27"/>
  <c r="Y311" i="27"/>
  <c r="Y312" i="27"/>
  <c r="B291" i="5"/>
  <c r="Z293" i="27" s="1"/>
  <c r="B292" i="5"/>
  <c r="Z294" i="27" s="1"/>
  <c r="B293" i="5"/>
  <c r="Z295" i="27" s="1"/>
  <c r="B294" i="5"/>
  <c r="Z296" i="27" s="1"/>
  <c r="B296" i="5"/>
  <c r="Z298" i="27" s="1"/>
  <c r="B297" i="5"/>
  <c r="Z299" i="27" s="1"/>
  <c r="B298" i="5"/>
  <c r="Z300" i="27" s="1"/>
  <c r="B299" i="5"/>
  <c r="B301" i="5"/>
  <c r="Z303" i="27" s="1"/>
  <c r="B302" i="5"/>
  <c r="Z304" i="27" s="1"/>
  <c r="B303" i="5"/>
  <c r="Z305" i="27" s="1"/>
  <c r="B304" i="5"/>
  <c r="Z306" i="27" s="1"/>
  <c r="B305" i="5"/>
  <c r="B306" i="5"/>
  <c r="Z308" i="27" s="1"/>
  <c r="B307" i="5"/>
  <c r="B308" i="5"/>
  <c r="Z310" i="27" s="1"/>
  <c r="B309" i="5"/>
  <c r="Z311" i="27" s="1"/>
  <c r="B291" i="2"/>
  <c r="B292" i="2"/>
  <c r="B293" i="2"/>
  <c r="B294" i="2"/>
  <c r="B295" i="2"/>
  <c r="Y297" i="27" s="1"/>
  <c r="B296" i="2"/>
  <c r="B297" i="2"/>
  <c r="B298" i="2"/>
  <c r="B299" i="2"/>
  <c r="B301" i="2"/>
  <c r="B302" i="2"/>
  <c r="B303" i="2"/>
  <c r="B304" i="2"/>
  <c r="B305" i="2"/>
  <c r="B306" i="2"/>
  <c r="B307" i="2"/>
  <c r="B308" i="2"/>
  <c r="B309" i="2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3" i="3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75" i="5"/>
  <c r="Z277" i="27" s="1"/>
  <c r="B276" i="5"/>
  <c r="Z278" i="27" s="1"/>
  <c r="B277" i="5"/>
  <c r="Z279" i="27" s="1"/>
  <c r="B278" i="5"/>
  <c r="Z280" i="27" s="1"/>
  <c r="B279" i="5"/>
  <c r="Z281" i="27" s="1"/>
  <c r="B280" i="5"/>
  <c r="Z282" i="27" s="1"/>
  <c r="B281" i="5"/>
  <c r="Z283" i="27" s="1"/>
  <c r="B282" i="5"/>
  <c r="Z284" i="27" s="1"/>
  <c r="B283" i="5"/>
  <c r="Z285" i="27" s="1"/>
  <c r="B284" i="5"/>
  <c r="Z286" i="27" s="1"/>
  <c r="B285" i="5"/>
  <c r="Z287" i="27" s="1"/>
  <c r="B286" i="5"/>
  <c r="Z288" i="27" s="1"/>
  <c r="B287" i="5"/>
  <c r="Z289" i="27" s="1"/>
  <c r="B288" i="5"/>
  <c r="B289" i="5"/>
  <c r="Z291" i="27" s="1"/>
  <c r="B290" i="5"/>
  <c r="Z292" i="27" s="1"/>
  <c r="B274" i="2"/>
  <c r="B275" i="2"/>
  <c r="B276" i="2"/>
  <c r="B277" i="2"/>
  <c r="B278" i="2"/>
  <c r="B279" i="2"/>
  <c r="B280" i="2"/>
  <c r="Y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B109" i="3"/>
  <c r="B104" i="3"/>
  <c r="AA106" i="27" s="1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3" i="5" s="1"/>
  <c r="Z275" i="27" s="1"/>
  <c r="B272" i="3"/>
  <c r="B270" i="3"/>
  <c r="B268" i="3"/>
  <c r="B264" i="3"/>
  <c r="B262" i="3"/>
  <c r="B259" i="3"/>
  <c r="B258" i="5"/>
  <c r="Z260" i="27" s="1"/>
  <c r="B261" i="5"/>
  <c r="Z263" i="27" s="1"/>
  <c r="B272" i="5"/>
  <c r="Z274" i="27" s="1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0" i="5"/>
  <c r="Z252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90" i="27"/>
  <c r="Z301" i="27"/>
  <c r="Z307" i="27"/>
  <c r="Z309" i="27"/>
  <c r="Y261" i="27"/>
  <c r="Y262" i="27"/>
  <c r="Y265" i="27"/>
  <c r="Y270" i="27"/>
  <c r="Y276" i="27"/>
  <c r="Y277" i="27"/>
  <c r="Y278" i="27"/>
  <c r="Y279" i="27"/>
  <c r="Y280" i="27"/>
  <c r="Y281" i="27"/>
  <c r="Y283" i="27"/>
  <c r="Y284" i="27"/>
  <c r="Y285" i="27"/>
  <c r="Y286" i="27"/>
  <c r="Y287" i="27"/>
  <c r="Y288" i="27"/>
  <c r="Y289" i="27"/>
  <c r="W288" i="27"/>
  <c r="W292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B179" i="3"/>
  <c r="AA181" i="27" s="1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B160" i="3"/>
  <c r="AA162" i="27" s="1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B131" i="3"/>
  <c r="AA133" i="27" s="1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M129" i="1"/>
  <c r="F129" i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B106" i="3"/>
  <c r="AA108" i="27" s="1"/>
  <c r="B105" i="3"/>
  <c r="AA107" i="27" s="1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B65" i="3"/>
  <c r="AA67" i="27" s="1"/>
  <c r="AA66" i="27"/>
  <c r="B63" i="3"/>
  <c r="AA65" i="27" s="1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B51" i="3"/>
  <c r="AA53" i="27" s="1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B42" i="3"/>
  <c r="AA44" i="27" s="1"/>
  <c r="AA43" i="27"/>
  <c r="AA30" i="27"/>
  <c r="B32" i="3"/>
  <c r="AA34" i="27" s="1"/>
  <c r="B31" i="3"/>
  <c r="AA33" i="27" s="1"/>
  <c r="B30" i="3"/>
  <c r="AA32" i="27" s="1"/>
  <c r="AA31" i="27"/>
  <c r="B26" i="3"/>
  <c r="AA28" i="27" s="1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242" i="5" l="1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15" i="5"/>
  <c r="Z17" i="27" s="1"/>
  <c r="B8" i="5"/>
  <c r="Z10" i="27" s="1"/>
  <c r="B26" i="4"/>
  <c r="X28" i="27" s="1"/>
  <c r="B1" i="5"/>
  <c r="Z3" i="27" s="1"/>
  <c r="Y7" i="27" l="1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<sst xmlns="http://schemas.openxmlformats.org/spreadsheetml/2006/main" count="2175" uniqueCount="678">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</sst>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28"/>
  <sheetViews>
    <sheetView topLeftCell="A139" zoomScale="90" zoomScaleNormal="90" workbookViewId="0">
      <selection activeCell="A154" sqref="A15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1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1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1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1" x14ac:dyDescent="0.3">
      <c r="A36" t="s">
        <v>35</v>
      </c>
      <c r="B36" s="1">
        <f t="shared" si="1"/>
        <v>331</v>
      </c>
      <c r="C36">
        <v>331</v>
      </c>
    </row>
    <row r="37" spans="1:21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1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1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1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1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1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1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1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1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1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1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1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 s="10">
        <v>88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7" x14ac:dyDescent="0.3">
      <c r="A105" t="s">
        <v>355</v>
      </c>
      <c r="B105" s="1">
        <f t="shared" si="2"/>
        <v>1</v>
      </c>
      <c r="C105">
        <v>1</v>
      </c>
    </row>
    <row r="106" spans="1:17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89.2</v>
      </c>
      <c r="C115" s="14">
        <v>0</v>
      </c>
      <c r="D115" s="14">
        <v>0</v>
      </c>
      <c r="E115" s="14">
        <v>0</v>
      </c>
      <c r="F115" s="14">
        <v>5</v>
      </c>
      <c r="G115" s="14">
        <v>248</v>
      </c>
      <c r="H115" s="13">
        <v>23</v>
      </c>
      <c r="I115" s="13">
        <v>35</v>
      </c>
      <c r="J115" s="13">
        <v>142</v>
      </c>
      <c r="K115" s="13">
        <v>40</v>
      </c>
      <c r="L115" s="13">
        <v>399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 s="10">
        <f>9*60+25</f>
        <v>565</v>
      </c>
      <c r="N129" s="10">
        <v>188</v>
      </c>
      <c r="O129" s="10">
        <v>139</v>
      </c>
      <c r="P129" s="10">
        <v>121</v>
      </c>
      <c r="Q129" s="10">
        <v>108</v>
      </c>
      <c r="R129" s="10">
        <v>295</v>
      </c>
      <c r="S129" s="10">
        <v>0</v>
      </c>
      <c r="T129" s="10">
        <v>168</v>
      </c>
      <c r="U129" s="10">
        <v>43</v>
      </c>
      <c r="V129" s="10">
        <v>434</v>
      </c>
      <c r="W129" s="10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386</v>
      </c>
      <c r="C260">
        <v>386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t="shared" si="5"/>
        <v>47.8</v>
      </c>
      <c r="C302">
        <v>0</v>
      </c>
      <c r="D302">
        <v>226</v>
      </c>
      <c r="E302">
        <v>2</v>
      </c>
      <c r="F302">
        <v>3</v>
      </c>
      <c r="G302">
        <v>7</v>
      </c>
      <c r="H302">
        <v>0</v>
      </c>
      <c r="I302">
        <v>176</v>
      </c>
      <c r="J302">
        <v>34</v>
      </c>
      <c r="K302">
        <v>30</v>
      </c>
      <c r="L302">
        <v>0</v>
      </c>
    </row>
    <row r="303" spans="1:12" x14ac:dyDescent="0.3">
      <c r="A303" t="s">
        <v>540</v>
      </c>
      <c r="B303" s="1">
        <f t="shared" si="5"/>
        <v>196</v>
      </c>
      <c r="C303">
        <v>210</v>
      </c>
      <c r="D303">
        <v>182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63</v>
      </c>
      <c r="C377">
        <v>63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28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28"/>
  <sheetViews>
    <sheetView topLeftCell="A413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0.14136291600633916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0.14676034348165495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0.77200000000000002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9.5599999999999991E-2</v>
      </c>
    </row>
    <row r="303" spans="1:2" x14ac:dyDescent="0.3">
      <c r="A303" t="s">
        <v>540</v>
      </c>
      <c r="B303">
        <f>Control!B303/'Fight Time'!B303</f>
        <v>0.3487544483985765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6.4285714285714279E-2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28"/>
  <sheetViews>
    <sheetView topLeftCell="A7" zoomScaleNormal="100" workbookViewId="0">
      <selection activeCell="H75" sqref="H75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1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1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1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1" x14ac:dyDescent="0.3">
      <c r="A36" t="s">
        <v>35</v>
      </c>
      <c r="B36" s="1">
        <f t="shared" si="0"/>
        <v>43</v>
      </c>
      <c r="C36">
        <v>43</v>
      </c>
    </row>
    <row r="37" spans="1:21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1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1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1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1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1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1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1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1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1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1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1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 s="1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7" x14ac:dyDescent="0.3">
      <c r="A105" t="s">
        <v>100</v>
      </c>
      <c r="B105" s="1">
        <f t="shared" si="1"/>
        <v>15</v>
      </c>
      <c r="C105">
        <v>15</v>
      </c>
    </row>
    <row r="106" spans="1:17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64.5</v>
      </c>
      <c r="C115" s="14">
        <v>0</v>
      </c>
      <c r="D115" s="14">
        <v>0</v>
      </c>
      <c r="E115" s="14">
        <v>0</v>
      </c>
      <c r="F115" s="14">
        <v>103</v>
      </c>
      <c r="G115" s="14">
        <v>80</v>
      </c>
      <c r="H115" s="14">
        <v>40</v>
      </c>
      <c r="I115" s="14">
        <v>7</v>
      </c>
      <c r="J115" s="14">
        <v>378</v>
      </c>
      <c r="K115" s="14">
        <v>5</v>
      </c>
      <c r="L115" s="14">
        <v>32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 s="11">
        <v>16</v>
      </c>
      <c r="N129" s="11">
        <v>19</v>
      </c>
      <c r="O129" s="11">
        <v>2</v>
      </c>
      <c r="P129" s="11">
        <v>6</v>
      </c>
      <c r="Q129" s="11">
        <v>120</v>
      </c>
      <c r="R129" s="11">
        <v>302</v>
      </c>
      <c r="S129" s="11">
        <v>0</v>
      </c>
      <c r="T129" s="11">
        <v>5</v>
      </c>
      <c r="U129" s="11">
        <v>0</v>
      </c>
      <c r="V129" s="11">
        <v>34</v>
      </c>
      <c r="W129" s="11">
        <v>36</v>
      </c>
      <c r="X129" s="11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3</v>
      </c>
      <c r="C260">
        <v>3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 t="shared" si="4"/>
        <v>134.4</v>
      </c>
      <c r="C302">
        <v>101</v>
      </c>
      <c r="D302">
        <v>104</v>
      </c>
      <c r="E302">
        <v>53</v>
      </c>
      <c r="F302">
        <v>169</v>
      </c>
      <c r="G302">
        <v>309</v>
      </c>
      <c r="H302">
        <v>4</v>
      </c>
      <c r="I302">
        <v>107</v>
      </c>
      <c r="J302">
        <v>478</v>
      </c>
      <c r="K302">
        <v>19</v>
      </c>
      <c r="L302">
        <v>0</v>
      </c>
    </row>
    <row r="303" spans="1:12" x14ac:dyDescent="0.3">
      <c r="A303" t="s">
        <v>540</v>
      </c>
      <c r="B303" s="1">
        <f t="shared" si="4"/>
        <v>4.5</v>
      </c>
      <c r="C303">
        <v>0</v>
      </c>
      <c r="D303">
        <v>9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103</v>
      </c>
      <c r="C377">
        <v>103</v>
      </c>
    </row>
    <row r="378" spans="1:12" x14ac:dyDescent="0.3">
      <c r="A378" t="s">
        <v>623</v>
      </c>
      <c r="B378" s="1">
        <f t="shared" ref="B378:B428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28"/>
  <sheetViews>
    <sheetView topLeftCell="A411" workbookViewId="0">
      <selection activeCell="B413" sqref="B413:B428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0.10221870047543581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8.9773614363778301E-2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6.0000000000000001E-3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0.26880000000000004</v>
      </c>
    </row>
    <row r="303" spans="1:2" x14ac:dyDescent="0.3">
      <c r="A303" t="s">
        <v>540</v>
      </c>
      <c r="B303">
        <f>Controlled!B303/'Fight Time'!B303</f>
        <v>8.0071174377224202E-3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0.10510204081632653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28"/>
  <sheetViews>
    <sheetView topLeftCell="A19" workbookViewId="0">
      <selection activeCell="B28" sqref="B28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631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427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500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500</v>
      </c>
    </row>
    <row r="303" spans="1:2" x14ac:dyDescent="0.3">
      <c r="A303" t="s">
        <v>540</v>
      </c>
      <c r="B303">
        <f>9*60+22</f>
        <v>562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16*60+20</f>
        <v>980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146" zoomScale="80" zoomScaleNormal="80" workbookViewId="0">
      <pane xSplit="1" topLeftCell="B1" activePane="topRight" state="frozen"/>
      <selection activeCell="A2" sqref="A2"/>
      <selection pane="topRight" activeCell="A156" sqref="A156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E28">
        <v>17</v>
      </c>
      <c r="F28">
        <v>6</v>
      </c>
      <c r="G28">
        <v>6</v>
      </c>
      <c r="H28">
        <v>4</v>
      </c>
      <c r="W28">
        <f>Control!B26</f>
        <v>52.444444444444443</v>
      </c>
      <c r="X28">
        <f>'Ctrl pct'!B26</f>
        <v>8.8738484677570964E-2</v>
      </c>
      <c r="Y28">
        <f>Controlled!B26</f>
        <v>63.111111111111114</v>
      </c>
      <c r="Z28">
        <f>'Controlled pct'!B26</f>
        <v>0.10678699003572101</v>
      </c>
      <c r="AA28">
        <f>'Fight Time'!B26</f>
        <v>591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E53">
        <v>17</v>
      </c>
      <c r="F53">
        <v>7</v>
      </c>
      <c r="G53">
        <v>6</v>
      </c>
      <c r="H53">
        <v>5</v>
      </c>
      <c r="W53">
        <f>Control!B51</f>
        <v>61.636363636363633</v>
      </c>
      <c r="X53">
        <f>'Ctrl pct'!B51</f>
        <v>7.6188335768063817E-2</v>
      </c>
      <c r="Y53">
        <f>Controlled!B51</f>
        <v>197.18181818181819</v>
      </c>
      <c r="Z53">
        <f>'Controlled pct'!B51</f>
        <v>0.24373525115181482</v>
      </c>
      <c r="AA53">
        <f>'Fight Time'!B51</f>
        <v>809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E65">
        <v>13</v>
      </c>
      <c r="F65">
        <v>2</v>
      </c>
      <c r="G65">
        <v>3</v>
      </c>
      <c r="H65">
        <v>1</v>
      </c>
      <c r="W65">
        <f>Control!B63</f>
        <v>60.6</v>
      </c>
      <c r="X65">
        <f>'Ctrl pct'!B63</f>
        <v>0.26120689655172413</v>
      </c>
      <c r="Y65">
        <f>Controlled!B63</f>
        <v>26.4</v>
      </c>
      <c r="Z65">
        <f>'Controlled pct'!B63</f>
        <v>0.11379310344827585</v>
      </c>
      <c r="AA65">
        <f>'Fight Time'!B63</f>
        <v>232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E67">
        <v>14</v>
      </c>
      <c r="F67">
        <v>3</v>
      </c>
      <c r="G67">
        <v>4</v>
      </c>
      <c r="H67">
        <v>1</v>
      </c>
      <c r="W67">
        <f>Control!B65</f>
        <v>174</v>
      </c>
      <c r="X67">
        <f>'Ctrl pct'!B65</f>
        <v>0.20232558139534884</v>
      </c>
      <c r="Y67">
        <f>Controlled!B65</f>
        <v>200.2</v>
      </c>
      <c r="Z67">
        <f>'Controlled pct'!B65</f>
        <v>0.2327906976744186</v>
      </c>
      <c r="AA67">
        <f>'Fight Time'!B65</f>
        <v>860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E86">
        <v>12</v>
      </c>
      <c r="F86">
        <v>1</v>
      </c>
      <c r="G86">
        <v>3</v>
      </c>
      <c r="H86">
        <v>0</v>
      </c>
      <c r="W86">
        <f>Control!B84</f>
        <v>23</v>
      </c>
      <c r="X86">
        <f>'Ctrl pct'!B84</f>
        <v>3.4431137724550899E-2</v>
      </c>
      <c r="Y86">
        <f>Controlled!B84</f>
        <v>26</v>
      </c>
      <c r="Z86">
        <f>'Controlled pct'!B84</f>
        <v>3.8922155688622756E-2</v>
      </c>
      <c r="AA86">
        <f>'Fight Time'!B84</f>
        <v>668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17</v>
      </c>
      <c r="F106">
        <v>7</v>
      </c>
      <c r="G106">
        <v>2</v>
      </c>
      <c r="H106">
        <v>3</v>
      </c>
      <c r="I106">
        <v>0.53</v>
      </c>
      <c r="J106">
        <v>0.43</v>
      </c>
      <c r="K106">
        <v>0.41</v>
      </c>
      <c r="L106">
        <v>0.28000000000000003</v>
      </c>
      <c r="M106">
        <v>0.06</v>
      </c>
      <c r="N106">
        <v>0.28000000000000003</v>
      </c>
      <c r="O106" s="8">
        <v>3.34</v>
      </c>
      <c r="P106" s="8">
        <v>3.72</v>
      </c>
      <c r="T106">
        <v>1.07</v>
      </c>
      <c r="U106">
        <v>0.42</v>
      </c>
      <c r="V106">
        <v>0</v>
      </c>
      <c r="W106">
        <f>Control!B104</f>
        <v>27.4</v>
      </c>
      <c r="X106">
        <f>'Ctrl pct'!B104</f>
        <v>5.4473161033797214E-2</v>
      </c>
      <c r="Y106">
        <f>Controlled!B104</f>
        <v>133.4</v>
      </c>
      <c r="Z106">
        <f>'Controlled pct'!B104</f>
        <v>0.26520874751491053</v>
      </c>
      <c r="AA106">
        <f>'Fight Time'!B104</f>
        <v>503</v>
      </c>
      <c r="AB106">
        <v>2</v>
      </c>
    </row>
    <row r="107" spans="1:28" x14ac:dyDescent="0.3">
      <c r="A107" t="str">
        <f>Control!A105</f>
        <v>Diyar Nurgozhay</v>
      </c>
      <c r="E107">
        <v>10</v>
      </c>
      <c r="F107">
        <v>1</v>
      </c>
      <c r="G107">
        <v>0</v>
      </c>
      <c r="H107">
        <v>1</v>
      </c>
      <c r="W107">
        <f>Control!B105</f>
        <v>1</v>
      </c>
      <c r="X107">
        <f>'Ctrl pct'!B105</f>
        <v>1.953125E-3</v>
      </c>
      <c r="Y107">
        <f>Controlled!B105</f>
        <v>15</v>
      </c>
      <c r="Z107">
        <f>'Controlled pct'!B105</f>
        <v>2.9296875E-2</v>
      </c>
      <c r="AA107">
        <f>'Fight Time'!B105</f>
        <v>512</v>
      </c>
    </row>
    <row r="108" spans="1:28" x14ac:dyDescent="0.3">
      <c r="A108" t="str">
        <f>Control!A106</f>
        <v>Sam Hughes</v>
      </c>
      <c r="E108">
        <v>10</v>
      </c>
      <c r="F108">
        <v>6</v>
      </c>
      <c r="G108">
        <v>5</v>
      </c>
      <c r="H108">
        <v>5</v>
      </c>
      <c r="W108">
        <f>Control!B106</f>
        <v>221.33333333333334</v>
      </c>
      <c r="X108">
        <f>'Ctrl pct'!B106</f>
        <v>0.2679580306698951</v>
      </c>
      <c r="Y108">
        <f>Controlled!B106</f>
        <v>94.222222222222229</v>
      </c>
      <c r="Z108">
        <f>'Controlled pct'!B106</f>
        <v>0.11407048695184289</v>
      </c>
      <c r="AA108">
        <f>'Fight Time'!B106</f>
        <v>826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13</v>
      </c>
      <c r="F111">
        <v>1</v>
      </c>
      <c r="G111">
        <v>7</v>
      </c>
      <c r="H111">
        <v>1</v>
      </c>
      <c r="I111">
        <v>0.46</v>
      </c>
      <c r="J111">
        <v>0</v>
      </c>
      <c r="K111">
        <v>0.08</v>
      </c>
      <c r="L111">
        <v>0</v>
      </c>
      <c r="M111">
        <v>0.46</v>
      </c>
      <c r="N111">
        <v>1</v>
      </c>
      <c r="O111" s="8">
        <v>5.76</v>
      </c>
      <c r="P111" s="8">
        <v>3.47</v>
      </c>
      <c r="T111">
        <v>0.49</v>
      </c>
      <c r="U111">
        <v>0.5</v>
      </c>
      <c r="V111">
        <v>0.66</v>
      </c>
      <c r="W111">
        <f>Control!B109</f>
        <v>99.875</v>
      </c>
      <c r="X111">
        <f>'Ctrl pct'!B109</f>
        <v>0.14559037900874636</v>
      </c>
      <c r="Y111">
        <f>Controlled!B109</f>
        <v>54</v>
      </c>
      <c r="Z111">
        <f>'Controlled pct'!B109</f>
        <v>7.8717201166180764E-2</v>
      </c>
      <c r="AA111">
        <f>'Fight Time'!B109</f>
        <v>686</v>
      </c>
      <c r="AB111">
        <v>4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E113">
        <v>15</v>
      </c>
      <c r="F113">
        <v>3</v>
      </c>
      <c r="G113">
        <v>2</v>
      </c>
      <c r="H113">
        <v>0</v>
      </c>
      <c r="W113">
        <f>Control!B111</f>
        <v>359</v>
      </c>
      <c r="X113">
        <f>'Ctrl pct'!B111</f>
        <v>0.3988888888888889</v>
      </c>
      <c r="Y113">
        <f>Controlled!B111</f>
        <v>61.333333333333336</v>
      </c>
      <c r="Z113">
        <f>'Controlled pct'!B111</f>
        <v>6.8148148148148152E-2</v>
      </c>
      <c r="AA113">
        <f>'Fight Time'!B111</f>
        <v>900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16</v>
      </c>
      <c r="F117">
        <v>8</v>
      </c>
      <c r="G117">
        <v>8</v>
      </c>
      <c r="H117">
        <v>7</v>
      </c>
      <c r="I117">
        <v>0.38</v>
      </c>
      <c r="J117">
        <v>0.38</v>
      </c>
      <c r="K117">
        <v>0.13</v>
      </c>
      <c r="L117">
        <v>0.13</v>
      </c>
      <c r="M117">
        <v>0.5</v>
      </c>
      <c r="N117">
        <v>0.5</v>
      </c>
      <c r="O117" s="8">
        <v>4.38</v>
      </c>
      <c r="P117" s="8">
        <v>4.62</v>
      </c>
      <c r="T117">
        <v>1.24</v>
      </c>
      <c r="U117">
        <v>0.36</v>
      </c>
      <c r="V117">
        <v>0.71</v>
      </c>
      <c r="W117">
        <f>Control!B115</f>
        <v>89.2</v>
      </c>
      <c r="X117">
        <f>'Ctrl pct'!B115</f>
        <v>0.14136291600633916</v>
      </c>
      <c r="Y117">
        <f>Controlled!B115</f>
        <v>64.5</v>
      </c>
      <c r="Z117">
        <f>'Controlled pct'!B115</f>
        <v>0.10221870047543581</v>
      </c>
      <c r="AA117">
        <f>'Fight Time'!B115</f>
        <v>631</v>
      </c>
      <c r="AB117">
        <v>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E124">
        <v>10</v>
      </c>
      <c r="F124">
        <v>2</v>
      </c>
      <c r="G124">
        <v>2</v>
      </c>
      <c r="H124">
        <v>1</v>
      </c>
      <c r="W124">
        <f>Control!B122</f>
        <v>66.333333333333329</v>
      </c>
      <c r="X124">
        <f>'Ctrl pct'!B122</f>
        <v>0.13537414965986394</v>
      </c>
      <c r="Y124">
        <f>Controlled!B122</f>
        <v>172.33333333333334</v>
      </c>
      <c r="Z124">
        <f>'Controlled pct'!B122</f>
        <v>0.35170068027210888</v>
      </c>
      <c r="AA124">
        <f>'Fight Time'!B122</f>
        <v>490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E131">
        <v>27</v>
      </c>
      <c r="F131">
        <v>6</v>
      </c>
      <c r="G131">
        <v>14</v>
      </c>
      <c r="H131">
        <v>8</v>
      </c>
      <c r="W131">
        <f>Control!B129</f>
        <v>206</v>
      </c>
      <c r="X131">
        <f>'Ctrl pct'!B129</f>
        <v>0.31024096385542171</v>
      </c>
      <c r="Y131">
        <f>Controlled!B129</f>
        <v>97.454545454545453</v>
      </c>
      <c r="Z131">
        <f>'Controlled pct'!B129</f>
        <v>0.14676889375684557</v>
      </c>
      <c r="AA131">
        <f>'Fight Time'!B129</f>
        <v>664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E133">
        <v>9</v>
      </c>
      <c r="F133">
        <v>0</v>
      </c>
      <c r="G133">
        <v>2</v>
      </c>
      <c r="H133">
        <v>0</v>
      </c>
      <c r="W133">
        <f>Control!B131</f>
        <v>131</v>
      </c>
      <c r="X133">
        <f>'Ctrl pct'!B131</f>
        <v>0.25047801147227533</v>
      </c>
      <c r="Y133">
        <f>Controlled!B131</f>
        <v>30.666666666666668</v>
      </c>
      <c r="Z133">
        <f>'Controlled pct'!B131</f>
        <v>5.8636073932441045E-2</v>
      </c>
      <c r="AA133">
        <f>'Fight Time'!B131</f>
        <v>523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E149">
        <v>7</v>
      </c>
      <c r="F149">
        <v>1</v>
      </c>
      <c r="G149">
        <v>2</v>
      </c>
      <c r="H149">
        <v>1</v>
      </c>
      <c r="W149">
        <f>Control!B147</f>
        <v>44.666666666666664</v>
      </c>
      <c r="X149">
        <f>'Ctrl pct'!B147</f>
        <v>4.9629629629629628E-2</v>
      </c>
      <c r="Y149">
        <f>Controlled!B147</f>
        <v>207.33333333333334</v>
      </c>
      <c r="Z149">
        <f>'Controlled pct'!B147</f>
        <v>0.23037037037037039</v>
      </c>
      <c r="AA149">
        <f>'Fight Time'!B147</f>
        <v>900</v>
      </c>
    </row>
    <row r="150" spans="1:28" x14ac:dyDescent="0.3">
      <c r="A150" t="str">
        <f>Control!A148</f>
        <v>Austin Hubbard</v>
      </c>
      <c r="E150">
        <v>16</v>
      </c>
      <c r="F150">
        <v>9</v>
      </c>
      <c r="G150">
        <v>4</v>
      </c>
      <c r="H150">
        <v>7</v>
      </c>
      <c r="W150">
        <f>Control!B148</f>
        <v>118.4</v>
      </c>
      <c r="X150" t="e">
        <f>'Ctrl pct'!B148</f>
        <v>#DIV/0!</v>
      </c>
      <c r="Y150">
        <f>Controlled!B148</f>
        <v>144.4</v>
      </c>
      <c r="Z150" t="e">
        <f>'Controlled pct'!B148</f>
        <v>#DIV/0!</v>
      </c>
      <c r="AA150">
        <f>'Fight Time'!B148</f>
        <v>0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E162">
        <v>10</v>
      </c>
      <c r="F162">
        <v>3</v>
      </c>
      <c r="G162">
        <v>1</v>
      </c>
      <c r="H162">
        <v>2</v>
      </c>
      <c r="W162">
        <f>Control!B160</f>
        <v>29.333333333333332</v>
      </c>
      <c r="X162">
        <f>'Ctrl pct'!B160</f>
        <v>4.0072859744990891E-2</v>
      </c>
      <c r="Y162">
        <f>Controlled!B160</f>
        <v>194.33333333333334</v>
      </c>
      <c r="Z162">
        <f>'Controlled pct'!B160</f>
        <v>0.26548269581056466</v>
      </c>
      <c r="AA162">
        <f>'Fight Time'!B160</f>
        <v>732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E181">
        <v>14</v>
      </c>
      <c r="F181">
        <v>6</v>
      </c>
      <c r="G181">
        <v>1</v>
      </c>
      <c r="H181">
        <v>4</v>
      </c>
      <c r="W181">
        <f>Control!B179</f>
        <v>97.6</v>
      </c>
      <c r="X181">
        <f>'Ctrl pct'!B179</f>
        <v>0.13518005540166203</v>
      </c>
      <c r="Y181">
        <f>Controlled!B179</f>
        <v>150.6</v>
      </c>
      <c r="Z181">
        <f>'Controlled pct'!B179</f>
        <v>0.20858725761772853</v>
      </c>
      <c r="AA181">
        <f>'Fight Time'!B179</f>
        <v>722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E203">
        <v>17</v>
      </c>
      <c r="F203">
        <v>7</v>
      </c>
      <c r="G203">
        <v>4</v>
      </c>
      <c r="H203">
        <v>4</v>
      </c>
      <c r="W203">
        <f>Control!B201</f>
        <v>47</v>
      </c>
      <c r="X203">
        <f>'Ctrl pct'!B201</f>
        <v>8.2746478873239437E-2</v>
      </c>
      <c r="Y203">
        <f>Controlled!B201</f>
        <v>248.85714285714286</v>
      </c>
      <c r="Z203">
        <f>'Controlled pct'!B201</f>
        <v>0.4381287726358149</v>
      </c>
      <c r="AA203">
        <f>'Fight Time'!B201</f>
        <v>568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E249">
        <v>14</v>
      </c>
      <c r="F249">
        <v>3</v>
      </c>
      <c r="G249">
        <v>6</v>
      </c>
      <c r="H249">
        <v>3</v>
      </c>
      <c r="W249">
        <f>Control!B247</f>
        <v>183.75</v>
      </c>
      <c r="X249">
        <f>'Ctrl pct'!B247</f>
        <v>0.4056291390728477</v>
      </c>
      <c r="Y249">
        <f>Controlled!B247</f>
        <v>49.375</v>
      </c>
      <c r="Z249">
        <f>'Controlled pct'!B247</f>
        <v>0.10899558498896247</v>
      </c>
      <c r="AA249">
        <f>'Fight Time'!B247</f>
        <v>453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0.56000000000000005</v>
      </c>
      <c r="J260">
        <v>0</v>
      </c>
      <c r="K260">
        <v>0.11</v>
      </c>
      <c r="L260">
        <v>0.5</v>
      </c>
      <c r="M260">
        <v>0.33</v>
      </c>
      <c r="N260">
        <v>0.5</v>
      </c>
      <c r="O260" s="8">
        <v>5.63</v>
      </c>
      <c r="P260" s="8">
        <v>2.58</v>
      </c>
      <c r="Q260">
        <v>0.81</v>
      </c>
      <c r="R260">
        <v>0.13</v>
      </c>
      <c r="S260">
        <v>7.0000000000000007E-2</v>
      </c>
      <c r="T260">
        <v>2.11</v>
      </c>
      <c r="U260">
        <v>0.75</v>
      </c>
      <c r="V260">
        <v>0.85</v>
      </c>
      <c r="W260">
        <f>Control!B258</f>
        <v>62.666666666666664</v>
      </c>
      <c r="X260">
        <f>'Ctrl pct'!B258</f>
        <v>0.14676034348165495</v>
      </c>
      <c r="Y260">
        <f>Controlled!B258</f>
        <v>38.333333333333336</v>
      </c>
      <c r="Z260">
        <f>'Controlled pct'!B258</f>
        <v>8.9773614363778301E-2</v>
      </c>
      <c r="AA260">
        <f>'Fight Time'!B258</f>
        <v>427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12</v>
      </c>
      <c r="F262">
        <v>2</v>
      </c>
      <c r="G262">
        <v>1</v>
      </c>
      <c r="H262">
        <v>0</v>
      </c>
      <c r="I262">
        <v>0.73</v>
      </c>
      <c r="J262">
        <v>0</v>
      </c>
      <c r="K262">
        <v>0.18</v>
      </c>
      <c r="L262">
        <v>0</v>
      </c>
      <c r="M262">
        <v>0.09</v>
      </c>
      <c r="N262">
        <v>1</v>
      </c>
      <c r="O262" s="8">
        <v>4.5599999999999996</v>
      </c>
      <c r="P262" s="8">
        <v>3.12</v>
      </c>
      <c r="Q262">
        <v>0.61</v>
      </c>
      <c r="R262">
        <v>0.28999999999999998</v>
      </c>
      <c r="S262">
        <v>0.11</v>
      </c>
      <c r="T262">
        <v>3.6</v>
      </c>
      <c r="U262">
        <v>0.66</v>
      </c>
      <c r="V262">
        <v>1</v>
      </c>
      <c r="W262">
        <f>Control!B260</f>
        <v>386</v>
      </c>
      <c r="X262">
        <f>'Ctrl pct'!B260</f>
        <v>0.77200000000000002</v>
      </c>
      <c r="Y262">
        <f>Controlled!B260</f>
        <v>3</v>
      </c>
      <c r="Z262">
        <f>'Controlled pct'!B260</f>
        <v>6.0000000000000001E-3</v>
      </c>
      <c r="AA262">
        <f>'Fight Time'!B260</f>
        <v>500</v>
      </c>
      <c r="AB262">
        <v>3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2.52</v>
      </c>
      <c r="P304" s="8">
        <v>3.03</v>
      </c>
      <c r="Q304">
        <v>0.51</v>
      </c>
      <c r="R304">
        <v>0.3</v>
      </c>
      <c r="S304">
        <v>0.18</v>
      </c>
      <c r="T304">
        <v>1.52</v>
      </c>
      <c r="U304">
        <v>0.2</v>
      </c>
      <c r="V304">
        <v>0.37</v>
      </c>
      <c r="W304">
        <f>Control!B302</f>
        <v>47.8</v>
      </c>
      <c r="X304">
        <f>'Ctrl pct'!B302</f>
        <v>9.5599999999999991E-2</v>
      </c>
      <c r="Y304">
        <f>Controlled!B302</f>
        <v>134.4</v>
      </c>
      <c r="Z304">
        <f>'Controlled pct'!B302</f>
        <v>0.26880000000000004</v>
      </c>
      <c r="AA304">
        <f>'Fight Time'!B302</f>
        <v>500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0</v>
      </c>
      <c r="O305" s="8">
        <v>4.8099999999999996</v>
      </c>
      <c r="P305" s="8">
        <v>1.71</v>
      </c>
      <c r="Q305">
        <v>0.49</v>
      </c>
      <c r="R305">
        <v>0.21</v>
      </c>
      <c r="S305">
        <v>0.3</v>
      </c>
      <c r="T305">
        <v>3.21</v>
      </c>
      <c r="U305">
        <v>0.4</v>
      </c>
      <c r="V305">
        <v>1</v>
      </c>
      <c r="W305">
        <f>Control!B303</f>
        <v>196</v>
      </c>
      <c r="X305">
        <f>'Ctrl pct'!B303</f>
        <v>0.3487544483985765</v>
      </c>
      <c r="Y305">
        <f>Controlled!B303</f>
        <v>4.5</v>
      </c>
      <c r="Z305">
        <f>'Controlled pct'!B303</f>
        <v>8.0071174377224202E-3</v>
      </c>
      <c r="AA305">
        <f>'Fight Time'!B303</f>
        <v>562</v>
      </c>
      <c r="AB305">
        <v>11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166</v>
      </c>
      <c r="E379">
        <v>36</v>
      </c>
      <c r="F379">
        <v>8</v>
      </c>
      <c r="G379">
        <v>0</v>
      </c>
      <c r="H379">
        <v>1</v>
      </c>
      <c r="I379">
        <v>0.33</v>
      </c>
      <c r="J379">
        <v>0.25</v>
      </c>
      <c r="K379">
        <v>0.33</v>
      </c>
      <c r="L379">
        <v>0.13</v>
      </c>
      <c r="M379">
        <v>0.33</v>
      </c>
      <c r="N379">
        <v>0.63</v>
      </c>
      <c r="O379" s="8">
        <v>2.4500000000000002</v>
      </c>
      <c r="P379" s="8">
        <v>4.4800000000000004</v>
      </c>
      <c r="T379">
        <v>0.69</v>
      </c>
      <c r="U379">
        <v>0.2</v>
      </c>
      <c r="V379">
        <v>0.88</v>
      </c>
      <c r="W379">
        <f>Control!B377</f>
        <v>63</v>
      </c>
      <c r="X379">
        <f>'Ctrl pct'!B377</f>
        <v>6.4285714285714279E-2</v>
      </c>
      <c r="Y379">
        <f>Controlled!B377</f>
        <v>103</v>
      </c>
      <c r="Z379">
        <f>'Controlled pct'!B377</f>
        <v>0.10510204081632653</v>
      </c>
      <c r="AA379">
        <f>'Fight Time'!B377</f>
        <v>980</v>
      </c>
      <c r="AB379">
        <v>-1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3.6</v>
      </c>
      <c r="P423" s="8">
        <v>4.79</v>
      </c>
      <c r="T423">
        <v>0.25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W431">
        <f>Control!B429</f>
        <v>0</v>
      </c>
      <c r="X431">
        <f>'Ctrl pct'!B429</f>
        <v>0</v>
      </c>
      <c r="Y431">
        <f>Controlled!B429</f>
        <v>0</v>
      </c>
      <c r="Z431">
        <f>'Controlled pct'!B429</f>
        <v>0</v>
      </c>
      <c r="AA431">
        <f>'Fight Time'!B429</f>
        <v>0</v>
      </c>
    </row>
    <row r="432" spans="1:28" x14ac:dyDescent="0.3">
      <c r="W432">
        <f>Control!B430</f>
        <v>0</v>
      </c>
      <c r="X432">
        <f>'Ctrl pct'!B430</f>
        <v>0</v>
      </c>
      <c r="Y432">
        <f>Controlled!B430</f>
        <v>0</v>
      </c>
      <c r="Z432">
        <f>'Controlled pct'!B430</f>
        <v>0</v>
      </c>
      <c r="AA432">
        <f>'Fight Time'!B430</f>
        <v>0</v>
      </c>
    </row>
    <row r="433" spans="23:27" x14ac:dyDescent="0.3">
      <c r="W433">
        <f>Control!B431</f>
        <v>0</v>
      </c>
      <c r="X433">
        <f>'Ctrl pct'!B431</f>
        <v>0</v>
      </c>
      <c r="Y433">
        <f>Controlled!B431</f>
        <v>0</v>
      </c>
      <c r="Z433">
        <f>'Controlled pct'!B431</f>
        <v>0</v>
      </c>
      <c r="AA433">
        <f>'Fight Time'!B431</f>
        <v>0</v>
      </c>
    </row>
    <row r="434" spans="23:27" x14ac:dyDescent="0.3">
      <c r="W434">
        <f>Control!B432</f>
        <v>0</v>
      </c>
      <c r="X434">
        <f>'Ctrl pct'!B432</f>
        <v>0</v>
      </c>
      <c r="Y434">
        <f>Controlled!B432</f>
        <v>0</v>
      </c>
      <c r="Z434">
        <f>'Controlled pct'!B432</f>
        <v>0</v>
      </c>
      <c r="AA434">
        <f>'Fight Time'!B432</f>
        <v>0</v>
      </c>
    </row>
    <row r="435" spans="23:27" x14ac:dyDescent="0.3">
      <c r="W435">
        <f>Control!B433</f>
        <v>0</v>
      </c>
      <c r="X435">
        <f>'Ctrl pct'!B433</f>
        <v>0</v>
      </c>
      <c r="Y435">
        <f>Controlled!B433</f>
        <v>0</v>
      </c>
      <c r="Z435">
        <f>'Controlled pct'!B433</f>
        <v>0</v>
      </c>
      <c r="AA435">
        <f>'Fight Time'!B433</f>
        <v>0</v>
      </c>
    </row>
    <row r="436" spans="23:27" x14ac:dyDescent="0.3">
      <c r="W436">
        <f>Control!B434</f>
        <v>0</v>
      </c>
      <c r="X436">
        <f>'Ctrl pct'!B434</f>
        <v>0</v>
      </c>
      <c r="Y436">
        <f>Controlled!B434</f>
        <v>0</v>
      </c>
      <c r="Z436">
        <f>'Controlled pct'!B434</f>
        <v>0</v>
      </c>
      <c r="AA436">
        <f>'Fight Time'!B434</f>
        <v>0</v>
      </c>
    </row>
    <row r="437" spans="23:27" x14ac:dyDescent="0.3">
      <c r="W437">
        <f>Control!B435</f>
        <v>0</v>
      </c>
      <c r="X437">
        <f>'Ctrl pct'!B435</f>
        <v>0</v>
      </c>
      <c r="Y437">
        <f>Controlled!B435</f>
        <v>0</v>
      </c>
      <c r="Z437">
        <f>'Controlled pct'!B435</f>
        <v>0</v>
      </c>
      <c r="AA437">
        <f>'Fight Time'!B435</f>
        <v>0</v>
      </c>
    </row>
    <row r="438" spans="23:27" x14ac:dyDescent="0.3">
      <c r="W438">
        <f>Control!B436</f>
        <v>0</v>
      </c>
      <c r="X438">
        <f>'Ctrl pct'!B436</f>
        <v>0</v>
      </c>
      <c r="Y438">
        <f>Controlled!B436</f>
        <v>0</v>
      </c>
      <c r="Z438">
        <f>'Controlled pct'!B436</f>
        <v>0</v>
      </c>
      <c r="AA438">
        <f>'Fight Time'!B436</f>
        <v>0</v>
      </c>
    </row>
    <row r="439" spans="23:27" x14ac:dyDescent="0.3">
      <c r="W439">
        <f>Control!B437</f>
        <v>0</v>
      </c>
      <c r="X439">
        <f>'Ctrl pct'!B437</f>
        <v>0</v>
      </c>
      <c r="Y439">
        <f>Controlled!B437</f>
        <v>0</v>
      </c>
      <c r="Z439">
        <f>'Controlled pct'!B437</f>
        <v>0</v>
      </c>
      <c r="AA439">
        <f>'Fight Time'!B437</f>
        <v>0</v>
      </c>
    </row>
    <row r="440" spans="23:27" x14ac:dyDescent="0.3">
      <c r="W440">
        <f>Control!B438</f>
        <v>0</v>
      </c>
      <c r="X440">
        <f>'Ctrl pct'!B438</f>
        <v>0</v>
      </c>
      <c r="Y440">
        <f>Controlled!B438</f>
        <v>0</v>
      </c>
      <c r="Z440">
        <f>'Controlled pct'!B438</f>
        <v>0</v>
      </c>
      <c r="AA440">
        <f>'Fight Time'!B438</f>
        <v>0</v>
      </c>
    </row>
    <row r="441" spans="23:27" x14ac:dyDescent="0.3">
      <c r="W441">
        <f>Control!B439</f>
        <v>0</v>
      </c>
      <c r="X441">
        <f>'Ctrl pct'!B439</f>
        <v>0</v>
      </c>
      <c r="Y441">
        <f>Controlled!B439</f>
        <v>0</v>
      </c>
      <c r="Z441">
        <f>'Controlled pct'!B439</f>
        <v>0</v>
      </c>
      <c r="AA441">
        <f>'Fight Time'!B439</f>
        <v>0</v>
      </c>
    </row>
    <row r="442" spans="23:27" x14ac:dyDescent="0.3">
      <c r="W442">
        <f>Control!B440</f>
        <v>0</v>
      </c>
      <c r="X442">
        <f>'Ctrl pct'!B440</f>
        <v>0</v>
      </c>
      <c r="Y442">
        <f>Controlled!B440</f>
        <v>0</v>
      </c>
      <c r="Z442">
        <f>'Controlled pct'!B440</f>
        <v>0</v>
      </c>
      <c r="AA442">
        <f>'Fight Time'!B440</f>
        <v>0</v>
      </c>
    </row>
    <row r="443" spans="23:27" x14ac:dyDescent="0.3">
      <c r="W443">
        <f>Control!B441</f>
        <v>0</v>
      </c>
      <c r="X443">
        <f>'Ctrl pct'!B441</f>
        <v>0</v>
      </c>
      <c r="Y443">
        <f>Controlled!B441</f>
        <v>0</v>
      </c>
      <c r="Z443">
        <f>'Controlled pct'!B441</f>
        <v>0</v>
      </c>
      <c r="AA443">
        <f>'Fight Time'!B441</f>
        <v>0</v>
      </c>
    </row>
    <row r="444" spans="23:27" x14ac:dyDescent="0.3">
      <c r="W444">
        <f>Control!B442</f>
        <v>0</v>
      </c>
      <c r="X444">
        <f>'Ctrl pct'!B442</f>
        <v>0</v>
      </c>
      <c r="Y444">
        <f>Controlled!B442</f>
        <v>0</v>
      </c>
      <c r="Z444">
        <f>'Controlled pct'!B442</f>
        <v>0</v>
      </c>
      <c r="AA444">
        <f>'Fight Time'!B442</f>
        <v>0</v>
      </c>
    </row>
    <row r="445" spans="23:27" x14ac:dyDescent="0.3">
      <c r="W445">
        <f>Control!B443</f>
        <v>0</v>
      </c>
      <c r="X445">
        <f>'Ctrl pct'!B443</f>
        <v>0</v>
      </c>
      <c r="Y445">
        <f>Controlled!B443</f>
        <v>0</v>
      </c>
      <c r="Z445">
        <f>'Controlled pct'!B443</f>
        <v>0</v>
      </c>
      <c r="AA445">
        <f>'Fight Time'!B443</f>
        <v>0</v>
      </c>
    </row>
    <row r="446" spans="23:27" x14ac:dyDescent="0.3">
      <c r="W446">
        <f>Control!B444</f>
        <v>0</v>
      </c>
      <c r="X446">
        <f>'Ctrl pct'!B444</f>
        <v>0</v>
      </c>
      <c r="Y446">
        <f>Controlled!B444</f>
        <v>0</v>
      </c>
      <c r="Z446">
        <f>'Controlled pct'!B444</f>
        <v>0</v>
      </c>
      <c r="AA446">
        <f>'Fight Time'!B444</f>
        <v>0</v>
      </c>
    </row>
    <row r="447" spans="23:27" x14ac:dyDescent="0.3">
      <c r="W447">
        <f>Control!B445</f>
        <v>0</v>
      </c>
      <c r="X447">
        <f>'Ctrl pct'!B445</f>
        <v>0</v>
      </c>
      <c r="Y447">
        <f>Controlled!B445</f>
        <v>0</v>
      </c>
      <c r="Z447">
        <f>'Controlled pct'!B445</f>
        <v>0</v>
      </c>
      <c r="AA447">
        <f>'Fight Time'!B445</f>
        <v>0</v>
      </c>
    </row>
    <row r="448" spans="23:27" x14ac:dyDescent="0.3">
      <c r="W448">
        <f>Control!B446</f>
        <v>0</v>
      </c>
      <c r="X448">
        <f>'Ctrl pct'!B446</f>
        <v>0</v>
      </c>
      <c r="Y448">
        <f>Controlled!B446</f>
        <v>0</v>
      </c>
      <c r="Z448">
        <f>'Controlled pct'!B446</f>
        <v>0</v>
      </c>
      <c r="AA448">
        <f>'Fight Time'!B446</f>
        <v>0</v>
      </c>
    </row>
    <row r="449" spans="23:27" x14ac:dyDescent="0.3">
      <c r="W449">
        <f>Control!B447</f>
        <v>0</v>
      </c>
      <c r="X449">
        <f>'Ctrl pct'!B447</f>
        <v>0</v>
      </c>
      <c r="Y449">
        <f>Controlled!B447</f>
        <v>0</v>
      </c>
      <c r="Z449">
        <f>'Controlled pct'!B447</f>
        <v>0</v>
      </c>
      <c r="AA449">
        <f>'Fight Time'!B447</f>
        <v>0</v>
      </c>
    </row>
    <row r="450" spans="23:27" x14ac:dyDescent="0.3">
      <c r="W450">
        <f>Control!B448</f>
        <v>0</v>
      </c>
      <c r="X450">
        <f>'Ctrl pct'!B448</f>
        <v>0</v>
      </c>
      <c r="Y450">
        <f>Controlled!B448</f>
        <v>0</v>
      </c>
      <c r="Z450">
        <f>'Controlled pct'!B448</f>
        <v>0</v>
      </c>
      <c r="AA450">
        <f>'Fight Time'!B448</f>
        <v>0</v>
      </c>
    </row>
    <row r="451" spans="23:27" x14ac:dyDescent="0.3">
      <c r="W451">
        <f>Control!B449</f>
        <v>0</v>
      </c>
      <c r="X451">
        <f>'Ctrl pct'!B449</f>
        <v>0</v>
      </c>
      <c r="Y451">
        <f>Controlled!B449</f>
        <v>0</v>
      </c>
      <c r="Z451">
        <f>'Controlled pct'!B449</f>
        <v>0</v>
      </c>
      <c r="AA451">
        <f>'Fight Time'!B449</f>
        <v>0</v>
      </c>
    </row>
    <row r="452" spans="23:27" x14ac:dyDescent="0.3">
      <c r="W452">
        <f>Control!B450</f>
        <v>0</v>
      </c>
      <c r="X452">
        <f>'Ctrl pct'!B450</f>
        <v>0</v>
      </c>
      <c r="Y452">
        <f>Controlled!B450</f>
        <v>0</v>
      </c>
      <c r="Z452">
        <f>'Controlled pct'!B450</f>
        <v>0</v>
      </c>
      <c r="AA452">
        <f>'Fight Time'!B450</f>
        <v>0</v>
      </c>
    </row>
    <row r="453" spans="23:27" x14ac:dyDescent="0.3">
      <c r="W453">
        <f>Control!B451</f>
        <v>0</v>
      </c>
      <c r="X453">
        <f>'Ctrl pct'!B451</f>
        <v>0</v>
      </c>
      <c r="Y453">
        <f>Controlled!B451</f>
        <v>0</v>
      </c>
      <c r="Z453">
        <f>'Controlled pct'!B451</f>
        <v>0</v>
      </c>
      <c r="AA453">
        <f>'Fight Time'!B451</f>
        <v>0</v>
      </c>
    </row>
    <row r="454" spans="23:27" x14ac:dyDescent="0.3">
      <c r="W454">
        <f>Control!B452</f>
        <v>0</v>
      </c>
      <c r="X454">
        <f>'Ctrl pct'!B452</f>
        <v>0</v>
      </c>
      <c r="Y454">
        <f>Controlled!B452</f>
        <v>0</v>
      </c>
      <c r="Z454">
        <f>'Controlled pct'!B452</f>
        <v>0</v>
      </c>
      <c r="AA454">
        <f>'Fight Time'!B452</f>
        <v>0</v>
      </c>
    </row>
    <row r="455" spans="23:27" x14ac:dyDescent="0.3">
      <c r="W455">
        <f>Control!B453</f>
        <v>0</v>
      </c>
      <c r="X455">
        <f>'Ctrl pct'!B453</f>
        <v>0</v>
      </c>
      <c r="Y455">
        <f>Controlled!B453</f>
        <v>0</v>
      </c>
      <c r="Z455">
        <f>'Controlled pct'!B453</f>
        <v>0</v>
      </c>
      <c r="AA455">
        <f>'Fight Time'!B453</f>
        <v>0</v>
      </c>
    </row>
    <row r="456" spans="23:27" x14ac:dyDescent="0.3">
      <c r="W456">
        <f>Control!B454</f>
        <v>0</v>
      </c>
      <c r="X456">
        <f>'Ctrl pct'!B454</f>
        <v>0</v>
      </c>
      <c r="Y456">
        <f>Controlled!B454</f>
        <v>0</v>
      </c>
      <c r="Z456">
        <f>'Controlled pct'!B454</f>
        <v>0</v>
      </c>
      <c r="AA456">
        <f>'Fight Time'!B454</f>
        <v>0</v>
      </c>
    </row>
    <row r="457" spans="23:27" x14ac:dyDescent="0.3">
      <c r="W457">
        <f>Control!B455</f>
        <v>0</v>
      </c>
      <c r="X457">
        <f>'Ctrl pct'!B455</f>
        <v>0</v>
      </c>
      <c r="Y457">
        <f>Controlled!B455</f>
        <v>0</v>
      </c>
      <c r="Z457">
        <f>'Controlled pct'!B455</f>
        <v>0</v>
      </c>
      <c r="AA457">
        <f>'Fight Time'!B455</f>
        <v>0</v>
      </c>
    </row>
    <row r="458" spans="23:27" x14ac:dyDescent="0.3">
      <c r="W458">
        <f>Control!B456</f>
        <v>0</v>
      </c>
      <c r="X458">
        <f>'Ctrl pct'!B456</f>
        <v>0</v>
      </c>
      <c r="Y458">
        <f>Controlled!B456</f>
        <v>0</v>
      </c>
      <c r="Z458">
        <f>'Controlled pct'!B456</f>
        <v>0</v>
      </c>
      <c r="AA458">
        <f>'Fight Time'!B456</f>
        <v>0</v>
      </c>
    </row>
    <row r="459" spans="23:27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23:27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23:27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23:27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23:27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23:27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2025-08-08T09:08:12Z</dcterms:modified>
</cp:coreProperties>
</file>