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Учёба\Числаки\6 семестр\Ростик\"/>
    </mc:Choice>
  </mc:AlternateContent>
  <xr:revisionPtr revIDLastSave="0" documentId="13_ncr:1_{0D3E2CE1-B561-4F1A-8EA3-7FA7FC20AAC3}" xr6:coauthVersionLast="47" xr6:coauthVersionMax="47" xr10:uidLastSave="{00000000-0000-0000-0000-000000000000}"/>
  <bookViews>
    <workbookView xWindow="25080" yWindow="3945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8" i="1" l="1"/>
  <c r="Q118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19" i="1"/>
  <c r="M120" i="1"/>
  <c r="M121" i="1"/>
  <c r="M122" i="1"/>
  <c r="O122" i="1" s="1"/>
  <c r="M123" i="1"/>
  <c r="M124" i="1"/>
  <c r="M125" i="1"/>
  <c r="M126" i="1"/>
  <c r="O126" i="1" s="1"/>
  <c r="M127" i="1"/>
  <c r="M128" i="1"/>
  <c r="M129" i="1"/>
  <c r="M130" i="1"/>
  <c r="O130" i="1" s="1"/>
  <c r="M131" i="1"/>
  <c r="M132" i="1"/>
  <c r="M133" i="1"/>
  <c r="M134" i="1"/>
  <c r="O134" i="1" s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19" i="1"/>
  <c r="L120" i="1"/>
  <c r="L121" i="1"/>
  <c r="L122" i="1"/>
  <c r="N122" i="1" s="1"/>
  <c r="L123" i="1"/>
  <c r="L124" i="1"/>
  <c r="L125" i="1"/>
  <c r="L126" i="1"/>
  <c r="N126" i="1" s="1"/>
  <c r="L127" i="1"/>
  <c r="L128" i="1"/>
  <c r="L129" i="1"/>
  <c r="L130" i="1"/>
  <c r="N130" i="1" s="1"/>
  <c r="L131" i="1"/>
  <c r="L132" i="1"/>
  <c r="L133" i="1"/>
  <c r="L134" i="1"/>
  <c r="N134" i="1" s="1"/>
  <c r="M118" i="1"/>
  <c r="O118" i="1" s="1"/>
  <c r="L11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E119" i="1"/>
  <c r="E120" i="1"/>
  <c r="G120" i="1" s="1"/>
  <c r="E121" i="1"/>
  <c r="E122" i="1"/>
  <c r="G122" i="1" s="1"/>
  <c r="E123" i="1"/>
  <c r="E124" i="1"/>
  <c r="G124" i="1" s="1"/>
  <c r="E125" i="1"/>
  <c r="G125" i="1" s="1"/>
  <c r="E126" i="1"/>
  <c r="G126" i="1" s="1"/>
  <c r="E118" i="1"/>
  <c r="G118" i="1" s="1"/>
  <c r="D119" i="1"/>
  <c r="F119" i="1" s="1"/>
  <c r="D120" i="1"/>
  <c r="D121" i="1"/>
  <c r="F121" i="1" s="1"/>
  <c r="D122" i="1"/>
  <c r="D123" i="1"/>
  <c r="F123" i="1" s="1"/>
  <c r="D124" i="1"/>
  <c r="F124" i="1" s="1"/>
  <c r="D125" i="1"/>
  <c r="F125" i="1" s="1"/>
  <c r="D126" i="1"/>
  <c r="F126" i="1" s="1"/>
  <c r="D118" i="1"/>
  <c r="F118" i="1" s="1"/>
  <c r="O133" i="1"/>
  <c r="N133" i="1"/>
  <c r="O132" i="1"/>
  <c r="N132" i="1"/>
  <c r="O131" i="1"/>
  <c r="N131" i="1"/>
  <c r="O129" i="1"/>
  <c r="N129" i="1"/>
  <c r="O128" i="1"/>
  <c r="N128" i="1"/>
  <c r="O127" i="1"/>
  <c r="N127" i="1"/>
  <c r="O125" i="1"/>
  <c r="N125" i="1"/>
  <c r="O124" i="1"/>
  <c r="N124" i="1"/>
  <c r="O123" i="1"/>
  <c r="N123" i="1"/>
  <c r="G123" i="1"/>
  <c r="F122" i="1"/>
  <c r="O121" i="1"/>
  <c r="N121" i="1"/>
  <c r="G121" i="1"/>
  <c r="O120" i="1"/>
  <c r="N120" i="1"/>
  <c r="F120" i="1"/>
  <c r="O119" i="1"/>
  <c r="N119" i="1"/>
  <c r="G119" i="1"/>
  <c r="N118" i="1"/>
  <c r="Q2" i="1" l="1"/>
  <c r="M3" i="1"/>
  <c r="M4" i="1"/>
  <c r="M5" i="1"/>
  <c r="M6" i="1"/>
  <c r="O6" i="1" s="1"/>
  <c r="M7" i="1"/>
  <c r="M8" i="1"/>
  <c r="M9" i="1"/>
  <c r="M10" i="1"/>
  <c r="O10" i="1" s="1"/>
  <c r="M11" i="1"/>
  <c r="M12" i="1"/>
  <c r="M13" i="1"/>
  <c r="M14" i="1"/>
  <c r="O14" i="1" s="1"/>
  <c r="M15" i="1"/>
  <c r="M16" i="1"/>
  <c r="M17" i="1"/>
  <c r="M18" i="1"/>
  <c r="O18" i="1" s="1"/>
  <c r="L3" i="1"/>
  <c r="L4" i="1"/>
  <c r="L5" i="1"/>
  <c r="L6" i="1"/>
  <c r="N6" i="1" s="1"/>
  <c r="L7" i="1"/>
  <c r="L8" i="1"/>
  <c r="L9" i="1"/>
  <c r="L10" i="1"/>
  <c r="L11" i="1"/>
  <c r="L12" i="1"/>
  <c r="L13" i="1"/>
  <c r="L14" i="1"/>
  <c r="N14" i="1" s="1"/>
  <c r="L15" i="1"/>
  <c r="L16" i="1"/>
  <c r="L17" i="1"/>
  <c r="L18" i="1"/>
  <c r="M2" i="1"/>
  <c r="L2" i="1"/>
  <c r="E3" i="1"/>
  <c r="E4" i="1"/>
  <c r="E5" i="1"/>
  <c r="E6" i="1"/>
  <c r="G6" i="1" s="1"/>
  <c r="E7" i="1"/>
  <c r="E8" i="1"/>
  <c r="E9" i="1"/>
  <c r="E10" i="1"/>
  <c r="G10" i="1" s="1"/>
  <c r="E2" i="1"/>
  <c r="G2" i="1" s="1"/>
  <c r="D3" i="1"/>
  <c r="D4" i="1"/>
  <c r="D5" i="1"/>
  <c r="D6" i="1"/>
  <c r="F6" i="1" s="1"/>
  <c r="D7" i="1"/>
  <c r="D8" i="1"/>
  <c r="D9" i="1"/>
  <c r="D10" i="1"/>
  <c r="F10" i="1" s="1"/>
  <c r="D2" i="1"/>
  <c r="F2" i="1" s="1"/>
  <c r="W52" i="1"/>
  <c r="R53" i="1"/>
  <c r="R54" i="1"/>
  <c r="R55" i="1"/>
  <c r="R56" i="1"/>
  <c r="U56" i="1" s="1"/>
  <c r="R57" i="1"/>
  <c r="R58" i="1"/>
  <c r="R59" i="1"/>
  <c r="R60" i="1"/>
  <c r="R61" i="1"/>
  <c r="R62" i="1"/>
  <c r="R63" i="1"/>
  <c r="U63" i="1" s="1"/>
  <c r="R64" i="1"/>
  <c r="U64" i="1" s="1"/>
  <c r="R65" i="1"/>
  <c r="R66" i="1"/>
  <c r="R67" i="1"/>
  <c r="U67" i="1" s="1"/>
  <c r="R68" i="1"/>
  <c r="U68" i="1" s="1"/>
  <c r="Q53" i="1"/>
  <c r="Q54" i="1"/>
  <c r="Q55" i="1"/>
  <c r="Q56" i="1"/>
  <c r="T56" i="1" s="1"/>
  <c r="Q57" i="1"/>
  <c r="Q58" i="1"/>
  <c r="Q59" i="1"/>
  <c r="Q60" i="1"/>
  <c r="Q61" i="1"/>
  <c r="Q62" i="1"/>
  <c r="Q63" i="1"/>
  <c r="Q64" i="1"/>
  <c r="T64" i="1" s="1"/>
  <c r="Q65" i="1"/>
  <c r="Q66" i="1"/>
  <c r="Q67" i="1"/>
  <c r="Q68" i="1"/>
  <c r="T68" i="1" s="1"/>
  <c r="P53" i="1"/>
  <c r="P54" i="1"/>
  <c r="P55" i="1"/>
  <c r="P56" i="1"/>
  <c r="S56" i="1" s="1"/>
  <c r="P57" i="1"/>
  <c r="P58" i="1"/>
  <c r="P59" i="1"/>
  <c r="P60" i="1"/>
  <c r="P61" i="1"/>
  <c r="P62" i="1"/>
  <c r="P63" i="1"/>
  <c r="P64" i="1"/>
  <c r="S64" i="1" s="1"/>
  <c r="P65" i="1"/>
  <c r="P66" i="1"/>
  <c r="P67" i="1"/>
  <c r="P68" i="1"/>
  <c r="S68" i="1" s="1"/>
  <c r="R52" i="1"/>
  <c r="U52" i="1" s="1"/>
  <c r="Q52" i="1"/>
  <c r="P52" i="1"/>
  <c r="G53" i="1"/>
  <c r="G54" i="1"/>
  <c r="G55" i="1"/>
  <c r="G56" i="1"/>
  <c r="J56" i="1" s="1"/>
  <c r="G57" i="1"/>
  <c r="G58" i="1"/>
  <c r="G59" i="1"/>
  <c r="J59" i="1" s="1"/>
  <c r="G60" i="1"/>
  <c r="G52" i="1"/>
  <c r="J52" i="1" s="1"/>
  <c r="F53" i="1"/>
  <c r="I53" i="1" s="1"/>
  <c r="F54" i="1"/>
  <c r="F55" i="1"/>
  <c r="F56" i="1"/>
  <c r="F57" i="1"/>
  <c r="I57" i="1" s="1"/>
  <c r="F58" i="1"/>
  <c r="F59" i="1"/>
  <c r="F60" i="1"/>
  <c r="I60" i="1" s="1"/>
  <c r="F52" i="1"/>
  <c r="I52" i="1" s="1"/>
  <c r="E53" i="1"/>
  <c r="E54" i="1"/>
  <c r="H54" i="1" s="1"/>
  <c r="E55" i="1"/>
  <c r="E56" i="1"/>
  <c r="E57" i="1"/>
  <c r="E58" i="1"/>
  <c r="H58" i="1" s="1"/>
  <c r="E59" i="1"/>
  <c r="E60" i="1"/>
  <c r="E52" i="1"/>
  <c r="H52" i="1" s="1"/>
  <c r="U53" i="1"/>
  <c r="U57" i="1"/>
  <c r="U61" i="1"/>
  <c r="U65" i="1"/>
  <c r="T53" i="1"/>
  <c r="T57" i="1"/>
  <c r="T61" i="1"/>
  <c r="T65" i="1"/>
  <c r="S53" i="1"/>
  <c r="S57" i="1"/>
  <c r="S61" i="1"/>
  <c r="S65" i="1"/>
  <c r="U54" i="1"/>
  <c r="U55" i="1"/>
  <c r="U58" i="1"/>
  <c r="U59" i="1"/>
  <c r="U60" i="1"/>
  <c r="U62" i="1"/>
  <c r="U66" i="1"/>
  <c r="T54" i="1"/>
  <c r="T55" i="1"/>
  <c r="T58" i="1"/>
  <c r="T59" i="1"/>
  <c r="T60" i="1"/>
  <c r="T62" i="1"/>
  <c r="T63" i="1"/>
  <c r="T66" i="1"/>
  <c r="T67" i="1"/>
  <c r="S54" i="1"/>
  <c r="S55" i="1"/>
  <c r="S58" i="1"/>
  <c r="S59" i="1"/>
  <c r="S60" i="1"/>
  <c r="S62" i="1"/>
  <c r="S63" i="1"/>
  <c r="S66" i="1"/>
  <c r="S67" i="1"/>
  <c r="T52" i="1"/>
  <c r="S52" i="1"/>
  <c r="J60" i="1"/>
  <c r="I55" i="1"/>
  <c r="I56" i="1"/>
  <c r="I59" i="1"/>
  <c r="J53" i="1"/>
  <c r="J54" i="1"/>
  <c r="J55" i="1"/>
  <c r="J57" i="1"/>
  <c r="J58" i="1"/>
  <c r="I54" i="1"/>
  <c r="I58" i="1"/>
  <c r="H53" i="1"/>
  <c r="H55" i="1"/>
  <c r="H56" i="1"/>
  <c r="H57" i="1"/>
  <c r="H59" i="1"/>
  <c r="H60" i="1"/>
  <c r="O4" i="1"/>
  <c r="O5" i="1"/>
  <c r="O8" i="1"/>
  <c r="O9" i="1"/>
  <c r="O12" i="1"/>
  <c r="O13" i="1"/>
  <c r="O16" i="1"/>
  <c r="O17" i="1"/>
  <c r="O2" i="1"/>
  <c r="N5" i="1"/>
  <c r="N9" i="1"/>
  <c r="N10" i="1"/>
  <c r="N13" i="1"/>
  <c r="N17" i="1"/>
  <c r="N18" i="1"/>
  <c r="N2" i="1"/>
  <c r="O3" i="1"/>
  <c r="O7" i="1"/>
  <c r="O11" i="1"/>
  <c r="O15" i="1"/>
  <c r="N3" i="1"/>
  <c r="N4" i="1"/>
  <c r="N7" i="1"/>
  <c r="N8" i="1"/>
  <c r="N11" i="1"/>
  <c r="N12" i="1"/>
  <c r="N15" i="1"/>
  <c r="N16" i="1"/>
  <c r="G3" i="1"/>
  <c r="G4" i="1"/>
  <c r="G5" i="1"/>
  <c r="G7" i="1"/>
  <c r="G8" i="1"/>
  <c r="G9" i="1"/>
  <c r="F3" i="1"/>
  <c r="F4" i="1"/>
  <c r="F5" i="1"/>
  <c r="F7" i="1"/>
  <c r="F8" i="1"/>
  <c r="F9" i="1"/>
  <c r="R2" i="1" l="1"/>
  <c r="Y52" i="1"/>
  <c r="X52" i="1"/>
</calcChain>
</file>

<file path=xl/sharedStrings.xml><?xml version="1.0" encoding="utf-8"?>
<sst xmlns="http://schemas.openxmlformats.org/spreadsheetml/2006/main" count="55" uniqueCount="13">
  <si>
    <t>x</t>
  </si>
  <si>
    <t>y1</t>
  </si>
  <si>
    <t>y2</t>
  </si>
  <si>
    <t>Dy2</t>
  </si>
  <si>
    <t>Dy1</t>
  </si>
  <si>
    <t>y1Аналит</t>
  </si>
  <si>
    <t>y2Аналит</t>
  </si>
  <si>
    <t>Отношение погр y1</t>
  </si>
  <si>
    <t>Отношение погр y2</t>
  </si>
  <si>
    <t>y3</t>
  </si>
  <si>
    <t>y3Аналит</t>
  </si>
  <si>
    <t>Dy3</t>
  </si>
  <si>
    <t>Отношение погр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</si>
</sst>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1</c:v>
                </c:pt>
                <c:pt idx="1">
                  <c:v>2.7083300000000001</c:v>
                </c:pt>
                <c:pt idx="2">
                  <c:v>7.33507</c:v>
                </c:pt>
                <c:pt idx="3">
                  <c:v>19.8658</c:v>
                </c:pt>
                <c:pt idx="4">
                  <c:v>53.803199999999997</c:v>
                </c:pt>
                <c:pt idx="5">
                  <c:v>145.71700000000001</c:v>
                </c:pt>
                <c:pt idx="6">
                  <c:v>394.65100000000001</c:v>
                </c:pt>
                <c:pt idx="7">
                  <c:v>1068.8499999999999</c:v>
                </c:pt>
                <c:pt idx="8">
                  <c:v>2894.79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1-4D70-8B86-D178368ECCDF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Лист1!$D$2:$D$17</c:f>
              <c:numCache>
                <c:formatCode>General</c:formatCode>
                <c:ptCount val="16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1-4D70-8B86-D178368E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1919"/>
        <c:axId val="199592335"/>
      </c:scatterChart>
      <c:valAx>
        <c:axId val="1995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2335"/>
        <c:crosses val="autoZero"/>
        <c:crossBetween val="midCat"/>
      </c:valAx>
      <c:valAx>
        <c:axId val="199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Лист1!$O$51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Лист1!$L$52:$L$112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Лист1!$O$52:$O$112</c:f>
              <c:numCache>
                <c:formatCode>General</c:formatCode>
                <c:ptCount val="61"/>
                <c:pt idx="0">
                  <c:v>-1</c:v>
                </c:pt>
                <c:pt idx="1">
                  <c:v>-2.4713500000000002</c:v>
                </c:pt>
                <c:pt idx="2">
                  <c:v>-5.4303999999999997</c:v>
                </c:pt>
                <c:pt idx="3">
                  <c:v>-11.187799999999999</c:v>
                </c:pt>
                <c:pt idx="4">
                  <c:v>-22.128599999999999</c:v>
                </c:pt>
                <c:pt idx="5">
                  <c:v>-42.554000000000002</c:v>
                </c:pt>
                <c:pt idx="6">
                  <c:v>-80.164100000000005</c:v>
                </c:pt>
                <c:pt idx="7">
                  <c:v>-148.65700000000001</c:v>
                </c:pt>
                <c:pt idx="8">
                  <c:v>-272.27100000000002</c:v>
                </c:pt>
                <c:pt idx="9">
                  <c:v>-493.68900000000002</c:v>
                </c:pt>
                <c:pt idx="10">
                  <c:v>-887.77700000000004</c:v>
                </c:pt>
                <c:pt idx="11">
                  <c:v>-1585.37</c:v>
                </c:pt>
                <c:pt idx="12">
                  <c:v>-2814.36</c:v>
                </c:pt>
                <c:pt idx="13">
                  <c:v>-4970.6000000000004</c:v>
                </c:pt>
                <c:pt idx="14">
                  <c:v>-8739.85</c:v>
                </c:pt>
                <c:pt idx="15">
                  <c:v>-15307.4</c:v>
                </c:pt>
                <c:pt idx="16">
                  <c:v>-26717.3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8-44A9-9142-809C48B27CA1}"/>
            </c:ext>
          </c:extLst>
        </c:ser>
        <c:ser>
          <c:idx val="1"/>
          <c:order val="1"/>
          <c:tx>
            <c:strRef>
              <c:f>Лист1!$R$51</c:f>
              <c:strCache>
                <c:ptCount val="1"/>
                <c:pt idx="0">
                  <c:v>y3Аналит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Лист1!$L$52:$L$112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Лист1!$R$52:$R$112</c:f>
              <c:numCache>
                <c:formatCode>General</c:formatCode>
                <c:ptCount val="61"/>
                <c:pt idx="0">
                  <c:v>-1</c:v>
                </c:pt>
                <c:pt idx="1">
                  <c:v>-2.4730819060501923</c:v>
                </c:pt>
                <c:pt idx="2">
                  <c:v>-5.4365636569180902</c:v>
                </c:pt>
                <c:pt idx="3">
                  <c:v>-11.204222675845161</c:v>
                </c:pt>
                <c:pt idx="4">
                  <c:v>-22.167168296791949</c:v>
                </c:pt>
                <c:pt idx="5">
                  <c:v>-42.638728862462159</c:v>
                </c:pt>
                <c:pt idx="6">
                  <c:v>-80.342147692750672</c:v>
                </c:pt>
                <c:pt idx="7">
                  <c:v>-149.01953381411539</c:v>
                </c:pt>
                <c:pt idx="8">
                  <c:v>-272.99075016572118</c:v>
                </c:pt>
                <c:pt idx="9">
                  <c:v>-495.09422215286997</c:v>
                </c:pt>
                <c:pt idx="10">
                  <c:v>-890.47895461545954</c:v>
                </c:pt>
                <c:pt idx="11">
                  <c:v>-1590.4975597174325</c:v>
                </c:pt>
                <c:pt idx="12">
                  <c:v>-2824.0015544491457</c:v>
                </c:pt>
                <c:pt idx="13">
                  <c:v>-4988.5622478327132</c:v>
                </c:pt>
                <c:pt idx="14">
                  <c:v>-8773.065267427668</c:v>
                </c:pt>
                <c:pt idx="15">
                  <c:v>-15368.360522876537</c:v>
                </c:pt>
                <c:pt idx="16">
                  <c:v>-26828.621883375556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8-44A9-9142-809C48B2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21631"/>
        <c:axId val="437822047"/>
      </c:scatterChart>
      <c:valAx>
        <c:axId val="437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22047"/>
        <c:crosses val="autoZero"/>
        <c:crossBetween val="midCat"/>
      </c:valAx>
      <c:valAx>
        <c:axId val="437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layout>
        <c:manualLayout>
          <c:xMode val="edge"/>
          <c:yMode val="edge"/>
          <c:x val="0.462647968837143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Лист1!$B$117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Лист1!$A$118:$A$138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</c:numCache>
            </c:numRef>
          </c:xVal>
          <c:yVal>
            <c:numRef>
              <c:f>Лист1!$B$118:$B$138</c:f>
              <c:numCache>
                <c:formatCode>General</c:formatCode>
                <c:ptCount val="21"/>
                <c:pt idx="0">
                  <c:v>2</c:v>
                </c:pt>
                <c:pt idx="1">
                  <c:v>0.69537800000000005</c:v>
                </c:pt>
                <c:pt idx="2">
                  <c:v>-1.4308700000000001</c:v>
                </c:pt>
                <c:pt idx="3">
                  <c:v>-1.72282</c:v>
                </c:pt>
                <c:pt idx="4">
                  <c:v>0.118962</c:v>
                </c:pt>
                <c:pt idx="5">
                  <c:v>1.75118</c:v>
                </c:pt>
                <c:pt idx="6">
                  <c:v>1.16828</c:v>
                </c:pt>
                <c:pt idx="7">
                  <c:v>-0.83553299999999997</c:v>
                </c:pt>
                <c:pt idx="8">
                  <c:v>-1.7408300000000001</c:v>
                </c:pt>
                <c:pt idx="9">
                  <c:v>-0.46856500000000001</c:v>
                </c:pt>
                <c:pt idx="10">
                  <c:v>1.3382700000000001</c:v>
                </c:pt>
                <c:pt idx="11">
                  <c:v>1.4333100000000001</c:v>
                </c:pt>
                <c:pt idx="12">
                  <c:v>-0.242425</c:v>
                </c:pt>
                <c:pt idx="13">
                  <c:v>-1.5622199999999999</c:v>
                </c:pt>
                <c:pt idx="14">
                  <c:v>-0.91061300000000001</c:v>
                </c:pt>
                <c:pt idx="15">
                  <c:v>0.84179499999999996</c:v>
                </c:pt>
                <c:pt idx="16">
                  <c:v>1.49651</c:v>
                </c:pt>
                <c:pt idx="17">
                  <c:v>0.28347699999999998</c:v>
                </c:pt>
                <c:pt idx="18">
                  <c:v>-1.2378899999999999</c:v>
                </c:pt>
                <c:pt idx="19">
                  <c:v>-1.18096</c:v>
                </c:pt>
                <c:pt idx="20">
                  <c:v>0.33038400000000001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4-442B-A65E-EA7FFD4E6AE6}"/>
            </c:ext>
          </c:extLst>
        </c:ser>
        <c:ser>
          <c:idx val="1"/>
          <c:order val="1"/>
          <c:tx>
            <c:strRef>
              <c:f>Лист1!$D$117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Лист1!$A$118:$A$151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Лист1!$D$118:$D$151</c:f>
              <c:numCache>
                <c:formatCode>General</c:formatCode>
                <c:ptCount val="34"/>
                <c:pt idx="0">
                  <c:v>2</c:v>
                </c:pt>
                <c:pt idx="1">
                  <c:v>0.72471550895334724</c:v>
                </c:pt>
                <c:pt idx="2">
                  <c:v>-1.4747874310824907</c:v>
                </c:pt>
                <c:pt idx="3">
                  <c:v>-1.793516832668294</c:v>
                </c:pt>
                <c:pt idx="4">
                  <c:v>0.1749979668788928</c:v>
                </c:pt>
                <c:pt idx="5">
                  <c:v>1.9203405733007317</c:v>
                </c:pt>
                <c:pt idx="6">
                  <c:v>1.2167026290645091</c:v>
                </c:pt>
                <c:pt idx="7">
                  <c:v>-1.0385773082333714</c:v>
                </c:pt>
                <c:pt idx="8">
                  <c:v>-1.969375711588254</c:v>
                </c:pt>
                <c:pt idx="9">
                  <c:v>-0.38865981291066953</c:v>
                </c:pt>
                <c:pt idx="10">
                  <c:v>1.6877079174649845</c:v>
                </c:pt>
                <c:pt idx="11">
                  <c:v>1.6117679152809017</c:v>
                </c:pt>
                <c:pt idx="12">
                  <c:v>-0.51963471242751169</c:v>
                </c:pt>
                <c:pt idx="13">
                  <c:v>-1.9883552503676305</c:v>
                </c:pt>
                <c:pt idx="14">
                  <c:v>-0.92135717482272506</c:v>
                </c:pt>
                <c:pt idx="15">
                  <c:v>1.3206334164881606</c:v>
                </c:pt>
                <c:pt idx="16">
                  <c:v>1.8784406933937416</c:v>
                </c:pt>
                <c:pt idx="17">
                  <c:v>4.0701686663366043E-2</c:v>
                </c:pt>
                <c:pt idx="18">
                  <c:v>-1.8489435498282434</c:v>
                </c:pt>
                <c:pt idx="19">
                  <c:v>-1.380659752403145</c:v>
                </c:pt>
                <c:pt idx="20">
                  <c:v>0.84835801467399385</c:v>
                </c:pt>
                <c:pt idx="21">
                  <c:v>1.9954779627822608</c:v>
                </c:pt>
                <c:pt idx="22">
                  <c:v>0.59779581272894311</c:v>
                </c:pt>
                <c:pt idx="23">
                  <c:v>-1.5622460661102284</c:v>
                </c:pt>
                <c:pt idx="24">
                  <c:v>-1.7299797656403775</c:v>
                </c:pt>
                <c:pt idx="25">
                  <c:v>0.30850289977516809</c:v>
                </c:pt>
                <c:pt idx="26">
                  <c:v>1.9535566016645221</c:v>
                </c:pt>
                <c:pt idx="27">
                  <c:v>1.10726986706931</c:v>
                </c:pt>
                <c:pt idx="28">
                  <c:v>-1.1511009564026864</c:v>
                </c:pt>
                <c:pt idx="29">
                  <c:v>-1.9414905825453648</c:v>
                </c:pt>
                <c:pt idx="30">
                  <c:v>-0.25592737925480935</c:v>
                </c:pt>
                <c:pt idx="31">
                  <c:v>1.7560160416336208</c:v>
                </c:pt>
                <c:pt idx="32">
                  <c:v>1.5285394385975606</c:v>
                </c:pt>
                <c:pt idx="33">
                  <c:v>-0.64825980443512732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4-442B-A65E-EA7FFD4E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37695"/>
        <c:axId val="1700633951"/>
      </c:scatterChart>
      <c:valAx>
        <c:axId val="170063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33951"/>
        <c:crosses val="autoZero"/>
        <c:crossBetween val="midCat"/>
      </c:valAx>
      <c:valAx>
        <c:axId val="17006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3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Лист1!$C$117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Лист1!$A$118:$A$151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Лист1!$C$118:$C$151</c:f>
              <c:numCache>
                <c:formatCode>General</c:formatCode>
                <c:ptCount val="34"/>
                <c:pt idx="0">
                  <c:v>2</c:v>
                </c:pt>
                <c:pt idx="1">
                  <c:v>1.5668599999999999</c:v>
                </c:pt>
                <c:pt idx="2">
                  <c:v>3.0519899999999999E-2</c:v>
                </c:pt>
                <c:pt idx="3">
                  <c:v>-1.24594</c:v>
                </c:pt>
                <c:pt idx="4">
                  <c:v>-0.86863699999999999</c:v>
                </c:pt>
                <c:pt idx="5">
                  <c:v>0.58928599999999998</c:v>
                </c:pt>
                <c:pt idx="6">
                  <c:v>1.27763</c:v>
                </c:pt>
                <c:pt idx="7">
                  <c:v>0.36901800000000001</c:v>
                </c:pt>
                <c:pt idx="8">
                  <c:v>-0.96315499999999998</c:v>
                </c:pt>
                <c:pt idx="9">
                  <c:v>-1.06209</c:v>
                </c:pt>
                <c:pt idx="10">
                  <c:v>0.15215999999999999</c:v>
                </c:pt>
                <c:pt idx="11">
                  <c:v>1.1374899999999999</c:v>
                </c:pt>
                <c:pt idx="12">
                  <c:v>0.68657000000000001</c:v>
                </c:pt>
                <c:pt idx="13">
                  <c:v>-0.59568399999999999</c:v>
                </c:pt>
                <c:pt idx="14">
                  <c:v>-1.0997399999999999</c:v>
                </c:pt>
                <c:pt idx="15">
                  <c:v>-0.230462</c:v>
                </c:pt>
                <c:pt idx="16">
                  <c:v>0.89345699999999995</c:v>
                </c:pt>
                <c:pt idx="17">
                  <c:v>0.87734999999999996</c:v>
                </c:pt>
                <c:pt idx="18">
                  <c:v>-0.22015199999999999</c:v>
                </c:pt>
                <c:pt idx="19">
                  <c:v>-1.00884</c:v>
                </c:pt>
                <c:pt idx="20">
                  <c:v>-0.52661400000000003</c:v>
                </c:pt>
                <c:pt idx="21">
                  <c:v>0.58863100000000002</c:v>
                </c:pt>
                <c:pt idx="22">
                  <c:v>0.94005399999999995</c:v>
                </c:pt>
                <c:pt idx="23">
                  <c:v>0.120258</c:v>
                </c:pt>
                <c:pt idx="24">
                  <c:v>-0.81996000000000002</c:v>
                </c:pt>
                <c:pt idx="25">
                  <c:v>-0.71703499999999998</c:v>
                </c:pt>
                <c:pt idx="26">
                  <c:v>0.26663199999999998</c:v>
                </c:pt>
                <c:pt idx="27">
                  <c:v>0.88803900000000002</c:v>
                </c:pt>
                <c:pt idx="28">
                  <c:v>0.39318999999999998</c:v>
                </c:pt>
                <c:pt idx="29">
                  <c:v>-0.56971000000000005</c:v>
                </c:pt>
                <c:pt idx="30">
                  <c:v>-0.79730199999999996</c:v>
                </c:pt>
                <c:pt idx="31">
                  <c:v>-3.3927699999999998E-2</c:v>
                </c:pt>
                <c:pt idx="32">
                  <c:v>0.74532600000000004</c:v>
                </c:pt>
                <c:pt idx="33">
                  <c:v>0.57894900000000005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7-41A6-AA53-83E6C86EDA07}"/>
            </c:ext>
          </c:extLst>
        </c:ser>
        <c:ser>
          <c:idx val="1"/>
          <c:order val="1"/>
          <c:tx>
            <c:strRef>
              <c:f>Лист1!$E$117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Лист1!$A$118:$A$151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Лист1!$E$118:$E$151</c:f>
              <c:numCache>
                <c:formatCode>General</c:formatCode>
                <c:ptCount val="34"/>
                <c:pt idx="0">
                  <c:v>2</c:v>
                </c:pt>
                <c:pt idx="1">
                  <c:v>1.5955910523561021</c:v>
                </c:pt>
                <c:pt idx="2">
                  <c:v>2.8787418299318024E-2</c:v>
                </c:pt>
                <c:pt idx="3">
                  <c:v>-1.3119551371817069</c:v>
                </c:pt>
                <c:pt idx="4">
                  <c:v>-0.90043587834737426</c:v>
                </c:pt>
                <c:pt idx="5">
                  <c:v>0.68323354062810648</c:v>
                </c:pt>
                <c:pt idx="6">
                  <c:v>1.4027657641897842</c:v>
                </c:pt>
                <c:pt idx="7">
                  <c:v>0.33553512129577373</c:v>
                </c:pt>
                <c:pt idx="8">
                  <c:v>-1.1589469082806159</c:v>
                </c:pt>
                <c:pt idx="9">
                  <c:v>-1.1752457370184153</c:v>
                </c:pt>
                <c:pt idx="10">
                  <c:v>0.30728718494441054</c:v>
                </c:pt>
                <c:pt idx="11">
                  <c:v>1.3979593229488714</c:v>
                </c:pt>
                <c:pt idx="12">
                  <c:v>0.70584097772589083</c:v>
                </c:pt>
                <c:pt idx="13">
                  <c:v>-0.88642380500161799</c:v>
                </c:pt>
                <c:pt idx="14">
                  <c:v>-1.3482455704275536</c:v>
                </c:pt>
                <c:pt idx="15">
                  <c:v>-9.0670523297616129E-2</c:v>
                </c:pt>
                <c:pt idx="16">
                  <c:v>1.282535280103948</c:v>
                </c:pt>
                <c:pt idx="17">
                  <c:v>1.0201437448559847</c:v>
                </c:pt>
                <c:pt idx="18">
                  <c:v>-0.54322128284304183</c:v>
                </c:pt>
                <c:pt idx="19">
                  <c:v>-1.4138246321204786</c:v>
                </c:pt>
                <c:pt idx="20">
                  <c:v>-0.48139935463187555</c:v>
                </c:pt>
                <c:pt idx="21">
                  <c:v>1.0649470539279757</c:v>
                </c:pt>
                <c:pt idx="22">
                  <c:v>1.2531830008605933</c:v>
                </c:pt>
                <c:pt idx="23">
                  <c:v>-0.15674589763769142</c:v>
                </c:pt>
                <c:pt idx="24">
                  <c:v>-1.3667791838404522</c:v>
                </c:pt>
                <c:pt idx="25">
                  <c:v>-0.83378017420518413</c:v>
                </c:pt>
                <c:pt idx="26">
                  <c:v>0.76252576053640153</c:v>
                </c:pt>
                <c:pt idx="27">
                  <c:v>1.3863944188424431</c:v>
                </c:pt>
                <c:pt idx="28">
                  <c:v>0.24221577632510116</c:v>
                </c:pt>
                <c:pt idx="29">
                  <c:v>-1.2108568892264562</c:v>
                </c:pt>
                <c:pt idx="30">
                  <c:v>-1.1197425430705203</c:v>
                </c:pt>
                <c:pt idx="31">
                  <c:v>0.39936210222839535</c:v>
                </c:pt>
                <c:pt idx="32">
                  <c:v>1.4091664522436476</c:v>
                </c:pt>
                <c:pt idx="33">
                  <c:v>0.62188268040934447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57-41A6-AA53-83E6C86E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12735"/>
        <c:axId val="1700613151"/>
      </c:scatterChart>
      <c:valAx>
        <c:axId val="17006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13151"/>
        <c:crosses val="autoZero"/>
        <c:crossBetween val="midCat"/>
      </c:valAx>
      <c:valAx>
        <c:axId val="17006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1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Лист1!$J$117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Лист1!$I$118:$I$184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</c:numCache>
            </c:numRef>
          </c:xVal>
          <c:yVal>
            <c:numRef>
              <c:f>Лист1!$J$118:$J$184</c:f>
              <c:numCache>
                <c:formatCode>General</c:formatCode>
                <c:ptCount val="67"/>
                <c:pt idx="0">
                  <c:v>2</c:v>
                </c:pt>
                <c:pt idx="1">
                  <c:v>1.64954</c:v>
                </c:pt>
                <c:pt idx="2">
                  <c:v>0.72441199999999994</c:v>
                </c:pt>
                <c:pt idx="3">
                  <c:v>-0.45260499999999998</c:v>
                </c:pt>
                <c:pt idx="4">
                  <c:v>-1.47109</c:v>
                </c:pt>
                <c:pt idx="5">
                  <c:v>-1.97614</c:v>
                </c:pt>
                <c:pt idx="6">
                  <c:v>-1.7920100000000001</c:v>
                </c:pt>
                <c:pt idx="7">
                  <c:v>-0.98333800000000005</c:v>
                </c:pt>
                <c:pt idx="8">
                  <c:v>0.16761300000000001</c:v>
                </c:pt>
                <c:pt idx="9">
                  <c:v>1.25943</c:v>
                </c:pt>
                <c:pt idx="10">
                  <c:v>1.9115500000000001</c:v>
                </c:pt>
                <c:pt idx="11">
                  <c:v>1.8969400000000001</c:v>
                </c:pt>
                <c:pt idx="12">
                  <c:v>1.2211099999999999</c:v>
                </c:pt>
                <c:pt idx="13">
                  <c:v>0.120032</c:v>
                </c:pt>
                <c:pt idx="14">
                  <c:v>-1.0222</c:v>
                </c:pt>
                <c:pt idx="15">
                  <c:v>-1.80741</c:v>
                </c:pt>
                <c:pt idx="16">
                  <c:v>-1.9621</c:v>
                </c:pt>
                <c:pt idx="17">
                  <c:v>-1.43275</c:v>
                </c:pt>
                <c:pt idx="18">
                  <c:v>-0.40429100000000001</c:v>
                </c:pt>
                <c:pt idx="19">
                  <c:v>0.76445700000000005</c:v>
                </c:pt>
                <c:pt idx="20">
                  <c:v>1.66601</c:v>
                </c:pt>
                <c:pt idx="21">
                  <c:v>1.9862599999999999</c:v>
                </c:pt>
                <c:pt idx="22">
                  <c:v>1.6139399999999999</c:v>
                </c:pt>
                <c:pt idx="23">
                  <c:v>0.67926399999999998</c:v>
                </c:pt>
                <c:pt idx="24">
                  <c:v>-0.49161300000000002</c:v>
                </c:pt>
                <c:pt idx="25">
                  <c:v>-1.4903999999999999</c:v>
                </c:pt>
                <c:pt idx="26">
                  <c:v>-1.9690399999999999</c:v>
                </c:pt>
                <c:pt idx="27">
                  <c:v>-1.76102</c:v>
                </c:pt>
                <c:pt idx="28">
                  <c:v>-0.93926399999999999</c:v>
                </c:pt>
                <c:pt idx="29">
                  <c:v>0.20938999999999999</c:v>
                </c:pt>
                <c:pt idx="30">
                  <c:v>1.28434</c:v>
                </c:pt>
                <c:pt idx="31">
                  <c:v>1.91093</c:v>
                </c:pt>
                <c:pt idx="32">
                  <c:v>1.8710199999999999</c:v>
                </c:pt>
                <c:pt idx="33">
                  <c:v>1.17893</c:v>
                </c:pt>
                <c:pt idx="34">
                  <c:v>7.6314900000000005E-2</c:v>
                </c:pt>
                <c:pt idx="35">
                  <c:v>-1.0522199999999999</c:v>
                </c:pt>
                <c:pt idx="36">
                  <c:v>-1.8132699999999999</c:v>
                </c:pt>
                <c:pt idx="37">
                  <c:v>-1.9417800000000001</c:v>
                </c:pt>
                <c:pt idx="38">
                  <c:v>-1.39334</c:v>
                </c:pt>
                <c:pt idx="39">
                  <c:v>-0.35954999999999998</c:v>
                </c:pt>
                <c:pt idx="40">
                  <c:v>0.79893499999999995</c:v>
                </c:pt>
                <c:pt idx="41">
                  <c:v>1.67821</c:v>
                </c:pt>
                <c:pt idx="42">
                  <c:v>1.9719500000000001</c:v>
                </c:pt>
                <c:pt idx="43">
                  <c:v>1.57812</c:v>
                </c:pt>
                <c:pt idx="44">
                  <c:v>0.63443300000000002</c:v>
                </c:pt>
                <c:pt idx="45">
                  <c:v>-0.52982099999999999</c:v>
                </c:pt>
                <c:pt idx="46">
                  <c:v>-1.50867</c:v>
                </c:pt>
                <c:pt idx="47">
                  <c:v>-1.96102</c:v>
                </c:pt>
                <c:pt idx="48">
                  <c:v>-1.7295100000000001</c:v>
                </c:pt>
                <c:pt idx="49">
                  <c:v>-0.89527500000000004</c:v>
                </c:pt>
                <c:pt idx="50">
                  <c:v>0.25052200000000002</c:v>
                </c:pt>
                <c:pt idx="51">
                  <c:v>1.3082800000000001</c:v>
                </c:pt>
                <c:pt idx="52">
                  <c:v>1.9093500000000001</c:v>
                </c:pt>
                <c:pt idx="53">
                  <c:v>1.8444799999999999</c:v>
                </c:pt>
                <c:pt idx="54">
                  <c:v>1.1367</c:v>
                </c:pt>
                <c:pt idx="55">
                  <c:v>3.3123199999999998E-2</c:v>
                </c:pt>
                <c:pt idx="56">
                  <c:v>-1.08131</c:v>
                </c:pt>
                <c:pt idx="57">
                  <c:v>-1.81813</c:v>
                </c:pt>
                <c:pt idx="58">
                  <c:v>-1.92073</c:v>
                </c:pt>
                <c:pt idx="59">
                  <c:v>-1.3537399999999999</c:v>
                </c:pt>
                <c:pt idx="60">
                  <c:v>-0.31520300000000001</c:v>
                </c:pt>
                <c:pt idx="61">
                  <c:v>0.83255999999999997</c:v>
                </c:pt>
                <c:pt idx="62">
                  <c:v>1.6894</c:v>
                </c:pt>
                <c:pt idx="63">
                  <c:v>1.9568099999999999</c:v>
                </c:pt>
                <c:pt idx="64">
                  <c:v>1.54196</c:v>
                </c:pt>
                <c:pt idx="65">
                  <c:v>0.58985699999999996</c:v>
                </c:pt>
                <c:pt idx="66">
                  <c:v>-0.56726500000000002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0-4C84-9E59-5AB65CB800BF}"/>
            </c:ext>
          </c:extLst>
        </c:ser>
        <c:ser>
          <c:idx val="1"/>
          <c:order val="1"/>
          <c:tx>
            <c:strRef>
              <c:f>Лист1!$L$117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Лист1!$I$118:$I$184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</c:numCache>
            </c:numRef>
          </c:xVal>
          <c:yVal>
            <c:numRef>
              <c:f>Лист1!$L$118:$L$184</c:f>
              <c:numCache>
                <c:formatCode>General</c:formatCode>
                <c:ptCount val="67"/>
                <c:pt idx="0">
                  <c:v>2</c:v>
                </c:pt>
                <c:pt idx="1">
                  <c:v>1.6506712298193564</c:v>
                </c:pt>
                <c:pt idx="2">
                  <c:v>0.72471550895334724</c:v>
                </c:pt>
                <c:pt idx="3">
                  <c:v>-0.45440418938617411</c:v>
                </c:pt>
                <c:pt idx="4">
                  <c:v>-1.4747874310824907</c:v>
                </c:pt>
                <c:pt idx="5">
                  <c:v>-1.9799849932008906</c:v>
                </c:pt>
                <c:pt idx="6">
                  <c:v>-1.793516832668294</c:v>
                </c:pt>
                <c:pt idx="7">
                  <c:v>-0.98052164268139885</c:v>
                </c:pt>
                <c:pt idx="8">
                  <c:v>0.1749979668788928</c:v>
                </c:pt>
                <c:pt idx="9">
                  <c:v>1.2693857518852694</c:v>
                </c:pt>
                <c:pt idx="10">
                  <c:v>1.9203405733007317</c:v>
                </c:pt>
                <c:pt idx="11">
                  <c:v>1.9004651839170592</c:v>
                </c:pt>
                <c:pt idx="12">
                  <c:v>1.2167026290645091</c:v>
                </c:pt>
                <c:pt idx="13">
                  <c:v>0.10791084112529958</c:v>
                </c:pt>
                <c:pt idx="14">
                  <c:v>-1.0385773082333714</c:v>
                </c:pt>
                <c:pt idx="15">
                  <c:v>-1.8222605237693541</c:v>
                </c:pt>
                <c:pt idx="16">
                  <c:v>-1.969375711588254</c:v>
                </c:pt>
                <c:pt idx="17">
                  <c:v>-1.4285313040544005</c:v>
                </c:pt>
                <c:pt idx="18">
                  <c:v>-0.38865981291066953</c:v>
                </c:pt>
                <c:pt idx="19">
                  <c:v>0.78698173269578175</c:v>
                </c:pt>
                <c:pt idx="20">
                  <c:v>1.6877079174649845</c:v>
                </c:pt>
                <c:pt idx="21">
                  <c:v>1.9988691710020094</c:v>
                </c:pt>
                <c:pt idx="22">
                  <c:v>1.6117679152809017</c:v>
                </c:pt>
                <c:pt idx="23">
                  <c:v>0.66162975589809392</c:v>
                </c:pt>
                <c:pt idx="24">
                  <c:v>-0.51963471242751169</c:v>
                </c:pt>
                <c:pt idx="25">
                  <c:v>-1.5193758257176428</c:v>
                </c:pt>
                <c:pt idx="26">
                  <c:v>-1.9883552503676305</c:v>
                </c:pt>
                <c:pt idx="27">
                  <c:v>-1.7627449807244693</c:v>
                </c:pt>
                <c:pt idx="28">
                  <c:v>-0.92135717482272506</c:v>
                </c:pt>
                <c:pt idx="29">
                  <c:v>0.24188719985694829</c:v>
                </c:pt>
                <c:pt idx="30">
                  <c:v>1.3206334164881606</c:v>
                </c:pt>
                <c:pt idx="31">
                  <c:v>1.9380443858780996</c:v>
                </c:pt>
                <c:pt idx="32">
                  <c:v>1.8784406933937416</c:v>
                </c:pt>
                <c:pt idx="33">
                  <c:v>1.1626436236288713</c:v>
                </c:pt>
                <c:pt idx="34">
                  <c:v>4.0701686663366043E-2</c:v>
                </c:pt>
                <c:pt idx="35">
                  <c:v>-1.095458520448537</c:v>
                </c:pt>
                <c:pt idx="36">
                  <c:v>-1.8489435498282434</c:v>
                </c:pt>
                <c:pt idx="37">
                  <c:v>-1.956539402813015</c:v>
                </c:pt>
                <c:pt idx="38">
                  <c:v>-1.380659752403145</c:v>
                </c:pt>
                <c:pt idx="39">
                  <c:v>-0.32247592864837771</c:v>
                </c:pt>
                <c:pt idx="40">
                  <c:v>0.84835801467399385</c:v>
                </c:pt>
                <c:pt idx="41">
                  <c:v>1.7228360960574058</c:v>
                </c:pt>
                <c:pt idx="42">
                  <c:v>1.9954779627822608</c:v>
                </c:pt>
                <c:pt idx="43">
                  <c:v>1.5710419668458135</c:v>
                </c:pt>
                <c:pt idx="44">
                  <c:v>0.59779581272894311</c:v>
                </c:pt>
                <c:pt idx="45">
                  <c:v>-0.58427761746767226</c:v>
                </c:pt>
                <c:pt idx="46">
                  <c:v>-1.5622460661102284</c:v>
                </c:pt>
                <c:pt idx="47">
                  <c:v>-1.9944770177589477</c:v>
                </c:pt>
                <c:pt idx="48">
                  <c:v>-1.7299797656403775</c:v>
                </c:pt>
                <c:pt idx="49">
                  <c:v>-0.86115080955325995</c:v>
                </c:pt>
                <c:pt idx="50">
                  <c:v>0.30850289977516809</c:v>
                </c:pt>
                <c:pt idx="51">
                  <c:v>1.3703876705279741</c:v>
                </c:pt>
                <c:pt idx="52">
                  <c:v>1.9535566016645221</c:v>
                </c:pt>
                <c:pt idx="53">
                  <c:v>1.8542920076633278</c:v>
                </c:pt>
                <c:pt idx="54">
                  <c:v>1.10726986706931</c:v>
                </c:pt>
                <c:pt idx="55">
                  <c:v>-2.6553494446118986E-2</c:v>
                </c:pt>
                <c:pt idx="56">
                  <c:v>-1.1511009564026864</c:v>
                </c:pt>
                <c:pt idx="57">
                  <c:v>-1.8735357369053391</c:v>
                </c:pt>
                <c:pt idx="58">
                  <c:v>-1.9414905825453648</c:v>
                </c:pt>
                <c:pt idx="59">
                  <c:v>-1.331226910667519</c:v>
                </c:pt>
                <c:pt idx="60">
                  <c:v>-0.25592737925480935</c:v>
                </c:pt>
                <c:pt idx="61">
                  <c:v>0.90877494880853826</c:v>
                </c:pt>
                <c:pt idx="62">
                  <c:v>1.7560160416336208</c:v>
                </c:pt>
                <c:pt idx="63">
                  <c:v>1.9898302102173475</c:v>
                </c:pt>
                <c:pt idx="64">
                  <c:v>1.5285394385975606</c:v>
                </c:pt>
                <c:pt idx="65">
                  <c:v>0.5332858647198746</c:v>
                </c:pt>
                <c:pt idx="66">
                  <c:v>-0.64825980443512732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0-4C84-9E59-5AB65CB8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23551"/>
        <c:axId val="1700623967"/>
      </c:scatterChart>
      <c:valAx>
        <c:axId val="17006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23967"/>
        <c:crosses val="autoZero"/>
        <c:crossBetween val="midCat"/>
      </c:valAx>
      <c:valAx>
        <c:axId val="17006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2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Лист1!$K$117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Лист1!$I$118:$I$184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</c:numCache>
            </c:numRef>
          </c:xVal>
          <c:yVal>
            <c:numRef>
              <c:f>Лист1!$K$118:$K$184</c:f>
              <c:numCache>
                <c:formatCode>General</c:formatCode>
                <c:ptCount val="67"/>
                <c:pt idx="0">
                  <c:v>2</c:v>
                </c:pt>
                <c:pt idx="1">
                  <c:v>1.9378</c:v>
                </c:pt>
                <c:pt idx="2">
                  <c:v>1.59439</c:v>
                </c:pt>
                <c:pt idx="3">
                  <c:v>0.91178300000000001</c:v>
                </c:pt>
                <c:pt idx="4">
                  <c:v>3.0511300000000002E-2</c:v>
                </c:pt>
                <c:pt idx="5">
                  <c:v>-0.79568399999999995</c:v>
                </c:pt>
                <c:pt idx="6">
                  <c:v>-1.3082400000000001</c:v>
                </c:pt>
                <c:pt idx="7">
                  <c:v>-1.34483</c:v>
                </c:pt>
                <c:pt idx="8">
                  <c:v>-0.901837</c:v>
                </c:pt>
                <c:pt idx="9">
                  <c:v>-0.138844</c:v>
                </c:pt>
                <c:pt idx="10">
                  <c:v>0.675319</c:v>
                </c:pt>
                <c:pt idx="11">
                  <c:v>1.25536</c:v>
                </c:pt>
                <c:pt idx="12">
                  <c:v>1.39842</c:v>
                </c:pt>
                <c:pt idx="13">
                  <c:v>1.05446</c:v>
                </c:pt>
                <c:pt idx="14">
                  <c:v>0.34345300000000001</c:v>
                </c:pt>
                <c:pt idx="15">
                  <c:v>-0.48667899999999997</c:v>
                </c:pt>
                <c:pt idx="16">
                  <c:v>-1.14656</c:v>
                </c:pt>
                <c:pt idx="17">
                  <c:v>-1.40632</c:v>
                </c:pt>
                <c:pt idx="18">
                  <c:v>-1.17567</c:v>
                </c:pt>
                <c:pt idx="19">
                  <c:v>-0.53533399999999998</c:v>
                </c:pt>
                <c:pt idx="20">
                  <c:v>0.29121999999999998</c:v>
                </c:pt>
                <c:pt idx="21">
                  <c:v>1.0157499999999999</c:v>
                </c:pt>
                <c:pt idx="22">
                  <c:v>1.3857699999999999</c:v>
                </c:pt>
                <c:pt idx="23">
                  <c:v>1.2725</c:v>
                </c:pt>
                <c:pt idx="24">
                  <c:v>0.71573699999999996</c:v>
                </c:pt>
                <c:pt idx="25">
                  <c:v>-9.0175500000000006E-2</c:v>
                </c:pt>
                <c:pt idx="26">
                  <c:v>-0.86415600000000004</c:v>
                </c:pt>
                <c:pt idx="27">
                  <c:v>-1.33643</c:v>
                </c:pt>
                <c:pt idx="28">
                  <c:v>-1.34256</c:v>
                </c:pt>
                <c:pt idx="29">
                  <c:v>-0.88068900000000006</c:v>
                </c:pt>
                <c:pt idx="30">
                  <c:v>-0.11211599999999999</c:v>
                </c:pt>
                <c:pt idx="31">
                  <c:v>0.69506199999999996</c:v>
                </c:pt>
                <c:pt idx="32">
                  <c:v>1.25946</c:v>
                </c:pt>
                <c:pt idx="33">
                  <c:v>1.3844799999999999</c:v>
                </c:pt>
                <c:pt idx="34">
                  <c:v>1.0268200000000001</c:v>
                </c:pt>
                <c:pt idx="35">
                  <c:v>0.31145200000000001</c:v>
                </c:pt>
                <c:pt idx="36">
                  <c:v>-0.51203799999999999</c:v>
                </c:pt>
                <c:pt idx="37">
                  <c:v>-1.1565300000000001</c:v>
                </c:pt>
                <c:pt idx="38">
                  <c:v>-1.3974800000000001</c:v>
                </c:pt>
                <c:pt idx="39">
                  <c:v>-1.1511499999999999</c:v>
                </c:pt>
                <c:pt idx="40">
                  <c:v>-0.50369600000000003</c:v>
                </c:pt>
                <c:pt idx="41">
                  <c:v>0.31893300000000002</c:v>
                </c:pt>
                <c:pt idx="42">
                  <c:v>1.0298799999999999</c:v>
                </c:pt>
                <c:pt idx="43">
                  <c:v>1.3813899999999999</c:v>
                </c:pt>
                <c:pt idx="44">
                  <c:v>1.25115</c:v>
                </c:pt>
                <c:pt idx="45">
                  <c:v>0.68487200000000004</c:v>
                </c:pt>
                <c:pt idx="46">
                  <c:v>-0.119793</c:v>
                </c:pt>
                <c:pt idx="47">
                  <c:v>-0.88220299999999996</c:v>
                </c:pt>
                <c:pt idx="48">
                  <c:v>-1.3366199999999999</c:v>
                </c:pt>
                <c:pt idx="49">
                  <c:v>-1.32484</c:v>
                </c:pt>
                <c:pt idx="50">
                  <c:v>-0.851248</c:v>
                </c:pt>
                <c:pt idx="51">
                  <c:v>-8.12219E-2</c:v>
                </c:pt>
                <c:pt idx="52">
                  <c:v>0.71664000000000005</c:v>
                </c:pt>
                <c:pt idx="53">
                  <c:v>1.2642</c:v>
                </c:pt>
                <c:pt idx="54">
                  <c:v>1.3707499999999999</c:v>
                </c:pt>
                <c:pt idx="55">
                  <c:v>0.99941000000000002</c:v>
                </c:pt>
                <c:pt idx="56">
                  <c:v>0.27992699999999998</c:v>
                </c:pt>
                <c:pt idx="57">
                  <c:v>-0.53668700000000003</c:v>
                </c:pt>
                <c:pt idx="58">
                  <c:v>-1.1657200000000001</c:v>
                </c:pt>
                <c:pt idx="59">
                  <c:v>-1.38801</c:v>
                </c:pt>
                <c:pt idx="60">
                  <c:v>-1.1263300000000001</c:v>
                </c:pt>
                <c:pt idx="61">
                  <c:v>-0.47219800000000001</c:v>
                </c:pt>
                <c:pt idx="62">
                  <c:v>0.34613100000000002</c:v>
                </c:pt>
                <c:pt idx="63">
                  <c:v>1.0432999999999999</c:v>
                </c:pt>
                <c:pt idx="64">
                  <c:v>1.37636</c:v>
                </c:pt>
                <c:pt idx="65">
                  <c:v>1.2294400000000001</c:v>
                </c:pt>
                <c:pt idx="66">
                  <c:v>0.65405599999999997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C-4C41-8352-D5E6CCC25943}"/>
            </c:ext>
          </c:extLst>
        </c:ser>
        <c:ser>
          <c:idx val="1"/>
          <c:order val="1"/>
          <c:tx>
            <c:strRef>
              <c:f>Лист1!$M$117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Лист1!$I$118:$I$184</c:f>
              <c:numCache>
                <c:formatCode>General</c:formatCode>
                <c:ptCount val="6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</c:numCache>
            </c:numRef>
          </c:xVal>
          <c:yVal>
            <c:numRef>
              <c:f>Лист1!$M$118:$M$184</c:f>
              <c:numCache>
                <c:formatCode>General</c:formatCode>
                <c:ptCount val="67"/>
                <c:pt idx="0">
                  <c:v>2</c:v>
                </c:pt>
                <c:pt idx="1">
                  <c:v>1.93878972439874</c:v>
                </c:pt>
                <c:pt idx="2">
                  <c:v>1.5955910523561021</c:v>
                </c:pt>
                <c:pt idx="3">
                  <c:v>0.91194442440669465</c:v>
                </c:pt>
                <c:pt idx="4">
                  <c:v>2.8787418299318024E-2</c:v>
                </c:pt>
                <c:pt idx="5">
                  <c:v>-0.79908542017271422</c:v>
                </c:pt>
                <c:pt idx="6">
                  <c:v>-1.3119551371817069</c:v>
                </c:pt>
                <c:pt idx="7">
                  <c:v>-1.3468410169338099</c:v>
                </c:pt>
                <c:pt idx="8">
                  <c:v>-0.90043587834737426</c:v>
                </c:pt>
                <c:pt idx="9">
                  <c:v>-0.13355503067073979</c:v>
                </c:pt>
                <c:pt idx="10">
                  <c:v>0.68323354062810648</c:v>
                </c:pt>
                <c:pt idx="11">
                  <c:v>1.2631343235094552</c:v>
                </c:pt>
                <c:pt idx="12">
                  <c:v>1.4027657641897842</c:v>
                </c:pt>
                <c:pt idx="13">
                  <c:v>1.0529085009162344</c:v>
                </c:pt>
                <c:pt idx="14">
                  <c:v>0.33553512129577373</c:v>
                </c:pt>
                <c:pt idx="15">
                  <c:v>-0.49888836683883364</c:v>
                </c:pt>
                <c:pt idx="16">
                  <c:v>-1.1589469082806159</c:v>
                </c:pt>
                <c:pt idx="17">
                  <c:v>-1.4141031693020585</c:v>
                </c:pt>
                <c:pt idx="18">
                  <c:v>-1.1752457370184153</c:v>
                </c:pt>
                <c:pt idx="19">
                  <c:v>-0.5258264638319422</c:v>
                </c:pt>
                <c:pt idx="20">
                  <c:v>0.30728718494441054</c:v>
                </c:pt>
                <c:pt idx="21">
                  <c:v>1.0330610047373756</c:v>
                </c:pt>
                <c:pt idx="22">
                  <c:v>1.3979593229488714</c:v>
                </c:pt>
                <c:pt idx="23">
                  <c:v>1.2745115630246227</c:v>
                </c:pt>
                <c:pt idx="24">
                  <c:v>0.70584097772589083</c:v>
                </c:pt>
                <c:pt idx="25">
                  <c:v>-0.10939976679938399</c:v>
                </c:pt>
                <c:pt idx="26">
                  <c:v>-0.88642380500161799</c:v>
                </c:pt>
                <c:pt idx="27">
                  <c:v>-1.3537943846246925</c:v>
                </c:pt>
                <c:pt idx="28">
                  <c:v>-1.3482455704275536</c:v>
                </c:pt>
                <c:pt idx="29">
                  <c:v>-0.87171575279132663</c:v>
                </c:pt>
                <c:pt idx="30">
                  <c:v>-9.0670523297616129E-2</c:v>
                </c:pt>
                <c:pt idx="31">
                  <c:v>0.72204853956081905</c:v>
                </c:pt>
                <c:pt idx="32">
                  <c:v>1.282535280103948</c:v>
                </c:pt>
                <c:pt idx="33">
                  <c:v>1.3949955518390396</c:v>
                </c:pt>
                <c:pt idx="34">
                  <c:v>1.0201437448559847</c:v>
                </c:pt>
                <c:pt idx="35">
                  <c:v>0.28892637907004376</c:v>
                </c:pt>
                <c:pt idx="36">
                  <c:v>-0.54322128284304183</c:v>
                </c:pt>
                <c:pt idx="37">
                  <c:v>-1.1856061217848839</c:v>
                </c:pt>
                <c:pt idx="38">
                  <c:v>-1.4138246321204786</c:v>
                </c:pt>
                <c:pt idx="39">
                  <c:v>-1.1481535223760502</c:v>
                </c:pt>
                <c:pt idx="40">
                  <c:v>-0.48139935463187555</c:v>
                </c:pt>
                <c:pt idx="41">
                  <c:v>0.35352145765879911</c:v>
                </c:pt>
                <c:pt idx="42">
                  <c:v>1.0649470539279757</c:v>
                </c:pt>
                <c:pt idx="43">
                  <c:v>1.4043560055491864</c:v>
                </c:pt>
                <c:pt idx="44">
                  <c:v>1.2531830008605933</c:v>
                </c:pt>
                <c:pt idx="45">
                  <c:v>0.66423711967254639</c:v>
                </c:pt>
                <c:pt idx="46">
                  <c:v>-0.15674589763769142</c:v>
                </c:pt>
                <c:pt idx="47">
                  <c:v>-0.92297306329454631</c:v>
                </c:pt>
                <c:pt idx="48">
                  <c:v>-1.3667791838404522</c:v>
                </c:pt>
                <c:pt idx="49">
                  <c:v>-1.3331300129866448</c:v>
                </c:pt>
                <c:pt idx="50">
                  <c:v>-0.83378017420518413</c:v>
                </c:pt>
                <c:pt idx="51">
                  <c:v>-4.3166932567555154E-2</c:v>
                </c:pt>
                <c:pt idx="52">
                  <c:v>0.76252576053640153</c:v>
                </c:pt>
                <c:pt idx="53">
                  <c:v>1.3018462674811415</c:v>
                </c:pt>
                <c:pt idx="54">
                  <c:v>1.3863944188424431</c:v>
                </c:pt>
                <c:pt idx="55">
                  <c:v>0.98663511288421235</c:v>
                </c:pt>
                <c:pt idx="56">
                  <c:v>0.24221577632510116</c:v>
                </c:pt>
                <c:pt idx="57">
                  <c:v>-0.58681649949600601</c:v>
                </c:pt>
                <c:pt idx="58">
                  <c:v>-1.2108568892264562</c:v>
                </c:pt>
                <c:pt idx="59">
                  <c:v>-1.4119101309786752</c:v>
                </c:pt>
                <c:pt idx="60">
                  <c:v>-1.1197425430705203</c:v>
                </c:pt>
                <c:pt idx="61">
                  <c:v>-0.43641666967259213</c:v>
                </c:pt>
                <c:pt idx="62">
                  <c:v>0.39936210222839535</c:v>
                </c:pt>
                <c:pt idx="63">
                  <c:v>1.0956322021011742</c:v>
                </c:pt>
                <c:pt idx="64">
                  <c:v>1.4091664522436476</c:v>
                </c:pt>
                <c:pt idx="65">
                  <c:v>1.2304383186440251</c:v>
                </c:pt>
                <c:pt idx="66">
                  <c:v>0.62188268040934447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C-4C41-8352-D5E6CCC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27711"/>
        <c:axId val="1700626463"/>
      </c:scatterChart>
      <c:valAx>
        <c:axId val="17006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26463"/>
        <c:crosses val="autoZero"/>
        <c:crossBetween val="midCat"/>
      </c:valAx>
      <c:valAx>
        <c:axId val="1700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62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Лист1!$C$2:$C$17</c:f>
              <c:numCache>
                <c:formatCode>General</c:formatCode>
                <c:ptCount val="16"/>
                <c:pt idx="0">
                  <c:v>1</c:v>
                </c:pt>
                <c:pt idx="1">
                  <c:v>3.7083300000000001</c:v>
                </c:pt>
                <c:pt idx="2">
                  <c:v>9.33507</c:v>
                </c:pt>
                <c:pt idx="3">
                  <c:v>22.8658</c:v>
                </c:pt>
                <c:pt idx="4">
                  <c:v>57.803199999999997</c:v>
                </c:pt>
                <c:pt idx="5">
                  <c:v>150.71700000000001</c:v>
                </c:pt>
                <c:pt idx="6">
                  <c:v>400.65100000000001</c:v>
                </c:pt>
                <c:pt idx="7">
                  <c:v>1075.8499999999999</c:v>
                </c:pt>
                <c:pt idx="8">
                  <c:v>2902.79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C3A-9AFA-7BF49F658C12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Лист1!$E$2:$E$17</c:f>
              <c:numCache>
                <c:formatCode>General</c:formatCode>
                <c:ptCount val="16"/>
                <c:pt idx="0">
                  <c:v>1</c:v>
                </c:pt>
                <c:pt idx="1">
                  <c:v>3.7182818284590451</c:v>
                </c:pt>
                <c:pt idx="2">
                  <c:v>9.3890560989306504</c:v>
                </c:pt>
                <c:pt idx="3">
                  <c:v>23.085536923187668</c:v>
                </c:pt>
                <c:pt idx="4">
                  <c:v>58.598150033144236</c:v>
                </c:pt>
                <c:pt idx="5">
                  <c:v>153.4131591025766</c:v>
                </c:pt>
                <c:pt idx="6">
                  <c:v>409.42879349273511</c:v>
                </c:pt>
                <c:pt idx="7">
                  <c:v>1103.6331584284585</c:v>
                </c:pt>
                <c:pt idx="8">
                  <c:v>2988.9579870417283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A-4C3A-9AFA-7BF49F65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2319"/>
        <c:axId val="50760239"/>
      </c:scatterChart>
      <c:valAx>
        <c:axId val="5076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60239"/>
        <c:crosses val="autoZero"/>
        <c:crossBetween val="midCat"/>
      </c:valAx>
      <c:valAx>
        <c:axId val="507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6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Лист1!$J$2:$J$32</c:f>
              <c:numCache>
                <c:formatCode>General</c:formatCode>
                <c:ptCount val="31"/>
                <c:pt idx="0">
                  <c:v>1</c:v>
                </c:pt>
                <c:pt idx="1">
                  <c:v>1.6484399999999999</c:v>
                </c:pt>
                <c:pt idx="2">
                  <c:v>2.7173500000000002</c:v>
                </c:pt>
                <c:pt idx="3">
                  <c:v>4.4793799999999999</c:v>
                </c:pt>
                <c:pt idx="4">
                  <c:v>7.3839699999999997</c:v>
                </c:pt>
                <c:pt idx="5">
                  <c:v>12.172000000000001</c:v>
                </c:pt>
                <c:pt idx="6">
                  <c:v>20.064800000000002</c:v>
                </c:pt>
                <c:pt idx="7">
                  <c:v>33.075600000000001</c:v>
                </c:pt>
                <c:pt idx="8">
                  <c:v>54.523000000000003</c:v>
                </c:pt>
                <c:pt idx="9">
                  <c:v>89.877799999999993</c:v>
                </c:pt>
                <c:pt idx="10">
                  <c:v>148.15799999999999</c:v>
                </c:pt>
                <c:pt idx="11">
                  <c:v>244.22900000000001</c:v>
                </c:pt>
                <c:pt idx="12">
                  <c:v>402.596</c:v>
                </c:pt>
                <c:pt idx="13">
                  <c:v>663.65499999999997</c:v>
                </c:pt>
                <c:pt idx="14">
                  <c:v>1093.99</c:v>
                </c:pt>
                <c:pt idx="15">
                  <c:v>1803.38</c:v>
                </c:pt>
                <c:pt idx="16">
                  <c:v>2972.76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156-81AB-76FDFC9FBA46}"/>
            </c:ext>
          </c:extLst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Лист1!$L$2:$L$32</c:f>
              <c:numCache>
                <c:formatCode>General</c:formatCode>
                <c:ptCount val="31"/>
                <c:pt idx="0">
                  <c:v>1</c:v>
                </c:pt>
                <c:pt idx="1">
                  <c:v>1.6487212707001282</c:v>
                </c:pt>
                <c:pt idx="2">
                  <c:v>2.7182818284590451</c:v>
                </c:pt>
                <c:pt idx="3">
                  <c:v>4.4816890703380645</c:v>
                </c:pt>
                <c:pt idx="4">
                  <c:v>7.3890560989306504</c:v>
                </c:pt>
                <c:pt idx="5">
                  <c:v>12.182493960703473</c:v>
                </c:pt>
                <c:pt idx="6">
                  <c:v>20.085536923187668</c:v>
                </c:pt>
                <c:pt idx="7">
                  <c:v>33.115451958692312</c:v>
                </c:pt>
                <c:pt idx="8">
                  <c:v>54.598150033144236</c:v>
                </c:pt>
                <c:pt idx="9">
                  <c:v>90.017131300521811</c:v>
                </c:pt>
                <c:pt idx="10">
                  <c:v>148.4131591025766</c:v>
                </c:pt>
                <c:pt idx="11">
                  <c:v>244.69193226422038</c:v>
                </c:pt>
                <c:pt idx="12">
                  <c:v>403.42879349273511</c:v>
                </c:pt>
                <c:pt idx="13">
                  <c:v>665.14163304436181</c:v>
                </c:pt>
                <c:pt idx="14">
                  <c:v>1096.6331584284585</c:v>
                </c:pt>
                <c:pt idx="15">
                  <c:v>1808.0424144560632</c:v>
                </c:pt>
                <c:pt idx="16">
                  <c:v>2980.9579870417283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156-81AB-76FDFC9F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74223"/>
        <c:axId val="330972559"/>
      </c:scatterChart>
      <c:valAx>
        <c:axId val="3309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972559"/>
        <c:crosses val="autoZero"/>
        <c:crossBetween val="midCat"/>
      </c:valAx>
      <c:valAx>
        <c:axId val="3309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97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Лист1!$K$2:$K$32</c:f>
              <c:numCache>
                <c:formatCode>General</c:formatCode>
                <c:ptCount val="31"/>
                <c:pt idx="0">
                  <c:v>1</c:v>
                </c:pt>
                <c:pt idx="1">
                  <c:v>2.1484399999999999</c:v>
                </c:pt>
                <c:pt idx="2">
                  <c:v>3.7173500000000002</c:v>
                </c:pt>
                <c:pt idx="3">
                  <c:v>5.9793799999999999</c:v>
                </c:pt>
                <c:pt idx="4">
                  <c:v>9.3839699999999997</c:v>
                </c:pt>
                <c:pt idx="5">
                  <c:v>14.672000000000001</c:v>
                </c:pt>
                <c:pt idx="6">
                  <c:v>23.064800000000002</c:v>
                </c:pt>
                <c:pt idx="7">
                  <c:v>36.575600000000001</c:v>
                </c:pt>
                <c:pt idx="8">
                  <c:v>58.523000000000003</c:v>
                </c:pt>
                <c:pt idx="9">
                  <c:v>94.377799999999993</c:v>
                </c:pt>
                <c:pt idx="10">
                  <c:v>153.15799999999999</c:v>
                </c:pt>
                <c:pt idx="11">
                  <c:v>249.72900000000001</c:v>
                </c:pt>
                <c:pt idx="12">
                  <c:v>408.596</c:v>
                </c:pt>
                <c:pt idx="13">
                  <c:v>670.15499999999997</c:v>
                </c:pt>
                <c:pt idx="14">
                  <c:v>1100.99</c:v>
                </c:pt>
                <c:pt idx="15">
                  <c:v>1810.88</c:v>
                </c:pt>
                <c:pt idx="16">
                  <c:v>2980.76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F-4D23-BF2A-E9B8140C7C7D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Лист1!$M$2:$M$32</c:f>
              <c:numCache>
                <c:formatCode>General</c:formatCode>
                <c:ptCount val="31"/>
                <c:pt idx="0">
                  <c:v>1</c:v>
                </c:pt>
                <c:pt idx="1">
                  <c:v>2.1487212707001282</c:v>
                </c:pt>
                <c:pt idx="2">
                  <c:v>3.7182818284590451</c:v>
                </c:pt>
                <c:pt idx="3">
                  <c:v>5.9816890703380645</c:v>
                </c:pt>
                <c:pt idx="4">
                  <c:v>9.3890560989306504</c:v>
                </c:pt>
                <c:pt idx="5">
                  <c:v>14.682493960703473</c:v>
                </c:pt>
                <c:pt idx="6">
                  <c:v>23.085536923187668</c:v>
                </c:pt>
                <c:pt idx="7">
                  <c:v>36.615451958692312</c:v>
                </c:pt>
                <c:pt idx="8">
                  <c:v>58.598150033144236</c:v>
                </c:pt>
                <c:pt idx="9">
                  <c:v>94.517131300521811</c:v>
                </c:pt>
                <c:pt idx="10">
                  <c:v>153.4131591025766</c:v>
                </c:pt>
                <c:pt idx="11">
                  <c:v>250.19193226422038</c:v>
                </c:pt>
                <c:pt idx="12">
                  <c:v>409.42879349273511</c:v>
                </c:pt>
                <c:pt idx="13">
                  <c:v>671.64163304436181</c:v>
                </c:pt>
                <c:pt idx="14">
                  <c:v>1103.6331584284585</c:v>
                </c:pt>
                <c:pt idx="15">
                  <c:v>1815.5424144560632</c:v>
                </c:pt>
                <c:pt idx="16">
                  <c:v>2988.9579870417283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F-4D23-BF2A-E9B8140C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30319"/>
        <c:axId val="331432399"/>
      </c:scatterChart>
      <c:valAx>
        <c:axId val="3314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32399"/>
        <c:crosses val="autoZero"/>
        <c:crossBetween val="midCat"/>
      </c:valAx>
      <c:valAx>
        <c:axId val="3314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3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Лист1!$B$52:$B$82</c:f>
              <c:numCache>
                <c:formatCode>General</c:formatCode>
                <c:ptCount val="31"/>
                <c:pt idx="0">
                  <c:v>1</c:v>
                </c:pt>
                <c:pt idx="1">
                  <c:v>5.375</c:v>
                </c:pt>
                <c:pt idx="2">
                  <c:v>21.779499999999999</c:v>
                </c:pt>
                <c:pt idx="3">
                  <c:v>78.546400000000006</c:v>
                </c:pt>
                <c:pt idx="4">
                  <c:v>265.70499999999998</c:v>
                </c:pt>
                <c:pt idx="5">
                  <c:v>863.09400000000005</c:v>
                </c:pt>
                <c:pt idx="6">
                  <c:v>2726.12</c:v>
                </c:pt>
                <c:pt idx="7">
                  <c:v>8435.66</c:v>
                </c:pt>
                <c:pt idx="8">
                  <c:v>25696.799999999999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F-47F3-88B6-85FB4995E185}"/>
            </c:ext>
          </c:extLst>
        </c:ser>
        <c:ser>
          <c:idx val="1"/>
          <c:order val="1"/>
          <c:tx>
            <c:strRef>
              <c:f>Лист1!$E$51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Лист1!$E$52:$E$82</c:f>
              <c:numCache>
                <c:formatCode>General</c:formatCode>
                <c:ptCount val="31"/>
                <c:pt idx="0">
                  <c:v>1</c:v>
                </c:pt>
                <c:pt idx="1">
                  <c:v>5.4365636569180902</c:v>
                </c:pt>
                <c:pt idx="2">
                  <c:v>22.167168296791949</c:v>
                </c:pt>
                <c:pt idx="3">
                  <c:v>80.342147692750672</c:v>
                </c:pt>
                <c:pt idx="4">
                  <c:v>272.99075016572118</c:v>
                </c:pt>
                <c:pt idx="5">
                  <c:v>890.47895461545954</c:v>
                </c:pt>
                <c:pt idx="6">
                  <c:v>2824.0015544491457</c:v>
                </c:pt>
                <c:pt idx="7">
                  <c:v>8773.065267427668</c:v>
                </c:pt>
                <c:pt idx="8">
                  <c:v>26828.621883375556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F-47F3-88B6-85FB4995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4015"/>
        <c:axId val="373934863"/>
      </c:scatterChart>
      <c:valAx>
        <c:axId val="3739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934863"/>
        <c:crosses val="autoZero"/>
        <c:crossBetween val="midCat"/>
      </c:valAx>
      <c:valAx>
        <c:axId val="373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9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Лист1!$C$51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Лист1!$C$52:$C$82</c:f>
              <c:numCache>
                <c:formatCode>General</c:formatCode>
                <c:ptCount val="31"/>
                <c:pt idx="0">
                  <c:v>1</c:v>
                </c:pt>
                <c:pt idx="1">
                  <c:v>8.0416699999999999</c:v>
                </c:pt>
                <c:pt idx="2">
                  <c:v>36.223999999999997</c:v>
                </c:pt>
                <c:pt idx="3">
                  <c:v>137.227</c:v>
                </c:pt>
                <c:pt idx="4">
                  <c:v>477.60700000000003</c:v>
                </c:pt>
                <c:pt idx="5">
                  <c:v>1580.47</c:v>
                </c:pt>
                <c:pt idx="6">
                  <c:v>5057.6000000000004</c:v>
                </c:pt>
                <c:pt idx="7">
                  <c:v>15802.5</c:v>
                </c:pt>
                <c:pt idx="8">
                  <c:v>48498.9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6-4CC0-85A3-8D2C4F6A938F}"/>
            </c:ext>
          </c:extLst>
        </c:ser>
        <c:ser>
          <c:idx val="1"/>
          <c:order val="1"/>
          <c:tx>
            <c:strRef>
              <c:f>Лист1!$F$51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Лист1!$F$52:$F$82</c:f>
              <c:numCache>
                <c:formatCode>General</c:formatCode>
                <c:ptCount val="31"/>
                <c:pt idx="0">
                  <c:v>1</c:v>
                </c:pt>
                <c:pt idx="1">
                  <c:v>8.1548454853771357</c:v>
                </c:pt>
                <c:pt idx="2">
                  <c:v>36.945280494653254</c:v>
                </c:pt>
                <c:pt idx="3">
                  <c:v>140.59875846231367</c:v>
                </c:pt>
                <c:pt idx="4">
                  <c:v>491.38335029829813</c:v>
                </c:pt>
                <c:pt idx="5">
                  <c:v>1632.5447501283427</c:v>
                </c:pt>
                <c:pt idx="6">
                  <c:v>5244.5743154055563</c:v>
                </c:pt>
                <c:pt idx="7">
                  <c:v>16449.497376426876</c:v>
                </c:pt>
                <c:pt idx="8">
                  <c:v>50676.285779709382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6-4CC0-85A3-8D2C4F6A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5263"/>
        <c:axId val="373933615"/>
      </c:scatterChart>
      <c:valAx>
        <c:axId val="37394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933615"/>
        <c:crosses val="autoZero"/>
        <c:crossBetween val="midCat"/>
      </c:valAx>
      <c:valAx>
        <c:axId val="373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94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Лист1!$D$51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Лист1!$D$52:$D$82</c:f>
              <c:numCache>
                <c:formatCode>General</c:formatCode>
                <c:ptCount val="31"/>
                <c:pt idx="0">
                  <c:v>-1</c:v>
                </c:pt>
                <c:pt idx="1">
                  <c:v>-5.375</c:v>
                </c:pt>
                <c:pt idx="2">
                  <c:v>-21.779499999999999</c:v>
                </c:pt>
                <c:pt idx="3">
                  <c:v>-78.546400000000006</c:v>
                </c:pt>
                <c:pt idx="4">
                  <c:v>-265.70499999999998</c:v>
                </c:pt>
                <c:pt idx="5">
                  <c:v>-863.09400000000005</c:v>
                </c:pt>
                <c:pt idx="6">
                  <c:v>-2726.12</c:v>
                </c:pt>
                <c:pt idx="7">
                  <c:v>-8435.66</c:v>
                </c:pt>
                <c:pt idx="8">
                  <c:v>-25696.799999999999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3-4EFE-B0CE-722053F2BE63}"/>
            </c:ext>
          </c:extLst>
        </c:ser>
        <c:ser>
          <c:idx val="1"/>
          <c:order val="1"/>
          <c:tx>
            <c:strRef>
              <c:f>Лист1!$G$51</c:f>
              <c:strCache>
                <c:ptCount val="1"/>
                <c:pt idx="0">
                  <c:v>y3Аналит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Лист1!$G$52:$G$82</c:f>
              <c:numCache>
                <c:formatCode>General</c:formatCode>
                <c:ptCount val="31"/>
                <c:pt idx="0">
                  <c:v>-1</c:v>
                </c:pt>
                <c:pt idx="1">
                  <c:v>-5.4365636569180902</c:v>
                </c:pt>
                <c:pt idx="2">
                  <c:v>-22.167168296791949</c:v>
                </c:pt>
                <c:pt idx="3">
                  <c:v>-80.342147692750672</c:v>
                </c:pt>
                <c:pt idx="4">
                  <c:v>-272.99075016572118</c:v>
                </c:pt>
                <c:pt idx="5">
                  <c:v>-890.47895461545954</c:v>
                </c:pt>
                <c:pt idx="6">
                  <c:v>-2824.0015544491457</c:v>
                </c:pt>
                <c:pt idx="7">
                  <c:v>-8773.065267427668</c:v>
                </c:pt>
                <c:pt idx="8">
                  <c:v>-26828.621883375556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3-4EFE-B0CE-722053F2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03855"/>
        <c:axId val="328100943"/>
      </c:scatterChart>
      <c:valAx>
        <c:axId val="32810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100943"/>
        <c:crosses val="autoZero"/>
        <c:crossBetween val="midCat"/>
      </c:valAx>
      <c:valAx>
        <c:axId val="3281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10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Лист1!$M$51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Лист1!$L$52:$L$112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Лист1!$M$52:$M$112</c:f>
              <c:numCache>
                <c:formatCode>General</c:formatCode>
                <c:ptCount val="61"/>
                <c:pt idx="0">
                  <c:v>1</c:v>
                </c:pt>
                <c:pt idx="1">
                  <c:v>2.4713500000000002</c:v>
                </c:pt>
                <c:pt idx="2">
                  <c:v>5.4303999999999997</c:v>
                </c:pt>
                <c:pt idx="3">
                  <c:v>11.187799999999999</c:v>
                </c:pt>
                <c:pt idx="4">
                  <c:v>22.128599999999999</c:v>
                </c:pt>
                <c:pt idx="5">
                  <c:v>42.554000000000002</c:v>
                </c:pt>
                <c:pt idx="6">
                  <c:v>80.164100000000005</c:v>
                </c:pt>
                <c:pt idx="7">
                  <c:v>148.65700000000001</c:v>
                </c:pt>
                <c:pt idx="8">
                  <c:v>272.27100000000002</c:v>
                </c:pt>
                <c:pt idx="9">
                  <c:v>493.68900000000002</c:v>
                </c:pt>
                <c:pt idx="10">
                  <c:v>887.77700000000004</c:v>
                </c:pt>
                <c:pt idx="11">
                  <c:v>1585.37</c:v>
                </c:pt>
                <c:pt idx="12">
                  <c:v>2814.36</c:v>
                </c:pt>
                <c:pt idx="13">
                  <c:v>4970.6000000000004</c:v>
                </c:pt>
                <c:pt idx="14">
                  <c:v>8739.85</c:v>
                </c:pt>
                <c:pt idx="15">
                  <c:v>15307.4</c:v>
                </c:pt>
                <c:pt idx="16">
                  <c:v>26717.3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E-46A9-9AD2-E693C361CA50}"/>
            </c:ext>
          </c:extLst>
        </c:ser>
        <c:ser>
          <c:idx val="1"/>
          <c:order val="1"/>
          <c:tx>
            <c:strRef>
              <c:f>Лист1!$P$51</c:f>
              <c:strCache>
                <c:ptCount val="1"/>
                <c:pt idx="0">
                  <c:v>y1Аналит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Лист1!$L$52:$L$68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Лист1!$P$52:$P$112</c:f>
              <c:numCache>
                <c:formatCode>General</c:formatCode>
                <c:ptCount val="61"/>
                <c:pt idx="0">
                  <c:v>1</c:v>
                </c:pt>
                <c:pt idx="1">
                  <c:v>2.4730819060501923</c:v>
                </c:pt>
                <c:pt idx="2">
                  <c:v>5.4365636569180902</c:v>
                </c:pt>
                <c:pt idx="3">
                  <c:v>11.204222675845161</c:v>
                </c:pt>
                <c:pt idx="4">
                  <c:v>22.167168296791949</c:v>
                </c:pt>
                <c:pt idx="5">
                  <c:v>42.638728862462159</c:v>
                </c:pt>
                <c:pt idx="6">
                  <c:v>80.342147692750672</c:v>
                </c:pt>
                <c:pt idx="7">
                  <c:v>149.01953381411539</c:v>
                </c:pt>
                <c:pt idx="8">
                  <c:v>272.99075016572118</c:v>
                </c:pt>
                <c:pt idx="9">
                  <c:v>495.09422215286997</c:v>
                </c:pt>
                <c:pt idx="10">
                  <c:v>890.47895461545954</c:v>
                </c:pt>
                <c:pt idx="11">
                  <c:v>1590.4975597174325</c:v>
                </c:pt>
                <c:pt idx="12">
                  <c:v>2824.0015544491457</c:v>
                </c:pt>
                <c:pt idx="13">
                  <c:v>4988.5622478327132</c:v>
                </c:pt>
                <c:pt idx="14">
                  <c:v>8773.065267427668</c:v>
                </c:pt>
                <c:pt idx="15">
                  <c:v>15368.360522876537</c:v>
                </c:pt>
                <c:pt idx="16">
                  <c:v>26828.621883375556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E-46A9-9AD2-E693C361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3535"/>
        <c:axId val="196445615"/>
      </c:scatterChart>
      <c:valAx>
        <c:axId val="1964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45615"/>
        <c:crosses val="autoZero"/>
        <c:crossBetween val="midCat"/>
      </c:valAx>
      <c:valAx>
        <c:axId val="1964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Лист1!$N$51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Лист1!$L$52:$L$112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Лист1!$N$52:$N$112</c:f>
              <c:numCache>
                <c:formatCode>General</c:formatCode>
                <c:ptCount val="61"/>
                <c:pt idx="0">
                  <c:v>1</c:v>
                </c:pt>
                <c:pt idx="1">
                  <c:v>3.29427</c:v>
                </c:pt>
                <c:pt idx="2">
                  <c:v>8.1434499999999996</c:v>
                </c:pt>
                <c:pt idx="3">
                  <c:v>17.8963</c:v>
                </c:pt>
                <c:pt idx="4">
                  <c:v>36.873199999999997</c:v>
                </c:pt>
                <c:pt idx="5">
                  <c:v>72.935900000000004</c:v>
                </c:pt>
                <c:pt idx="6">
                  <c:v>140.26300000000001</c:v>
                </c:pt>
                <c:pt idx="7">
                  <c:v>264.23899999999998</c:v>
                </c:pt>
                <c:pt idx="8">
                  <c:v>490.01799999999997</c:v>
                </c:pt>
                <c:pt idx="9">
                  <c:v>897.5</c:v>
                </c:pt>
                <c:pt idx="10">
                  <c:v>1627.4</c:v>
                </c:pt>
                <c:pt idx="11">
                  <c:v>2926.5</c:v>
                </c:pt>
                <c:pt idx="12">
                  <c:v>5226.12</c:v>
                </c:pt>
                <c:pt idx="13">
                  <c:v>9277.5400000000009</c:v>
                </c:pt>
                <c:pt idx="14">
                  <c:v>16385.7</c:v>
                </c:pt>
                <c:pt idx="15">
                  <c:v>28811.3</c:v>
                </c:pt>
                <c:pt idx="16">
                  <c:v>50461.8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9-471F-BE81-B9108BC83611}"/>
            </c:ext>
          </c:extLst>
        </c:ser>
        <c:ser>
          <c:idx val="1"/>
          <c:order val="1"/>
          <c:tx>
            <c:strRef>
              <c:f>Лист1!$Q$51</c:f>
              <c:strCache>
                <c:ptCount val="1"/>
                <c:pt idx="0">
                  <c:v>y2Аналит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Лист1!$L$52:$L$112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Лист1!$Q$52:$Q$112</c:f>
              <c:numCache>
                <c:formatCode>General</c:formatCode>
                <c:ptCount val="61"/>
                <c:pt idx="0">
                  <c:v>1</c:v>
                </c:pt>
                <c:pt idx="1">
                  <c:v>3.2974425414002564</c:v>
                </c:pt>
                <c:pt idx="2">
                  <c:v>8.1548454853771357</c:v>
                </c:pt>
                <c:pt idx="3">
                  <c:v>17.926756281352258</c:v>
                </c:pt>
                <c:pt idx="4">
                  <c:v>36.945280494653254</c:v>
                </c:pt>
                <c:pt idx="5">
                  <c:v>73.094963764220836</c:v>
                </c:pt>
                <c:pt idx="6">
                  <c:v>140.59875846231367</c:v>
                </c:pt>
                <c:pt idx="7">
                  <c:v>264.92361566953849</c:v>
                </c:pt>
                <c:pt idx="8">
                  <c:v>491.38335029829813</c:v>
                </c:pt>
                <c:pt idx="9">
                  <c:v>900.17131300521805</c:v>
                </c:pt>
                <c:pt idx="10">
                  <c:v>1632.5447501283427</c:v>
                </c:pt>
                <c:pt idx="11">
                  <c:v>2936.3031871706444</c:v>
                </c:pt>
                <c:pt idx="12">
                  <c:v>5244.5743154055563</c:v>
                </c:pt>
                <c:pt idx="13">
                  <c:v>9311.9828626210656</c:v>
                </c:pt>
                <c:pt idx="14">
                  <c:v>16449.497376426876</c:v>
                </c:pt>
                <c:pt idx="15">
                  <c:v>28928.678631297011</c:v>
                </c:pt>
                <c:pt idx="16">
                  <c:v>50676.285779709382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9-471F-BE81-B9108BC8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48623"/>
        <c:axId val="337849039"/>
      </c:scatterChart>
      <c:valAx>
        <c:axId val="3378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49039"/>
        <c:crosses val="autoZero"/>
        <c:crossBetween val="midCat"/>
      </c:valAx>
      <c:valAx>
        <c:axId val="337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4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png"/><Relationship Id="rId18" Type="http://schemas.openxmlformats.org/officeDocument/2006/relationships/chart" Target="../charts/chart14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chart" Target="../charts/chart13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20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5" Type="http://schemas.openxmlformats.org/officeDocument/2006/relationships/chart" Target="../charts/chart11.xml"/><Relationship Id="rId10" Type="http://schemas.openxmlformats.org/officeDocument/2006/relationships/chart" Target="../charts/chart10.xml"/><Relationship Id="rId19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51026</xdr:rowOff>
    </xdr:from>
    <xdr:to>
      <xdr:col>7</xdr:col>
      <xdr:colOff>438150</xdr:colOff>
      <xdr:row>24</xdr:row>
      <xdr:rowOff>127226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08EFA4-8136-4EE8-87C8-E3364352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284389</xdr:colOff>
      <xdr:row>25</xdr:row>
      <xdr:rowOff>42862</xdr:rowOff>
    </xdr:from>
    <xdr:to>
      <xdr:col>7</xdr:col>
      <xdr:colOff>398689</xdr:colOff>
      <xdr:row>39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4E369D-9583-41FE-8900-F25B15A5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34178</xdr:colOff>
      <xdr:row>2</xdr:row>
      <xdr:rowOff>181255</xdr:rowOff>
    </xdr:from>
    <xdr:to>
      <xdr:col>21</xdr:col>
      <xdr:colOff>226919</xdr:colOff>
      <xdr:row>17</xdr:row>
      <xdr:rowOff>66955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F00506-8920-41F5-A819-B5FD1E0C9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31938</xdr:colOff>
      <xdr:row>18</xdr:row>
      <xdr:rowOff>9244</xdr:rowOff>
    </xdr:from>
    <xdr:to>
      <xdr:col>21</xdr:col>
      <xdr:colOff>224678</xdr:colOff>
      <xdr:row>32</xdr:row>
      <xdr:rowOff>85444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C4BF29-B58F-4DB3-A7DA-F89547CE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493925</xdr:colOff>
      <xdr:row>64</xdr:row>
      <xdr:rowOff>50831</xdr:rowOff>
    </xdr:from>
    <xdr:to>
      <xdr:col>8</xdr:col>
      <xdr:colOff>30001</xdr:colOff>
      <xdr:row>78</xdr:row>
      <xdr:rowOff>127031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351DCA8-1C9C-48B6-B531-891BC516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599514</xdr:colOff>
      <xdr:row>77</xdr:row>
      <xdr:rowOff>79561</xdr:rowOff>
    </xdr:from>
    <xdr:to>
      <xdr:col>8</xdr:col>
      <xdr:colOff>140073</xdr:colOff>
      <xdr:row>91</xdr:row>
      <xdr:rowOff>155761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04ADC7F-DEC4-48B0-9F6D-3859E0DCD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487457</xdr:colOff>
      <xdr:row>92</xdr:row>
      <xdr:rowOff>101972</xdr:rowOff>
    </xdr:from>
    <xdr:to>
      <xdr:col>8</xdr:col>
      <xdr:colOff>28016</xdr:colOff>
      <xdr:row>106</xdr:row>
      <xdr:rowOff>178172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E5203FF-1E16-4A79-81F2-1DF4DA7B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597476</xdr:colOff>
      <xdr:row>69</xdr:row>
      <xdr:rowOff>17319</xdr:rowOff>
    </xdr:from>
    <xdr:to>
      <xdr:col>18</xdr:col>
      <xdr:colOff>441612</xdr:colOff>
      <xdr:row>83</xdr:row>
      <xdr:rowOff>93519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BFEA725-45B1-459B-8F7E-BA2EBDCA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677140</xdr:colOff>
      <xdr:row>83</xdr:row>
      <xdr:rowOff>107372</xdr:rowOff>
    </xdr:from>
    <xdr:to>
      <xdr:col>18</xdr:col>
      <xdr:colOff>521278</xdr:colOff>
      <xdr:row>97</xdr:row>
      <xdr:rowOff>183572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FE4E9CF-155A-425D-8251-F479EAE2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684067</xdr:colOff>
      <xdr:row>97</xdr:row>
      <xdr:rowOff>159328</xdr:rowOff>
    </xdr:from>
    <xdr:to>
      <xdr:col>18</xdr:col>
      <xdr:colOff>528204</xdr:colOff>
      <xdr:row>112</xdr:row>
      <xdr:rowOff>45028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6D29A72-7BB0-4F02-9E05-1B70B28B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22</xdr:col>
      <xdr:colOff>0</xdr:colOff>
      <xdr:row>57</xdr:row>
      <xdr:rowOff>0</xdr:rowOff>
    </xdr:from>
    <xdr:to>
      <xdr:col>24</xdr:col>
      <xdr:colOff>5550</xdr:colOff>
      <xdr:row>63</xdr:row>
      <xdr:rowOff>160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80BFF90-07BC-F08A-E095-DF826E58F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80773" y="10858500"/>
          <a:ext cx="2534004" cy="1143160"/>
        </a:xfrm>
        <a:prstGeom prst="rect">
          <a:avLst/>
        </a:prstGeom>
      </xdr:spPr>
    </xdr:pic>
    <xdr:clientData/>
  </xdr:twoCellAnchor>
  <xdr:twoCellAnchor editAs="oneCell">
    <xdr:from>
      <xdr:col>21</xdr:col>
      <xdr:colOff>969819</xdr:colOff>
      <xdr:row>64</xdr:row>
      <xdr:rowOff>17318</xdr:rowOff>
    </xdr:from>
    <xdr:to>
      <xdr:col>27</xdr:col>
      <xdr:colOff>349750</xdr:colOff>
      <xdr:row>66</xdr:row>
      <xdr:rowOff>45950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10022F8-3998-6CFD-65D4-60452B16C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86364" y="12209318"/>
          <a:ext cx="5649113" cy="409632"/>
        </a:xfrm>
        <a:prstGeom prst="rect">
          <a:avLst/>
        </a:prstGeom>
      </xdr:spPr>
    </xdr:pic>
    <xdr:clientData/>
  </xdr:twoCellAnchor>
  <xdr:twoCellAnchor editAs="oneCell">
    <xdr:from>
      <xdr:col>8</xdr:col>
      <xdr:colOff>299357</xdr:colOff>
      <xdr:row>28</xdr:row>
      <xdr:rowOff>149678</xdr:rowOff>
    </xdr:from>
    <xdr:to>
      <xdr:col>15</xdr:col>
      <xdr:colOff>290482</xdr:colOff>
      <xdr:row>30</xdr:row>
      <xdr:rowOff>92573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FBCC5BE-E053-4E8C-04CA-127A52AFA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88428" y="5483678"/>
          <a:ext cx="4658375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13</xdr:col>
      <xdr:colOff>370508</xdr:colOff>
      <xdr:row>25</xdr:row>
      <xdr:rowOff>66737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EB3BBF62-C9C1-3BA9-D087-822A5963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01393" y="4381500"/>
          <a:ext cx="2819794" cy="447737"/>
        </a:xfrm>
        <a:prstGeom prst="rect">
          <a:avLst/>
        </a:prstGeom>
      </xdr:spPr>
    </xdr:pic>
    <xdr:clientData/>
  </xdr:twoCellAnchor>
  <xdr:twoCellAnchor>
    <xdr:from>
      <xdr:col>0</xdr:col>
      <xdr:colOff>163285</xdr:colOff>
      <xdr:row>152</xdr:row>
      <xdr:rowOff>8324</xdr:rowOff>
    </xdr:from>
    <xdr:to>
      <xdr:col>7</xdr:col>
      <xdr:colOff>308961</xdr:colOff>
      <xdr:row>166</xdr:row>
      <xdr:rowOff>84524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9325D30A-B131-C896-87D3-A32A2E62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176893</xdr:colOff>
      <xdr:row>166</xdr:row>
      <xdr:rowOff>186418</xdr:rowOff>
    </xdr:from>
    <xdr:to>
      <xdr:col>7</xdr:col>
      <xdr:colOff>272143</xdr:colOff>
      <xdr:row>181</xdr:row>
      <xdr:rowOff>72118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D774312-0815-CF56-5153-B366A938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337704</xdr:colOff>
      <xdr:row>121</xdr:row>
      <xdr:rowOff>65809</xdr:rowOff>
    </xdr:from>
    <xdr:to>
      <xdr:col>21</xdr:col>
      <xdr:colOff>562841</xdr:colOff>
      <xdr:row>135</xdr:row>
      <xdr:rowOff>142009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693EF71C-30BB-9EEF-4872-1DA04953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320386</xdr:colOff>
      <xdr:row>137</xdr:row>
      <xdr:rowOff>100445</xdr:rowOff>
    </xdr:from>
    <xdr:to>
      <xdr:col>21</xdr:col>
      <xdr:colOff>545523</xdr:colOff>
      <xdr:row>151</xdr:row>
      <xdr:rowOff>176645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2B5B019-6D83-A385-304B-829CFFAA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16</xdr:col>
      <xdr:colOff>0</xdr:colOff>
      <xdr:row>156</xdr:row>
      <xdr:rowOff>0</xdr:rowOff>
    </xdr:from>
    <xdr:to>
      <xdr:col>18</xdr:col>
      <xdr:colOff>348497</xdr:colOff>
      <xdr:row>160</xdr:row>
      <xdr:rowOff>19159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6A38F581-AD6E-9E91-26CA-8D2788E4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269682" y="29718000"/>
          <a:ext cx="2876951" cy="78115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162</xdr:row>
      <xdr:rowOff>0</xdr:rowOff>
    </xdr:from>
    <xdr:to>
      <xdr:col>22</xdr:col>
      <xdr:colOff>161865</xdr:colOff>
      <xdr:row>164</xdr:row>
      <xdr:rowOff>85790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E8070EB-A284-575A-1DD7-98FE28E7B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269682" y="30861000"/>
          <a:ext cx="5772956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4"/>
  <sheetViews>
    <sheetView tabSelected="1" topLeftCell="A130" zoomScale="55" zoomScaleNormal="55" workbookViewId="0">
      <selection activeCell="X139" sqref="X139"/>
    </sheetView>
  </sheetViews>
  <sheetFormatPr defaultRowHeight="15" x14ac:dyDescent="0.25"/>
  <cols>
    <col min="6" max="6" width="12" bestFit="1" customWidth="1"/>
    <col min="14" max="15" width="12" bestFit="1" customWidth="1"/>
    <col min="17" max="18" width="19" bestFit="1" customWidth="1"/>
    <col min="22" max="25" width="19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s="1" t="s">
        <v>4</v>
      </c>
      <c r="G1" s="1" t="s">
        <v>3</v>
      </c>
      <c r="I1" t="s">
        <v>0</v>
      </c>
      <c r="J1" t="s">
        <v>1</v>
      </c>
      <c r="K1" t="s">
        <v>2</v>
      </c>
      <c r="L1" t="s">
        <v>5</v>
      </c>
      <c r="M1" t="s">
        <v>6</v>
      </c>
      <c r="N1" s="1" t="s">
        <v>4</v>
      </c>
      <c r="O1" s="1" t="s">
        <v>3</v>
      </c>
      <c r="Q1" t="s">
        <v>7</v>
      </c>
      <c r="R1" t="s">
        <v>8</v>
      </c>
    </row>
    <row r="2" spans="1:18" x14ac:dyDescent="0.25">
      <c r="A2">
        <v>0</v>
      </c>
      <c r="B2">
        <v>1</v>
      </c>
      <c r="C2">
        <v>1</v>
      </c>
      <c r="D2">
        <f>EXP(A2)</f>
        <v>1</v>
      </c>
      <c r="E2">
        <f>A2+EXP(A2)</f>
        <v>1</v>
      </c>
      <c r="F2">
        <f>ABS(D2-B2)</f>
        <v>0</v>
      </c>
      <c r="G2">
        <f>ABS(E2-C2)</f>
        <v>0</v>
      </c>
      <c r="I2">
        <v>0</v>
      </c>
      <c r="J2">
        <v>1</v>
      </c>
      <c r="K2">
        <v>1</v>
      </c>
      <c r="L2">
        <f>EXP(I2)</f>
        <v>1</v>
      </c>
      <c r="M2">
        <f>I2+EXP(I2)</f>
        <v>1</v>
      </c>
      <c r="N2">
        <f>ABS(L2-J2)</f>
        <v>0</v>
      </c>
      <c r="O2">
        <f>ABS(M2-K2)</f>
        <v>0</v>
      </c>
      <c r="Q2">
        <f>MAX(F2:F17)/MAX(N2:N18)</f>
        <v>10.510871339894759</v>
      </c>
      <c r="R2">
        <f>MAX(G2:G17)/MAX(O2:O32)</f>
        <v>10.510871339894759</v>
      </c>
    </row>
    <row r="3" spans="1:18" x14ac:dyDescent="0.25">
      <c r="A3">
        <v>1</v>
      </c>
      <c r="B3">
        <v>2.7083300000000001</v>
      </c>
      <c r="C3">
        <v>3.7083300000000001</v>
      </c>
      <c r="D3">
        <f t="shared" ref="D3:D10" si="0">EXP(A3)</f>
        <v>2.7182818284590451</v>
      </c>
      <c r="E3">
        <f t="shared" ref="E3:E10" si="1">A3+EXP(A3)</f>
        <v>3.7182818284590451</v>
      </c>
      <c r="F3">
        <f t="shared" ref="F3:F17" si="2">ABS(D3-B3)</f>
        <v>9.9518284590449646E-3</v>
      </c>
      <c r="G3">
        <f t="shared" ref="G3:G17" si="3">ABS(E3-C3)</f>
        <v>9.9518284590449646E-3</v>
      </c>
      <c r="I3">
        <v>0.5</v>
      </c>
      <c r="J3">
        <v>1.6484399999999999</v>
      </c>
      <c r="K3">
        <v>2.1484399999999999</v>
      </c>
      <c r="L3">
        <f t="shared" ref="L3:L18" si="4">EXP(I3)</f>
        <v>1.6487212707001282</v>
      </c>
      <c r="M3">
        <f t="shared" ref="M3:M18" si="5">I3+EXP(I3)</f>
        <v>2.1487212707001282</v>
      </c>
      <c r="N3">
        <f t="shared" ref="N3:N32" si="6">ABS(L3-J3)</f>
        <v>2.8127070012828881E-4</v>
      </c>
      <c r="O3">
        <f t="shared" ref="O3:O32" si="7">ABS(M3-K3)</f>
        <v>2.8127070012828881E-4</v>
      </c>
    </row>
    <row r="4" spans="1:18" x14ac:dyDescent="0.25">
      <c r="A4">
        <v>2</v>
      </c>
      <c r="B4">
        <v>7.33507</v>
      </c>
      <c r="C4">
        <v>9.33507</v>
      </c>
      <c r="D4">
        <f t="shared" si="0"/>
        <v>7.3890560989306504</v>
      </c>
      <c r="E4">
        <f t="shared" si="1"/>
        <v>9.3890560989306504</v>
      </c>
      <c r="F4">
        <f t="shared" si="2"/>
        <v>5.3986098930650428E-2</v>
      </c>
      <c r="G4">
        <f t="shared" si="3"/>
        <v>5.3986098930650428E-2</v>
      </c>
      <c r="I4">
        <v>1</v>
      </c>
      <c r="J4">
        <v>2.7173500000000002</v>
      </c>
      <c r="K4">
        <v>3.7173500000000002</v>
      </c>
      <c r="L4">
        <f t="shared" si="4"/>
        <v>2.7182818284590451</v>
      </c>
      <c r="M4">
        <f t="shared" si="5"/>
        <v>3.7182818284590451</v>
      </c>
      <c r="N4">
        <f t="shared" si="6"/>
        <v>9.3182845904493661E-4</v>
      </c>
      <c r="O4">
        <f t="shared" si="7"/>
        <v>9.3182845904493661E-4</v>
      </c>
    </row>
    <row r="5" spans="1:18" x14ac:dyDescent="0.25">
      <c r="A5">
        <v>3</v>
      </c>
      <c r="B5">
        <v>19.8658</v>
      </c>
      <c r="C5">
        <v>22.8658</v>
      </c>
      <c r="D5">
        <f t="shared" si="0"/>
        <v>20.085536923187668</v>
      </c>
      <c r="E5">
        <f t="shared" si="1"/>
        <v>23.085536923187668</v>
      </c>
      <c r="F5">
        <f t="shared" si="2"/>
        <v>0.2197369231876678</v>
      </c>
      <c r="G5">
        <f t="shared" si="3"/>
        <v>0.2197369231876678</v>
      </c>
      <c r="I5">
        <v>1.5</v>
      </c>
      <c r="J5">
        <v>4.4793799999999999</v>
      </c>
      <c r="K5">
        <v>5.9793799999999999</v>
      </c>
      <c r="L5">
        <f t="shared" si="4"/>
        <v>4.4816890703380645</v>
      </c>
      <c r="M5">
        <f t="shared" si="5"/>
        <v>5.9816890703380645</v>
      </c>
      <c r="N5">
        <f t="shared" si="6"/>
        <v>2.3090703380646005E-3</v>
      </c>
      <c r="O5">
        <f t="shared" si="7"/>
        <v>2.3090703380646005E-3</v>
      </c>
    </row>
    <row r="6" spans="1:18" x14ac:dyDescent="0.25">
      <c r="A6">
        <v>4</v>
      </c>
      <c r="B6">
        <v>53.803199999999997</v>
      </c>
      <c r="C6">
        <v>57.803199999999997</v>
      </c>
      <c r="D6">
        <f t="shared" si="0"/>
        <v>54.598150033144236</v>
      </c>
      <c r="E6">
        <f t="shared" si="1"/>
        <v>58.598150033144236</v>
      </c>
      <c r="F6">
        <f t="shared" si="2"/>
        <v>0.7949500331442394</v>
      </c>
      <c r="G6">
        <f t="shared" si="3"/>
        <v>0.7949500331442394</v>
      </c>
      <c r="I6">
        <v>2</v>
      </c>
      <c r="J6">
        <v>7.3839699999999997</v>
      </c>
      <c r="K6">
        <v>9.3839699999999997</v>
      </c>
      <c r="L6">
        <f t="shared" si="4"/>
        <v>7.3890560989306504</v>
      </c>
      <c r="M6">
        <f t="shared" si="5"/>
        <v>9.3890560989306504</v>
      </c>
      <c r="N6">
        <f t="shared" si="6"/>
        <v>5.0860989306507065E-3</v>
      </c>
      <c r="O6">
        <f t="shared" si="7"/>
        <v>5.0860989306507065E-3</v>
      </c>
    </row>
    <row r="7" spans="1:18" x14ac:dyDescent="0.25">
      <c r="A7">
        <v>5</v>
      </c>
      <c r="B7">
        <v>145.71700000000001</v>
      </c>
      <c r="C7">
        <v>150.71700000000001</v>
      </c>
      <c r="D7">
        <f t="shared" si="0"/>
        <v>148.4131591025766</v>
      </c>
      <c r="E7">
        <f t="shared" si="1"/>
        <v>153.4131591025766</v>
      </c>
      <c r="F7">
        <f t="shared" si="2"/>
        <v>2.696159102576587</v>
      </c>
      <c r="G7">
        <f t="shared" si="3"/>
        <v>2.696159102576587</v>
      </c>
      <c r="I7">
        <v>2.5</v>
      </c>
      <c r="J7">
        <v>12.172000000000001</v>
      </c>
      <c r="K7">
        <v>14.672000000000001</v>
      </c>
      <c r="L7">
        <f t="shared" si="4"/>
        <v>12.182493960703473</v>
      </c>
      <c r="M7">
        <f t="shared" si="5"/>
        <v>14.682493960703473</v>
      </c>
      <c r="N7">
        <f t="shared" si="6"/>
        <v>1.0493960703472638E-2</v>
      </c>
      <c r="O7">
        <f t="shared" si="7"/>
        <v>1.0493960703472638E-2</v>
      </c>
    </row>
    <row r="8" spans="1:18" x14ac:dyDescent="0.25">
      <c r="A8">
        <v>6</v>
      </c>
      <c r="B8">
        <v>394.65100000000001</v>
      </c>
      <c r="C8">
        <v>400.65100000000001</v>
      </c>
      <c r="D8">
        <f t="shared" si="0"/>
        <v>403.42879349273511</v>
      </c>
      <c r="E8">
        <f t="shared" si="1"/>
        <v>409.42879349273511</v>
      </c>
      <c r="F8">
        <f t="shared" si="2"/>
        <v>8.7777934927350998</v>
      </c>
      <c r="G8">
        <f t="shared" si="3"/>
        <v>8.7777934927350998</v>
      </c>
      <c r="I8">
        <v>3</v>
      </c>
      <c r="J8">
        <v>20.064800000000002</v>
      </c>
      <c r="K8">
        <v>23.064800000000002</v>
      </c>
      <c r="L8">
        <f t="shared" si="4"/>
        <v>20.085536923187668</v>
      </c>
      <c r="M8">
        <f t="shared" si="5"/>
        <v>23.085536923187668</v>
      </c>
      <c r="N8">
        <f t="shared" si="6"/>
        <v>2.0736923187666179E-2</v>
      </c>
      <c r="O8">
        <f t="shared" si="7"/>
        <v>2.0736923187666179E-2</v>
      </c>
    </row>
    <row r="9" spans="1:18" x14ac:dyDescent="0.25">
      <c r="A9">
        <v>7</v>
      </c>
      <c r="B9">
        <v>1068.8499999999999</v>
      </c>
      <c r="C9">
        <v>1075.8499999999999</v>
      </c>
      <c r="D9">
        <f t="shared" si="0"/>
        <v>1096.6331584284585</v>
      </c>
      <c r="E9">
        <f t="shared" si="1"/>
        <v>1103.6331584284585</v>
      </c>
      <c r="F9">
        <f t="shared" si="2"/>
        <v>27.783158428458592</v>
      </c>
      <c r="G9">
        <f t="shared" si="3"/>
        <v>27.783158428458592</v>
      </c>
      <c r="I9">
        <v>3.5</v>
      </c>
      <c r="J9">
        <v>33.075600000000001</v>
      </c>
      <c r="K9">
        <v>36.575600000000001</v>
      </c>
      <c r="L9">
        <f t="shared" si="4"/>
        <v>33.115451958692312</v>
      </c>
      <c r="M9">
        <f t="shared" si="5"/>
        <v>36.615451958692312</v>
      </c>
      <c r="N9">
        <f t="shared" si="6"/>
        <v>3.9851958692310063E-2</v>
      </c>
      <c r="O9">
        <f t="shared" si="7"/>
        <v>3.9851958692310063E-2</v>
      </c>
    </row>
    <row r="10" spans="1:18" x14ac:dyDescent="0.25">
      <c r="A10">
        <v>8</v>
      </c>
      <c r="B10">
        <v>2894.79</v>
      </c>
      <c r="C10">
        <v>2902.79</v>
      </c>
      <c r="D10">
        <f t="shared" si="0"/>
        <v>2980.9579870417283</v>
      </c>
      <c r="E10">
        <f t="shared" si="1"/>
        <v>2988.9579870417283</v>
      </c>
      <c r="F10">
        <f t="shared" si="2"/>
        <v>86.167987041728338</v>
      </c>
      <c r="G10">
        <f t="shared" si="3"/>
        <v>86.167987041728338</v>
      </c>
      <c r="I10">
        <v>4</v>
      </c>
      <c r="J10">
        <v>54.523000000000003</v>
      </c>
      <c r="K10">
        <v>58.523000000000003</v>
      </c>
      <c r="L10">
        <f t="shared" si="4"/>
        <v>54.598150033144236</v>
      </c>
      <c r="M10">
        <f t="shared" si="5"/>
        <v>58.598150033144236</v>
      </c>
      <c r="N10">
        <f t="shared" si="6"/>
        <v>7.5150033144232964E-2</v>
      </c>
      <c r="O10">
        <f t="shared" si="7"/>
        <v>7.5150033144232964E-2</v>
      </c>
    </row>
    <row r="11" spans="1:18" x14ac:dyDescent="0.25">
      <c r="I11">
        <v>4.5</v>
      </c>
      <c r="J11">
        <v>89.877799999999993</v>
      </c>
      <c r="K11">
        <v>94.377799999999993</v>
      </c>
      <c r="L11">
        <f t="shared" si="4"/>
        <v>90.017131300521811</v>
      </c>
      <c r="M11">
        <f t="shared" si="5"/>
        <v>94.517131300521811</v>
      </c>
      <c r="N11">
        <f t="shared" si="6"/>
        <v>0.13933130052181752</v>
      </c>
      <c r="O11">
        <f t="shared" si="7"/>
        <v>0.13933130052181752</v>
      </c>
    </row>
    <row r="12" spans="1:18" x14ac:dyDescent="0.25">
      <c r="I12">
        <v>5</v>
      </c>
      <c r="J12">
        <v>148.15799999999999</v>
      </c>
      <c r="K12">
        <v>153.15799999999999</v>
      </c>
      <c r="L12">
        <f t="shared" si="4"/>
        <v>148.4131591025766</v>
      </c>
      <c r="M12">
        <f t="shared" si="5"/>
        <v>153.4131591025766</v>
      </c>
      <c r="N12">
        <f t="shared" si="6"/>
        <v>0.2551591025766129</v>
      </c>
      <c r="O12">
        <f t="shared" si="7"/>
        <v>0.2551591025766129</v>
      </c>
    </row>
    <row r="13" spans="1:18" x14ac:dyDescent="0.25">
      <c r="I13">
        <v>5.5</v>
      </c>
      <c r="J13">
        <v>244.22900000000001</v>
      </c>
      <c r="K13">
        <v>249.72900000000001</v>
      </c>
      <c r="L13">
        <f t="shared" si="4"/>
        <v>244.69193226422038</v>
      </c>
      <c r="M13">
        <f t="shared" si="5"/>
        <v>250.19193226422038</v>
      </c>
      <c r="N13">
        <f t="shared" si="6"/>
        <v>0.46293226422037037</v>
      </c>
      <c r="O13">
        <f t="shared" si="7"/>
        <v>0.46293226422037037</v>
      </c>
    </row>
    <row r="14" spans="1:18" x14ac:dyDescent="0.25">
      <c r="I14">
        <v>6</v>
      </c>
      <c r="J14">
        <v>402.596</v>
      </c>
      <c r="K14">
        <v>408.596</v>
      </c>
      <c r="L14">
        <f t="shared" si="4"/>
        <v>403.42879349273511</v>
      </c>
      <c r="M14">
        <f t="shared" si="5"/>
        <v>409.42879349273511</v>
      </c>
      <c r="N14">
        <f t="shared" si="6"/>
        <v>0.83279349273510661</v>
      </c>
      <c r="O14">
        <f t="shared" si="7"/>
        <v>0.83279349273510661</v>
      </c>
    </row>
    <row r="15" spans="1:18" x14ac:dyDescent="0.25">
      <c r="I15">
        <v>6.5</v>
      </c>
      <c r="J15">
        <v>663.65499999999997</v>
      </c>
      <c r="K15">
        <v>670.15499999999997</v>
      </c>
      <c r="L15">
        <f t="shared" si="4"/>
        <v>665.14163304436181</v>
      </c>
      <c r="M15">
        <f t="shared" si="5"/>
        <v>671.64163304436181</v>
      </c>
      <c r="N15">
        <f t="shared" si="6"/>
        <v>1.4866330443618381</v>
      </c>
      <c r="O15">
        <f t="shared" si="7"/>
        <v>1.4866330443618381</v>
      </c>
    </row>
    <row r="16" spans="1:18" x14ac:dyDescent="0.25">
      <c r="I16">
        <v>7</v>
      </c>
      <c r="J16">
        <v>1093.99</v>
      </c>
      <c r="K16">
        <v>1100.99</v>
      </c>
      <c r="L16">
        <f t="shared" si="4"/>
        <v>1096.6331584284585</v>
      </c>
      <c r="M16">
        <f t="shared" si="5"/>
        <v>1103.6331584284585</v>
      </c>
      <c r="N16">
        <f t="shared" si="6"/>
        <v>2.6431584284584915</v>
      </c>
      <c r="O16">
        <f t="shared" si="7"/>
        <v>2.6431584284584915</v>
      </c>
    </row>
    <row r="17" spans="9:15" x14ac:dyDescent="0.25">
      <c r="I17">
        <v>7.5</v>
      </c>
      <c r="J17">
        <v>1803.38</v>
      </c>
      <c r="K17">
        <v>1810.88</v>
      </c>
      <c r="L17">
        <f t="shared" si="4"/>
        <v>1808.0424144560632</v>
      </c>
      <c r="M17">
        <f t="shared" si="5"/>
        <v>1815.5424144560632</v>
      </c>
      <c r="N17">
        <f t="shared" si="6"/>
        <v>4.6624144560630612</v>
      </c>
      <c r="O17">
        <f t="shared" si="7"/>
        <v>4.6624144560630612</v>
      </c>
    </row>
    <row r="18" spans="9:15" x14ac:dyDescent="0.25">
      <c r="I18">
        <v>8</v>
      </c>
      <c r="J18">
        <v>2972.76</v>
      </c>
      <c r="K18">
        <v>2980.76</v>
      </c>
      <c r="L18">
        <f t="shared" si="4"/>
        <v>2980.9579870417283</v>
      </c>
      <c r="M18">
        <f t="shared" si="5"/>
        <v>2988.9579870417283</v>
      </c>
      <c r="N18">
        <f t="shared" si="6"/>
        <v>8.1979870417280836</v>
      </c>
      <c r="O18">
        <f t="shared" si="7"/>
        <v>8.1979870417280836</v>
      </c>
    </row>
    <row r="51" spans="1:25" x14ac:dyDescent="0.25">
      <c r="A51" t="s">
        <v>0</v>
      </c>
      <c r="B51" t="s">
        <v>1</v>
      </c>
      <c r="C51" t="s">
        <v>2</v>
      </c>
      <c r="D51" t="s">
        <v>9</v>
      </c>
      <c r="E51" t="s">
        <v>5</v>
      </c>
      <c r="F51" t="s">
        <v>6</v>
      </c>
      <c r="G51" t="s">
        <v>10</v>
      </c>
      <c r="H51" s="1" t="s">
        <v>4</v>
      </c>
      <c r="I51" s="1" t="s">
        <v>3</v>
      </c>
      <c r="J51" s="1" t="s">
        <v>11</v>
      </c>
      <c r="L51" t="s">
        <v>0</v>
      </c>
      <c r="M51" t="s">
        <v>1</v>
      </c>
      <c r="N51" t="s">
        <v>2</v>
      </c>
      <c r="O51" t="s">
        <v>9</v>
      </c>
      <c r="P51" t="s">
        <v>5</v>
      </c>
      <c r="Q51" t="s">
        <v>6</v>
      </c>
      <c r="R51" t="s">
        <v>10</v>
      </c>
      <c r="S51" s="1" t="s">
        <v>4</v>
      </c>
      <c r="T51" s="1" t="s">
        <v>3</v>
      </c>
      <c r="U51" s="1" t="s">
        <v>11</v>
      </c>
      <c r="W51" t="s">
        <v>7</v>
      </c>
      <c r="X51" t="s">
        <v>8</v>
      </c>
      <c r="Y51" t="s">
        <v>12</v>
      </c>
    </row>
    <row r="52" spans="1:25" x14ac:dyDescent="0.25">
      <c r="A52" s="2">
        <v>0</v>
      </c>
      <c r="B52">
        <v>1</v>
      </c>
      <c r="C52">
        <v>1</v>
      </c>
      <c r="D52">
        <v>-1</v>
      </c>
      <c r="E52">
        <f>(1+A52)*EXP(A52)</f>
        <v>1</v>
      </c>
      <c r="F52">
        <f>(1+2*A52)*EXP(A52)</f>
        <v>1</v>
      </c>
      <c r="G52">
        <f>(-1-A52)*EXP(A52)</f>
        <v>-1</v>
      </c>
      <c r="H52">
        <f>ABS(E52-B52)</f>
        <v>0</v>
      </c>
      <c r="I52">
        <f>ABS(F52-C52)</f>
        <v>0</v>
      </c>
      <c r="J52">
        <f>ABS(G52-D52)</f>
        <v>0</v>
      </c>
      <c r="L52">
        <v>0</v>
      </c>
      <c r="M52">
        <v>1</v>
      </c>
      <c r="N52">
        <v>1</v>
      </c>
      <c r="O52">
        <v>-1</v>
      </c>
      <c r="P52">
        <f>(1+L52)*EXP(L52)</f>
        <v>1</v>
      </c>
      <c r="Q52">
        <f>(1+2*L52)*EXP(L52)</f>
        <v>1</v>
      </c>
      <c r="R52">
        <f>(-1-L52)*EXP(L52)</f>
        <v>-1</v>
      </c>
      <c r="S52">
        <f>ABS(P52-M52)</f>
        <v>0</v>
      </c>
      <c r="T52">
        <f>ABS(Q52-N52)</f>
        <v>0</v>
      </c>
      <c r="U52">
        <f>ABS(R52-O52)</f>
        <v>0</v>
      </c>
      <c r="W52">
        <f>MAX(H52:H60)/MAX(S52:S68)</f>
        <v>10.167110446355219</v>
      </c>
      <c r="X52">
        <f t="shared" ref="X52:Y52" si="8">MAX(I52:I82)/MAX(T52:T112)</f>
        <v>10.151655660620781</v>
      </c>
      <c r="Y52">
        <f t="shared" si="8"/>
        <v>10.167110446355219</v>
      </c>
    </row>
    <row r="53" spans="1:25" x14ac:dyDescent="0.25">
      <c r="A53">
        <v>1</v>
      </c>
      <c r="B53">
        <v>5.375</v>
      </c>
      <c r="C53">
        <v>8.0416699999999999</v>
      </c>
      <c r="D53">
        <v>-5.375</v>
      </c>
      <c r="E53">
        <f t="shared" ref="E53:E82" si="9">(1+A53)*EXP(A53)</f>
        <v>5.4365636569180902</v>
      </c>
      <c r="F53">
        <f t="shared" ref="F53:F82" si="10">(1+2*A53)*EXP(A53)</f>
        <v>8.1548454853771357</v>
      </c>
      <c r="G53">
        <f t="shared" ref="G53:G82" si="11">(-1-A53)*EXP(A53)</f>
        <v>-5.4365636569180902</v>
      </c>
      <c r="H53">
        <f t="shared" ref="H53:H82" si="12">ABS(E53-B53)</f>
        <v>6.1563656918090182E-2</v>
      </c>
      <c r="I53">
        <f t="shared" ref="I53:I82" si="13">ABS(F53-C53)</f>
        <v>0.11317548537713584</v>
      </c>
      <c r="J53">
        <f t="shared" ref="J53:J82" si="14">ABS(G53-D53)</f>
        <v>6.1563656918090182E-2</v>
      </c>
      <c r="L53">
        <v>0.5</v>
      </c>
      <c r="M53">
        <v>2.4713500000000002</v>
      </c>
      <c r="N53">
        <v>3.29427</v>
      </c>
      <c r="O53">
        <v>-2.4713500000000002</v>
      </c>
      <c r="P53">
        <f t="shared" ref="P53:P68" si="15">(1+L53)*EXP(L53)</f>
        <v>2.4730819060501923</v>
      </c>
      <c r="Q53">
        <f t="shared" ref="Q53:Q68" si="16">(1+2*L53)*EXP(L53)</f>
        <v>3.2974425414002564</v>
      </c>
      <c r="R53">
        <f t="shared" ref="R53:R68" si="17">(-1-L53)*EXP(L53)</f>
        <v>-2.4730819060501923</v>
      </c>
      <c r="S53">
        <f t="shared" ref="S53:S112" si="18">ABS(P53-M53)</f>
        <v>1.7319060501921335E-3</v>
      </c>
      <c r="T53">
        <f t="shared" ref="T53:T112" si="19">ABS(Q53-N53)</f>
        <v>3.1725414002563568E-3</v>
      </c>
      <c r="U53">
        <f t="shared" ref="U53:U112" si="20">ABS(R53-O53)</f>
        <v>1.7319060501921335E-3</v>
      </c>
    </row>
    <row r="54" spans="1:25" x14ac:dyDescent="0.25">
      <c r="A54">
        <v>2</v>
      </c>
      <c r="B54">
        <v>21.779499999999999</v>
      </c>
      <c r="C54">
        <v>36.223999999999997</v>
      </c>
      <c r="D54">
        <v>-21.779499999999999</v>
      </c>
      <c r="E54">
        <f t="shared" si="9"/>
        <v>22.167168296791949</v>
      </c>
      <c r="F54">
        <f t="shared" si="10"/>
        <v>36.945280494653254</v>
      </c>
      <c r="G54">
        <f t="shared" si="11"/>
        <v>-22.167168296791949</v>
      </c>
      <c r="H54">
        <f t="shared" si="12"/>
        <v>0.3876682967919507</v>
      </c>
      <c r="I54">
        <f t="shared" si="13"/>
        <v>0.72128049465325716</v>
      </c>
      <c r="J54">
        <f t="shared" si="14"/>
        <v>0.3876682967919507</v>
      </c>
      <c r="L54">
        <v>1</v>
      </c>
      <c r="M54">
        <v>5.4303999999999997</v>
      </c>
      <c r="N54">
        <v>8.1434499999999996</v>
      </c>
      <c r="O54">
        <v>-5.4303999999999997</v>
      </c>
      <c r="P54">
        <f t="shared" si="15"/>
        <v>5.4365636569180902</v>
      </c>
      <c r="Q54">
        <f t="shared" si="16"/>
        <v>8.1548454853771357</v>
      </c>
      <c r="R54">
        <f t="shared" si="17"/>
        <v>-5.4365636569180902</v>
      </c>
      <c r="S54">
        <f t="shared" si="18"/>
        <v>6.1636569180905099E-3</v>
      </c>
      <c r="T54">
        <f t="shared" si="19"/>
        <v>1.1395485377136083E-2</v>
      </c>
      <c r="U54">
        <f t="shared" si="20"/>
        <v>6.1636569180905099E-3</v>
      </c>
    </row>
    <row r="55" spans="1:25" x14ac:dyDescent="0.25">
      <c r="A55">
        <v>3</v>
      </c>
      <c r="B55">
        <v>78.546400000000006</v>
      </c>
      <c r="C55">
        <v>137.227</v>
      </c>
      <c r="D55">
        <v>-78.546400000000006</v>
      </c>
      <c r="E55">
        <f t="shared" si="9"/>
        <v>80.342147692750672</v>
      </c>
      <c r="F55">
        <f t="shared" si="10"/>
        <v>140.59875846231367</v>
      </c>
      <c r="G55">
        <f t="shared" si="11"/>
        <v>-80.342147692750672</v>
      </c>
      <c r="H55">
        <f t="shared" si="12"/>
        <v>1.7957476927506661</v>
      </c>
      <c r="I55">
        <f t="shared" si="13"/>
        <v>3.3717584623136645</v>
      </c>
      <c r="J55">
        <f t="shared" si="14"/>
        <v>1.7957476927506661</v>
      </c>
      <c r="L55">
        <v>1.5</v>
      </c>
      <c r="M55">
        <v>11.187799999999999</v>
      </c>
      <c r="N55">
        <v>17.8963</v>
      </c>
      <c r="O55">
        <v>-11.187799999999999</v>
      </c>
      <c r="P55">
        <f t="shared" si="15"/>
        <v>11.204222675845161</v>
      </c>
      <c r="Q55">
        <f t="shared" si="16"/>
        <v>17.926756281352258</v>
      </c>
      <c r="R55">
        <f t="shared" si="17"/>
        <v>-11.204222675845161</v>
      </c>
      <c r="S55">
        <f t="shared" si="18"/>
        <v>1.642267584516155E-2</v>
      </c>
      <c r="T55">
        <f t="shared" si="19"/>
        <v>3.0456281352257975E-2</v>
      </c>
      <c r="U55">
        <f t="shared" si="20"/>
        <v>1.642267584516155E-2</v>
      </c>
    </row>
    <row r="56" spans="1:25" x14ac:dyDescent="0.25">
      <c r="A56">
        <v>4</v>
      </c>
      <c r="B56">
        <v>265.70499999999998</v>
      </c>
      <c r="C56">
        <v>477.60700000000003</v>
      </c>
      <c r="D56">
        <v>-265.70499999999998</v>
      </c>
      <c r="E56">
        <f t="shared" si="9"/>
        <v>272.99075016572118</v>
      </c>
      <c r="F56">
        <f t="shared" si="10"/>
        <v>491.38335029829813</v>
      </c>
      <c r="G56">
        <f t="shared" si="11"/>
        <v>-272.99075016572118</v>
      </c>
      <c r="H56">
        <f t="shared" si="12"/>
        <v>7.2857501657211969</v>
      </c>
      <c r="I56">
        <f t="shared" si="13"/>
        <v>13.776350298298098</v>
      </c>
      <c r="J56">
        <f t="shared" si="14"/>
        <v>7.2857501657211969</v>
      </c>
      <c r="L56">
        <v>2</v>
      </c>
      <c r="M56">
        <v>22.128599999999999</v>
      </c>
      <c r="N56">
        <v>36.873199999999997</v>
      </c>
      <c r="O56">
        <v>-22.128599999999999</v>
      </c>
      <c r="P56">
        <f t="shared" si="15"/>
        <v>22.167168296791949</v>
      </c>
      <c r="Q56">
        <f t="shared" si="16"/>
        <v>36.945280494653254</v>
      </c>
      <c r="R56">
        <f t="shared" si="17"/>
        <v>-22.167168296791949</v>
      </c>
      <c r="S56">
        <f t="shared" si="18"/>
        <v>3.8568296791950729E-2</v>
      </c>
      <c r="T56">
        <f t="shared" si="19"/>
        <v>7.2080494653256721E-2</v>
      </c>
      <c r="U56">
        <f t="shared" si="20"/>
        <v>3.8568296791950729E-2</v>
      </c>
    </row>
    <row r="57" spans="1:25" x14ac:dyDescent="0.25">
      <c r="A57">
        <v>5</v>
      </c>
      <c r="B57">
        <v>863.09400000000005</v>
      </c>
      <c r="C57">
        <v>1580.47</v>
      </c>
      <c r="D57">
        <v>-863.09400000000005</v>
      </c>
      <c r="E57">
        <f t="shared" si="9"/>
        <v>890.47895461545954</v>
      </c>
      <c r="F57">
        <f t="shared" si="10"/>
        <v>1632.5447501283427</v>
      </c>
      <c r="G57">
        <f t="shared" si="11"/>
        <v>-890.47895461545954</v>
      </c>
      <c r="H57">
        <f t="shared" si="12"/>
        <v>27.384954615459492</v>
      </c>
      <c r="I57">
        <f t="shared" si="13"/>
        <v>52.074750128342657</v>
      </c>
      <c r="J57">
        <f t="shared" si="14"/>
        <v>27.384954615459492</v>
      </c>
      <c r="L57">
        <v>2.5</v>
      </c>
      <c r="M57">
        <v>42.554000000000002</v>
      </c>
      <c r="N57">
        <v>72.935900000000004</v>
      </c>
      <c r="O57">
        <v>-42.554000000000002</v>
      </c>
      <c r="P57">
        <f t="shared" si="15"/>
        <v>42.638728862462159</v>
      </c>
      <c r="Q57">
        <f t="shared" si="16"/>
        <v>73.094963764220836</v>
      </c>
      <c r="R57">
        <f t="shared" si="17"/>
        <v>-42.638728862462159</v>
      </c>
      <c r="S57">
        <f t="shared" si="18"/>
        <v>8.472886246215694E-2</v>
      </c>
      <c r="T57">
        <f t="shared" si="19"/>
        <v>0.15906376422083213</v>
      </c>
      <c r="U57">
        <f t="shared" si="20"/>
        <v>8.472886246215694E-2</v>
      </c>
    </row>
    <row r="58" spans="1:25" x14ac:dyDescent="0.25">
      <c r="A58">
        <v>6</v>
      </c>
      <c r="B58">
        <v>2726.12</v>
      </c>
      <c r="C58">
        <v>5057.6000000000004</v>
      </c>
      <c r="D58">
        <v>-2726.12</v>
      </c>
      <c r="E58">
        <f t="shared" si="9"/>
        <v>2824.0015544491457</v>
      </c>
      <c r="F58">
        <f t="shared" si="10"/>
        <v>5244.5743154055563</v>
      </c>
      <c r="G58">
        <f t="shared" si="11"/>
        <v>-2824.0015544491457</v>
      </c>
      <c r="H58">
        <f t="shared" si="12"/>
        <v>97.881554449145824</v>
      </c>
      <c r="I58">
        <f t="shared" si="13"/>
        <v>186.9743154055559</v>
      </c>
      <c r="J58">
        <f t="shared" si="14"/>
        <v>97.881554449145824</v>
      </c>
      <c r="L58">
        <v>3</v>
      </c>
      <c r="M58">
        <v>80.164100000000005</v>
      </c>
      <c r="N58">
        <v>140.26300000000001</v>
      </c>
      <c r="O58">
        <v>-80.164100000000005</v>
      </c>
      <c r="P58">
        <f t="shared" si="15"/>
        <v>80.342147692750672</v>
      </c>
      <c r="Q58">
        <f t="shared" si="16"/>
        <v>140.59875846231367</v>
      </c>
      <c r="R58">
        <f t="shared" si="17"/>
        <v>-80.342147692750672</v>
      </c>
      <c r="S58">
        <f t="shared" si="18"/>
        <v>0.1780476927506669</v>
      </c>
      <c r="T58">
        <f t="shared" si="19"/>
        <v>0.33575846231366313</v>
      </c>
      <c r="U58">
        <f t="shared" si="20"/>
        <v>0.1780476927506669</v>
      </c>
    </row>
    <row r="59" spans="1:25" x14ac:dyDescent="0.25">
      <c r="A59">
        <v>7</v>
      </c>
      <c r="B59">
        <v>8435.66</v>
      </c>
      <c r="C59">
        <v>15802.5</v>
      </c>
      <c r="D59">
        <v>-8435.66</v>
      </c>
      <c r="E59">
        <f t="shared" si="9"/>
        <v>8773.065267427668</v>
      </c>
      <c r="F59">
        <f t="shared" si="10"/>
        <v>16449.497376426876</v>
      </c>
      <c r="G59">
        <f t="shared" si="11"/>
        <v>-8773.065267427668</v>
      </c>
      <c r="H59">
        <f t="shared" si="12"/>
        <v>337.40526742766815</v>
      </c>
      <c r="I59">
        <f t="shared" si="13"/>
        <v>646.99737642687614</v>
      </c>
      <c r="J59">
        <f t="shared" si="14"/>
        <v>337.40526742766815</v>
      </c>
      <c r="L59">
        <v>3.5</v>
      </c>
      <c r="M59">
        <v>148.65700000000001</v>
      </c>
      <c r="N59">
        <v>264.23899999999998</v>
      </c>
      <c r="O59">
        <v>-148.65700000000001</v>
      </c>
      <c r="P59">
        <f t="shared" si="15"/>
        <v>149.01953381411539</v>
      </c>
      <c r="Q59">
        <f t="shared" si="16"/>
        <v>264.92361566953849</v>
      </c>
      <c r="R59">
        <f t="shared" si="17"/>
        <v>-149.01953381411539</v>
      </c>
      <c r="S59">
        <f t="shared" si="18"/>
        <v>0.36253381411538044</v>
      </c>
      <c r="T59">
        <f t="shared" si="19"/>
        <v>0.68461566953851616</v>
      </c>
      <c r="U59">
        <f t="shared" si="20"/>
        <v>0.36253381411538044</v>
      </c>
    </row>
    <row r="60" spans="1:25" x14ac:dyDescent="0.25">
      <c r="A60">
        <v>8</v>
      </c>
      <c r="B60">
        <v>25696.799999999999</v>
      </c>
      <c r="C60">
        <v>48498.9</v>
      </c>
      <c r="D60">
        <v>-25696.799999999999</v>
      </c>
      <c r="E60">
        <f t="shared" si="9"/>
        <v>26828.621883375556</v>
      </c>
      <c r="F60">
        <f t="shared" si="10"/>
        <v>50676.285779709382</v>
      </c>
      <c r="G60">
        <f t="shared" si="11"/>
        <v>-26828.621883375556</v>
      </c>
      <c r="H60">
        <f t="shared" si="12"/>
        <v>1131.8218833755564</v>
      </c>
      <c r="I60">
        <f t="shared" si="13"/>
        <v>2177.3857797093806</v>
      </c>
      <c r="J60">
        <f t="shared" si="14"/>
        <v>1131.8218833755564</v>
      </c>
      <c r="L60">
        <v>4</v>
      </c>
      <c r="M60">
        <v>272.27100000000002</v>
      </c>
      <c r="N60">
        <v>490.01799999999997</v>
      </c>
      <c r="O60">
        <v>-272.27100000000002</v>
      </c>
      <c r="P60">
        <f t="shared" si="15"/>
        <v>272.99075016572118</v>
      </c>
      <c r="Q60">
        <f t="shared" si="16"/>
        <v>491.38335029829813</v>
      </c>
      <c r="R60">
        <f t="shared" si="17"/>
        <v>-272.99075016572118</v>
      </c>
      <c r="S60">
        <f t="shared" si="18"/>
        <v>0.71975016572116601</v>
      </c>
      <c r="T60">
        <f t="shared" si="19"/>
        <v>1.3653502982981536</v>
      </c>
      <c r="U60">
        <f t="shared" si="20"/>
        <v>0.71975016572116601</v>
      </c>
    </row>
    <row r="61" spans="1:25" x14ac:dyDescent="0.25">
      <c r="L61">
        <v>4.5</v>
      </c>
      <c r="M61">
        <v>493.68900000000002</v>
      </c>
      <c r="N61">
        <v>897.5</v>
      </c>
      <c r="O61">
        <v>-493.68900000000002</v>
      </c>
      <c r="P61">
        <f t="shared" si="15"/>
        <v>495.09422215286997</v>
      </c>
      <c r="Q61">
        <f t="shared" si="16"/>
        <v>900.17131300521805</v>
      </c>
      <c r="R61">
        <f t="shared" si="17"/>
        <v>-495.09422215286997</v>
      </c>
      <c r="S61">
        <f t="shared" si="18"/>
        <v>1.4052221528699533</v>
      </c>
      <c r="T61">
        <f t="shared" si="19"/>
        <v>2.6713130052180531</v>
      </c>
      <c r="U61">
        <f t="shared" si="20"/>
        <v>1.4052221528699533</v>
      </c>
    </row>
    <row r="62" spans="1:25" x14ac:dyDescent="0.25">
      <c r="L62">
        <v>5</v>
      </c>
      <c r="M62">
        <v>887.77700000000004</v>
      </c>
      <c r="N62">
        <v>1627.4</v>
      </c>
      <c r="O62">
        <v>-887.77700000000004</v>
      </c>
      <c r="P62">
        <f t="shared" si="15"/>
        <v>890.47895461545954</v>
      </c>
      <c r="Q62">
        <f t="shared" si="16"/>
        <v>1632.5447501283427</v>
      </c>
      <c r="R62">
        <f t="shared" si="17"/>
        <v>-890.47895461545954</v>
      </c>
      <c r="S62">
        <f t="shared" si="18"/>
        <v>2.7019546154594991</v>
      </c>
      <c r="T62">
        <f t="shared" si="19"/>
        <v>5.1447501283425936</v>
      </c>
      <c r="U62">
        <f t="shared" si="20"/>
        <v>2.7019546154594991</v>
      </c>
    </row>
    <row r="63" spans="1:25" x14ac:dyDescent="0.25">
      <c r="L63">
        <v>5.5</v>
      </c>
      <c r="M63">
        <v>1585.37</v>
      </c>
      <c r="N63">
        <v>2926.5</v>
      </c>
      <c r="O63">
        <v>-1585.37</v>
      </c>
      <c r="P63">
        <f t="shared" si="15"/>
        <v>1590.4975597174325</v>
      </c>
      <c r="Q63">
        <f t="shared" si="16"/>
        <v>2936.3031871706444</v>
      </c>
      <c r="R63">
        <f t="shared" si="17"/>
        <v>-1590.4975597174325</v>
      </c>
      <c r="S63">
        <f t="shared" si="18"/>
        <v>5.1275597174326322</v>
      </c>
      <c r="T63">
        <f t="shared" si="19"/>
        <v>9.8031871706443781</v>
      </c>
      <c r="U63">
        <f t="shared" si="20"/>
        <v>5.1275597174326322</v>
      </c>
    </row>
    <row r="64" spans="1:25" x14ac:dyDescent="0.25">
      <c r="L64">
        <v>6</v>
      </c>
      <c r="M64">
        <v>2814.36</v>
      </c>
      <c r="N64">
        <v>5226.12</v>
      </c>
      <c r="O64">
        <v>-2814.36</v>
      </c>
      <c r="P64">
        <f t="shared" si="15"/>
        <v>2824.0015544491457</v>
      </c>
      <c r="Q64">
        <f t="shared" si="16"/>
        <v>5244.5743154055563</v>
      </c>
      <c r="R64">
        <f t="shared" si="17"/>
        <v>-2824.0015544491457</v>
      </c>
      <c r="S64">
        <f t="shared" si="18"/>
        <v>9.6415544491455876</v>
      </c>
      <c r="T64">
        <f t="shared" si="19"/>
        <v>18.454315405556372</v>
      </c>
      <c r="U64">
        <f t="shared" si="20"/>
        <v>9.6415544491455876</v>
      </c>
    </row>
    <row r="65" spans="12:21" x14ac:dyDescent="0.25">
      <c r="L65">
        <v>6.5</v>
      </c>
      <c r="M65">
        <v>4970.6000000000004</v>
      </c>
      <c r="N65">
        <v>9277.5400000000009</v>
      </c>
      <c r="O65">
        <v>-4970.6000000000004</v>
      </c>
      <c r="P65">
        <f t="shared" si="15"/>
        <v>4988.5622478327132</v>
      </c>
      <c r="Q65">
        <f t="shared" si="16"/>
        <v>9311.9828626210656</v>
      </c>
      <c r="R65">
        <f t="shared" si="17"/>
        <v>-4988.5622478327132</v>
      </c>
      <c r="S65">
        <f t="shared" si="18"/>
        <v>17.962247832712819</v>
      </c>
      <c r="T65">
        <f t="shared" si="19"/>
        <v>34.442862621064705</v>
      </c>
      <c r="U65">
        <f t="shared" si="20"/>
        <v>17.962247832712819</v>
      </c>
    </row>
    <row r="66" spans="12:21" x14ac:dyDescent="0.25">
      <c r="L66">
        <v>7</v>
      </c>
      <c r="M66">
        <v>8739.85</v>
      </c>
      <c r="N66">
        <v>16385.7</v>
      </c>
      <c r="O66">
        <v>-8739.85</v>
      </c>
      <c r="P66">
        <f t="shared" si="15"/>
        <v>8773.065267427668</v>
      </c>
      <c r="Q66">
        <f t="shared" si="16"/>
        <v>16449.497376426876</v>
      </c>
      <c r="R66">
        <f t="shared" si="17"/>
        <v>-8773.065267427668</v>
      </c>
      <c r="S66">
        <f t="shared" si="18"/>
        <v>33.215267427667641</v>
      </c>
      <c r="T66">
        <f t="shared" si="19"/>
        <v>63.797376426875417</v>
      </c>
      <c r="U66">
        <f t="shared" si="20"/>
        <v>33.215267427667641</v>
      </c>
    </row>
    <row r="67" spans="12:21" x14ac:dyDescent="0.25">
      <c r="L67">
        <v>7.5</v>
      </c>
      <c r="M67">
        <v>15307.4</v>
      </c>
      <c r="N67">
        <v>28811.3</v>
      </c>
      <c r="O67">
        <v>-15307.4</v>
      </c>
      <c r="P67">
        <f t="shared" si="15"/>
        <v>15368.360522876537</v>
      </c>
      <c r="Q67">
        <f t="shared" si="16"/>
        <v>28928.678631297011</v>
      </c>
      <c r="R67">
        <f t="shared" si="17"/>
        <v>-15368.360522876537</v>
      </c>
      <c r="S67">
        <f t="shared" si="18"/>
        <v>60.960522876537652</v>
      </c>
      <c r="T67">
        <f t="shared" si="19"/>
        <v>117.37863129701145</v>
      </c>
      <c r="U67">
        <f t="shared" si="20"/>
        <v>60.960522876537652</v>
      </c>
    </row>
    <row r="68" spans="12:21" x14ac:dyDescent="0.25">
      <c r="L68">
        <v>8</v>
      </c>
      <c r="M68">
        <v>26717.3</v>
      </c>
      <c r="N68">
        <v>50461.8</v>
      </c>
      <c r="O68">
        <v>-26717.3</v>
      </c>
      <c r="P68">
        <f t="shared" si="15"/>
        <v>26828.621883375556</v>
      </c>
      <c r="Q68">
        <f t="shared" si="16"/>
        <v>50676.285779709382</v>
      </c>
      <c r="R68">
        <f t="shared" si="17"/>
        <v>-26828.621883375556</v>
      </c>
      <c r="S68">
        <f t="shared" si="18"/>
        <v>111.32188337555635</v>
      </c>
      <c r="T68">
        <f t="shared" si="19"/>
        <v>214.48577970937913</v>
      </c>
      <c r="U68">
        <f t="shared" si="20"/>
        <v>111.32188337555635</v>
      </c>
    </row>
    <row r="117" spans="1:18" x14ac:dyDescent="0.25">
      <c r="A117" t="s">
        <v>0</v>
      </c>
      <c r="B117" t="s">
        <v>1</v>
      </c>
      <c r="C117" t="s">
        <v>2</v>
      </c>
      <c r="D117" t="s">
        <v>5</v>
      </c>
      <c r="E117" t="s">
        <v>6</v>
      </c>
      <c r="F117" s="1" t="s">
        <v>4</v>
      </c>
      <c r="G117" s="1" t="s">
        <v>3</v>
      </c>
      <c r="I117" t="s">
        <v>0</v>
      </c>
      <c r="J117" t="s">
        <v>1</v>
      </c>
      <c r="K117" t="s">
        <v>2</v>
      </c>
      <c r="L117" t="s">
        <v>5</v>
      </c>
      <c r="M117" t="s">
        <v>6</v>
      </c>
      <c r="N117" s="1" t="s">
        <v>4</v>
      </c>
      <c r="O117" s="1" t="s">
        <v>3</v>
      </c>
      <c r="Q117" t="s">
        <v>7</v>
      </c>
      <c r="R117" t="s">
        <v>8</v>
      </c>
    </row>
    <row r="118" spans="1:18" x14ac:dyDescent="0.25">
      <c r="A118">
        <v>0</v>
      </c>
      <c r="B118">
        <v>2</v>
      </c>
      <c r="C118">
        <v>2</v>
      </c>
      <c r="D118">
        <f>COS(2*A118) - SIN(2*A118)+COS(2*A118)+SIN(2*A118)</f>
        <v>2</v>
      </c>
      <c r="E118">
        <f>COS(2*A118) + SIN(2*A118)+EXP(-2*A118)</f>
        <v>2</v>
      </c>
      <c r="F118">
        <f>ABS(D118-B118)</f>
        <v>0</v>
      </c>
      <c r="G118">
        <f>ABS(E118-C118)</f>
        <v>0</v>
      </c>
      <c r="I118">
        <v>0</v>
      </c>
      <c r="J118">
        <v>2</v>
      </c>
      <c r="K118">
        <v>2</v>
      </c>
      <c r="L118">
        <f>COS(2*I118) - SIN(2*I118)+COS(2*I118)+SIN(2*I118)</f>
        <v>2</v>
      </c>
      <c r="M118">
        <f>COS(2*I118) + SIN(2*I118)+EXP(-2*I118)</f>
        <v>2</v>
      </c>
      <c r="N118">
        <f>ABS(L118-J118)</f>
        <v>0</v>
      </c>
      <c r="O118">
        <f>ABS(M118-K118)</f>
        <v>0</v>
      </c>
      <c r="Q118">
        <f>MAX(F118:F151)/MAX(N118:N184)</f>
        <v>11.841118060872487</v>
      </c>
      <c r="R118">
        <f>MAX(G118:G151)/MAX(O118:O184)</f>
        <v>12.470913140129039</v>
      </c>
    </row>
    <row r="119" spans="1:18" x14ac:dyDescent="0.25">
      <c r="A119">
        <v>0.6</v>
      </c>
      <c r="B119">
        <v>0.69537800000000005</v>
      </c>
      <c r="C119">
        <v>1.5668599999999999</v>
      </c>
      <c r="D119">
        <f t="shared" ref="D119:D151" si="21">COS(2*A119) - SIN(2*A119)+COS(2*A119)+SIN(2*A119)</f>
        <v>0.72471550895334724</v>
      </c>
      <c r="E119">
        <f t="shared" ref="E119:E151" si="22">COS(2*A119) + SIN(2*A119)+EXP(-2*A119)</f>
        <v>1.5955910523561021</v>
      </c>
      <c r="F119">
        <f t="shared" ref="F119:F151" si="23">ABS(D119-B119)</f>
        <v>2.9337508953347191E-2</v>
      </c>
      <c r="G119">
        <f t="shared" ref="G119:G151" si="24">ABS(E119-C119)</f>
        <v>2.8731052356102182E-2</v>
      </c>
      <c r="I119">
        <v>0.3</v>
      </c>
      <c r="J119">
        <v>1.64954</v>
      </c>
      <c r="K119">
        <v>1.9378</v>
      </c>
      <c r="L119">
        <f t="shared" ref="L119:L182" si="25">COS(2*I119) - SIN(2*I119)+COS(2*I119)+SIN(2*I119)</f>
        <v>1.6506712298193564</v>
      </c>
      <c r="M119">
        <f t="shared" ref="M119:M182" si="26">COS(2*I119) + SIN(2*I119)+EXP(-2*I119)</f>
        <v>1.93878972439874</v>
      </c>
      <c r="N119">
        <f t="shared" ref="N119:N182" si="27">ABS(L119-J119)</f>
        <v>1.1312298193564274E-3</v>
      </c>
      <c r="O119">
        <f t="shared" ref="O119:O182" si="28">ABS(M119-K119)</f>
        <v>9.8972439874001061E-4</v>
      </c>
    </row>
    <row r="120" spans="1:18" x14ac:dyDescent="0.25">
      <c r="A120">
        <v>1.2</v>
      </c>
      <c r="B120">
        <v>-1.4308700000000001</v>
      </c>
      <c r="C120">
        <v>3.0519899999999999E-2</v>
      </c>
      <c r="D120">
        <f t="shared" si="21"/>
        <v>-1.4747874310824907</v>
      </c>
      <c r="E120">
        <f t="shared" si="22"/>
        <v>2.8787418299318024E-2</v>
      </c>
      <c r="F120">
        <f t="shared" si="23"/>
        <v>4.3917431082490577E-2</v>
      </c>
      <c r="G120">
        <f t="shared" si="24"/>
        <v>1.7324817006819752E-3</v>
      </c>
      <c r="I120">
        <v>0.6</v>
      </c>
      <c r="J120">
        <v>0.72441199999999994</v>
      </c>
      <c r="K120">
        <v>1.59439</v>
      </c>
      <c r="L120">
        <f t="shared" si="25"/>
        <v>0.72471550895334724</v>
      </c>
      <c r="M120">
        <f t="shared" si="26"/>
        <v>1.5955910523561021</v>
      </c>
      <c r="N120">
        <f t="shared" si="27"/>
        <v>3.0350895334729788E-4</v>
      </c>
      <c r="O120">
        <f t="shared" si="28"/>
        <v>1.201052356102128E-3</v>
      </c>
    </row>
    <row r="121" spans="1:18" x14ac:dyDescent="0.25">
      <c r="A121">
        <v>1.8</v>
      </c>
      <c r="B121">
        <v>-1.72282</v>
      </c>
      <c r="C121">
        <v>-1.24594</v>
      </c>
      <c r="D121">
        <f t="shared" si="21"/>
        <v>-1.793516832668294</v>
      </c>
      <c r="E121">
        <f t="shared" si="22"/>
        <v>-1.3119551371817069</v>
      </c>
      <c r="F121">
        <f t="shared" si="23"/>
        <v>7.0696832668293963E-2</v>
      </c>
      <c r="G121">
        <f t="shared" si="24"/>
        <v>6.6015137181706818E-2</v>
      </c>
      <c r="I121">
        <v>0.9</v>
      </c>
      <c r="J121">
        <v>-0.45260499999999998</v>
      </c>
      <c r="K121">
        <v>0.91178300000000001</v>
      </c>
      <c r="L121">
        <f t="shared" si="25"/>
        <v>-0.45440418938617411</v>
      </c>
      <c r="M121">
        <f t="shared" si="26"/>
        <v>0.91194442440669465</v>
      </c>
      <c r="N121">
        <f t="shared" si="27"/>
        <v>1.799189386174127E-3</v>
      </c>
      <c r="O121">
        <f t="shared" si="28"/>
        <v>1.6142440669464353E-4</v>
      </c>
    </row>
    <row r="122" spans="1:18" x14ac:dyDescent="0.25">
      <c r="A122">
        <v>2.4</v>
      </c>
      <c r="B122">
        <v>0.118962</v>
      </c>
      <c r="C122">
        <v>-0.86863699999999999</v>
      </c>
      <c r="D122">
        <f t="shared" si="21"/>
        <v>0.1749979668788928</v>
      </c>
      <c r="E122">
        <f t="shared" si="22"/>
        <v>-0.90043587834737426</v>
      </c>
      <c r="F122">
        <f t="shared" si="23"/>
        <v>5.6035966878892798E-2</v>
      </c>
      <c r="G122">
        <f t="shared" si="24"/>
        <v>3.1798878347374271E-2</v>
      </c>
      <c r="I122">
        <v>1.2</v>
      </c>
      <c r="J122">
        <v>-1.47109</v>
      </c>
      <c r="K122">
        <v>3.0511300000000002E-2</v>
      </c>
      <c r="L122">
        <f t="shared" si="25"/>
        <v>-1.4747874310824907</v>
      </c>
      <c r="M122">
        <f t="shared" si="26"/>
        <v>2.8787418299318024E-2</v>
      </c>
      <c r="N122">
        <f t="shared" si="27"/>
        <v>3.6974310824906542E-3</v>
      </c>
      <c r="O122">
        <f t="shared" si="28"/>
        <v>1.7238817006819777E-3</v>
      </c>
    </row>
    <row r="123" spans="1:18" x14ac:dyDescent="0.25">
      <c r="A123">
        <v>3</v>
      </c>
      <c r="B123">
        <v>1.75118</v>
      </c>
      <c r="C123">
        <v>0.58928599999999998</v>
      </c>
      <c r="D123">
        <f t="shared" si="21"/>
        <v>1.9203405733007317</v>
      </c>
      <c r="E123">
        <f t="shared" si="22"/>
        <v>0.68323354062810648</v>
      </c>
      <c r="F123">
        <f t="shared" si="23"/>
        <v>0.16916057330073175</v>
      </c>
      <c r="G123">
        <f t="shared" si="24"/>
        <v>9.3947540628106507E-2</v>
      </c>
      <c r="I123">
        <v>1.5</v>
      </c>
      <c r="J123">
        <v>-1.97614</v>
      </c>
      <c r="K123">
        <v>-0.79568399999999995</v>
      </c>
      <c r="L123">
        <f t="shared" si="25"/>
        <v>-1.9799849932008906</v>
      </c>
      <c r="M123">
        <f t="shared" si="26"/>
        <v>-0.79908542017271422</v>
      </c>
      <c r="N123">
        <f t="shared" si="27"/>
        <v>3.8449932008906007E-3</v>
      </c>
      <c r="O123">
        <f t="shared" si="28"/>
        <v>3.4014201727142757E-3</v>
      </c>
    </row>
    <row r="124" spans="1:18" x14ac:dyDescent="0.25">
      <c r="A124">
        <v>3.6</v>
      </c>
      <c r="B124">
        <v>1.16828</v>
      </c>
      <c r="C124">
        <v>1.27763</v>
      </c>
      <c r="D124">
        <f t="shared" si="21"/>
        <v>1.2167026290645091</v>
      </c>
      <c r="E124">
        <f t="shared" si="22"/>
        <v>1.4027657641897842</v>
      </c>
      <c r="F124">
        <f t="shared" si="23"/>
        <v>4.8422629064509115E-2</v>
      </c>
      <c r="G124">
        <f t="shared" si="24"/>
        <v>0.12513576418978412</v>
      </c>
      <c r="I124">
        <v>1.8</v>
      </c>
      <c r="J124">
        <v>-1.7920100000000001</v>
      </c>
      <c r="K124">
        <v>-1.3082400000000001</v>
      </c>
      <c r="L124">
        <f t="shared" si="25"/>
        <v>-1.793516832668294</v>
      </c>
      <c r="M124">
        <f t="shared" si="26"/>
        <v>-1.3119551371817069</v>
      </c>
      <c r="N124">
        <f t="shared" si="27"/>
        <v>1.5068326682938782E-3</v>
      </c>
      <c r="O124">
        <f t="shared" si="28"/>
        <v>3.7151371817067957E-3</v>
      </c>
    </row>
    <row r="125" spans="1:18" x14ac:dyDescent="0.25">
      <c r="A125">
        <v>4.2</v>
      </c>
      <c r="B125">
        <v>-0.83553299999999997</v>
      </c>
      <c r="C125">
        <v>0.36901800000000001</v>
      </c>
      <c r="D125">
        <f t="shared" si="21"/>
        <v>-1.0385773082333714</v>
      </c>
      <c r="E125">
        <f t="shared" si="22"/>
        <v>0.33553512129577373</v>
      </c>
      <c r="F125">
        <f t="shared" si="23"/>
        <v>0.20304430823337138</v>
      </c>
      <c r="G125">
        <f t="shared" si="24"/>
        <v>3.3482878704226282E-2</v>
      </c>
      <c r="I125">
        <v>2.1</v>
      </c>
      <c r="J125">
        <v>-0.98333800000000005</v>
      </c>
      <c r="K125">
        <v>-1.34483</v>
      </c>
      <c r="L125">
        <f t="shared" si="25"/>
        <v>-0.98052164268139885</v>
      </c>
      <c r="M125">
        <f t="shared" si="26"/>
        <v>-1.3468410169338099</v>
      </c>
      <c r="N125">
        <f t="shared" si="27"/>
        <v>2.8163573186011925E-3</v>
      </c>
      <c r="O125">
        <f t="shared" si="28"/>
        <v>2.0110169338098949E-3</v>
      </c>
    </row>
    <row r="126" spans="1:18" x14ac:dyDescent="0.25">
      <c r="A126">
        <v>4.8</v>
      </c>
      <c r="B126">
        <v>-1.7408300000000001</v>
      </c>
      <c r="C126">
        <v>-0.96315499999999998</v>
      </c>
      <c r="D126">
        <f t="shared" si="21"/>
        <v>-1.969375711588254</v>
      </c>
      <c r="E126">
        <f t="shared" si="22"/>
        <v>-1.1589469082806159</v>
      </c>
      <c r="F126">
        <f t="shared" si="23"/>
        <v>0.22854571158825387</v>
      </c>
      <c r="G126">
        <f t="shared" si="24"/>
        <v>0.19579190828061588</v>
      </c>
      <c r="I126">
        <v>2.4</v>
      </c>
      <c r="J126">
        <v>0.16761300000000001</v>
      </c>
      <c r="K126">
        <v>-0.901837</v>
      </c>
      <c r="L126">
        <f t="shared" si="25"/>
        <v>0.1749979668788928</v>
      </c>
      <c r="M126">
        <f t="shared" si="26"/>
        <v>-0.90043587834737426</v>
      </c>
      <c r="N126">
        <f t="shared" si="27"/>
        <v>7.3849668788927847E-3</v>
      </c>
      <c r="O126">
        <f t="shared" si="28"/>
        <v>1.4011216526257364E-3</v>
      </c>
    </row>
    <row r="127" spans="1:18" x14ac:dyDescent="0.25">
      <c r="A127">
        <v>5.4</v>
      </c>
      <c r="B127">
        <v>-0.46856500000000001</v>
      </c>
      <c r="C127">
        <v>-1.06209</v>
      </c>
      <c r="D127">
        <f t="shared" si="21"/>
        <v>-0.38865981291066953</v>
      </c>
      <c r="E127">
        <f t="shared" si="22"/>
        <v>-1.1752457370184153</v>
      </c>
      <c r="F127">
        <f t="shared" si="23"/>
        <v>7.9905187089330476E-2</v>
      </c>
      <c r="G127">
        <f t="shared" si="24"/>
        <v>0.1131557370184153</v>
      </c>
      <c r="I127">
        <v>2.7</v>
      </c>
      <c r="J127">
        <v>1.25943</v>
      </c>
      <c r="K127">
        <v>-0.138844</v>
      </c>
      <c r="L127">
        <f t="shared" si="25"/>
        <v>1.2693857518852694</v>
      </c>
      <c r="M127">
        <f t="shared" si="26"/>
        <v>-0.13355503067073979</v>
      </c>
      <c r="N127">
        <f t="shared" si="27"/>
        <v>9.955751885269315E-3</v>
      </c>
      <c r="O127">
        <f t="shared" si="28"/>
        <v>5.2889693292602069E-3</v>
      </c>
    </row>
    <row r="128" spans="1:18" x14ac:dyDescent="0.25">
      <c r="A128">
        <v>6</v>
      </c>
      <c r="B128">
        <v>1.3382700000000001</v>
      </c>
      <c r="C128">
        <v>0.15215999999999999</v>
      </c>
      <c r="D128">
        <f t="shared" si="21"/>
        <v>1.6877079174649845</v>
      </c>
      <c r="E128">
        <f t="shared" si="22"/>
        <v>0.30728718494441054</v>
      </c>
      <c r="F128">
        <f t="shared" si="23"/>
        <v>0.34943791746498443</v>
      </c>
      <c r="G128">
        <f t="shared" si="24"/>
        <v>0.15512718494441055</v>
      </c>
      <c r="I128">
        <v>3</v>
      </c>
      <c r="J128">
        <v>1.9115500000000001</v>
      </c>
      <c r="K128">
        <v>0.675319</v>
      </c>
      <c r="L128">
        <f t="shared" si="25"/>
        <v>1.9203405733007317</v>
      </c>
      <c r="M128">
        <f t="shared" si="26"/>
        <v>0.68323354062810648</v>
      </c>
      <c r="N128">
        <f t="shared" si="27"/>
        <v>8.79057330073163E-3</v>
      </c>
      <c r="O128">
        <f t="shared" si="28"/>
        <v>7.9145406281064812E-3</v>
      </c>
    </row>
    <row r="129" spans="1:15" x14ac:dyDescent="0.25">
      <c r="A129">
        <v>6.6</v>
      </c>
      <c r="B129">
        <v>1.4333100000000001</v>
      </c>
      <c r="C129">
        <v>1.1374899999999999</v>
      </c>
      <c r="D129">
        <f t="shared" si="21"/>
        <v>1.6117679152809017</v>
      </c>
      <c r="E129">
        <f t="shared" si="22"/>
        <v>1.3979593229488714</v>
      </c>
      <c r="F129">
        <f t="shared" si="23"/>
        <v>0.1784579152809016</v>
      </c>
      <c r="G129">
        <f t="shared" si="24"/>
        <v>0.26046932294887148</v>
      </c>
      <c r="I129">
        <v>3.3</v>
      </c>
      <c r="J129">
        <v>1.8969400000000001</v>
      </c>
      <c r="K129">
        <v>1.25536</v>
      </c>
      <c r="L129">
        <f t="shared" si="25"/>
        <v>1.9004651839170592</v>
      </c>
      <c r="M129">
        <f t="shared" si="26"/>
        <v>1.2631343235094552</v>
      </c>
      <c r="N129">
        <f t="shared" si="27"/>
        <v>3.5251839170591381E-3</v>
      </c>
      <c r="O129">
        <f t="shared" si="28"/>
        <v>7.7743235094551721E-3</v>
      </c>
    </row>
    <row r="130" spans="1:15" x14ac:dyDescent="0.25">
      <c r="A130">
        <v>7.2</v>
      </c>
      <c r="B130">
        <v>-0.242425</v>
      </c>
      <c r="C130">
        <v>0.68657000000000001</v>
      </c>
      <c r="D130">
        <f t="shared" si="21"/>
        <v>-0.51963471242751169</v>
      </c>
      <c r="E130">
        <f t="shared" si="22"/>
        <v>0.70584097772589083</v>
      </c>
      <c r="F130">
        <f t="shared" si="23"/>
        <v>0.27720971242751169</v>
      </c>
      <c r="G130">
        <f t="shared" si="24"/>
        <v>1.9270977725890814E-2</v>
      </c>
      <c r="I130">
        <v>3.6</v>
      </c>
      <c r="J130">
        <v>1.2211099999999999</v>
      </c>
      <c r="K130">
        <v>1.39842</v>
      </c>
      <c r="L130">
        <f t="shared" si="25"/>
        <v>1.2167026290645091</v>
      </c>
      <c r="M130">
        <f t="shared" si="26"/>
        <v>1.4027657641897842</v>
      </c>
      <c r="N130">
        <f t="shared" si="27"/>
        <v>4.4073709354908175E-3</v>
      </c>
      <c r="O130">
        <f t="shared" si="28"/>
        <v>4.3457641897841626E-3</v>
      </c>
    </row>
    <row r="131" spans="1:15" x14ac:dyDescent="0.25">
      <c r="A131">
        <v>7.8</v>
      </c>
      <c r="B131">
        <v>-1.5622199999999999</v>
      </c>
      <c r="C131">
        <v>-0.59568399999999999</v>
      </c>
      <c r="D131">
        <f t="shared" si="21"/>
        <v>-1.9883552503676305</v>
      </c>
      <c r="E131">
        <f t="shared" si="22"/>
        <v>-0.88642380500161799</v>
      </c>
      <c r="F131">
        <f t="shared" si="23"/>
        <v>0.42613525036763056</v>
      </c>
      <c r="G131">
        <f t="shared" si="24"/>
        <v>0.290739805001618</v>
      </c>
      <c r="I131">
        <v>3.9</v>
      </c>
      <c r="J131">
        <v>0.120032</v>
      </c>
      <c r="K131">
        <v>1.05446</v>
      </c>
      <c r="L131">
        <f t="shared" si="25"/>
        <v>0.10791084112529958</v>
      </c>
      <c r="M131">
        <f t="shared" si="26"/>
        <v>1.0529085009162344</v>
      </c>
      <c r="N131">
        <f t="shared" si="27"/>
        <v>1.2121158874700416E-2</v>
      </c>
      <c r="O131">
        <f t="shared" si="28"/>
        <v>1.5514990837655063E-3</v>
      </c>
    </row>
    <row r="132" spans="1:15" x14ac:dyDescent="0.25">
      <c r="A132">
        <v>8.4</v>
      </c>
      <c r="B132">
        <v>-0.91061300000000001</v>
      </c>
      <c r="C132">
        <v>-1.0997399999999999</v>
      </c>
      <c r="D132">
        <f t="shared" si="21"/>
        <v>-0.92135717482272506</v>
      </c>
      <c r="E132">
        <f t="shared" si="22"/>
        <v>-1.3482455704275536</v>
      </c>
      <c r="F132">
        <f t="shared" si="23"/>
        <v>1.074417482272505E-2</v>
      </c>
      <c r="G132">
        <f t="shared" si="24"/>
        <v>0.24850557042755361</v>
      </c>
      <c r="I132">
        <v>4.2</v>
      </c>
      <c r="J132">
        <v>-1.0222</v>
      </c>
      <c r="K132">
        <v>0.34345300000000001</v>
      </c>
      <c r="L132">
        <f t="shared" si="25"/>
        <v>-1.0385773082333714</v>
      </c>
      <c r="M132">
        <f t="shared" si="26"/>
        <v>0.33553512129577373</v>
      </c>
      <c r="N132">
        <f t="shared" si="27"/>
        <v>1.6377308233371357E-2</v>
      </c>
      <c r="O132">
        <f t="shared" si="28"/>
        <v>7.9178787042262777E-3</v>
      </c>
    </row>
    <row r="133" spans="1:15" x14ac:dyDescent="0.25">
      <c r="A133">
        <v>9</v>
      </c>
      <c r="B133">
        <v>0.84179499999999996</v>
      </c>
      <c r="C133">
        <v>-0.230462</v>
      </c>
      <c r="D133">
        <f t="shared" si="21"/>
        <v>1.3206334164881606</v>
      </c>
      <c r="E133">
        <f t="shared" si="22"/>
        <v>-9.0670523297616129E-2</v>
      </c>
      <c r="F133">
        <f t="shared" si="23"/>
        <v>0.47883841648816061</v>
      </c>
      <c r="G133">
        <f t="shared" si="24"/>
        <v>0.13979147670238387</v>
      </c>
      <c r="I133">
        <v>4.5</v>
      </c>
      <c r="J133">
        <v>-1.80741</v>
      </c>
      <c r="K133">
        <v>-0.48667899999999997</v>
      </c>
      <c r="L133">
        <f t="shared" si="25"/>
        <v>-1.8222605237693541</v>
      </c>
      <c r="M133">
        <f t="shared" si="26"/>
        <v>-0.49888836683883364</v>
      </c>
      <c r="N133">
        <f t="shared" si="27"/>
        <v>1.485052376935414E-2</v>
      </c>
      <c r="O133">
        <f t="shared" si="28"/>
        <v>1.2209366838833668E-2</v>
      </c>
    </row>
    <row r="134" spans="1:15" x14ac:dyDescent="0.25">
      <c r="A134">
        <v>9.6</v>
      </c>
      <c r="B134">
        <v>1.49651</v>
      </c>
      <c r="C134">
        <v>0.89345699999999995</v>
      </c>
      <c r="D134">
        <f t="shared" si="21"/>
        <v>1.8784406933937416</v>
      </c>
      <c r="E134">
        <f t="shared" si="22"/>
        <v>1.282535280103948</v>
      </c>
      <c r="F134">
        <f t="shared" si="23"/>
        <v>0.38193069339374164</v>
      </c>
      <c r="G134">
        <f t="shared" si="24"/>
        <v>0.38907828010394807</v>
      </c>
      <c r="I134">
        <v>4.8</v>
      </c>
      <c r="J134">
        <v>-1.9621</v>
      </c>
      <c r="K134">
        <v>-1.14656</v>
      </c>
      <c r="L134">
        <f t="shared" si="25"/>
        <v>-1.969375711588254</v>
      </c>
      <c r="M134">
        <f t="shared" si="26"/>
        <v>-1.1589469082806159</v>
      </c>
      <c r="N134">
        <f t="shared" si="27"/>
        <v>7.2757115882540191E-3</v>
      </c>
      <c r="O134">
        <f t="shared" si="28"/>
        <v>1.2386908280615838E-2</v>
      </c>
    </row>
    <row r="135" spans="1:15" x14ac:dyDescent="0.25">
      <c r="A135">
        <v>10.199999999999999</v>
      </c>
      <c r="B135">
        <v>0.28347699999999998</v>
      </c>
      <c r="C135">
        <v>0.87734999999999996</v>
      </c>
      <c r="D135">
        <f t="shared" si="21"/>
        <v>4.0701686663366043E-2</v>
      </c>
      <c r="E135">
        <f t="shared" si="22"/>
        <v>1.0201437448559847</v>
      </c>
      <c r="F135">
        <f t="shared" si="23"/>
        <v>0.24277531333663394</v>
      </c>
      <c r="G135">
        <f t="shared" si="24"/>
        <v>0.14279374485598473</v>
      </c>
      <c r="I135">
        <v>5.0999999999999996</v>
      </c>
      <c r="J135">
        <v>-1.43275</v>
      </c>
      <c r="K135">
        <v>-1.40632</v>
      </c>
      <c r="L135">
        <f t="shared" si="25"/>
        <v>-1.4285313040544005</v>
      </c>
      <c r="M135">
        <f t="shared" si="26"/>
        <v>-1.4141031693020585</v>
      </c>
      <c r="N135">
        <f t="shared" si="27"/>
        <v>4.2186959455994266E-3</v>
      </c>
      <c r="O135">
        <f t="shared" si="28"/>
        <v>7.783169302058468E-3</v>
      </c>
    </row>
    <row r="136" spans="1:15" x14ac:dyDescent="0.25">
      <c r="A136">
        <v>10.8</v>
      </c>
      <c r="B136">
        <v>-1.2378899999999999</v>
      </c>
      <c r="C136">
        <v>-0.22015199999999999</v>
      </c>
      <c r="D136">
        <f t="shared" si="21"/>
        <v>-1.8489435498282434</v>
      </c>
      <c r="E136">
        <f t="shared" si="22"/>
        <v>-0.54322128284304183</v>
      </c>
      <c r="F136">
        <f t="shared" si="23"/>
        <v>0.61105354982824345</v>
      </c>
      <c r="G136">
        <f t="shared" si="24"/>
        <v>0.32306928284304182</v>
      </c>
      <c r="I136">
        <v>5.4</v>
      </c>
      <c r="J136">
        <v>-0.40429100000000001</v>
      </c>
      <c r="K136">
        <v>-1.17567</v>
      </c>
      <c r="L136">
        <f t="shared" si="25"/>
        <v>-0.38865981291066953</v>
      </c>
      <c r="M136">
        <f t="shared" si="26"/>
        <v>-1.1752457370184153</v>
      </c>
      <c r="N136">
        <f t="shared" si="27"/>
        <v>1.5631187089330478E-2</v>
      </c>
      <c r="O136">
        <f t="shared" si="28"/>
        <v>4.2426298158471099E-4</v>
      </c>
    </row>
    <row r="137" spans="1:15" x14ac:dyDescent="0.25">
      <c r="A137">
        <v>11.4</v>
      </c>
      <c r="B137">
        <v>-1.18096</v>
      </c>
      <c r="C137">
        <v>-1.00884</v>
      </c>
      <c r="D137">
        <f t="shared" si="21"/>
        <v>-1.380659752403145</v>
      </c>
      <c r="E137">
        <f t="shared" si="22"/>
        <v>-1.4138246321204786</v>
      </c>
      <c r="F137">
        <f t="shared" si="23"/>
        <v>0.19969975240314497</v>
      </c>
      <c r="G137">
        <f t="shared" si="24"/>
        <v>0.40498463212047864</v>
      </c>
      <c r="I137">
        <v>5.7</v>
      </c>
      <c r="J137">
        <v>0.76445700000000005</v>
      </c>
      <c r="K137">
        <v>-0.53533399999999998</v>
      </c>
      <c r="L137">
        <f t="shared" si="25"/>
        <v>0.78698173269578175</v>
      </c>
      <c r="M137">
        <f t="shared" si="26"/>
        <v>-0.5258264638319422</v>
      </c>
      <c r="N137">
        <f t="shared" si="27"/>
        <v>2.2524732695781702E-2</v>
      </c>
      <c r="O137">
        <f t="shared" si="28"/>
        <v>9.507536168057773E-3</v>
      </c>
    </row>
    <row r="138" spans="1:15" x14ac:dyDescent="0.25">
      <c r="A138">
        <v>12</v>
      </c>
      <c r="B138">
        <v>0.33038400000000001</v>
      </c>
      <c r="C138">
        <v>-0.52661400000000003</v>
      </c>
      <c r="D138">
        <f t="shared" si="21"/>
        <v>0.84835801467399385</v>
      </c>
      <c r="E138">
        <f t="shared" si="22"/>
        <v>-0.48139935463187555</v>
      </c>
      <c r="F138">
        <f t="shared" si="23"/>
        <v>0.51797401467399384</v>
      </c>
      <c r="G138">
        <f t="shared" si="24"/>
        <v>4.5214645368124473E-2</v>
      </c>
      <c r="I138">
        <v>6</v>
      </c>
      <c r="J138">
        <v>1.66601</v>
      </c>
      <c r="K138">
        <v>0.29121999999999998</v>
      </c>
      <c r="L138">
        <f t="shared" si="25"/>
        <v>1.6877079174649845</v>
      </c>
      <c r="M138">
        <f t="shared" si="26"/>
        <v>0.30728718494441054</v>
      </c>
      <c r="N138">
        <f t="shared" si="27"/>
        <v>2.1697917464984506E-2</v>
      </c>
      <c r="O138">
        <f t="shared" si="28"/>
        <v>1.6067184944410562E-2</v>
      </c>
    </row>
    <row r="139" spans="1:15" x14ac:dyDescent="0.25">
      <c r="A139">
        <v>12.6</v>
      </c>
      <c r="B139">
        <v>1.3829100000000001</v>
      </c>
      <c r="C139">
        <v>0.58863100000000002</v>
      </c>
      <c r="D139">
        <f t="shared" si="21"/>
        <v>1.9954779627822608</v>
      </c>
      <c r="E139">
        <f t="shared" si="22"/>
        <v>1.0649470539279757</v>
      </c>
      <c r="F139">
        <f t="shared" si="23"/>
        <v>0.61256796278226067</v>
      </c>
      <c r="G139">
        <f t="shared" si="24"/>
        <v>0.47631605392797571</v>
      </c>
      <c r="I139">
        <v>6.3</v>
      </c>
      <c r="J139">
        <v>1.9862599999999999</v>
      </c>
      <c r="K139">
        <v>1.0157499999999999</v>
      </c>
      <c r="L139">
        <f t="shared" si="25"/>
        <v>1.9988691710020094</v>
      </c>
      <c r="M139">
        <f t="shared" si="26"/>
        <v>1.0330610047373756</v>
      </c>
      <c r="N139">
        <f t="shared" si="27"/>
        <v>1.2609171002009534E-2</v>
      </c>
      <c r="O139">
        <f t="shared" si="28"/>
        <v>1.7311004737375679E-2</v>
      </c>
    </row>
    <row r="140" spans="1:15" x14ac:dyDescent="0.25">
      <c r="A140">
        <v>13.2</v>
      </c>
      <c r="B140">
        <v>0.694245</v>
      </c>
      <c r="C140">
        <v>0.94005399999999995</v>
      </c>
      <c r="D140">
        <f t="shared" si="21"/>
        <v>0.59779581272894311</v>
      </c>
      <c r="E140">
        <f t="shared" si="22"/>
        <v>1.2531830008605933</v>
      </c>
      <c r="F140">
        <f t="shared" si="23"/>
        <v>9.6449187271056891E-2</v>
      </c>
      <c r="G140">
        <f t="shared" si="24"/>
        <v>0.31312900086059337</v>
      </c>
      <c r="I140">
        <v>6.6</v>
      </c>
      <c r="J140">
        <v>1.6139399999999999</v>
      </c>
      <c r="K140">
        <v>1.3857699999999999</v>
      </c>
      <c r="L140">
        <f t="shared" si="25"/>
        <v>1.6117679152809017</v>
      </c>
      <c r="M140">
        <f t="shared" si="26"/>
        <v>1.3979593229488714</v>
      </c>
      <c r="N140">
        <f t="shared" si="27"/>
        <v>2.172084719098244E-3</v>
      </c>
      <c r="O140">
        <f t="shared" si="28"/>
        <v>1.2189322948871428E-2</v>
      </c>
    </row>
    <row r="141" spans="1:15" x14ac:dyDescent="0.25">
      <c r="A141">
        <v>13.8</v>
      </c>
      <c r="B141">
        <v>-0.82713499999999995</v>
      </c>
      <c r="C141">
        <v>0.120258</v>
      </c>
      <c r="D141">
        <f t="shared" si="21"/>
        <v>-1.5622460661102284</v>
      </c>
      <c r="E141">
        <f t="shared" si="22"/>
        <v>-0.15674589763769142</v>
      </c>
      <c r="F141">
        <f t="shared" si="23"/>
        <v>0.73511106611022847</v>
      </c>
      <c r="G141">
        <f t="shared" si="24"/>
        <v>0.2770038976376914</v>
      </c>
      <c r="I141">
        <v>6.9</v>
      </c>
      <c r="J141">
        <v>0.67926399999999998</v>
      </c>
      <c r="K141">
        <v>1.2725</v>
      </c>
      <c r="L141">
        <f t="shared" si="25"/>
        <v>0.66162975589809392</v>
      </c>
      <c r="M141">
        <f t="shared" si="26"/>
        <v>1.2745115630246227</v>
      </c>
      <c r="N141">
        <f t="shared" si="27"/>
        <v>1.763424410190606E-2</v>
      </c>
      <c r="O141">
        <f t="shared" si="28"/>
        <v>2.0115630246226868E-3</v>
      </c>
    </row>
    <row r="142" spans="1:15" x14ac:dyDescent="0.25">
      <c r="A142">
        <v>14.4</v>
      </c>
      <c r="B142">
        <v>-1.2767599999999999</v>
      </c>
      <c r="C142">
        <v>-0.81996000000000002</v>
      </c>
      <c r="D142">
        <f t="shared" si="21"/>
        <v>-1.7299797656403775</v>
      </c>
      <c r="E142">
        <f t="shared" si="22"/>
        <v>-1.3667791838404522</v>
      </c>
      <c r="F142">
        <f t="shared" si="23"/>
        <v>0.45321976564037758</v>
      </c>
      <c r="G142">
        <f t="shared" si="24"/>
        <v>0.54681918384045214</v>
      </c>
      <c r="I142">
        <v>7.2</v>
      </c>
      <c r="J142">
        <v>-0.49161300000000002</v>
      </c>
      <c r="K142">
        <v>0.71573699999999996</v>
      </c>
      <c r="L142">
        <f t="shared" si="25"/>
        <v>-0.51963471242751169</v>
      </c>
      <c r="M142">
        <f t="shared" si="26"/>
        <v>0.70584097772589083</v>
      </c>
      <c r="N142">
        <f t="shared" si="27"/>
        <v>2.8021712427511669E-2</v>
      </c>
      <c r="O142">
        <f t="shared" si="28"/>
        <v>9.8960222741091286E-3</v>
      </c>
    </row>
    <row r="143" spans="1:15" x14ac:dyDescent="0.25">
      <c r="A143">
        <v>15</v>
      </c>
      <c r="B143">
        <v>-0.136604</v>
      </c>
      <c r="C143">
        <v>-0.71703499999999998</v>
      </c>
      <c r="D143">
        <f t="shared" si="21"/>
        <v>0.30850289977516809</v>
      </c>
      <c r="E143">
        <f t="shared" si="22"/>
        <v>-0.83378017420518413</v>
      </c>
      <c r="F143">
        <f t="shared" si="23"/>
        <v>0.4451068997751681</v>
      </c>
      <c r="G143">
        <f t="shared" si="24"/>
        <v>0.11674517420518415</v>
      </c>
      <c r="I143">
        <v>7.5</v>
      </c>
      <c r="J143">
        <v>-1.4903999999999999</v>
      </c>
      <c r="K143">
        <v>-9.0175500000000006E-2</v>
      </c>
      <c r="L143">
        <f t="shared" si="25"/>
        <v>-1.5193758257176428</v>
      </c>
      <c r="M143">
        <f t="shared" si="26"/>
        <v>-0.10939976679938399</v>
      </c>
      <c r="N143">
        <f t="shared" si="27"/>
        <v>2.89758257176429E-2</v>
      </c>
      <c r="O143">
        <f t="shared" si="28"/>
        <v>1.9224266799383979E-2</v>
      </c>
    </row>
    <row r="144" spans="1:15" x14ac:dyDescent="0.25">
      <c r="A144">
        <v>15.6</v>
      </c>
      <c r="B144">
        <v>1.13324</v>
      </c>
      <c r="C144">
        <v>0.26663199999999998</v>
      </c>
      <c r="D144">
        <f t="shared" si="21"/>
        <v>1.9535566016645221</v>
      </c>
      <c r="E144">
        <f t="shared" si="22"/>
        <v>0.76252576053640153</v>
      </c>
      <c r="F144">
        <f t="shared" si="23"/>
        <v>0.82031660166452203</v>
      </c>
      <c r="G144">
        <f t="shared" si="24"/>
        <v>0.49589376053640155</v>
      </c>
      <c r="I144">
        <v>7.8</v>
      </c>
      <c r="J144">
        <v>-1.9690399999999999</v>
      </c>
      <c r="K144">
        <v>-0.86415600000000004</v>
      </c>
      <c r="L144">
        <f t="shared" si="25"/>
        <v>-1.9883552503676305</v>
      </c>
      <c r="M144">
        <f t="shared" si="26"/>
        <v>-0.88642380500161799</v>
      </c>
      <c r="N144">
        <f t="shared" si="27"/>
        <v>1.9315250367630599E-2</v>
      </c>
      <c r="O144">
        <f t="shared" si="28"/>
        <v>2.2267805001617957E-2</v>
      </c>
    </row>
    <row r="145" spans="1:15" x14ac:dyDescent="0.25">
      <c r="A145">
        <v>16.2</v>
      </c>
      <c r="B145">
        <v>0.962395</v>
      </c>
      <c r="C145">
        <v>0.88803900000000002</v>
      </c>
      <c r="D145">
        <f t="shared" si="21"/>
        <v>1.10726986706931</v>
      </c>
      <c r="E145">
        <f t="shared" si="22"/>
        <v>1.3863944188424431</v>
      </c>
      <c r="F145">
        <f t="shared" si="23"/>
        <v>0.14487486706930996</v>
      </c>
      <c r="G145">
        <f t="shared" si="24"/>
        <v>0.49835541884244305</v>
      </c>
      <c r="I145">
        <v>8.1</v>
      </c>
      <c r="J145">
        <v>-1.76102</v>
      </c>
      <c r="K145">
        <v>-1.33643</v>
      </c>
      <c r="L145">
        <f t="shared" si="25"/>
        <v>-1.7627449807244693</v>
      </c>
      <c r="M145">
        <f t="shared" si="26"/>
        <v>-1.3537943846246925</v>
      </c>
      <c r="N145">
        <f t="shared" si="27"/>
        <v>1.7249807244692494E-3</v>
      </c>
      <c r="O145">
        <f t="shared" si="28"/>
        <v>1.7364384624692475E-2</v>
      </c>
    </row>
    <row r="146" spans="1:15" x14ac:dyDescent="0.25">
      <c r="A146">
        <v>16.8</v>
      </c>
      <c r="B146">
        <v>-0.389457</v>
      </c>
      <c r="C146">
        <v>0.39318999999999998</v>
      </c>
      <c r="D146">
        <f t="shared" si="21"/>
        <v>-1.1511009564026864</v>
      </c>
      <c r="E146">
        <f t="shared" si="22"/>
        <v>0.24221577632510116</v>
      </c>
      <c r="F146">
        <f t="shared" si="23"/>
        <v>0.76164395640268645</v>
      </c>
      <c r="G146">
        <f t="shared" si="24"/>
        <v>0.15097422367489882</v>
      </c>
      <c r="I146">
        <v>8.4</v>
      </c>
      <c r="J146">
        <v>-0.93926399999999999</v>
      </c>
      <c r="K146">
        <v>-1.34256</v>
      </c>
      <c r="L146">
        <f t="shared" si="25"/>
        <v>-0.92135717482272506</v>
      </c>
      <c r="M146">
        <f t="shared" si="26"/>
        <v>-1.3482455704275536</v>
      </c>
      <c r="N146">
        <f t="shared" si="27"/>
        <v>1.7906825177274932E-2</v>
      </c>
      <c r="O146">
        <f t="shared" si="28"/>
        <v>5.6855704275535768E-3</v>
      </c>
    </row>
    <row r="147" spans="1:15" x14ac:dyDescent="0.25">
      <c r="A147">
        <v>17.399999999999999</v>
      </c>
      <c r="B147">
        <v>-1.21506</v>
      </c>
      <c r="C147">
        <v>-0.56971000000000005</v>
      </c>
      <c r="D147">
        <f t="shared" si="21"/>
        <v>-1.9414905825453648</v>
      </c>
      <c r="E147">
        <f t="shared" si="22"/>
        <v>-1.2108568892264562</v>
      </c>
      <c r="F147">
        <f t="shared" si="23"/>
        <v>0.72643058254536474</v>
      </c>
      <c r="G147">
        <f t="shared" si="24"/>
        <v>0.64114688922645613</v>
      </c>
      <c r="I147">
        <v>8.6999999999999993</v>
      </c>
      <c r="J147">
        <v>0.20938999999999999</v>
      </c>
      <c r="K147">
        <v>-0.88068900000000006</v>
      </c>
      <c r="L147">
        <f t="shared" si="25"/>
        <v>0.24188719985694829</v>
      </c>
      <c r="M147">
        <f t="shared" si="26"/>
        <v>-0.87171575279132663</v>
      </c>
      <c r="N147">
        <f t="shared" si="27"/>
        <v>3.2497199856948294E-2</v>
      </c>
      <c r="O147">
        <f t="shared" si="28"/>
        <v>8.9732472086734294E-3</v>
      </c>
    </row>
    <row r="148" spans="1:15" x14ac:dyDescent="0.25">
      <c r="A148">
        <v>18</v>
      </c>
      <c r="B148">
        <v>-0.51418399999999997</v>
      </c>
      <c r="C148">
        <v>-0.79730199999999996</v>
      </c>
      <c r="D148">
        <f t="shared" si="21"/>
        <v>-0.25592737925480935</v>
      </c>
      <c r="E148">
        <f t="shared" si="22"/>
        <v>-1.1197425430705203</v>
      </c>
      <c r="F148">
        <f t="shared" si="23"/>
        <v>0.25825662074519062</v>
      </c>
      <c r="G148">
        <f t="shared" si="24"/>
        <v>0.32244054307052039</v>
      </c>
      <c r="I148">
        <v>9</v>
      </c>
      <c r="J148">
        <v>1.28434</v>
      </c>
      <c r="K148">
        <v>-0.11211599999999999</v>
      </c>
      <c r="L148">
        <f t="shared" si="25"/>
        <v>1.3206334164881606</v>
      </c>
      <c r="M148">
        <f t="shared" si="26"/>
        <v>-9.0670523297616129E-2</v>
      </c>
      <c r="N148">
        <f t="shared" si="27"/>
        <v>3.6293416488160535E-2</v>
      </c>
      <c r="O148">
        <f t="shared" si="28"/>
        <v>2.1445476702383864E-2</v>
      </c>
    </row>
    <row r="149" spans="1:15" x14ac:dyDescent="0.25">
      <c r="A149">
        <v>18.600000000000001</v>
      </c>
      <c r="B149">
        <v>0.79694699999999996</v>
      </c>
      <c r="C149">
        <v>-3.3927699999999998E-2</v>
      </c>
      <c r="D149">
        <f t="shared" si="21"/>
        <v>1.7560160416336208</v>
      </c>
      <c r="E149">
        <f t="shared" si="22"/>
        <v>0.39936210222839535</v>
      </c>
      <c r="F149">
        <f t="shared" si="23"/>
        <v>0.95906904163362083</v>
      </c>
      <c r="G149">
        <f t="shared" si="24"/>
        <v>0.43328980222839536</v>
      </c>
      <c r="I149">
        <v>9.3000000000000007</v>
      </c>
      <c r="J149">
        <v>1.91093</v>
      </c>
      <c r="K149">
        <v>0.69506199999999996</v>
      </c>
      <c r="L149">
        <f t="shared" si="25"/>
        <v>1.9380443858780996</v>
      </c>
      <c r="M149">
        <f t="shared" si="26"/>
        <v>0.72204853956081905</v>
      </c>
      <c r="N149">
        <f t="shared" si="27"/>
        <v>2.7114385878099556E-2</v>
      </c>
      <c r="O149">
        <f t="shared" si="28"/>
        <v>2.6986539560819089E-2</v>
      </c>
    </row>
    <row r="150" spans="1:15" x14ac:dyDescent="0.25">
      <c r="A150">
        <v>19.2</v>
      </c>
      <c r="B150">
        <v>1.0807</v>
      </c>
      <c r="C150">
        <v>0.74532600000000004</v>
      </c>
      <c r="D150">
        <f t="shared" si="21"/>
        <v>1.5285394385975606</v>
      </c>
      <c r="E150">
        <f t="shared" si="22"/>
        <v>1.4091664522436476</v>
      </c>
      <c r="F150">
        <f t="shared" si="23"/>
        <v>0.44783943859756059</v>
      </c>
      <c r="G150">
        <f t="shared" si="24"/>
        <v>0.66384045224364752</v>
      </c>
      <c r="I150">
        <v>9.6</v>
      </c>
      <c r="J150">
        <v>1.8710199999999999</v>
      </c>
      <c r="K150">
        <v>1.25946</v>
      </c>
      <c r="L150">
        <f t="shared" si="25"/>
        <v>1.8784406933937416</v>
      </c>
      <c r="M150">
        <f t="shared" si="26"/>
        <v>1.282535280103948</v>
      </c>
      <c r="N150">
        <f t="shared" si="27"/>
        <v>7.4206933937417396E-3</v>
      </c>
      <c r="O150">
        <f t="shared" si="28"/>
        <v>2.3075280103947993E-2</v>
      </c>
    </row>
    <row r="151" spans="1:15" x14ac:dyDescent="0.25">
      <c r="A151">
        <v>19.8</v>
      </c>
      <c r="B151">
        <v>2.20926E-2</v>
      </c>
      <c r="C151">
        <v>0.57894900000000005</v>
      </c>
      <c r="D151">
        <f t="shared" si="21"/>
        <v>-0.64825980443512732</v>
      </c>
      <c r="E151">
        <f t="shared" si="22"/>
        <v>0.62188268040934447</v>
      </c>
      <c r="F151">
        <f t="shared" si="23"/>
        <v>0.67035240443512734</v>
      </c>
      <c r="G151">
        <f t="shared" si="24"/>
        <v>4.2933680409344421E-2</v>
      </c>
      <c r="I151">
        <v>9.9</v>
      </c>
      <c r="J151">
        <v>1.17893</v>
      </c>
      <c r="K151">
        <v>1.3844799999999999</v>
      </c>
      <c r="L151">
        <f t="shared" si="25"/>
        <v>1.1626436236288713</v>
      </c>
      <c r="M151">
        <f t="shared" si="26"/>
        <v>1.3949955518390396</v>
      </c>
      <c r="N151">
        <f t="shared" si="27"/>
        <v>1.628637637112873E-2</v>
      </c>
      <c r="O151">
        <f t="shared" si="28"/>
        <v>1.0515551839039627E-2</v>
      </c>
    </row>
    <row r="152" spans="1:15" x14ac:dyDescent="0.25">
      <c r="I152">
        <v>10.199999999999999</v>
      </c>
      <c r="J152">
        <v>7.6314900000000005E-2</v>
      </c>
      <c r="K152">
        <v>1.0268200000000001</v>
      </c>
      <c r="L152">
        <f t="shared" si="25"/>
        <v>4.0701686663366043E-2</v>
      </c>
      <c r="M152">
        <f t="shared" si="26"/>
        <v>1.0201437448559847</v>
      </c>
      <c r="N152">
        <f t="shared" si="27"/>
        <v>3.5613213336633961E-2</v>
      </c>
      <c r="O152">
        <f t="shared" si="28"/>
        <v>6.676255144015375E-3</v>
      </c>
    </row>
    <row r="153" spans="1:15" x14ac:dyDescent="0.25">
      <c r="I153">
        <v>10.5</v>
      </c>
      <c r="J153">
        <v>-1.0522199999999999</v>
      </c>
      <c r="K153">
        <v>0.31145200000000001</v>
      </c>
      <c r="L153">
        <f t="shared" si="25"/>
        <v>-1.095458520448537</v>
      </c>
      <c r="M153">
        <f t="shared" si="26"/>
        <v>0.28892637907004376</v>
      </c>
      <c r="N153">
        <f t="shared" si="27"/>
        <v>4.3238520448537043E-2</v>
      </c>
      <c r="O153">
        <f t="shared" si="28"/>
        <v>2.2525620929956247E-2</v>
      </c>
    </row>
    <row r="154" spans="1:15" x14ac:dyDescent="0.25">
      <c r="I154">
        <v>10.8</v>
      </c>
      <c r="J154">
        <v>-1.8132699999999999</v>
      </c>
      <c r="K154">
        <v>-0.51203799999999999</v>
      </c>
      <c r="L154">
        <f t="shared" si="25"/>
        <v>-1.8489435498282434</v>
      </c>
      <c r="M154">
        <f t="shared" si="26"/>
        <v>-0.54322128284304183</v>
      </c>
      <c r="N154">
        <f t="shared" si="27"/>
        <v>3.5673549828243445E-2</v>
      </c>
      <c r="O154">
        <f t="shared" si="28"/>
        <v>3.1183282843041837E-2</v>
      </c>
    </row>
    <row r="155" spans="1:15" x14ac:dyDescent="0.25">
      <c r="I155">
        <v>11.1</v>
      </c>
      <c r="J155">
        <v>-1.9417800000000001</v>
      </c>
      <c r="K155">
        <v>-1.1565300000000001</v>
      </c>
      <c r="L155">
        <f t="shared" si="25"/>
        <v>-1.956539402813015</v>
      </c>
      <c r="M155">
        <f t="shared" si="26"/>
        <v>-1.1856061217848839</v>
      </c>
      <c r="N155">
        <f t="shared" si="27"/>
        <v>1.475940281301491E-2</v>
      </c>
      <c r="O155">
        <f t="shared" si="28"/>
        <v>2.9076121784883835E-2</v>
      </c>
    </row>
    <row r="156" spans="1:15" x14ac:dyDescent="0.25">
      <c r="I156">
        <v>11.4</v>
      </c>
      <c r="J156">
        <v>-1.39334</v>
      </c>
      <c r="K156">
        <v>-1.3974800000000001</v>
      </c>
      <c r="L156">
        <f t="shared" si="25"/>
        <v>-1.380659752403145</v>
      </c>
      <c r="M156">
        <f t="shared" si="26"/>
        <v>-1.4138246321204786</v>
      </c>
      <c r="N156">
        <f t="shared" si="27"/>
        <v>1.2680247596855043E-2</v>
      </c>
      <c r="O156">
        <f t="shared" si="28"/>
        <v>1.6344632120478542E-2</v>
      </c>
    </row>
    <row r="157" spans="1:15" x14ac:dyDescent="0.25">
      <c r="I157">
        <v>11.7</v>
      </c>
      <c r="J157">
        <v>-0.35954999999999998</v>
      </c>
      <c r="K157">
        <v>-1.1511499999999999</v>
      </c>
      <c r="L157">
        <f t="shared" si="25"/>
        <v>-0.32247592864837771</v>
      </c>
      <c r="M157">
        <f t="shared" si="26"/>
        <v>-1.1481535223760502</v>
      </c>
      <c r="N157">
        <f t="shared" si="27"/>
        <v>3.7074071351622273E-2</v>
      </c>
      <c r="O157">
        <f t="shared" si="28"/>
        <v>2.9964776239497226E-3</v>
      </c>
    </row>
    <row r="158" spans="1:15" x14ac:dyDescent="0.25">
      <c r="I158">
        <v>12</v>
      </c>
      <c r="J158">
        <v>0.79893499999999995</v>
      </c>
      <c r="K158">
        <v>-0.50369600000000003</v>
      </c>
      <c r="L158">
        <f t="shared" si="25"/>
        <v>0.84835801467399385</v>
      </c>
      <c r="M158">
        <f t="shared" si="26"/>
        <v>-0.48139935463187555</v>
      </c>
      <c r="N158">
        <f t="shared" si="27"/>
        <v>4.9423014673993904E-2</v>
      </c>
      <c r="O158">
        <f t="shared" si="28"/>
        <v>2.2296645368124479E-2</v>
      </c>
    </row>
    <row r="159" spans="1:15" x14ac:dyDescent="0.25">
      <c r="I159">
        <v>12.3</v>
      </c>
      <c r="J159">
        <v>1.67821</v>
      </c>
      <c r="K159">
        <v>0.31893300000000002</v>
      </c>
      <c r="L159">
        <f t="shared" si="25"/>
        <v>1.7228360960574058</v>
      </c>
      <c r="M159">
        <f t="shared" si="26"/>
        <v>0.35352145765879911</v>
      </c>
      <c r="N159">
        <f t="shared" si="27"/>
        <v>4.4626096057405862E-2</v>
      </c>
      <c r="O159">
        <f t="shared" si="28"/>
        <v>3.4588457658799088E-2</v>
      </c>
    </row>
    <row r="160" spans="1:15" x14ac:dyDescent="0.25">
      <c r="I160">
        <v>12.6</v>
      </c>
      <c r="J160">
        <v>1.9719500000000001</v>
      </c>
      <c r="K160">
        <v>1.0298799999999999</v>
      </c>
      <c r="L160">
        <f t="shared" si="25"/>
        <v>1.9954779627822608</v>
      </c>
      <c r="M160">
        <f t="shared" si="26"/>
        <v>1.0649470539279757</v>
      </c>
      <c r="N160">
        <f t="shared" si="27"/>
        <v>2.3527962782260659E-2</v>
      </c>
      <c r="O160">
        <f t="shared" si="28"/>
        <v>3.5067053927975822E-2</v>
      </c>
    </row>
    <row r="161" spans="9:15" x14ac:dyDescent="0.25">
      <c r="I161">
        <v>12.9</v>
      </c>
      <c r="J161">
        <v>1.57812</v>
      </c>
      <c r="K161">
        <v>1.3813899999999999</v>
      </c>
      <c r="L161">
        <f t="shared" si="25"/>
        <v>1.5710419668458135</v>
      </c>
      <c r="M161">
        <f t="shared" si="26"/>
        <v>1.4043560055491864</v>
      </c>
      <c r="N161">
        <f t="shared" si="27"/>
        <v>7.078033154186425E-3</v>
      </c>
      <c r="O161">
        <f t="shared" si="28"/>
        <v>2.2966005549186486E-2</v>
      </c>
    </row>
    <row r="162" spans="9:15" x14ac:dyDescent="0.25">
      <c r="I162">
        <v>13.2</v>
      </c>
      <c r="J162">
        <v>0.63443300000000002</v>
      </c>
      <c r="K162">
        <v>1.25115</v>
      </c>
      <c r="L162">
        <f t="shared" si="25"/>
        <v>0.59779581272894311</v>
      </c>
      <c r="M162">
        <f t="shared" si="26"/>
        <v>1.2531830008605933</v>
      </c>
      <c r="N162">
        <f t="shared" si="27"/>
        <v>3.6637187271056915E-2</v>
      </c>
      <c r="O162">
        <f t="shared" si="28"/>
        <v>2.0330008605933259E-3</v>
      </c>
    </row>
    <row r="163" spans="9:15" x14ac:dyDescent="0.25">
      <c r="I163">
        <v>13.5</v>
      </c>
      <c r="J163">
        <v>-0.52982099999999999</v>
      </c>
      <c r="K163">
        <v>0.68487200000000004</v>
      </c>
      <c r="L163">
        <f t="shared" si="25"/>
        <v>-0.58427761746767226</v>
      </c>
      <c r="M163">
        <f t="shared" si="26"/>
        <v>0.66423711967254639</v>
      </c>
      <c r="N163">
        <f t="shared" si="27"/>
        <v>5.4456617467672275E-2</v>
      </c>
      <c r="O163">
        <f t="shared" si="28"/>
        <v>2.0634880327453642E-2</v>
      </c>
    </row>
    <row r="164" spans="9:15" x14ac:dyDescent="0.25">
      <c r="I164">
        <v>13.8</v>
      </c>
      <c r="J164">
        <v>-1.50867</v>
      </c>
      <c r="K164">
        <v>-0.119793</v>
      </c>
      <c r="L164">
        <f t="shared" si="25"/>
        <v>-1.5622460661102284</v>
      </c>
      <c r="M164">
        <f t="shared" si="26"/>
        <v>-0.15674589763769142</v>
      </c>
      <c r="N164">
        <f t="shared" si="27"/>
        <v>5.3576066110228471E-2</v>
      </c>
      <c r="O164">
        <f t="shared" si="28"/>
        <v>3.6952897637691426E-2</v>
      </c>
    </row>
    <row r="165" spans="9:15" x14ac:dyDescent="0.25">
      <c r="I165">
        <v>14.1</v>
      </c>
      <c r="J165">
        <v>-1.96102</v>
      </c>
      <c r="K165">
        <v>-0.88220299999999996</v>
      </c>
      <c r="L165">
        <f t="shared" si="25"/>
        <v>-1.9944770177589477</v>
      </c>
      <c r="M165">
        <f t="shared" si="26"/>
        <v>-0.92297306329454631</v>
      </c>
      <c r="N165">
        <f t="shared" si="27"/>
        <v>3.3457017758947716E-2</v>
      </c>
      <c r="O165">
        <f t="shared" si="28"/>
        <v>4.0770063294546355E-2</v>
      </c>
    </row>
    <row r="166" spans="9:15" x14ac:dyDescent="0.25">
      <c r="I166">
        <v>14.4</v>
      </c>
      <c r="J166">
        <v>-1.7295100000000001</v>
      </c>
      <c r="K166">
        <v>-1.3366199999999999</v>
      </c>
      <c r="L166">
        <f t="shared" si="25"/>
        <v>-1.7299797656403775</v>
      </c>
      <c r="M166">
        <f t="shared" si="26"/>
        <v>-1.3667791838404522</v>
      </c>
      <c r="N166">
        <f t="shared" si="27"/>
        <v>4.6976564037737312E-4</v>
      </c>
      <c r="O166">
        <f t="shared" si="28"/>
        <v>3.0159183840452242E-2</v>
      </c>
    </row>
    <row r="167" spans="9:15" x14ac:dyDescent="0.25">
      <c r="I167">
        <v>14.7</v>
      </c>
      <c r="J167">
        <v>-0.89527500000000004</v>
      </c>
      <c r="K167">
        <v>-1.32484</v>
      </c>
      <c r="L167">
        <f t="shared" si="25"/>
        <v>-0.86115080955325995</v>
      </c>
      <c r="M167">
        <f t="shared" si="26"/>
        <v>-1.3331300129866448</v>
      </c>
      <c r="N167">
        <f t="shared" si="27"/>
        <v>3.4124190446740088E-2</v>
      </c>
      <c r="O167">
        <f t="shared" si="28"/>
        <v>8.2900129866447791E-3</v>
      </c>
    </row>
    <row r="168" spans="9:15" x14ac:dyDescent="0.25">
      <c r="I168">
        <v>15</v>
      </c>
      <c r="J168">
        <v>0.25052200000000002</v>
      </c>
      <c r="K168">
        <v>-0.851248</v>
      </c>
      <c r="L168">
        <f t="shared" si="25"/>
        <v>0.30850289977516809</v>
      </c>
      <c r="M168">
        <f t="shared" si="26"/>
        <v>-0.83378017420518413</v>
      </c>
      <c r="N168">
        <f t="shared" si="27"/>
        <v>5.7980899775168071E-2</v>
      </c>
      <c r="O168">
        <f t="shared" si="28"/>
        <v>1.7467825794815872E-2</v>
      </c>
    </row>
    <row r="169" spans="9:15" x14ac:dyDescent="0.25">
      <c r="I169">
        <v>15.3</v>
      </c>
      <c r="J169">
        <v>1.3082800000000001</v>
      </c>
      <c r="K169">
        <v>-8.12219E-2</v>
      </c>
      <c r="L169">
        <f t="shared" si="25"/>
        <v>1.3703876705279741</v>
      </c>
      <c r="M169">
        <f t="shared" si="26"/>
        <v>-4.3166932567555154E-2</v>
      </c>
      <c r="N169">
        <f t="shared" si="27"/>
        <v>6.2107670527973946E-2</v>
      </c>
      <c r="O169">
        <f t="shared" si="28"/>
        <v>3.8054967432444846E-2</v>
      </c>
    </row>
    <row r="170" spans="9:15" x14ac:dyDescent="0.25">
      <c r="I170">
        <v>15.6</v>
      </c>
      <c r="J170">
        <v>1.9093500000000001</v>
      </c>
      <c r="K170">
        <v>0.71664000000000005</v>
      </c>
      <c r="L170">
        <f t="shared" si="25"/>
        <v>1.9535566016645221</v>
      </c>
      <c r="M170">
        <f t="shared" si="26"/>
        <v>0.76252576053640153</v>
      </c>
      <c r="N170">
        <f t="shared" si="27"/>
        <v>4.420660166452195E-2</v>
      </c>
      <c r="O170">
        <f t="shared" si="28"/>
        <v>4.5885760536401476E-2</v>
      </c>
    </row>
    <row r="171" spans="9:15" x14ac:dyDescent="0.25">
      <c r="I171">
        <v>15.9</v>
      </c>
      <c r="J171">
        <v>1.8444799999999999</v>
      </c>
      <c r="K171">
        <v>1.2642</v>
      </c>
      <c r="L171">
        <f t="shared" si="25"/>
        <v>1.8542920076633278</v>
      </c>
      <c r="M171">
        <f t="shared" si="26"/>
        <v>1.3018462674811415</v>
      </c>
      <c r="N171">
        <f t="shared" si="27"/>
        <v>9.8120076633279041E-3</v>
      </c>
      <c r="O171">
        <f t="shared" si="28"/>
        <v>3.7646267481141527E-2</v>
      </c>
    </row>
    <row r="172" spans="9:15" x14ac:dyDescent="0.25">
      <c r="I172">
        <v>16.2</v>
      </c>
      <c r="J172">
        <v>1.1367</v>
      </c>
      <c r="K172">
        <v>1.3707499999999999</v>
      </c>
      <c r="L172">
        <f t="shared" si="25"/>
        <v>1.10726986706931</v>
      </c>
      <c r="M172">
        <f t="shared" si="26"/>
        <v>1.3863944188424431</v>
      </c>
      <c r="N172">
        <f t="shared" si="27"/>
        <v>2.9430132930690078E-2</v>
      </c>
      <c r="O172">
        <f t="shared" si="28"/>
        <v>1.5644418842443164E-2</v>
      </c>
    </row>
    <row r="173" spans="9:15" x14ac:dyDescent="0.25">
      <c r="I173">
        <v>16.5</v>
      </c>
      <c r="J173">
        <v>3.3123199999999998E-2</v>
      </c>
      <c r="K173">
        <v>0.99941000000000002</v>
      </c>
      <c r="L173">
        <f t="shared" si="25"/>
        <v>-2.6553494446118986E-2</v>
      </c>
      <c r="M173">
        <f t="shared" si="26"/>
        <v>0.98663511288421235</v>
      </c>
      <c r="N173">
        <f t="shared" si="27"/>
        <v>5.9676694446118984E-2</v>
      </c>
      <c r="O173">
        <f t="shared" si="28"/>
        <v>1.277488711578767E-2</v>
      </c>
    </row>
    <row r="174" spans="9:15" x14ac:dyDescent="0.25">
      <c r="I174">
        <v>16.8</v>
      </c>
      <c r="J174">
        <v>-1.08131</v>
      </c>
      <c r="K174">
        <v>0.27992699999999998</v>
      </c>
      <c r="L174">
        <f t="shared" si="25"/>
        <v>-1.1511009564026864</v>
      </c>
      <c r="M174">
        <f t="shared" si="26"/>
        <v>0.24221577632510116</v>
      </c>
      <c r="N174">
        <f t="shared" si="27"/>
        <v>6.9790956402686399E-2</v>
      </c>
      <c r="O174">
        <f t="shared" si="28"/>
        <v>3.7711223674898819E-2</v>
      </c>
    </row>
    <row r="175" spans="9:15" x14ac:dyDescent="0.25">
      <c r="I175">
        <v>17.100000000000001</v>
      </c>
      <c r="J175">
        <v>-1.81813</v>
      </c>
      <c r="K175">
        <v>-0.53668700000000003</v>
      </c>
      <c r="L175">
        <f t="shared" si="25"/>
        <v>-1.8735357369053391</v>
      </c>
      <c r="M175">
        <f t="shared" si="26"/>
        <v>-0.58681649949600601</v>
      </c>
      <c r="N175">
        <f t="shared" si="27"/>
        <v>5.540573690533912E-2</v>
      </c>
      <c r="O175">
        <f t="shared" si="28"/>
        <v>5.012949949600598E-2</v>
      </c>
    </row>
    <row r="176" spans="9:15" x14ac:dyDescent="0.25">
      <c r="I176">
        <v>17.399999999999999</v>
      </c>
      <c r="J176">
        <v>-1.92073</v>
      </c>
      <c r="K176">
        <v>-1.1657200000000001</v>
      </c>
      <c r="L176">
        <f t="shared" si="25"/>
        <v>-1.9414905825453648</v>
      </c>
      <c r="M176">
        <f t="shared" si="26"/>
        <v>-1.2108568892264562</v>
      </c>
      <c r="N176">
        <f t="shared" si="27"/>
        <v>2.0760582545364725E-2</v>
      </c>
      <c r="O176">
        <f t="shared" si="28"/>
        <v>4.5136889226456089E-2</v>
      </c>
    </row>
    <row r="177" spans="9:15" x14ac:dyDescent="0.25">
      <c r="I177">
        <v>17.7</v>
      </c>
      <c r="J177">
        <v>-1.3537399999999999</v>
      </c>
      <c r="K177">
        <v>-1.38801</v>
      </c>
      <c r="L177">
        <f t="shared" si="25"/>
        <v>-1.331226910667519</v>
      </c>
      <c r="M177">
        <f t="shared" si="26"/>
        <v>-1.4119101309786752</v>
      </c>
      <c r="N177">
        <f t="shared" si="27"/>
        <v>2.2513089332480973E-2</v>
      </c>
      <c r="O177">
        <f t="shared" si="28"/>
        <v>2.3900130978675271E-2</v>
      </c>
    </row>
    <row r="178" spans="9:15" x14ac:dyDescent="0.25">
      <c r="I178">
        <v>18</v>
      </c>
      <c r="J178">
        <v>-0.31520300000000001</v>
      </c>
      <c r="K178">
        <v>-1.1263300000000001</v>
      </c>
      <c r="L178">
        <f t="shared" si="25"/>
        <v>-0.25592737925480935</v>
      </c>
      <c r="M178">
        <f t="shared" si="26"/>
        <v>-1.1197425430705203</v>
      </c>
      <c r="N178">
        <f t="shared" si="27"/>
        <v>5.927562074519066E-2</v>
      </c>
      <c r="O178">
        <f t="shared" si="28"/>
        <v>6.587456929479707E-3</v>
      </c>
    </row>
    <row r="179" spans="9:15" x14ac:dyDescent="0.25">
      <c r="I179">
        <v>18.3</v>
      </c>
      <c r="J179">
        <v>0.83255999999999997</v>
      </c>
      <c r="K179">
        <v>-0.47219800000000001</v>
      </c>
      <c r="L179">
        <f t="shared" si="25"/>
        <v>0.90877494880853826</v>
      </c>
      <c r="M179">
        <f t="shared" si="26"/>
        <v>-0.43641666967259213</v>
      </c>
      <c r="N179">
        <f t="shared" si="27"/>
        <v>7.6214948808538296E-2</v>
      </c>
      <c r="O179">
        <f t="shared" si="28"/>
        <v>3.5781330327407879E-2</v>
      </c>
    </row>
    <row r="180" spans="9:15" x14ac:dyDescent="0.25">
      <c r="I180">
        <v>18.600000000000001</v>
      </c>
      <c r="J180">
        <v>1.6894</v>
      </c>
      <c r="K180">
        <v>0.34613100000000002</v>
      </c>
      <c r="L180">
        <f t="shared" si="25"/>
        <v>1.7560160416336208</v>
      </c>
      <c r="M180">
        <f t="shared" si="26"/>
        <v>0.39936210222839535</v>
      </c>
      <c r="N180">
        <f t="shared" si="27"/>
        <v>6.6616041633620782E-2</v>
      </c>
      <c r="O180">
        <f t="shared" si="28"/>
        <v>5.3231102228395333E-2</v>
      </c>
    </row>
    <row r="181" spans="9:15" x14ac:dyDescent="0.25">
      <c r="I181">
        <v>18.899999999999999</v>
      </c>
      <c r="J181">
        <v>1.9568099999999999</v>
      </c>
      <c r="K181">
        <v>1.0432999999999999</v>
      </c>
      <c r="L181">
        <f t="shared" si="25"/>
        <v>1.9898302102173475</v>
      </c>
      <c r="M181">
        <f t="shared" si="26"/>
        <v>1.0956322021011742</v>
      </c>
      <c r="N181">
        <f t="shared" si="27"/>
        <v>3.3020210217347579E-2</v>
      </c>
      <c r="O181">
        <f t="shared" si="28"/>
        <v>5.2332202101174286E-2</v>
      </c>
    </row>
    <row r="182" spans="9:15" x14ac:dyDescent="0.25">
      <c r="I182">
        <v>19.2</v>
      </c>
      <c r="J182">
        <v>1.54196</v>
      </c>
      <c r="K182">
        <v>1.37636</v>
      </c>
      <c r="L182">
        <f t="shared" si="25"/>
        <v>1.5285394385975606</v>
      </c>
      <c r="M182">
        <f t="shared" si="26"/>
        <v>1.4091664522436476</v>
      </c>
      <c r="N182">
        <f t="shared" si="27"/>
        <v>1.3420561402439413E-2</v>
      </c>
      <c r="O182">
        <f t="shared" si="28"/>
        <v>3.2806452243647533E-2</v>
      </c>
    </row>
    <row r="183" spans="9:15" x14ac:dyDescent="0.25">
      <c r="I183">
        <v>19.5</v>
      </c>
      <c r="J183">
        <v>0.58985699999999996</v>
      </c>
      <c r="K183">
        <v>1.2294400000000001</v>
      </c>
      <c r="L183">
        <f t="shared" ref="L183:L184" si="29">COS(2*I183) - SIN(2*I183)+COS(2*I183)+SIN(2*I183)</f>
        <v>0.5332858647198746</v>
      </c>
      <c r="M183">
        <f t="shared" ref="M183:M184" si="30">COS(2*I183) + SIN(2*I183)+EXP(-2*I183)</f>
        <v>1.2304383186440251</v>
      </c>
      <c r="N183">
        <f t="shared" ref="N183:O184" si="31">ABS(L183-J183)</f>
        <v>5.6571135280125362E-2</v>
      </c>
      <c r="O183">
        <f t="shared" si="31"/>
        <v>9.9831864402499804E-4</v>
      </c>
    </row>
    <row r="184" spans="9:15" x14ac:dyDescent="0.25">
      <c r="I184">
        <v>19.8</v>
      </c>
      <c r="J184">
        <v>-0.56726500000000002</v>
      </c>
      <c r="K184">
        <v>0.65405599999999997</v>
      </c>
      <c r="L184">
        <f t="shared" si="29"/>
        <v>-0.64825980443512732</v>
      </c>
      <c r="M184">
        <f t="shared" si="30"/>
        <v>0.62188268040934447</v>
      </c>
      <c r="N184">
        <f t="shared" si="31"/>
        <v>8.0994804435127299E-2</v>
      </c>
      <c r="O184">
        <f t="shared" si="31"/>
        <v>3.2173319590655503E-2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2015-06-05T18:19:34Z</dcterms:created>
  <dcterms:modified xsi:type="dcterms:W3CDTF">2022-05-11T18:23:23Z</dcterms:modified>
</cp:coreProperties>
</file>