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elusio-my.sharepoint.com/personal/mohammad_matin_celus_io/Documents/Customers/Wurth/"/>
    </mc:Choice>
  </mc:AlternateContent>
  <xr:revisionPtr revIDLastSave="36" documentId="8_{91C60E28-3C1B-9E42-943C-1BF3523D3AF9}" xr6:coauthVersionLast="47" xr6:coauthVersionMax="47" xr10:uidLastSave="{9C06D63D-2DEC-438A-BBAE-562AF1581E8B}"/>
  <bookViews>
    <workbookView xWindow="28680" yWindow="-120" windowWidth="29040" windowHeight="15720" xr2:uid="{C4F1BB76-3E07-5F4D-AB03-BFD22CC8CE9F}"/>
  </bookViews>
  <sheets>
    <sheet name="Revenue Multiplier" sheetId="1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15" i="1"/>
  <c r="B7" i="1"/>
  <c r="D27" i="1"/>
  <c r="D15" i="1"/>
  <c r="D7" i="1"/>
  <c r="C27" i="1"/>
  <c r="C15" i="1"/>
  <c r="C7" i="1"/>
  <c r="B16" i="1" l="1"/>
  <c r="B19" i="1" s="1"/>
  <c r="B22" i="1" s="1"/>
  <c r="B28" i="1"/>
  <c r="B31" i="1" s="1"/>
  <c r="B34" i="1" s="1"/>
  <c r="D16" i="1"/>
  <c r="D19" i="1" s="1"/>
  <c r="D22" i="1" s="1"/>
  <c r="D28" i="1"/>
  <c r="D31" i="1" s="1"/>
  <c r="D34" i="1" s="1"/>
  <c r="D37" i="1" s="1"/>
  <c r="C28" i="1"/>
  <c r="C31" i="1" s="1"/>
  <c r="C34" i="1" s="1"/>
  <c r="C37" i="1" s="1"/>
  <c r="C16" i="1"/>
  <c r="C19" i="1" s="1"/>
  <c r="C22" i="1" s="1"/>
  <c r="B35" i="1" l="1"/>
  <c r="B37" i="1"/>
  <c r="D35" i="1"/>
  <c r="C35" i="1"/>
</calcChain>
</file>

<file path=xl/sharedStrings.xml><?xml version="1.0" encoding="utf-8"?>
<sst xmlns="http://schemas.openxmlformats.org/spreadsheetml/2006/main" count="32" uniqueCount="24">
  <si>
    <t>Assumption</t>
  </si>
  <si>
    <t>Average BOM Value $</t>
  </si>
  <si>
    <t>Typical BOM volume # of orders</t>
  </si>
  <si>
    <t>Prototype to Production</t>
  </si>
  <si>
    <t xml:space="preserve">   Increase in conversion to Active</t>
  </si>
  <si>
    <t>% Share of BOM</t>
  </si>
  <si>
    <t>Total Value per BOM</t>
  </si>
  <si>
    <t>% Conversion</t>
  </si>
  <si>
    <t>Wurth</t>
  </si>
  <si>
    <t>Revenue from Indirect Sales</t>
  </si>
  <si>
    <t># Converted Users</t>
  </si>
  <si>
    <t>Value to Production</t>
  </si>
  <si>
    <t>Total BOM Value from Users</t>
  </si>
  <si>
    <t>Multiplier</t>
  </si>
  <si>
    <t>Outcomes with CELUS</t>
  </si>
  <si>
    <t>Activity (TODAY)</t>
  </si>
  <si>
    <t>Prototype- Simple Design</t>
  </si>
  <si>
    <t>Medium Volume - Simple Design</t>
  </si>
  <si>
    <t>Website Vistors/ month</t>
  </si>
  <si>
    <t>Revenue from working with CELUS/ month</t>
  </si>
  <si>
    <t>Annual Revenue with CELUS</t>
  </si>
  <si>
    <t>High Volume- IoT Device</t>
  </si>
  <si>
    <t>Monthly</t>
  </si>
  <si>
    <t>conversion to acquisition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</si>
</sst>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0.000%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164" fontId="0" fillId="0" borderId="0" xfId="1" applyFont="1"/>
    <xf numFmtId="165" fontId="0" fillId="0" borderId="0" xfId="1" applyNumberFormat="1" applyFont="1"/>
    <xf numFmtId="9" fontId="0" fillId="0" borderId="0" xfId="2" applyFont="1"/>
    <xf numFmtId="165" fontId="2" fillId="0" borderId="0" xfId="1" applyNumberFormat="1" applyFont="1"/>
    <xf numFmtId="165" fontId="0" fillId="2" borderId="0" xfId="1" applyNumberFormat="1" applyFont="1" applyFill="1"/>
    <xf numFmtId="9" fontId="0" fillId="2" borderId="0" xfId="2" applyFont="1" applyFill="1"/>
    <xf numFmtId="9" fontId="0" fillId="3" borderId="0" xfId="2" applyFont="1" applyFill="1"/>
    <xf numFmtId="0" fontId="0" fillId="0" borderId="1" xfId="0" applyBorder="1"/>
    <xf numFmtId="165" fontId="0" fillId="0" borderId="2" xfId="1" applyNumberFormat="1" applyFont="1" applyBorder="1"/>
    <xf numFmtId="165" fontId="0" fillId="0" borderId="0" xfId="1" applyNumberFormat="1" applyFont="1" applyBorder="1"/>
    <xf numFmtId="166" fontId="0" fillId="3" borderId="0" xfId="2" applyNumberFormat="1" applyFont="1" applyFill="1"/>
    <xf numFmtId="0" fontId="2" fillId="0" borderId="1" xfId="0" applyFont="1" applyBorder="1"/>
    <xf numFmtId="165" fontId="2" fillId="0" borderId="3" xfId="1" applyNumberFormat="1" applyFont="1" applyBorder="1"/>
    <xf numFmtId="166" fontId="0" fillId="2" borderId="0" xfId="2" applyNumberFormat="1" applyFont="1" applyFill="1"/>
    <xf numFmtId="0" fontId="0" fillId="4" borderId="0" xfId="0" applyFill="1"/>
    <xf numFmtId="165" fontId="0" fillId="4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98E4F-BD6D-FC4D-97A2-C11D7D3664E0}">
  <dimension ref="A1:E37"/>
  <sheetViews>
    <sheetView tabSelected="1" topLeftCell="A10" workbookViewId="0">
      <selection activeCell="B35" sqref="B35"/>
    </sheetView>
  </sheetViews>
  <sheetFormatPr defaultColWidth="11" defaultRowHeight="15.75" x14ac:dyDescent="0.25"/>
  <cols>
    <col min="1" max="1" width="45.875" customWidth="1"/>
    <col min="2" max="2" width="26.625" style="3" customWidth="1"/>
    <col min="3" max="3" width="28.125" style="3" customWidth="1"/>
    <col min="4" max="4" width="25.875" customWidth="1"/>
  </cols>
  <sheetData>
    <row r="1" spans="1:5" x14ac:dyDescent="0.25">
      <c r="B1" s="5" t="s">
        <v>8</v>
      </c>
      <c r="C1" s="5" t="s">
        <v>8</v>
      </c>
      <c r="D1" s="1" t="s">
        <v>8</v>
      </c>
    </row>
    <row r="2" spans="1:5" x14ac:dyDescent="0.25">
      <c r="A2" s="1" t="s">
        <v>0</v>
      </c>
      <c r="B2" s="3" t="s">
        <v>16</v>
      </c>
      <c r="C2" s="3" t="s">
        <v>17</v>
      </c>
      <c r="D2" s="3" t="s">
        <v>21</v>
      </c>
    </row>
    <row r="3" spans="1:5" x14ac:dyDescent="0.25">
      <c r="A3" s="1"/>
      <c r="D3" s="3"/>
    </row>
    <row r="4" spans="1:5" x14ac:dyDescent="0.25">
      <c r="A4" s="16" t="s">
        <v>1</v>
      </c>
      <c r="B4" s="6">
        <v>50</v>
      </c>
      <c r="C4" s="6">
        <v>50</v>
      </c>
      <c r="D4" s="6">
        <v>75</v>
      </c>
      <c r="E4" t="s">
        <v>22</v>
      </c>
    </row>
    <row r="5" spans="1:5" x14ac:dyDescent="0.25">
      <c r="A5" t="s">
        <v>2</v>
      </c>
      <c r="B5" s="6">
        <v>10</v>
      </c>
      <c r="C5" s="6">
        <v>300</v>
      </c>
      <c r="D5" s="6">
        <v>5000</v>
      </c>
    </row>
    <row r="6" spans="1:5" x14ac:dyDescent="0.25">
      <c r="D6" s="3"/>
    </row>
    <row r="7" spans="1:5" x14ac:dyDescent="0.25">
      <c r="A7" t="s">
        <v>6</v>
      </c>
      <c r="B7" s="3">
        <f t="shared" ref="B7:D7" si="0">B4*B5</f>
        <v>500</v>
      </c>
      <c r="C7" s="3">
        <f t="shared" si="0"/>
        <v>15000</v>
      </c>
      <c r="D7" s="3">
        <f t="shared" si="0"/>
        <v>375000</v>
      </c>
    </row>
    <row r="8" spans="1:5" x14ac:dyDescent="0.25">
      <c r="D8" s="3"/>
    </row>
    <row r="9" spans="1:5" x14ac:dyDescent="0.25">
      <c r="A9" t="s">
        <v>18</v>
      </c>
      <c r="B9" s="17">
        <v>25000</v>
      </c>
      <c r="C9" s="6">
        <v>25000</v>
      </c>
      <c r="D9" s="6">
        <v>25000</v>
      </c>
    </row>
    <row r="10" spans="1:5" x14ac:dyDescent="0.25">
      <c r="D10" s="3"/>
    </row>
    <row r="11" spans="1:5" x14ac:dyDescent="0.25">
      <c r="D11" s="3"/>
    </row>
    <row r="12" spans="1:5" x14ac:dyDescent="0.25">
      <c r="D12" s="3"/>
    </row>
    <row r="13" spans="1:5" x14ac:dyDescent="0.25">
      <c r="A13" s="1" t="s">
        <v>15</v>
      </c>
      <c r="D13" s="3"/>
    </row>
    <row r="14" spans="1:5" x14ac:dyDescent="0.25">
      <c r="A14" t="s">
        <v>7</v>
      </c>
      <c r="B14" s="15">
        <v>5.0000000000000001E-3</v>
      </c>
      <c r="C14" s="15">
        <v>5.0000000000000001E-3</v>
      </c>
      <c r="D14" s="15">
        <v>5.0000000000000001E-3</v>
      </c>
    </row>
    <row r="15" spans="1:5" x14ac:dyDescent="0.25">
      <c r="A15" t="s">
        <v>10</v>
      </c>
      <c r="B15" s="2">
        <f t="shared" ref="B15:D15" si="1">B9*B14</f>
        <v>125</v>
      </c>
      <c r="C15" s="2">
        <f t="shared" si="1"/>
        <v>125</v>
      </c>
      <c r="D15" s="2">
        <f t="shared" si="1"/>
        <v>125</v>
      </c>
    </row>
    <row r="16" spans="1:5" x14ac:dyDescent="0.25">
      <c r="A16" t="s">
        <v>12</v>
      </c>
      <c r="B16" s="3">
        <f t="shared" ref="B16:D16" si="2">B15*B7</f>
        <v>62500</v>
      </c>
      <c r="C16" s="3">
        <f t="shared" si="2"/>
        <v>1875000</v>
      </c>
      <c r="D16" s="3">
        <f t="shared" si="2"/>
        <v>46875000</v>
      </c>
    </row>
    <row r="17" spans="1:5" x14ac:dyDescent="0.25">
      <c r="B17" s="2"/>
      <c r="C17" s="2"/>
      <c r="D17" s="2"/>
    </row>
    <row r="18" spans="1:5" x14ac:dyDescent="0.25">
      <c r="A18" t="s">
        <v>3</v>
      </c>
      <c r="B18" s="7">
        <v>0.25</v>
      </c>
      <c r="C18" s="7">
        <v>0.25</v>
      </c>
      <c r="D18" s="7">
        <v>0.25</v>
      </c>
    </row>
    <row r="19" spans="1:5" x14ac:dyDescent="0.25">
      <c r="A19" t="s">
        <v>11</v>
      </c>
      <c r="B19" s="3">
        <f t="shared" ref="B19:D19" si="3">B16*B18</f>
        <v>15625</v>
      </c>
      <c r="C19" s="3">
        <f t="shared" si="3"/>
        <v>468750</v>
      </c>
      <c r="D19" s="3">
        <f t="shared" si="3"/>
        <v>11718750</v>
      </c>
    </row>
    <row r="20" spans="1:5" x14ac:dyDescent="0.25">
      <c r="B20" s="4"/>
      <c r="C20" s="4"/>
      <c r="D20" s="4"/>
    </row>
    <row r="21" spans="1:5" ht="16.5" thickBot="1" x14ac:dyDescent="0.3">
      <c r="A21" t="s">
        <v>5</v>
      </c>
      <c r="B21" s="7">
        <v>0.25</v>
      </c>
      <c r="C21" s="7">
        <v>0.25</v>
      </c>
      <c r="D21" s="7">
        <v>0.25</v>
      </c>
    </row>
    <row r="22" spans="1:5" ht="16.5" thickBot="1" x14ac:dyDescent="0.3">
      <c r="A22" s="9" t="s">
        <v>9</v>
      </c>
      <c r="B22" s="10">
        <f t="shared" ref="B22:D22" si="4">B19*B21</f>
        <v>3906.25</v>
      </c>
      <c r="C22" s="10">
        <f t="shared" si="4"/>
        <v>117187.5</v>
      </c>
      <c r="D22" s="10">
        <f t="shared" si="4"/>
        <v>2929687.5</v>
      </c>
      <c r="E22" t="s">
        <v>22</v>
      </c>
    </row>
    <row r="23" spans="1:5" x14ac:dyDescent="0.25">
      <c r="B23" s="11"/>
      <c r="C23" s="11"/>
      <c r="D23" s="11"/>
    </row>
    <row r="24" spans="1:5" x14ac:dyDescent="0.25">
      <c r="D24" s="3"/>
    </row>
    <row r="25" spans="1:5" x14ac:dyDescent="0.25">
      <c r="A25" s="1" t="s">
        <v>14</v>
      </c>
      <c r="D25" s="3"/>
    </row>
    <row r="26" spans="1:5" x14ac:dyDescent="0.25">
      <c r="A26" t="s">
        <v>4</v>
      </c>
      <c r="B26" s="12">
        <v>1.2500000000000001E-2</v>
      </c>
      <c r="C26" s="12">
        <v>1.2500000000000001E-2</v>
      </c>
      <c r="D26" s="12">
        <v>7.4999999999999997E-3</v>
      </c>
      <c r="E26" t="s">
        <v>23</v>
      </c>
    </row>
    <row r="27" spans="1:5" x14ac:dyDescent="0.25">
      <c r="A27" t="s">
        <v>10</v>
      </c>
      <c r="B27" s="2">
        <f t="shared" ref="B27:D27" si="5">B9*B26</f>
        <v>312.5</v>
      </c>
      <c r="C27" s="2">
        <f t="shared" si="5"/>
        <v>312.5</v>
      </c>
      <c r="D27" s="2">
        <f t="shared" si="5"/>
        <v>187.5</v>
      </c>
    </row>
    <row r="28" spans="1:5" x14ac:dyDescent="0.25">
      <c r="A28" t="s">
        <v>12</v>
      </c>
      <c r="B28" s="3">
        <f t="shared" ref="B28:D28" si="6">B27*B7</f>
        <v>156250</v>
      </c>
      <c r="C28" s="3">
        <f t="shared" si="6"/>
        <v>4687500</v>
      </c>
      <c r="D28" s="3">
        <f t="shared" si="6"/>
        <v>70312500</v>
      </c>
    </row>
    <row r="29" spans="1:5" x14ac:dyDescent="0.25">
      <c r="B29" s="2"/>
      <c r="C29" s="2"/>
      <c r="D29" s="2"/>
    </row>
    <row r="30" spans="1:5" x14ac:dyDescent="0.25">
      <c r="A30" t="s">
        <v>3</v>
      </c>
      <c r="B30" s="7">
        <v>0.25</v>
      </c>
      <c r="C30" s="7">
        <v>0.25</v>
      </c>
      <c r="D30" s="7">
        <v>0.25</v>
      </c>
    </row>
    <row r="31" spans="1:5" x14ac:dyDescent="0.25">
      <c r="A31" t="s">
        <v>11</v>
      </c>
      <c r="B31" s="3">
        <f t="shared" ref="B31:D31" si="7">B28*B30</f>
        <v>39062.5</v>
      </c>
      <c r="C31" s="3">
        <f t="shared" si="7"/>
        <v>1171875</v>
      </c>
      <c r="D31" s="3">
        <f t="shared" si="7"/>
        <v>17578125</v>
      </c>
    </row>
    <row r="32" spans="1:5" x14ac:dyDescent="0.25">
      <c r="B32" s="4"/>
      <c r="C32" s="4"/>
      <c r="D32" s="4"/>
    </row>
    <row r="33" spans="1:4" ht="16.5" thickBot="1" x14ac:dyDescent="0.3">
      <c r="A33" t="s">
        <v>5</v>
      </c>
      <c r="B33" s="8">
        <v>0.4</v>
      </c>
      <c r="C33" s="8">
        <v>0.4</v>
      </c>
      <c r="D33" s="8">
        <v>0.4</v>
      </c>
    </row>
    <row r="34" spans="1:4" ht="16.5" thickBot="1" x14ac:dyDescent="0.3">
      <c r="A34" s="9" t="s">
        <v>19</v>
      </c>
      <c r="B34" s="10">
        <f t="shared" ref="B34:D34" si="8">B31*B33</f>
        <v>15625</v>
      </c>
      <c r="C34" s="10">
        <f t="shared" si="8"/>
        <v>468750</v>
      </c>
      <c r="D34" s="10">
        <f t="shared" si="8"/>
        <v>7031250</v>
      </c>
    </row>
    <row r="35" spans="1:4" x14ac:dyDescent="0.25">
      <c r="A35" t="s">
        <v>13</v>
      </c>
      <c r="B35" s="2">
        <f t="shared" ref="B35:D35" si="9">B34/B22</f>
        <v>4</v>
      </c>
      <c r="C35" s="2">
        <f t="shared" si="9"/>
        <v>4</v>
      </c>
      <c r="D35" s="2">
        <f t="shared" si="9"/>
        <v>2.4</v>
      </c>
    </row>
    <row r="36" spans="1:4" ht="16.5" thickBot="1" x14ac:dyDescent="0.3">
      <c r="D36" s="3"/>
    </row>
    <row r="37" spans="1:4" ht="16.5" thickBot="1" x14ac:dyDescent="0.3">
      <c r="A37" s="13" t="s">
        <v>20</v>
      </c>
      <c r="B37" s="14">
        <f>B34*12</f>
        <v>187500</v>
      </c>
      <c r="C37" s="14">
        <f t="shared" ref="C37:D37" si="10">C34*12</f>
        <v>5625000</v>
      </c>
      <c r="D37" s="14">
        <f t="shared" si="10"/>
        <v>84375000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1119D-71A6-E64B-BBE1-494CE76004DC}">
  <dimension ref="A1"/>
  <sheetViews>
    <sheetView workbookViewId="0">
      <selection sqref="A1:XFD1048576"/>
    </sheetView>
  </sheetViews>
  <sheetFormatPr defaultColWidth="11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Revenue Multiplier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 Rivers-Uy</dc:creator>
  <cp:lastModifiedBy>Mohammad Matin</cp:lastModifiedBy>
  <dcterms:created xsi:type="dcterms:W3CDTF">2025-05-07T16:15:13Z</dcterms:created>
  <dcterms:modified xsi:type="dcterms:W3CDTF">2025-06-25T15:13:26Z</dcterms:modified>
</cp:coreProperties>
</file>