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mh19\METRO\"/>
    </mc:Choice>
  </mc:AlternateContent>
  <xr:revisionPtr revIDLastSave="0" documentId="13_ncr:1_{8BA19C03-C29B-4961-B9CA-F261AB88FBD5}" xr6:coauthVersionLast="47" xr6:coauthVersionMax="47" xr10:uidLastSave="{00000000-0000-0000-0000-000000000000}"/>
  <bookViews>
    <workbookView xWindow="-108" yWindow="-108" windowWidth="23256" windowHeight="12456" xr2:uid="{9C3ADC18-D1C3-4402-9751-6240D723308E}"/>
  </bookViews>
  <sheets>
    <sheet name="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1" l="1"/>
  <c r="M46" i="1"/>
  <c r="C46" i="1"/>
  <c r="H34" i="1"/>
  <c r="M34" i="1"/>
  <c r="C34" i="1"/>
  <c r="H22" i="1"/>
  <c r="M22" i="1"/>
  <c r="C22" i="1"/>
  <c r="M10" i="1"/>
  <c r="H10" i="1"/>
  <c r="C10" i="1"/>
  <c r="M45" i="1"/>
  <c r="H45" i="1"/>
  <c r="C45" i="1"/>
  <c r="M33" i="1"/>
  <c r="H33" i="1"/>
  <c r="C33" i="1"/>
  <c r="M21" i="1"/>
  <c r="H21" i="1"/>
  <c r="M9" i="1"/>
  <c r="H9" i="1"/>
  <c r="C21" i="1"/>
  <c r="C9" i="1"/>
</calcChain>
</file>

<file path=xl/sharedStrings.xml><?xml version="1.0" encoding="utf-8"?>
<sst xmlns="http://schemas.openxmlformats.org/spreadsheetml/2006/main" count="100" uniqueCount="14">
  <si>
    <t>SUPPORT VECTOR MACHINE</t>
  </si>
  <si>
    <t>RANDOM FOREST</t>
  </si>
  <si>
    <t>TRANSFORMER</t>
  </si>
  <si>
    <t>MEAN PRE</t>
  </si>
  <si>
    <t>MEAN RE</t>
  </si>
  <si>
    <t>MEAN F1</t>
  </si>
  <si>
    <t>ROC</t>
  </si>
  <si>
    <t>CONFUSION MATRIX</t>
  </si>
  <si>
    <t>Accuracy</t>
  </si>
  <si>
    <t>HOSPITAL</t>
  </si>
  <si>
    <t>ALL</t>
  </si>
  <si>
    <t>AIRPORT</t>
  </si>
  <si>
    <t>Balanced Acc</t>
  </si>
  <si>
    <t>ALL (Except Airport and Hospital)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</si>
</sst>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67B5-9C30-4DEA-8627-B7A6FE2B58BE}">
  <dimension ref="A1:O46"/>
  <sheetViews>
    <sheetView tabSelected="1" workbookViewId="0">
      <selection activeCell="E39" sqref="E39"/>
    </sheetView>
  </sheetViews>
  <sheetFormatPr baseColWidth="10" defaultRowHeight="14.4" x14ac:dyDescent="0.3"/>
  <cols>
    <col min="1" max="1" width="11.5546875" style="1"/>
    <col min="2" max="2" width="17.6640625" style="1" bestFit="1" customWidth="1"/>
    <col min="3" max="6" width="11.5546875" style="1"/>
    <col min="7" max="7" width="17.6640625" style="1" bestFit="1" customWidth="1"/>
    <col min="8" max="11" width="11.5546875" style="1"/>
    <col min="12" max="12" width="17.6640625" style="1" bestFit="1" customWidth="1"/>
    <col min="13" max="16384" width="11.5546875" style="1"/>
  </cols>
  <sheetData>
    <row r="1" spans="1:15" x14ac:dyDescent="0.3">
      <c r="B1" s="3" t="s">
        <v>0</v>
      </c>
      <c r="C1" s="3"/>
      <c r="D1" s="3"/>
      <c r="G1" s="3" t="s">
        <v>1</v>
      </c>
      <c r="H1" s="3"/>
      <c r="I1" s="3"/>
      <c r="J1" s="2"/>
      <c r="L1" s="3" t="s">
        <v>2</v>
      </c>
      <c r="M1" s="3"/>
      <c r="N1" s="3"/>
      <c r="O1" s="2"/>
    </row>
    <row r="2" spans="1:15" x14ac:dyDescent="0.3">
      <c r="A2" s="3" t="s">
        <v>10</v>
      </c>
      <c r="C2" s="1">
        <v>0</v>
      </c>
      <c r="D2" s="1">
        <v>1</v>
      </c>
      <c r="H2" s="1">
        <v>0</v>
      </c>
      <c r="I2" s="1">
        <v>1</v>
      </c>
      <c r="J2" s="2"/>
      <c r="M2" s="1">
        <v>0</v>
      </c>
      <c r="N2" s="1">
        <v>1</v>
      </c>
      <c r="O2" s="2"/>
    </row>
    <row r="3" spans="1:15" x14ac:dyDescent="0.3">
      <c r="A3" s="3"/>
      <c r="B3" s="1" t="s">
        <v>3</v>
      </c>
      <c r="C3" s="1">
        <v>0.77500000000000002</v>
      </c>
      <c r="D3" s="1">
        <v>0.89600000000000002</v>
      </c>
      <c r="G3" s="1" t="s">
        <v>3</v>
      </c>
      <c r="H3" s="1">
        <v>0.79700000000000004</v>
      </c>
      <c r="I3" s="1">
        <v>0.88500000000000001</v>
      </c>
      <c r="L3" s="1" t="s">
        <v>3</v>
      </c>
      <c r="M3" s="1">
        <v>0.75600000000000001</v>
      </c>
      <c r="N3" s="1">
        <v>0.83499999999999996</v>
      </c>
    </row>
    <row r="4" spans="1:15" x14ac:dyDescent="0.3">
      <c r="A4" s="3"/>
      <c r="B4" s="1" t="s">
        <v>4</v>
      </c>
      <c r="C4" s="1">
        <v>0.84099999999999997</v>
      </c>
      <c r="D4" s="1">
        <v>0.84899999999999998</v>
      </c>
      <c r="G4" s="1" t="s">
        <v>4</v>
      </c>
      <c r="H4" s="1">
        <v>0.81699999999999995</v>
      </c>
      <c r="I4" s="1">
        <v>0.871</v>
      </c>
      <c r="L4" s="1" t="s">
        <v>4</v>
      </c>
      <c r="M4" s="1">
        <v>0.72599999999999998</v>
      </c>
      <c r="N4" s="1">
        <v>0.85599999999999998</v>
      </c>
    </row>
    <row r="5" spans="1:15" x14ac:dyDescent="0.3">
      <c r="A5" s="3"/>
      <c r="B5" s="1" t="s">
        <v>5</v>
      </c>
      <c r="C5" s="1">
        <v>0.80600000000000005</v>
      </c>
      <c r="D5" s="1">
        <v>0.872</v>
      </c>
      <c r="G5" s="1" t="s">
        <v>5</v>
      </c>
      <c r="H5" s="1">
        <v>0.80600000000000005</v>
      </c>
      <c r="I5" s="1">
        <v>0.878</v>
      </c>
      <c r="L5" s="1" t="s">
        <v>5</v>
      </c>
      <c r="M5" s="1">
        <v>0.74099999999999999</v>
      </c>
      <c r="N5" s="1">
        <v>0.84499999999999997</v>
      </c>
    </row>
    <row r="6" spans="1:15" x14ac:dyDescent="0.3">
      <c r="A6" s="3"/>
      <c r="B6" s="1" t="s">
        <v>6</v>
      </c>
      <c r="C6" s="3">
        <v>0.84499999999999997</v>
      </c>
      <c r="D6" s="3"/>
      <c r="G6" s="1" t="s">
        <v>6</v>
      </c>
      <c r="H6" s="3">
        <v>0.84399999999999997</v>
      </c>
      <c r="I6" s="3"/>
      <c r="L6" s="1" t="s">
        <v>6</v>
      </c>
      <c r="M6" s="3">
        <v>0.79100000000000004</v>
      </c>
      <c r="N6" s="3"/>
    </row>
    <row r="7" spans="1:15" x14ac:dyDescent="0.3">
      <c r="A7" s="3"/>
      <c r="B7" s="3" t="s">
        <v>7</v>
      </c>
      <c r="C7" s="1">
        <v>880</v>
      </c>
      <c r="D7" s="1">
        <v>167</v>
      </c>
      <c r="G7" s="3" t="s">
        <v>7</v>
      </c>
      <c r="H7" s="1">
        <v>855</v>
      </c>
      <c r="I7" s="1">
        <v>192</v>
      </c>
      <c r="L7" s="3" t="s">
        <v>7</v>
      </c>
      <c r="M7" s="1">
        <v>760</v>
      </c>
      <c r="N7" s="1">
        <v>287</v>
      </c>
    </row>
    <row r="8" spans="1:15" x14ac:dyDescent="0.3">
      <c r="A8" s="3"/>
      <c r="B8" s="3"/>
      <c r="C8" s="1">
        <v>256</v>
      </c>
      <c r="D8" s="1">
        <v>1435</v>
      </c>
      <c r="G8" s="3"/>
      <c r="H8" s="1">
        <v>218</v>
      </c>
      <c r="I8" s="1">
        <v>1472</v>
      </c>
      <c r="L8" s="3"/>
      <c r="M8" s="1">
        <v>243</v>
      </c>
      <c r="N8" s="1">
        <v>1447</v>
      </c>
    </row>
    <row r="9" spans="1:15" x14ac:dyDescent="0.3">
      <c r="B9" s="1" t="s">
        <v>8</v>
      </c>
      <c r="C9" s="3">
        <f>SUM(C7,D8)/SUM(C7:D8)</f>
        <v>0.8455076698319941</v>
      </c>
      <c r="D9" s="3"/>
      <c r="G9" s="1" t="s">
        <v>8</v>
      </c>
      <c r="H9" s="3">
        <f>SUM(H7,I8)/SUM(H7:I8)</f>
        <v>0.85020094994519546</v>
      </c>
      <c r="I9" s="3"/>
      <c r="L9" s="1" t="s">
        <v>8</v>
      </c>
      <c r="M9" s="3">
        <f>SUM(M7,N8)/SUM(M7:N8)</f>
        <v>0.80635732553891126</v>
      </c>
      <c r="N9" s="3"/>
    </row>
    <row r="10" spans="1:15" x14ac:dyDescent="0.3">
      <c r="B10" s="1" t="s">
        <v>12</v>
      </c>
      <c r="C10" s="3">
        <f>0.5*((C7/SUM(C7:D7)) + (D8/SUM(C8:D8)))</f>
        <v>0.84455347344246778</v>
      </c>
      <c r="D10" s="3"/>
      <c r="G10" s="1" t="s">
        <v>12</v>
      </c>
      <c r="H10" s="3">
        <f t="shared" ref="H10:M10" si="0">0.5*((H7/SUM(H7:I7)) + (I8/SUM(H8:I8)))</f>
        <v>0.84381241416727426</v>
      </c>
      <c r="I10" s="3"/>
      <c r="L10" s="1" t="s">
        <v>12</v>
      </c>
      <c r="M10" s="3">
        <f t="shared" si="0"/>
        <v>0.79104824717564415</v>
      </c>
      <c r="N10" s="3"/>
    </row>
    <row r="13" spans="1:15" x14ac:dyDescent="0.3">
      <c r="B13" s="3" t="s">
        <v>0</v>
      </c>
      <c r="C13" s="3"/>
      <c r="D13" s="3"/>
      <c r="G13" s="3" t="s">
        <v>1</v>
      </c>
      <c r="H13" s="3"/>
      <c r="I13" s="3"/>
      <c r="J13" s="2"/>
      <c r="L13" s="3" t="s">
        <v>2</v>
      </c>
      <c r="M13" s="3"/>
      <c r="N13" s="3"/>
      <c r="O13" s="2"/>
    </row>
    <row r="14" spans="1:15" x14ac:dyDescent="0.3">
      <c r="A14" s="3" t="s">
        <v>9</v>
      </c>
      <c r="C14" s="1">
        <v>0</v>
      </c>
      <c r="D14" s="1">
        <v>1</v>
      </c>
      <c r="H14" s="1">
        <v>0</v>
      </c>
      <c r="I14" s="1">
        <v>1</v>
      </c>
      <c r="J14" s="2"/>
      <c r="M14" s="1">
        <v>0</v>
      </c>
      <c r="N14" s="1">
        <v>1</v>
      </c>
      <c r="O14" s="2"/>
    </row>
    <row r="15" spans="1:15" x14ac:dyDescent="0.3">
      <c r="A15" s="3"/>
      <c r="B15" s="1" t="s">
        <v>3</v>
      </c>
      <c r="C15" s="1">
        <v>0.92700000000000005</v>
      </c>
      <c r="D15" s="1">
        <v>0.76500000000000001</v>
      </c>
      <c r="G15" s="1" t="s">
        <v>3</v>
      </c>
      <c r="H15" s="1">
        <v>0.94599999999999995</v>
      </c>
      <c r="I15" s="1">
        <v>0.79600000000000004</v>
      </c>
      <c r="L15" s="1" t="s">
        <v>3</v>
      </c>
      <c r="M15" s="1">
        <v>0.91200000000000003</v>
      </c>
      <c r="N15" s="1">
        <v>0.65800000000000003</v>
      </c>
    </row>
    <row r="16" spans="1:15" x14ac:dyDescent="0.3">
      <c r="A16" s="3"/>
      <c r="B16" s="1" t="s">
        <v>4</v>
      </c>
      <c r="C16" s="1">
        <v>0.97099999999999997</v>
      </c>
      <c r="D16" s="1">
        <v>0.55400000000000005</v>
      </c>
      <c r="G16" s="1" t="s">
        <v>4</v>
      </c>
      <c r="H16" s="1">
        <v>0.96299999999999997</v>
      </c>
      <c r="I16" s="1">
        <v>0.67700000000000005</v>
      </c>
      <c r="L16" s="1" t="s">
        <v>4</v>
      </c>
      <c r="M16" s="1">
        <v>0.97099999999999997</v>
      </c>
      <c r="N16" s="1">
        <v>0.44600000000000001</v>
      </c>
    </row>
    <row r="17" spans="1:15" x14ac:dyDescent="0.3">
      <c r="A17" s="3"/>
      <c r="B17" s="1" t="s">
        <v>5</v>
      </c>
      <c r="C17" s="1">
        <v>0.94799999999999995</v>
      </c>
      <c r="D17" s="1">
        <v>0.63300000000000001</v>
      </c>
      <c r="G17" s="1" t="s">
        <v>5</v>
      </c>
      <c r="H17" s="1">
        <v>0.95399999999999996</v>
      </c>
      <c r="I17" s="1">
        <v>0.70399999999999996</v>
      </c>
      <c r="L17" s="1" t="s">
        <v>5</v>
      </c>
      <c r="M17" s="1">
        <v>0.94</v>
      </c>
      <c r="N17" s="1">
        <v>0.50600000000000001</v>
      </c>
    </row>
    <row r="18" spans="1:15" x14ac:dyDescent="0.3">
      <c r="A18" s="3"/>
      <c r="B18" s="1" t="s">
        <v>6</v>
      </c>
      <c r="C18" s="3">
        <v>0.76200000000000001</v>
      </c>
      <c r="D18" s="3"/>
      <c r="G18" s="1" t="s">
        <v>6</v>
      </c>
      <c r="H18" s="3">
        <v>0.82</v>
      </c>
      <c r="I18" s="3"/>
      <c r="L18" s="1" t="s">
        <v>6</v>
      </c>
      <c r="M18" s="3">
        <v>0.70799999999999996</v>
      </c>
      <c r="N18" s="3"/>
    </row>
    <row r="19" spans="1:15" x14ac:dyDescent="0.3">
      <c r="A19" s="3"/>
      <c r="B19" s="3" t="s">
        <v>7</v>
      </c>
      <c r="C19" s="1">
        <v>72.8</v>
      </c>
      <c r="D19" s="1">
        <v>2.2000000000000002</v>
      </c>
      <c r="G19" s="3" t="s">
        <v>7</v>
      </c>
      <c r="H19" s="1">
        <v>72.2</v>
      </c>
      <c r="I19" s="1">
        <v>2.8</v>
      </c>
      <c r="L19" s="3" t="s">
        <v>7</v>
      </c>
      <c r="M19" s="1">
        <v>72.8</v>
      </c>
      <c r="N19" s="1">
        <v>2.2000000000000002</v>
      </c>
    </row>
    <row r="20" spans="1:15" x14ac:dyDescent="0.3">
      <c r="A20" s="3"/>
      <c r="B20" s="3"/>
      <c r="C20" s="1">
        <v>5.8</v>
      </c>
      <c r="D20" s="1">
        <v>7.2</v>
      </c>
      <c r="G20" s="3"/>
      <c r="H20" s="1">
        <v>4.2</v>
      </c>
      <c r="I20" s="1">
        <v>8.8000000000000007</v>
      </c>
      <c r="L20" s="3"/>
      <c r="M20" s="1">
        <v>7.2</v>
      </c>
      <c r="N20" s="1">
        <v>5.8</v>
      </c>
    </row>
    <row r="21" spans="1:15" x14ac:dyDescent="0.3">
      <c r="B21" s="1" t="s">
        <v>8</v>
      </c>
      <c r="C21" s="3">
        <f>SUM(C19,D20)/SUM(C19:D20)</f>
        <v>0.90909090909090906</v>
      </c>
      <c r="D21" s="3"/>
      <c r="G21" s="1" t="s">
        <v>8</v>
      </c>
      <c r="H21" s="3">
        <f>SUM(H19,I20)/SUM(H19:I20)</f>
        <v>0.92045454545454541</v>
      </c>
      <c r="I21" s="3"/>
      <c r="L21" s="1" t="s">
        <v>8</v>
      </c>
      <c r="M21" s="3">
        <f>SUM(M19,N20)/SUM(M19:N20)</f>
        <v>0.89318181818181808</v>
      </c>
      <c r="N21" s="3"/>
    </row>
    <row r="22" spans="1:15" x14ac:dyDescent="0.3">
      <c r="B22" s="1" t="s">
        <v>12</v>
      </c>
      <c r="C22" s="3">
        <f>0.5*((C19/SUM(C19:D19)) + (D20/SUM(C20:D20)))</f>
        <v>0.76225641025641022</v>
      </c>
      <c r="D22" s="3"/>
      <c r="G22" s="1" t="s">
        <v>12</v>
      </c>
      <c r="H22" s="3">
        <f t="shared" ref="H22:M22" si="1">0.5*((H19/SUM(H19:I19)) + (I20/SUM(H20:I20)))</f>
        <v>0.81979487179487176</v>
      </c>
      <c r="I22" s="3"/>
      <c r="L22" s="1" t="s">
        <v>12</v>
      </c>
      <c r="M22" s="3">
        <f t="shared" si="1"/>
        <v>0.70841025641025634</v>
      </c>
      <c r="N22" s="3"/>
    </row>
    <row r="25" spans="1:15" x14ac:dyDescent="0.3">
      <c r="B25" s="3" t="s">
        <v>0</v>
      </c>
      <c r="C25" s="3"/>
      <c r="D25" s="3"/>
      <c r="G25" s="3" t="s">
        <v>1</v>
      </c>
      <c r="H25" s="3"/>
      <c r="I25" s="3"/>
      <c r="J25" s="2"/>
      <c r="L25" s="3" t="s">
        <v>2</v>
      </c>
      <c r="M25" s="3"/>
      <c r="N25" s="3"/>
      <c r="O25" s="2"/>
    </row>
    <row r="26" spans="1:15" x14ac:dyDescent="0.3">
      <c r="A26" s="3" t="s">
        <v>11</v>
      </c>
      <c r="C26" s="1">
        <v>0</v>
      </c>
      <c r="D26" s="1">
        <v>1</v>
      </c>
      <c r="H26" s="1">
        <v>0</v>
      </c>
      <c r="I26" s="1">
        <v>1</v>
      </c>
      <c r="J26" s="2"/>
      <c r="M26" s="1">
        <v>0</v>
      </c>
      <c r="N26" s="1">
        <v>1</v>
      </c>
      <c r="O26" s="2"/>
    </row>
    <row r="27" spans="1:15" x14ac:dyDescent="0.3">
      <c r="A27" s="3"/>
      <c r="B27" s="1" t="s">
        <v>3</v>
      </c>
      <c r="C27" s="1">
        <v>0.92700000000000005</v>
      </c>
      <c r="D27" s="1">
        <v>0.17399999999999999</v>
      </c>
      <c r="G27" s="1" t="s">
        <v>3</v>
      </c>
      <c r="H27" s="1">
        <v>0.92600000000000005</v>
      </c>
      <c r="I27" s="1">
        <v>0.41299999999999998</v>
      </c>
      <c r="L27" s="1" t="s">
        <v>3</v>
      </c>
      <c r="M27" s="1">
        <v>0.93500000000000005</v>
      </c>
      <c r="N27" s="1">
        <v>0.308</v>
      </c>
    </row>
    <row r="28" spans="1:15" x14ac:dyDescent="0.3">
      <c r="A28" s="3"/>
      <c r="B28" s="1" t="s">
        <v>4</v>
      </c>
      <c r="C28" s="1">
        <v>0.94599999999999995</v>
      </c>
      <c r="D28" s="1">
        <v>0.14499999999999999</v>
      </c>
      <c r="G28" s="1" t="s">
        <v>4</v>
      </c>
      <c r="H28" s="1">
        <v>0.98099999999999998</v>
      </c>
      <c r="I28" s="1">
        <v>0.109</v>
      </c>
      <c r="L28" s="1" t="s">
        <v>4</v>
      </c>
      <c r="M28" s="1">
        <v>0.95399999999999996</v>
      </c>
      <c r="N28" s="1">
        <v>0.23599999999999999</v>
      </c>
    </row>
    <row r="29" spans="1:15" x14ac:dyDescent="0.3">
      <c r="A29" s="3"/>
      <c r="B29" s="1" t="s">
        <v>5</v>
      </c>
      <c r="C29" s="1">
        <v>0.93600000000000005</v>
      </c>
      <c r="D29" s="1">
        <v>0.157</v>
      </c>
      <c r="G29" s="1" t="s">
        <v>5</v>
      </c>
      <c r="H29" s="1">
        <v>0.95299999999999996</v>
      </c>
      <c r="I29" s="1">
        <v>0.159</v>
      </c>
      <c r="L29" s="1" t="s">
        <v>5</v>
      </c>
      <c r="M29" s="1">
        <v>0.94399999999999995</v>
      </c>
      <c r="N29" s="1">
        <v>0.26300000000000001</v>
      </c>
    </row>
    <row r="30" spans="1:15" x14ac:dyDescent="0.3">
      <c r="A30" s="3"/>
      <c r="B30" s="1" t="s">
        <v>6</v>
      </c>
      <c r="C30" s="3">
        <v>0.54600000000000004</v>
      </c>
      <c r="D30" s="3"/>
      <c r="G30" s="1" t="s">
        <v>6</v>
      </c>
      <c r="H30" s="3">
        <v>0.54500000000000004</v>
      </c>
      <c r="I30" s="3"/>
      <c r="L30" s="1" t="s">
        <v>6</v>
      </c>
      <c r="M30" s="3">
        <v>0.59499999999999997</v>
      </c>
      <c r="N30" s="3"/>
    </row>
    <row r="31" spans="1:15" x14ac:dyDescent="0.3">
      <c r="A31" s="3"/>
      <c r="B31" s="3" t="s">
        <v>7</v>
      </c>
      <c r="C31" s="1">
        <v>118.8</v>
      </c>
      <c r="D31" s="1">
        <v>6.8</v>
      </c>
      <c r="G31" s="3" t="s">
        <v>7</v>
      </c>
      <c r="H31" s="1">
        <v>123.2</v>
      </c>
      <c r="I31" s="1">
        <v>2.4</v>
      </c>
      <c r="L31" s="3" t="s">
        <v>7</v>
      </c>
      <c r="M31" s="1">
        <v>119.8</v>
      </c>
      <c r="N31" s="1">
        <v>5.8</v>
      </c>
    </row>
    <row r="32" spans="1:15" x14ac:dyDescent="0.3">
      <c r="A32" s="3"/>
      <c r="B32" s="3"/>
      <c r="C32" s="1">
        <v>9.4</v>
      </c>
      <c r="D32" s="1">
        <v>1.6</v>
      </c>
      <c r="G32" s="3"/>
      <c r="H32" s="1">
        <v>9.8000000000000007</v>
      </c>
      <c r="I32" s="1">
        <v>1.2</v>
      </c>
      <c r="L32" s="3"/>
      <c r="M32" s="1">
        <v>8.4</v>
      </c>
      <c r="N32" s="1">
        <v>2.6</v>
      </c>
    </row>
    <row r="33" spans="1:15" x14ac:dyDescent="0.3">
      <c r="B33" s="1" t="s">
        <v>8</v>
      </c>
      <c r="C33" s="3">
        <f>SUM(C31,D32)/SUM(C31:D32)</f>
        <v>0.88140556368960465</v>
      </c>
      <c r="D33" s="3"/>
      <c r="G33" s="1" t="s">
        <v>8</v>
      </c>
      <c r="H33" s="3">
        <f>SUM(H31,I32)/SUM(H31:I32)</f>
        <v>0.91068814055636904</v>
      </c>
      <c r="I33" s="3"/>
      <c r="L33" s="1" t="s">
        <v>8</v>
      </c>
      <c r="M33" s="3">
        <f>SUM(M31,N32)/SUM(M31:N32)</f>
        <v>0.89604685212298685</v>
      </c>
      <c r="N33" s="3"/>
    </row>
    <row r="34" spans="1:15" x14ac:dyDescent="0.3">
      <c r="B34" s="1" t="s">
        <v>12</v>
      </c>
      <c r="C34" s="3">
        <f>0.5*((C31/SUM(C31:D31)) + (D32/SUM(C32:D32)))</f>
        <v>0.54565720903300519</v>
      </c>
      <c r="D34" s="3"/>
      <c r="G34" s="1" t="s">
        <v>12</v>
      </c>
      <c r="H34" s="3">
        <f t="shared" ref="H34:M34" si="2">0.5*((H31/SUM(H31:I31)) + (I32/SUM(H32:I32)))</f>
        <v>0.54499131441806603</v>
      </c>
      <c r="I34" s="3"/>
      <c r="L34" s="1" t="s">
        <v>12</v>
      </c>
      <c r="M34" s="3">
        <f t="shared" si="2"/>
        <v>0.59509264620729596</v>
      </c>
      <c r="N34" s="3"/>
    </row>
    <row r="37" spans="1:15" x14ac:dyDescent="0.3">
      <c r="B37" s="3" t="s">
        <v>0</v>
      </c>
      <c r="C37" s="3"/>
      <c r="D37" s="3"/>
      <c r="G37" s="3" t="s">
        <v>1</v>
      </c>
      <c r="H37" s="3"/>
      <c r="I37" s="3"/>
      <c r="J37" s="2"/>
      <c r="L37" s="3" t="s">
        <v>2</v>
      </c>
      <c r="M37" s="3"/>
      <c r="N37" s="3"/>
      <c r="O37" s="2"/>
    </row>
    <row r="38" spans="1:15" x14ac:dyDescent="0.3">
      <c r="A38" s="4" t="s">
        <v>13</v>
      </c>
      <c r="C38" s="1">
        <v>0</v>
      </c>
      <c r="D38" s="1">
        <v>1</v>
      </c>
      <c r="H38" s="1">
        <v>0</v>
      </c>
      <c r="I38" s="1">
        <v>1</v>
      </c>
      <c r="J38" s="2"/>
      <c r="M38" s="1">
        <v>0</v>
      </c>
      <c r="N38" s="1">
        <v>1</v>
      </c>
      <c r="O38" s="2"/>
    </row>
    <row r="39" spans="1:15" x14ac:dyDescent="0.3">
      <c r="A39" s="4"/>
      <c r="B39" s="1" t="s">
        <v>3</v>
      </c>
      <c r="C39" s="1">
        <v>0.77300000000000002</v>
      </c>
      <c r="D39" s="1">
        <v>0.91500000000000004</v>
      </c>
      <c r="G39" s="1" t="s">
        <v>3</v>
      </c>
      <c r="H39" s="1">
        <v>0.78900000000000003</v>
      </c>
      <c r="I39" s="1">
        <v>0.90800000000000003</v>
      </c>
      <c r="L39" s="1" t="s">
        <v>3</v>
      </c>
      <c r="M39" s="1">
        <v>0.77</v>
      </c>
      <c r="N39" s="1">
        <v>0.87</v>
      </c>
    </row>
    <row r="40" spans="1:15" x14ac:dyDescent="0.3">
      <c r="A40" s="4"/>
      <c r="B40" s="1" t="s">
        <v>4</v>
      </c>
      <c r="C40" s="1">
        <v>0.84</v>
      </c>
      <c r="D40" s="1">
        <v>0.875</v>
      </c>
      <c r="G40" s="1" t="s">
        <v>4</v>
      </c>
      <c r="H40" s="1">
        <v>0.82199999999999995</v>
      </c>
      <c r="I40" s="1">
        <v>0.88800000000000001</v>
      </c>
      <c r="L40" s="1" t="s">
        <v>4</v>
      </c>
      <c r="M40" s="1">
        <v>0.73599999999999999</v>
      </c>
      <c r="N40" s="1">
        <v>0.88900000000000001</v>
      </c>
    </row>
    <row r="41" spans="1:15" x14ac:dyDescent="0.3">
      <c r="A41" s="4"/>
      <c r="B41" s="1" t="s">
        <v>5</v>
      </c>
      <c r="C41" s="1">
        <v>0.80500000000000005</v>
      </c>
      <c r="D41" s="1">
        <v>0.89500000000000002</v>
      </c>
      <c r="G41" s="1" t="s">
        <v>5</v>
      </c>
      <c r="H41" s="1">
        <v>0.80500000000000005</v>
      </c>
      <c r="I41" s="1">
        <v>0.89800000000000002</v>
      </c>
      <c r="L41" s="1" t="s">
        <v>5</v>
      </c>
      <c r="M41" s="1">
        <v>0.752</v>
      </c>
      <c r="N41" s="1">
        <v>0.879</v>
      </c>
    </row>
    <row r="42" spans="1:15" x14ac:dyDescent="0.3">
      <c r="A42" s="4"/>
      <c r="B42" s="1" t="s">
        <v>6</v>
      </c>
      <c r="C42" s="3">
        <v>0.85699999999999998</v>
      </c>
      <c r="D42" s="3"/>
      <c r="G42" s="1" t="s">
        <v>6</v>
      </c>
      <c r="H42" s="3">
        <v>0.85499999999999998</v>
      </c>
      <c r="I42" s="3"/>
      <c r="L42" s="1" t="s">
        <v>6</v>
      </c>
      <c r="M42" s="3">
        <v>0.81200000000000006</v>
      </c>
      <c r="N42" s="3"/>
    </row>
    <row r="43" spans="1:15" x14ac:dyDescent="0.3">
      <c r="A43" s="4"/>
      <c r="B43" s="3" t="s">
        <v>7</v>
      </c>
      <c r="C43" s="1">
        <v>710.6</v>
      </c>
      <c r="D43" s="1">
        <v>135.6</v>
      </c>
      <c r="G43" s="3" t="s">
        <v>7</v>
      </c>
      <c r="H43" s="1">
        <v>695.6</v>
      </c>
      <c r="I43" s="1">
        <v>150.6</v>
      </c>
      <c r="L43" s="3" t="s">
        <v>7</v>
      </c>
      <c r="M43" s="1">
        <v>622.79999999999995</v>
      </c>
      <c r="N43" s="1">
        <v>223.4</v>
      </c>
    </row>
    <row r="44" spans="1:15" x14ac:dyDescent="0.3">
      <c r="A44" s="4"/>
      <c r="B44" s="3"/>
      <c r="C44" s="1">
        <v>209</v>
      </c>
      <c r="D44" s="1">
        <v>1464.6</v>
      </c>
      <c r="G44" s="3"/>
      <c r="H44" s="1">
        <v>187.2</v>
      </c>
      <c r="I44" s="1">
        <v>1486.4</v>
      </c>
      <c r="L44" s="3"/>
      <c r="M44" s="1">
        <v>186.8</v>
      </c>
      <c r="N44" s="1">
        <v>1486.8</v>
      </c>
    </row>
    <row r="45" spans="1:15" x14ac:dyDescent="0.3">
      <c r="B45" s="1" t="s">
        <v>8</v>
      </c>
      <c r="C45" s="3">
        <f>SUM(C43,D44)/SUM(C43:D44)</f>
        <v>0.86324311453289926</v>
      </c>
      <c r="D45" s="3"/>
      <c r="G45" s="1" t="s">
        <v>8</v>
      </c>
      <c r="H45" s="3">
        <f>SUM(H43,I44)/SUM(H43:I44)</f>
        <v>0.86594174140804825</v>
      </c>
      <c r="I45" s="3"/>
      <c r="L45" s="1" t="s">
        <v>8</v>
      </c>
      <c r="M45" s="3">
        <f>SUM(M43,N44)/SUM(M43:N44)</f>
        <v>0.83720930232558133</v>
      </c>
      <c r="N45" s="3"/>
    </row>
    <row r="46" spans="1:15" x14ac:dyDescent="0.3">
      <c r="B46" s="1" t="s">
        <v>12</v>
      </c>
      <c r="C46" s="3">
        <f>0.5*((C43/SUM(C43:D43)) + (D44/SUM(C44:D44)))</f>
        <v>0.85743684904689188</v>
      </c>
      <c r="D46" s="3"/>
      <c r="G46" s="1" t="s">
        <v>12</v>
      </c>
      <c r="H46" s="3">
        <f t="shared" ref="H46:M46" si="3">0.5*((H43/SUM(H43:I43)) + (I44/SUM(H44:I44)))</f>
        <v>0.85508660243771162</v>
      </c>
      <c r="I46" s="3"/>
      <c r="L46" s="1" t="s">
        <v>12</v>
      </c>
      <c r="M46" s="3">
        <f t="shared" si="3"/>
        <v>0.8121902698058987</v>
      </c>
      <c r="N46" s="3"/>
    </row>
  </sheetData>
  <mergeCells count="64">
    <mergeCell ref="H45:I45"/>
    <mergeCell ref="M45:N45"/>
    <mergeCell ref="A38:A44"/>
    <mergeCell ref="C42:D42"/>
    <mergeCell ref="H42:I42"/>
    <mergeCell ref="M42:N42"/>
    <mergeCell ref="B43:B44"/>
    <mergeCell ref="G43:G44"/>
    <mergeCell ref="L43:L44"/>
    <mergeCell ref="A26:A32"/>
    <mergeCell ref="C30:D30"/>
    <mergeCell ref="H30:I30"/>
    <mergeCell ref="M30:N30"/>
    <mergeCell ref="B31:B32"/>
    <mergeCell ref="G31:G32"/>
    <mergeCell ref="L31:L32"/>
    <mergeCell ref="A14:A20"/>
    <mergeCell ref="M21:N21"/>
    <mergeCell ref="B25:D25"/>
    <mergeCell ref="G25:I25"/>
    <mergeCell ref="L25:N25"/>
    <mergeCell ref="M22:N22"/>
    <mergeCell ref="H22:I22"/>
    <mergeCell ref="C22:D22"/>
    <mergeCell ref="A2:A8"/>
    <mergeCell ref="H9:I9"/>
    <mergeCell ref="H21:I21"/>
    <mergeCell ref="L7:L8"/>
    <mergeCell ref="C9:D9"/>
    <mergeCell ref="B13:D13"/>
    <mergeCell ref="G13:I13"/>
    <mergeCell ref="L13:N13"/>
    <mergeCell ref="C18:D18"/>
    <mergeCell ref="H18:I18"/>
    <mergeCell ref="M18:N18"/>
    <mergeCell ref="M9:N9"/>
    <mergeCell ref="B19:B20"/>
    <mergeCell ref="G19:G20"/>
    <mergeCell ref="L19:L20"/>
    <mergeCell ref="C21:D21"/>
    <mergeCell ref="L1:N1"/>
    <mergeCell ref="M6:N6"/>
    <mergeCell ref="B1:D1"/>
    <mergeCell ref="C6:D6"/>
    <mergeCell ref="B7:B8"/>
    <mergeCell ref="H6:I6"/>
    <mergeCell ref="G7:G8"/>
    <mergeCell ref="G1:I1"/>
    <mergeCell ref="C46:D46"/>
    <mergeCell ref="H46:I46"/>
    <mergeCell ref="M46:N46"/>
    <mergeCell ref="M10:N10"/>
    <mergeCell ref="H10:I10"/>
    <mergeCell ref="C10:D10"/>
    <mergeCell ref="C33:D33"/>
    <mergeCell ref="H33:I33"/>
    <mergeCell ref="M33:N33"/>
    <mergeCell ref="B37:D37"/>
    <mergeCell ref="G37:I37"/>
    <mergeCell ref="L37:N37"/>
    <mergeCell ref="C34:D34"/>
    <mergeCell ref="H34:I34"/>
    <mergeCell ref="M34:N34"/>
    <mergeCell ref="C45:D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MENDEZ HURTADO</dc:creator>
  <cp:lastModifiedBy>MANUEL MENDEZ HURTADO</cp:lastModifiedBy>
  <dcterms:created xsi:type="dcterms:W3CDTF">2024-03-30T12:07:16Z</dcterms:created>
  <dcterms:modified xsi:type="dcterms:W3CDTF">2024-04-18T13:10:46Z</dcterms:modified>
</cp:coreProperties>
</file>