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23E5D11-25B7-47C6-A5D8-C3BBC2966D04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virtual offices" sheetId="1" r:id="rId1"/>
    <sheet name="new offices sdc" sheetId="3" r:id="rId2"/>
    <sheet name="public domains" sheetId="2" r:id="rId3"/>
    <sheet name="risky pkds" sheetId="5" r:id="rId4"/>
  </sheets>
  <definedNames>
    <definedName name="_xlnm._FilterDatabase" localSheetId="1" hidden="1">'new offices sdc'!$A$1:$G$292</definedName>
    <definedName name="_xlnm._FilterDatabase" localSheetId="3" hidden="1">'risky pkds'!$A$1:$B$299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1" i="2"/>
  <c r="E14" i="2"/>
  <c r="E13" i="2"/>
  <c r="E12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<sst xmlns="http://schemas.openxmlformats.org/spreadsheetml/2006/main" count="6062" uniqueCount="2673">
  <si>
    <t>Warszawa</t>
  </si>
  <si>
    <t>Górczewska</t>
  </si>
  <si>
    <t>224 lok. 62</t>
  </si>
  <si>
    <t>NULL</t>
  </si>
  <si>
    <t>Grójecka</t>
  </si>
  <si>
    <t>111 lok 27</t>
  </si>
  <si>
    <t xml:space="preserve">EK-S Księgowość Ewa Kowalewska-Sulej  NIP 5251314939 </t>
  </si>
  <si>
    <t>Grzybowska</t>
  </si>
  <si>
    <t xml:space="preserve">Vimar Sp. z o. o. </t>
  </si>
  <si>
    <t>Prusa</t>
  </si>
  <si>
    <t>Przanowskiego</t>
  </si>
  <si>
    <t>83D</t>
  </si>
  <si>
    <t>Rejtana</t>
  </si>
  <si>
    <t>7/9 lok. 1</t>
  </si>
  <si>
    <t>Rzymowskiego</t>
  </si>
  <si>
    <t>Sarmacka</t>
  </si>
  <si>
    <t xml:space="preserve">Nobel Sp. z o.o.  NIP:  KRS:  REGON:  KAPITAŁ:   PL 521-31-50-329  0000005899  017302890  100.000,- PLN  </t>
  </si>
  <si>
    <t>Smolna</t>
  </si>
  <si>
    <t>13/406</t>
  </si>
  <si>
    <t>Smulikowskiego</t>
  </si>
  <si>
    <t>Solec</t>
  </si>
  <si>
    <t>81B lok. A-51</t>
  </si>
  <si>
    <t>81B</t>
  </si>
  <si>
    <t>A-51</t>
  </si>
  <si>
    <t>NIP: 522-266-27-96  REGON: 015856614</t>
  </si>
  <si>
    <t>Stawy</t>
  </si>
  <si>
    <t>Środkowa</t>
  </si>
  <si>
    <t>QualityDot Sp. z o.o. Regon 142057004  KRS 0000339430  NIP 1132779564</t>
  </si>
  <si>
    <t>Świeradowska</t>
  </si>
  <si>
    <t>HUB kolektyw</t>
  </si>
  <si>
    <t>Świętokrzyska</t>
  </si>
  <si>
    <t>E-biuro - wirtualne biuro Warszawa</t>
  </si>
  <si>
    <t>Tużycka</t>
  </si>
  <si>
    <t>8 lok. 6</t>
  </si>
  <si>
    <t>Friendly Office Sp. z o.o., ul. Chocimska 3A, 00-791 Warszawa , NIP: 951-23-64-253, REGON: 146522389, KRS: 0000450008</t>
  </si>
  <si>
    <t>Jana Pawła</t>
  </si>
  <si>
    <t>61 budynek C lok 304</t>
  </si>
  <si>
    <t>61C</t>
  </si>
  <si>
    <t>GroupEuroService Sp. z o.o.</t>
  </si>
  <si>
    <t>JP II</t>
  </si>
  <si>
    <t>J Pawła</t>
  </si>
  <si>
    <t>Czerwca 1976</t>
  </si>
  <si>
    <t>Czerwca 76</t>
  </si>
  <si>
    <t>Górskiego</t>
  </si>
  <si>
    <t>6 lok. 14</t>
  </si>
  <si>
    <t>WALECZNYCH</t>
  </si>
  <si>
    <t>Waliców</t>
  </si>
  <si>
    <t>Inoffice-Group Sp. z o.o.</t>
  </si>
  <si>
    <t>Wałbrzyska</t>
  </si>
  <si>
    <t>Wejnerta</t>
  </si>
  <si>
    <t>21/23 lok. 8</t>
  </si>
  <si>
    <t>21/23</t>
  </si>
  <si>
    <t>Przedsiębiorstwo Usługowe DOMBAR Waldemar Baranowski, 02-619 Warszawa, ul. Wejnerta 21/23  lok. 8 NIP: 521 040 03 75, REGON: 011785998</t>
  </si>
  <si>
    <t>Wierzbowa</t>
  </si>
  <si>
    <t>9 lok 11</t>
  </si>
  <si>
    <t>Wilanowska</t>
  </si>
  <si>
    <t>7A/32</t>
  </si>
  <si>
    <t>7A</t>
  </si>
  <si>
    <t>Emilia Niezgoda</t>
  </si>
  <si>
    <t>Wilcza</t>
  </si>
  <si>
    <t>31/1A</t>
  </si>
  <si>
    <t>1A</t>
  </si>
  <si>
    <t>Wiślana</t>
  </si>
  <si>
    <t>Stwosza</t>
  </si>
  <si>
    <t>Fkwadrat Biuro Rachunkowe Sp. z o.o.</t>
  </si>
  <si>
    <t>Włodarzewska</t>
  </si>
  <si>
    <t>Controlling Biuro Rachunkowe Sp.z o.o.-Biuro Rachunkowe i Kancelaria Prawna</t>
  </si>
  <si>
    <t>Wspólna</t>
  </si>
  <si>
    <t>50A/35</t>
  </si>
  <si>
    <t>50A</t>
  </si>
  <si>
    <t>00–514</t>
  </si>
  <si>
    <t>Zadumana</t>
  </si>
  <si>
    <t>1A /99</t>
  </si>
  <si>
    <t>Support&amp;Services   Sp. z o.o.</t>
  </si>
  <si>
    <t>Zajęcza</t>
  </si>
  <si>
    <t>OmniOffice</t>
  </si>
  <si>
    <t>Zamiany</t>
  </si>
  <si>
    <t>Zamoyskiego</t>
  </si>
  <si>
    <t>45a/10</t>
  </si>
  <si>
    <t>45a</t>
  </si>
  <si>
    <t>Złota</t>
  </si>
  <si>
    <t>61/310</t>
  </si>
  <si>
    <t>zlota61.pl Sp. z o.o. ul. Wejnerta 21/23 lok. 8, 02-619 Warszawa, NIP: 5213362037, REGON: 140279522, Kapitał zakładowy 660.000 zł, KRS 0000243646 Warszawa SR Wydział XX Gospodarczy - KRS</t>
  </si>
  <si>
    <t>GRAND NOVA Sp. z o.o. ul. Złota 7 lok. 18 00-019 Warszawa</t>
  </si>
  <si>
    <t>Żelazna</t>
  </si>
  <si>
    <t>67/13</t>
  </si>
  <si>
    <t xml:space="preserve">BIZARRE Sp. z o.o.  ul. Żelazna 67 lokal 13  00-871 Warszawa </t>
  </si>
  <si>
    <t>Żurawia</t>
  </si>
  <si>
    <t>6/12, lok.766</t>
  </si>
  <si>
    <t>Fundacja Rozwoju Przedsiębiorczości  "Twój StartUp" NIP: 5213641211  REGON: 146433467  KRS: 0000442857</t>
  </si>
  <si>
    <t>Żytnia</t>
  </si>
  <si>
    <t>18 A</t>
  </si>
  <si>
    <t>18A</t>
  </si>
  <si>
    <t>Polskie Centrum Usług sp. z o.o. REGON: 015157371, NIP: 5252239507, KRS 110713</t>
  </si>
  <si>
    <t>Wrocław</t>
  </si>
  <si>
    <t>Leszczyńskiego</t>
  </si>
  <si>
    <t>4 lokal 29</t>
  </si>
  <si>
    <t>FENORIS EVENTS SP. Z O.O KRS 0000382476  NIP 897-17-72-376  REGON 021494098</t>
  </si>
  <si>
    <t>Kancelaria Heaven Bis Sp. z o. o.</t>
  </si>
  <si>
    <t>Świdnicka</t>
  </si>
  <si>
    <t>Świętego Jerzy</t>
  </si>
  <si>
    <t xml:space="preserve">Verdena - Wirtualne biuro Regon: 931053056  NIP: 899-111-03-59 </t>
  </si>
  <si>
    <t>Święty Jerzego</t>
  </si>
  <si>
    <t>Św Jerzy</t>
  </si>
  <si>
    <t>Święty Jerzy</t>
  </si>
  <si>
    <t>Świetego Jerzego</t>
  </si>
  <si>
    <t>Czechowa</t>
  </si>
  <si>
    <t>ALGODON</t>
  </si>
  <si>
    <t>Św Jerzego</t>
  </si>
  <si>
    <t>Solny</t>
  </si>
  <si>
    <t>14 lok.3</t>
  </si>
  <si>
    <t>Wagonowa</t>
  </si>
  <si>
    <t>Dolnośląskie Centrum Biznesu</t>
  </si>
  <si>
    <t>Rynek</t>
  </si>
  <si>
    <t>39/40</t>
  </si>
  <si>
    <t>Ofiar Oświęcimskich</t>
  </si>
  <si>
    <t>17-19</t>
  </si>
  <si>
    <t>17/19</t>
  </si>
  <si>
    <t>Grabiszyńska</t>
  </si>
  <si>
    <t>Wrocławski-adres.pl – WIRTUALNE BIURO  NIP 8961459092 REGON 021998440</t>
  </si>
  <si>
    <t>Kazimierza Wielkiego</t>
  </si>
  <si>
    <t>Gwiaździsta</t>
  </si>
  <si>
    <t>RAMM Sp. z o.o.</t>
  </si>
  <si>
    <t>Opolska</t>
  </si>
  <si>
    <t>Czerniawska</t>
  </si>
  <si>
    <t>2a/27</t>
  </si>
  <si>
    <t>2a</t>
  </si>
  <si>
    <t>50576 </t>
  </si>
  <si>
    <t>Włościańska</t>
  </si>
  <si>
    <t>19E/3</t>
  </si>
  <si>
    <t>19E</t>
  </si>
  <si>
    <t>Wirtualne Biuro Progress s.c.</t>
  </si>
  <si>
    <t>Jerzmanowska</t>
  </si>
  <si>
    <t>4D</t>
  </si>
  <si>
    <t>Sądowa</t>
  </si>
  <si>
    <t>Wolbromska</t>
  </si>
  <si>
    <t>18/1b</t>
  </si>
  <si>
    <t>1b</t>
  </si>
  <si>
    <t>Powst Śląskich</t>
  </si>
  <si>
    <t>17 A</t>
  </si>
  <si>
    <t>17A</t>
  </si>
  <si>
    <t>SALUS - Human Resources Management Sp. z o.o.</t>
  </si>
  <si>
    <t>Powstańców Śląskich</t>
  </si>
  <si>
    <t>Buska</t>
  </si>
  <si>
    <t>Biuro Rachunkowe BC Future Beata Cybulska Wrocław</t>
  </si>
  <si>
    <t>Ostrowskiego</t>
  </si>
  <si>
    <t>30/400-401</t>
  </si>
  <si>
    <t>400/401</t>
  </si>
  <si>
    <t xml:space="preserve">PRO ACADEMICA SP. Z O.O.   </t>
  </si>
  <si>
    <t>Olszewskiego</t>
  </si>
  <si>
    <t>Rachunkowość i Doradztwo Dębowska</t>
  </si>
  <si>
    <t>Krawiecka</t>
  </si>
  <si>
    <t>Szczęśliwa</t>
  </si>
  <si>
    <t>38A/2</t>
  </si>
  <si>
    <t>38A</t>
  </si>
  <si>
    <t>ECM Partner Sp. z o.o.</t>
  </si>
  <si>
    <t>Długa</t>
  </si>
  <si>
    <t>16B/60</t>
  </si>
  <si>
    <t>16B</t>
  </si>
  <si>
    <t>Krasińskiego</t>
  </si>
  <si>
    <t>15a/4</t>
  </si>
  <si>
    <t>15a</t>
  </si>
  <si>
    <t>Kiełczowska</t>
  </si>
  <si>
    <t>Biuro Rachunkowe Graftax</t>
  </si>
  <si>
    <t>Legionów</t>
  </si>
  <si>
    <t>Robotnicza</t>
  </si>
  <si>
    <t>70J</t>
  </si>
  <si>
    <t>241 D</t>
  </si>
  <si>
    <t>Biuro Rachunkowe Nobis</t>
  </si>
  <si>
    <t>22/41</t>
  </si>
  <si>
    <t>LexBOX</t>
  </si>
  <si>
    <t>Kasztanowa</t>
  </si>
  <si>
    <t>3a-5</t>
  </si>
  <si>
    <t>3a</t>
  </si>
  <si>
    <t>Inkubator Przedsiębiorczości</t>
  </si>
  <si>
    <t>Łęczycka</t>
  </si>
  <si>
    <t>Biuro Rachunkowe Super Księgi</t>
  </si>
  <si>
    <t>Benedyktyńska</t>
  </si>
  <si>
    <t>Zielona Góra</t>
  </si>
  <si>
    <t>TWB Wojciech Hernik</t>
  </si>
  <si>
    <t>Energetyków</t>
  </si>
  <si>
    <t>7 lok. 10a</t>
  </si>
  <si>
    <t>10a</t>
  </si>
  <si>
    <t>Westerplatte</t>
  </si>
  <si>
    <t xml:space="preserve">Mail Boxes Etc. MBE 008 Zielona Góra </t>
  </si>
  <si>
    <t>Kożuchowska</t>
  </si>
  <si>
    <t>8c</t>
  </si>
  <si>
    <t>Towarowa</t>
  </si>
  <si>
    <t>Wojska Polskiego</t>
  </si>
  <si>
    <t>Dąbrowskiego</t>
  </si>
  <si>
    <t>25a</t>
  </si>
  <si>
    <t>GRIMP Sp. z o.o.</t>
  </si>
  <si>
    <t>Drzewna</t>
  </si>
  <si>
    <t>Jędrzychowska</t>
  </si>
  <si>
    <t>Doradca Biznesowy Helena Jurczak</t>
  </si>
  <si>
    <t>80/138</t>
  </si>
  <si>
    <t xml:space="preserve">Morawski &amp; Wspólnicy  Kancelaria Prawna </t>
  </si>
  <si>
    <t>PrzyjaznePodatki Sp. z o.o.</t>
  </si>
  <si>
    <t>budynek C lok 304</t>
  </si>
  <si>
    <t xml:space="preserve">GroupEuroService Sp. z o. o. NIP 1132546653 REGON 140110510  KRS 0000230561 </t>
  </si>
  <si>
    <t>Jerozolimskie</t>
  </si>
  <si>
    <t>85/21</t>
  </si>
  <si>
    <t xml:space="preserve">VSL-System  Al. Jerozolimskie 85 lokal 21, 02-001 Warszawa REGON: 357059904, NIP: 679-258-18-13, </t>
  </si>
  <si>
    <t>6/406</t>
  </si>
  <si>
    <t>Komisji Edukacji Narodowej</t>
  </si>
  <si>
    <t>36 lok. 112B</t>
  </si>
  <si>
    <t>112B</t>
  </si>
  <si>
    <t>ProNumerica Sp. Z o.o. Sp. K.</t>
  </si>
  <si>
    <t>Niepodległości</t>
  </si>
  <si>
    <t>138 lok. 6</t>
  </si>
  <si>
    <t>BIURO RACHUNKOWE  Ewa Gorzelak</t>
  </si>
  <si>
    <t>Wyzwolenia</t>
  </si>
  <si>
    <t>Centrum Inicjatyw Gospodarczych Sp. z o. o.</t>
  </si>
  <si>
    <t>Gold Place Polska sp. z o.o. sp. k.  Atrium Centrum  Al. Jana Pawła II 27  00-867 Warszawa KRS 0000453200</t>
  </si>
  <si>
    <t>63/2</t>
  </si>
  <si>
    <t>Solidarności</t>
  </si>
  <si>
    <t>117 lok. 207</t>
  </si>
  <si>
    <t>81 (lok 7.10 piętro 7)</t>
  </si>
  <si>
    <t>BIURO HELLO Warszawa</t>
  </si>
  <si>
    <t>Bartycka</t>
  </si>
  <si>
    <t>22B/21A</t>
  </si>
  <si>
    <t>22B</t>
  </si>
  <si>
    <t>21A</t>
  </si>
  <si>
    <t>Biuro Progress s.c.</t>
  </si>
  <si>
    <t>Biała</t>
  </si>
  <si>
    <t>KRS: 0000340927</t>
  </si>
  <si>
    <t>Bonifraterska</t>
  </si>
  <si>
    <t>Komorowskiego</t>
  </si>
  <si>
    <t>14 lok. 78</t>
  </si>
  <si>
    <t>Bronisława Czecha</t>
  </si>
  <si>
    <t>4 B</t>
  </si>
  <si>
    <t>4B</t>
  </si>
  <si>
    <t>Bukowiecka</t>
  </si>
  <si>
    <t>Chałubińskiego</t>
  </si>
  <si>
    <t>Chłodna</t>
  </si>
  <si>
    <t>Chłodna29 Sp. z o.o.</t>
  </si>
  <si>
    <t>Chmielna</t>
  </si>
  <si>
    <t>132/134</t>
  </si>
  <si>
    <t>2 lok. 31, IIpiętro</t>
  </si>
  <si>
    <t>KD Capital Partners Sp. z o.o.</t>
  </si>
  <si>
    <t>73B</t>
  </si>
  <si>
    <t>AKCJA Ko-Work</t>
  </si>
  <si>
    <t>Chocimska</t>
  </si>
  <si>
    <t>3A</t>
  </si>
  <si>
    <t>Friendly Office Sp. z o.o., ul. Chocimska 3A, 00-791 Warszawa , NIP: 951-23-64-253, REGON: 146522389, KRS: 0000450009</t>
  </si>
  <si>
    <t>ciołka</t>
  </si>
  <si>
    <t xml:space="preserve">Biuro Rachunkowe „Parter” s.c. </t>
  </si>
  <si>
    <t>M&amp;B Kancelaria Podatkowa Sp. z o.o.</t>
  </si>
  <si>
    <t>Domaniewska</t>
  </si>
  <si>
    <t>39A</t>
  </si>
  <si>
    <t>47/10</t>
  </si>
  <si>
    <t>17/19 lok. 133</t>
  </si>
  <si>
    <t>Twoje Biuro Małgorzata Dulęba NIP: 5212955700; REGON: 147147284; Licencja Min. Fin. nr 50269/2011</t>
  </si>
  <si>
    <t>Credos Accounting Services sp. z o.o.</t>
  </si>
  <si>
    <t>37 lok. 243</t>
  </si>
  <si>
    <t>Dominikańska</t>
  </si>
  <si>
    <t>21B</t>
  </si>
  <si>
    <t>NIP: 538-177-27-58 | REGON: 146613005</t>
  </si>
  <si>
    <t>Elektoralna</t>
  </si>
  <si>
    <t>13 lok 121</t>
  </si>
  <si>
    <t>Plater</t>
  </si>
  <si>
    <t>Hoża</t>
  </si>
  <si>
    <t>43/49 lok. 11</t>
  </si>
  <si>
    <t>43/49</t>
  </si>
  <si>
    <t>Nova Office Sp. z o.o. Numer KRS: 0000412710  NIP: 5272674229  REGON: 146028229</t>
  </si>
  <si>
    <t>86 lok. 410</t>
  </si>
  <si>
    <t>FARKAS Paweł Piecewicz</t>
  </si>
  <si>
    <t>Iłżecka</t>
  </si>
  <si>
    <t>Iwonicka</t>
  </si>
  <si>
    <t>WL Accountancy Sp. z o.o.</t>
  </si>
  <si>
    <t>Kasprowicza</t>
  </si>
  <si>
    <t>61 lok. 32</t>
  </si>
  <si>
    <t>Kamionkowska</t>
  </si>
  <si>
    <t>41 lok.1</t>
  </si>
  <si>
    <t>Kawcza</t>
  </si>
  <si>
    <t>Progressio sp. z o.o.</t>
  </si>
  <si>
    <t>Koszykowa</t>
  </si>
  <si>
    <t>6 pokój 316</t>
  </si>
  <si>
    <t>AiE Sp. z o.o.   ul.Łucka 14A lok. 16, 00-845 Warszawa   NIP:5272690599, REGON:146556164, KRS:0000452861  AiE Sp. z o.o.   ul.Łucka 14A lok. 16, 00-845 Warszawa   NIP:5272690599, REGON:146556164, KRS:0000452861  AiE Sp. z o.o.   ul.Łucka 14A lok. 16, 00-_x000D_
Warszawa	Koszykowa	60/62 lok.43	60/62	43	00673	LICZYK Sp. z o.o. Biuro Finansowo-Księgowe_x000D_
Warszawa	Krakowskie Przedmieście	47/51	47	51	00071	PREMA-INWEST SA_x000D_
Warszawa	Krakowskie Przedmieście	79, lok. 300	79	300	00079	Fundacja Rozwoju Przedsiębiorczości  ""Twój StartUp"""</t>
  </si>
  <si>
    <t>Krzywickiego</t>
  </si>
  <si>
    <t>LICZYK Sp. z o.o. Biuro Finansowo-Księgowe</t>
  </si>
  <si>
    <t>Ksawerów</t>
  </si>
  <si>
    <t>Książęca</t>
  </si>
  <si>
    <t>Lazurowa</t>
  </si>
  <si>
    <t>183 lok 1</t>
  </si>
  <si>
    <t>MAGPIE Magdalena Rusiniak</t>
  </si>
  <si>
    <t>Lindleya</t>
  </si>
  <si>
    <t>Perfect Trade Sp. z o.o. KRS 0000534948   NIP: 7010453793   Regon: 360327038</t>
  </si>
  <si>
    <t>Londyńska</t>
  </si>
  <si>
    <t>26 lok. 2A</t>
  </si>
  <si>
    <t>2A</t>
  </si>
  <si>
    <t xml:space="preserve">Kancelaria Księgowa EKSPERT  Agnieszka Sprzęczka </t>
  </si>
  <si>
    <t>Madalińskiego</t>
  </si>
  <si>
    <t>Profit Polska sp. z o.o.</t>
  </si>
  <si>
    <t>Konopnickiej</t>
  </si>
  <si>
    <t>Samodzielny Zakład Administracji i Logistyki przy GK ZHP</t>
  </si>
  <si>
    <t>Marszałkowska</t>
  </si>
  <si>
    <t>Kalinka Sp. z o.o.</t>
  </si>
  <si>
    <t>83/29</t>
  </si>
  <si>
    <t>84/92 lok. 117</t>
  </si>
  <si>
    <t>84/92</t>
  </si>
  <si>
    <t>Vivendum Sp. z o.o.</t>
  </si>
  <si>
    <t>Miedziana</t>
  </si>
  <si>
    <t>ELACOM.BIURO</t>
  </si>
  <si>
    <t>Modlińska</t>
  </si>
  <si>
    <t>lok. U10 (3 piętro) </t>
  </si>
  <si>
    <t>U10</t>
  </si>
  <si>
    <t>Biura rachunkowe Expert BPO Sp. z o.o. </t>
  </si>
  <si>
    <t>Mokotowska</t>
  </si>
  <si>
    <t>15A/1B</t>
  </si>
  <si>
    <t>15A</t>
  </si>
  <si>
    <t>1B</t>
  </si>
  <si>
    <t>Myśliborska</t>
  </si>
  <si>
    <t>SOLUTION OFFICE  Renata Brześkiewicz</t>
  </si>
  <si>
    <t>Niedźwiedzia</t>
  </si>
  <si>
    <t>29b</t>
  </si>
  <si>
    <t>NIP: 538-175-39-91  REGON: 142506494</t>
  </si>
  <si>
    <t>Nieszawska</t>
  </si>
  <si>
    <t>4b</t>
  </si>
  <si>
    <t>Biuro Rachunkowe „PERFEKT s.c.”</t>
  </si>
  <si>
    <t>Nowogrodzka</t>
  </si>
  <si>
    <t>MLOKAL - E.WIONCZEK spółka jawna KRS: 0000543929</t>
  </si>
  <si>
    <t>50 lok. 515</t>
  </si>
  <si>
    <t>50, lok 114</t>
  </si>
  <si>
    <t>Nowy Świat</t>
  </si>
  <si>
    <t>41a</t>
  </si>
  <si>
    <t>Ogrodowa</t>
  </si>
  <si>
    <t>31/35</t>
  </si>
  <si>
    <t>BIURCO S.C. MAJEWSCY</t>
  </si>
  <si>
    <t>37 lok. 50</t>
  </si>
  <si>
    <t>Biuro rachunkowe CORRECT</t>
  </si>
  <si>
    <t>Okopowa</t>
  </si>
  <si>
    <t>56/1</t>
  </si>
  <si>
    <t>Olecka</t>
  </si>
  <si>
    <t>Dom Aukcyjny Mebis Sp. z o.o.</t>
  </si>
  <si>
    <t>Pańska</t>
  </si>
  <si>
    <t>96 / 83</t>
  </si>
  <si>
    <t>75/4</t>
  </si>
  <si>
    <t>Piękna</t>
  </si>
  <si>
    <t>11 l.16</t>
  </si>
  <si>
    <t>Smart Office Sp. z o.o.</t>
  </si>
  <si>
    <t>Cowork Polska Sp. z o.o. ul. Piękna 20, 00-549 Warszawa, NIP: 7010276581, REGON: 142733712, KRS: 0000373782</t>
  </si>
  <si>
    <t>24/26A</t>
  </si>
  <si>
    <t>26A</t>
  </si>
  <si>
    <t>CubeCentre</t>
  </si>
  <si>
    <t>Piłsudskiego</t>
  </si>
  <si>
    <t>Powstańców Warszawy</t>
  </si>
  <si>
    <t>Trzech Krzyży</t>
  </si>
  <si>
    <t>16 lok 3,</t>
  </si>
  <si>
    <t>Pory</t>
  </si>
  <si>
    <t>Postępu</t>
  </si>
  <si>
    <t>15 C</t>
  </si>
  <si>
    <t>15C</t>
  </si>
  <si>
    <t>Kraków</t>
  </si>
  <si>
    <t>Kremerowska</t>
  </si>
  <si>
    <t>TALENTED Sp. z o.o.  NIP: 9452175464  REGON: 122944287</t>
  </si>
  <si>
    <t>Lublin</t>
  </si>
  <si>
    <t>Chopina</t>
  </si>
  <si>
    <t>41 lok. 2</t>
  </si>
  <si>
    <t>Prosta</t>
  </si>
  <si>
    <t>Zana</t>
  </si>
  <si>
    <t>11a</t>
  </si>
  <si>
    <t>Powojowa</t>
  </si>
  <si>
    <t>Frezerów</t>
  </si>
  <si>
    <t>INKUBATOR TECHNOLOGICZNY</t>
  </si>
  <si>
    <t>Cisowa</t>
  </si>
  <si>
    <t>Dobrzańskiego</t>
  </si>
  <si>
    <t>Lubelski Park Naukowo-Technologiczny S.A.</t>
  </si>
  <si>
    <t>Turystyczna</t>
  </si>
  <si>
    <t>Biuro Rachunkowe "WAWRYSIUK" s.c.</t>
  </si>
  <si>
    <t>Związkowa</t>
  </si>
  <si>
    <t>lubelski inkubator technologii informatycznych</t>
  </si>
  <si>
    <t>Skłodowskiej</t>
  </si>
  <si>
    <t>VOAL Sp. z o.o.</t>
  </si>
  <si>
    <t>32a</t>
  </si>
  <si>
    <t>Czeremchowa</t>
  </si>
  <si>
    <t>20807 </t>
  </si>
  <si>
    <t>Warszawska</t>
  </si>
  <si>
    <t>Alter Sp. z o.o.</t>
  </si>
  <si>
    <t>Nałęczowska</t>
  </si>
  <si>
    <t>51A</t>
  </si>
  <si>
    <t>Lubelska Fundacja Rozwoju</t>
  </si>
  <si>
    <t>Konopnicka</t>
  </si>
  <si>
    <t>5 lok. 2A</t>
  </si>
  <si>
    <t>BBR Biuro Biegłego Rewidenta Sp. z o.o.</t>
  </si>
  <si>
    <t>Narutowicza</t>
  </si>
  <si>
    <t>Farmaceutyczna</t>
  </si>
  <si>
    <t>Orlanda</t>
  </si>
  <si>
    <t>Grupa Nowe Horyzonty - Jolanta Poźniak</t>
  </si>
  <si>
    <t>Łódź</t>
  </si>
  <si>
    <t>Kościuszki</t>
  </si>
  <si>
    <t>103/105</t>
  </si>
  <si>
    <t>Wólczańska</t>
  </si>
  <si>
    <t>Poznań</t>
  </si>
  <si>
    <t>Lechicka</t>
  </si>
  <si>
    <t>59 p. 116</t>
  </si>
  <si>
    <t>Sielska</t>
  </si>
  <si>
    <t>17a</t>
  </si>
  <si>
    <t>Garbary</t>
  </si>
  <si>
    <t>38/6</t>
  </si>
  <si>
    <t>Libelta</t>
  </si>
  <si>
    <t>1a/2</t>
  </si>
  <si>
    <t>1a</t>
  </si>
  <si>
    <t>CloudCube Sp. z o.o.</t>
  </si>
  <si>
    <t>Wyspiańskiego</t>
  </si>
  <si>
    <t>Globo Office Center sp. z o.o. sp. k.</t>
  </si>
  <si>
    <t>Bukowska</t>
  </si>
  <si>
    <t>BiuroInter.pl sp. z o.o.</t>
  </si>
  <si>
    <t>Garncarska</t>
  </si>
  <si>
    <t xml:space="preserve">Biuro Rachunkowe "PARTNER" s.c. </t>
  </si>
  <si>
    <t>Święty Michał</t>
  </si>
  <si>
    <t>Świetego Michał</t>
  </si>
  <si>
    <t>Św Michał</t>
  </si>
  <si>
    <t>75/70</t>
  </si>
  <si>
    <t>Woźna</t>
  </si>
  <si>
    <t>Lotnicza</t>
  </si>
  <si>
    <t>Business Conduct Services Marcin Zywert</t>
  </si>
  <si>
    <t>Słoneczna</t>
  </si>
  <si>
    <t>Officeweb.pl Sp. z o.o.</t>
  </si>
  <si>
    <t>Węglowa</t>
  </si>
  <si>
    <t>Śniadeckich</t>
  </si>
  <si>
    <t> 60774</t>
  </si>
  <si>
    <t>Centrum Doradztwa Inwestycyjnego</t>
  </si>
  <si>
    <t>Andersa</t>
  </si>
  <si>
    <t>Wielkopolska</t>
  </si>
  <si>
    <t>Świetego Marcin</t>
  </si>
  <si>
    <t>Św Marcin</t>
  </si>
  <si>
    <t>Święty Marcin</t>
  </si>
  <si>
    <t>Centrum Zaawansowanych Technologii sp. z o. o.</t>
  </si>
  <si>
    <t>Obornicka</t>
  </si>
  <si>
    <t>Coworking Poznań Maciej Dyszkiewicz</t>
  </si>
  <si>
    <t>Składowa</t>
  </si>
  <si>
    <t>WysoccyZaborowscy Partners</t>
  </si>
  <si>
    <t>czerwca 56</t>
  </si>
  <si>
    <t>175/4</t>
  </si>
  <si>
    <t>czerwca 1956</t>
  </si>
  <si>
    <t>28 czerwca 1956</t>
  </si>
  <si>
    <t>Roosevelta</t>
  </si>
  <si>
    <t>Rzeszów</t>
  </si>
  <si>
    <t>Reformacka</t>
  </si>
  <si>
    <t>Wirtualne Biuro - Rzeszów</t>
  </si>
  <si>
    <t>Regatio Sp. z o.o. Sp. k.</t>
  </si>
  <si>
    <t>Wolności</t>
  </si>
  <si>
    <t>RISE Wirtualne Biuro Rzeszów</t>
  </si>
  <si>
    <t>Geodetów</t>
  </si>
  <si>
    <t>BIZNES Center Rzeszów</t>
  </si>
  <si>
    <t>Kilińskiego</t>
  </si>
  <si>
    <t>Podwisłocze</t>
  </si>
  <si>
    <t>Analogic.pl Sp. z o.o.</t>
  </si>
  <si>
    <t>Trembeckiego</t>
  </si>
  <si>
    <t>Optimum CG sp. z o.o.</t>
  </si>
  <si>
    <t>Hetmańska</t>
  </si>
  <si>
    <t>40A/6A</t>
  </si>
  <si>
    <t>40A</t>
  </si>
  <si>
    <t>6A</t>
  </si>
  <si>
    <t>Kraszewskiego</t>
  </si>
  <si>
    <t>TEMIDA Biuro Rachunkowe &amp; Doradztwo Podatkowe</t>
  </si>
  <si>
    <t>Armii Krajowej</t>
  </si>
  <si>
    <t>Krynicka</t>
  </si>
  <si>
    <t>1/1L</t>
  </si>
  <si>
    <t>1L</t>
  </si>
  <si>
    <t>Sosnowiec</t>
  </si>
  <si>
    <t>Sosnowiecki Park Naukowo-Technologiczny</t>
  </si>
  <si>
    <t>Juliuszowska</t>
  </si>
  <si>
    <t>P.H.U. FENTON</t>
  </si>
  <si>
    <t>Baczyńskiego</t>
  </si>
  <si>
    <t>Kancelaria Prawno-Podatkowa "PERFECT", NIP: 629-001-97-54  mgr Marek Michnik</t>
  </si>
  <si>
    <t>Szczecin</t>
  </si>
  <si>
    <t>Małkowskiego</t>
  </si>
  <si>
    <t>Niemierzyńska</t>
  </si>
  <si>
    <t>Szczeciński Park Naukowo - Technologiczny Sp. z o.o.</t>
  </si>
  <si>
    <t>Monte Cassino</t>
  </si>
  <si>
    <t>Łabędzia</t>
  </si>
  <si>
    <t>38/1</t>
  </si>
  <si>
    <t>Dziecka</t>
  </si>
  <si>
    <t>„Wirtualne Biuro Szczecin” Joanna Maciejewska</t>
  </si>
  <si>
    <t>150/1</t>
  </si>
  <si>
    <t>Centrum Biznesu Sp. z o.o.</t>
  </si>
  <si>
    <t>Barnima</t>
  </si>
  <si>
    <t>13/14a</t>
  </si>
  <si>
    <t>14a</t>
  </si>
  <si>
    <t>Burda Sp. z o.o.</t>
  </si>
  <si>
    <t>Łokietka</t>
  </si>
  <si>
    <t>Biuro Rachunkowe Kancelaria 27</t>
  </si>
  <si>
    <t>Panieńska</t>
  </si>
  <si>
    <t>Kancelaria Podatkowa Szczecin Sp. z o.o.</t>
  </si>
  <si>
    <t>3 Maja</t>
  </si>
  <si>
    <t>103/1</t>
  </si>
  <si>
    <t>F.U.H. Baron</t>
  </si>
  <si>
    <t>Dworcowa</t>
  </si>
  <si>
    <t xml:space="preserve">Justyna Żejmo </t>
  </si>
  <si>
    <t>28/31</t>
  </si>
  <si>
    <t>Toruń</t>
  </si>
  <si>
    <t>Broniewskiego</t>
  </si>
  <si>
    <t>GTW INVESTMENT</t>
  </si>
  <si>
    <t>Włocławska</t>
  </si>
  <si>
    <t>Toruński Park Technologiczny</t>
  </si>
  <si>
    <t>26/1019</t>
  </si>
  <si>
    <t>17 Stycznia</t>
  </si>
  <si>
    <t>52 lok. 9</t>
  </si>
  <si>
    <t xml:space="preserve">Usługi Ksiegowe Warszawa  Monika Rodzoch   </t>
  </si>
  <si>
    <t>Armii Ludowej</t>
  </si>
  <si>
    <t>6/164</t>
  </si>
  <si>
    <t>E-pok Sp. z o .o.</t>
  </si>
  <si>
    <t>Szucha</t>
  </si>
  <si>
    <t>3 lok. 2</t>
  </si>
  <si>
    <t>LS Consulting &amp; Management sp. z o.o.</t>
  </si>
  <si>
    <t>Caldwell Corporate Services</t>
  </si>
  <si>
    <t>Ewy</t>
  </si>
  <si>
    <t>e-mocja sp. z o. o.</t>
  </si>
  <si>
    <t>Floriańska</t>
  </si>
  <si>
    <t>Foksal</t>
  </si>
  <si>
    <t>Franciszka Klimczaka</t>
  </si>
  <si>
    <t>17/80</t>
  </si>
  <si>
    <t>Wirtualne-bz Małgorzata Wozba NIP 9462261998 REGON 015460218</t>
  </si>
  <si>
    <t>FRANCUSKA</t>
  </si>
  <si>
    <t>Gorzów Wlkp</t>
  </si>
  <si>
    <t>Mieszka</t>
  </si>
  <si>
    <t>47/5</t>
  </si>
  <si>
    <t>KDP LEX sp. Z o.o.</t>
  </si>
  <si>
    <t>Gorzów Wielkopolski</t>
  </si>
  <si>
    <t>Krótka</t>
  </si>
  <si>
    <t>Wełniany Rynek</t>
  </si>
  <si>
    <t>12 lok. 4</t>
  </si>
  <si>
    <t>NK Investment Sp. z o.o.</t>
  </si>
  <si>
    <t>Sikorskiego</t>
  </si>
  <si>
    <t>100 lok.1</t>
  </si>
  <si>
    <t>Maczka</t>
  </si>
  <si>
    <t>15 a-b</t>
  </si>
  <si>
    <t>15AB</t>
  </si>
  <si>
    <t>Biuro Mirosława Kosmala</t>
  </si>
  <si>
    <t>Katowice</t>
  </si>
  <si>
    <t>Staromiejska</t>
  </si>
  <si>
    <t>6/10d</t>
  </si>
  <si>
    <t>10d</t>
  </si>
  <si>
    <t>Czerwińskiego</t>
  </si>
  <si>
    <t>6/207</t>
  </si>
  <si>
    <t>Sobieskiego</t>
  </si>
  <si>
    <t>11 lok. E6</t>
  </si>
  <si>
    <t>E6</t>
  </si>
  <si>
    <t>Karłowicza</t>
  </si>
  <si>
    <t>11a/9</t>
  </si>
  <si>
    <t>BZ Property Managment Wirtualne Biura</t>
  </si>
  <si>
    <t>Mielęckiego</t>
  </si>
  <si>
    <t>10  lok 503</t>
  </si>
  <si>
    <t>10 </t>
  </si>
  <si>
    <t>Wirtualne Biuro HELLO w Katowicach</t>
  </si>
  <si>
    <t>Jagiellońska</t>
  </si>
  <si>
    <t>Radockiego</t>
  </si>
  <si>
    <t>142 lok. 3</t>
  </si>
  <si>
    <t>Konduktorska</t>
  </si>
  <si>
    <t>Moniuszki</t>
  </si>
  <si>
    <t>NIP  634-019-75-07  KRS 0000126323</t>
  </si>
  <si>
    <t>Francuska</t>
  </si>
  <si>
    <t>Continental Home Sp. z o.o. NIP: 9542747094 REGON: 243482060</t>
  </si>
  <si>
    <t>Dąbrówki</t>
  </si>
  <si>
    <t>Kolista</t>
  </si>
  <si>
    <t>Ordona</t>
  </si>
  <si>
    <t>TAX-NET S.A.</t>
  </si>
  <si>
    <t>Groszowicka</t>
  </si>
  <si>
    <t>8A</t>
  </si>
  <si>
    <t>NEXON Sp. z o.o.</t>
  </si>
  <si>
    <t>Mickiewicza</t>
  </si>
  <si>
    <t>Sobieksiego</t>
  </si>
  <si>
    <t>Damrota</t>
  </si>
  <si>
    <t>6/301</t>
  </si>
  <si>
    <t>DPM Sp. Z o.o.</t>
  </si>
  <si>
    <t>Graniczna</t>
  </si>
  <si>
    <t>25a/1</t>
  </si>
  <si>
    <t>Bracka</t>
  </si>
  <si>
    <t>20f</t>
  </si>
  <si>
    <t>JS Management Sp. z o.o</t>
  </si>
  <si>
    <t>Józefowska</t>
  </si>
  <si>
    <t>35A/5</t>
  </si>
  <si>
    <t>35A</t>
  </si>
  <si>
    <t>TOREX S.C. Beata Fidytek, Adrian Fidytek</t>
  </si>
  <si>
    <t>LINK Consulting</t>
  </si>
  <si>
    <t>Słowackiego</t>
  </si>
  <si>
    <t>41/43/14</t>
  </si>
  <si>
    <t>41/43</t>
  </si>
  <si>
    <t>Witosa</t>
  </si>
  <si>
    <t>Chorzowska</t>
  </si>
  <si>
    <t>Baildona</t>
  </si>
  <si>
    <t>Kielce</t>
  </si>
  <si>
    <t>1 Maja</t>
  </si>
  <si>
    <t>Kancelaria Nieruchomości Paweł Wroniewski</t>
  </si>
  <si>
    <t>Okrzei</t>
  </si>
  <si>
    <t>64 lok. 3</t>
  </si>
  <si>
    <t>Batalionów Chłopskich</t>
  </si>
  <si>
    <t>Wesoła</t>
  </si>
  <si>
    <t>Przedsiębiorstwo Przemysłowo-Handlowe Nida Sp. z o.o.</t>
  </si>
  <si>
    <t>Opielińskiej</t>
  </si>
  <si>
    <t>16b/3</t>
  </si>
  <si>
    <t>16b</t>
  </si>
  <si>
    <t>Sandomierska</t>
  </si>
  <si>
    <t>BIURO RACHUNKOWE „BŁACHNIO”</t>
  </si>
  <si>
    <t>Kielecki Park Technologiczny</t>
  </si>
  <si>
    <t>Matejki</t>
  </si>
  <si>
    <t>P.U. Krzysztof H. Hirdowski</t>
  </si>
  <si>
    <t>Staszica</t>
  </si>
  <si>
    <t>6 lok 07</t>
  </si>
  <si>
    <t>Klonowa</t>
  </si>
  <si>
    <t>PACTUM Kancelaria Finansowa</t>
  </si>
  <si>
    <t>Św Filip</t>
  </si>
  <si>
    <t>Archeion</t>
  </si>
  <si>
    <t>Świetego Filip</t>
  </si>
  <si>
    <t>Świety Filip</t>
  </si>
  <si>
    <t>Kalwaryjska</t>
  </si>
  <si>
    <t>Rakowicka</t>
  </si>
  <si>
    <t>10B/4</t>
  </si>
  <si>
    <t>10B</t>
  </si>
  <si>
    <t>Sołtysowska</t>
  </si>
  <si>
    <t>12A/4</t>
  </si>
  <si>
    <t>12A</t>
  </si>
  <si>
    <t>Przybyszewskiego</t>
  </si>
  <si>
    <t>17B</t>
  </si>
  <si>
    <t>Rynek Główny</t>
  </si>
  <si>
    <t>Wadmex Sp. z o. o.</t>
  </si>
  <si>
    <t>128/134</t>
  </si>
  <si>
    <t>Niciarniana</t>
  </si>
  <si>
    <t>80/82</t>
  </si>
  <si>
    <t>Zgierska</t>
  </si>
  <si>
    <t>42A</t>
  </si>
  <si>
    <t>Praktycy sp. z o. o.</t>
  </si>
  <si>
    <t>12 lok. 1504</t>
  </si>
  <si>
    <t>Projekt 77</t>
  </si>
  <si>
    <t>Sienkiewicza</t>
  </si>
  <si>
    <t>85/87</t>
  </si>
  <si>
    <t>Łąkowa</t>
  </si>
  <si>
    <t>7b</t>
  </si>
  <si>
    <t>CETERIS - biuro obsługi firm</t>
  </si>
  <si>
    <t>Agencja Arka Aneta Kosyl</t>
  </si>
  <si>
    <t>12/201</t>
  </si>
  <si>
    <t>PIOTRKOWSKA</t>
  </si>
  <si>
    <t>WERSALSKA</t>
  </si>
  <si>
    <t>54/56</t>
  </si>
  <si>
    <t>Praska</t>
  </si>
  <si>
    <t xml:space="preserve">15/17 </t>
  </si>
  <si>
    <t>15/17</t>
  </si>
  <si>
    <t>Gdańska</t>
  </si>
  <si>
    <t>Biuro E-RES Sp. Z o.o.</t>
  </si>
  <si>
    <t>Traktorowa</t>
  </si>
  <si>
    <t>126 lok. 801</t>
  </si>
  <si>
    <t>Piotrkowska</t>
  </si>
  <si>
    <t>E biuro w Łodzi</t>
  </si>
  <si>
    <t>54 lok. 3</t>
  </si>
  <si>
    <t>Biuro Rachunkowe - Grzegorz Gembalski European Concept Consulting sp. z o.o.</t>
  </si>
  <si>
    <t>Wedmanowej</t>
  </si>
  <si>
    <t>LTA BUSINESS CENTER Sp. z o.o.</t>
  </si>
  <si>
    <t>Lutomierska</t>
  </si>
  <si>
    <t>115 B</t>
  </si>
  <si>
    <t>Łagiewnicka</t>
  </si>
  <si>
    <t>54/56 lokal 16</t>
  </si>
  <si>
    <t>28 Pułku Strzelców Kaniowskich</t>
  </si>
  <si>
    <t>61/63</t>
  </si>
  <si>
    <t>Enterprise Support Sp. z o.o.</t>
  </si>
  <si>
    <t>Strzelców Kaniowskich</t>
  </si>
  <si>
    <t>Olsztyn</t>
  </si>
  <si>
    <t>Warmińska</t>
  </si>
  <si>
    <t>Trylińskiego</t>
  </si>
  <si>
    <t>Olsztyński Park Naukowo-Technologiczny</t>
  </si>
  <si>
    <t>Kajki</t>
  </si>
  <si>
    <t>Sprzętowa</t>
  </si>
  <si>
    <t>ABER BUSINESS CENTER</t>
  </si>
  <si>
    <t>Kolejowa</t>
  </si>
  <si>
    <t>BOGUSZEWSKI INVESTMENTS Sp. z o. o.</t>
  </si>
  <si>
    <t>Wilczyńskiego</t>
  </si>
  <si>
    <t>Agencja Informatyzacji  i  Rozwoju sp. z o.o.</t>
  </si>
  <si>
    <t>Opole</t>
  </si>
  <si>
    <t>Katowicka</t>
  </si>
  <si>
    <t>FUNDACJA ”PRO HOMINE” z siedzibą w Opolu, Nr KRS: 0000342439</t>
  </si>
  <si>
    <t>Kręta</t>
  </si>
  <si>
    <t>FUNDACJA ”PRO HOMINE” z siedzibą w Opolu, Nr KRS: 0000342440</t>
  </si>
  <si>
    <t>Koraszewskiego</t>
  </si>
  <si>
    <t>45011 </t>
  </si>
  <si>
    <t>VIM Obsługa Biznesu</t>
  </si>
  <si>
    <t>Ozimska</t>
  </si>
  <si>
    <t>75/85</t>
  </si>
  <si>
    <t>Głogowska</t>
  </si>
  <si>
    <t>31/33</t>
  </si>
  <si>
    <t>60734   </t>
  </si>
  <si>
    <t>Mail Boxes Etc.</t>
  </si>
  <si>
    <t>Maya</t>
  </si>
  <si>
    <t>Buma Lubań Sp. z o.o.</t>
  </si>
  <si>
    <t>Grottgera</t>
  </si>
  <si>
    <t>ParkIdea Ewa Gillner</t>
  </si>
  <si>
    <t>Zakrzewskiego</t>
  </si>
  <si>
    <t>11E</t>
  </si>
  <si>
    <t>StillWell Polska Sp. z o.o.</t>
  </si>
  <si>
    <t>Niedziałkowskiego</t>
  </si>
  <si>
    <t>Poznańska</t>
  </si>
  <si>
    <t>58A/3</t>
  </si>
  <si>
    <t>58A</t>
  </si>
  <si>
    <t>FIVE-BIURO Sp. z o.o. KRS 0000473596  NIP 7811888135  REGON 302542279</t>
  </si>
  <si>
    <t>Młyńska</t>
  </si>
  <si>
    <t>FIVE-BIURO Sp. z o.o. KRS 0000473596  NIP 7811888135  REGON 302542280</t>
  </si>
  <si>
    <t>Białystok</t>
  </si>
  <si>
    <t>6 lok. 32</t>
  </si>
  <si>
    <t>Współpracownia Sp. z o.o.</t>
  </si>
  <si>
    <t>3 lok. 63</t>
  </si>
  <si>
    <t>RH PLUS Wirtualne Biuro</t>
  </si>
  <si>
    <t>80/2</t>
  </si>
  <si>
    <t xml:space="preserve">Biuro Rachunkowe Monika Kaca </t>
  </si>
  <si>
    <t>Elektryczna</t>
  </si>
  <si>
    <t>1/3 lok. 216</t>
  </si>
  <si>
    <t xml:space="preserve">PPBW Sp. z o.o. </t>
  </si>
  <si>
    <t>Krakowska</t>
  </si>
  <si>
    <t>Święty Roch</t>
  </si>
  <si>
    <t>5 lok. 202</t>
  </si>
  <si>
    <t>Świetego Roch</t>
  </si>
  <si>
    <t>Św Roch</t>
  </si>
  <si>
    <t>Białostocki Park Naukowo-Technologiczny</t>
  </si>
  <si>
    <t>Jurowiecka</t>
  </si>
  <si>
    <t>Polskie Centrum Edukacji i Rozwoju ORDO sp. z o.o.</t>
  </si>
  <si>
    <t>Bydgoszcz</t>
  </si>
  <si>
    <t>Centralna</t>
  </si>
  <si>
    <t>2T</t>
  </si>
  <si>
    <t>Siedleckiego</t>
  </si>
  <si>
    <t>Ship Center Bydgoszcz</t>
  </si>
  <si>
    <t>Polanka</t>
  </si>
  <si>
    <t>ASPED COMMODITIES LTD.</t>
  </si>
  <si>
    <t>13/57</t>
  </si>
  <si>
    <t xml:space="preserve">Firma księgowa "Bilans" s.c. </t>
  </si>
  <si>
    <t xml:space="preserve">KANCELARIA PODATKOWA "BILANS" </t>
  </si>
  <si>
    <t>123/2</t>
  </si>
  <si>
    <t>Czerkaska</t>
  </si>
  <si>
    <t>32 lok. 10</t>
  </si>
  <si>
    <t>Centrum Szkoleń i Administracji VIRTUS</t>
  </si>
  <si>
    <t>Biuro Rachunkowe PROFIT Małgorzata Nowińska</t>
  </si>
  <si>
    <t>Bytom</t>
  </si>
  <si>
    <t>Chrobrego</t>
  </si>
  <si>
    <t>KDR Sp. z o.o.</t>
  </si>
  <si>
    <t>Gdańsk</t>
  </si>
  <si>
    <t>Wały Piastowskie</t>
  </si>
  <si>
    <t>1 lok. 1508</t>
  </si>
  <si>
    <t>Wirtualne Biuro HELLO w Gdańsku</t>
  </si>
  <si>
    <t>Trzy Lipy</t>
  </si>
  <si>
    <t>Szafarnia</t>
  </si>
  <si>
    <t>11 lok. F8</t>
  </si>
  <si>
    <t>F8</t>
  </si>
  <si>
    <t>Starodworska</t>
  </si>
  <si>
    <t>REWIT Wirtualne Biura</t>
  </si>
  <si>
    <t>Heweliusza</t>
  </si>
  <si>
    <t>Magnus Consultants Sp. z o.o.</t>
  </si>
  <si>
    <t>Studzienki</t>
  </si>
  <si>
    <t>34B</t>
  </si>
  <si>
    <t xml:space="preserve">Antwork Sp. z o.o.  Centrum Konferencyjno-Biznesowe Antwork Sp. z o.o.  Centrum Konferencyjno-Biznesowe </t>
  </si>
  <si>
    <t>Lęborska</t>
  </si>
  <si>
    <t>3b</t>
  </si>
  <si>
    <t>Mostowa</t>
  </si>
  <si>
    <t>Przedsiębiorstwo Robót Telekomunikacyjnych S.A.</t>
  </si>
  <si>
    <t>Dywizji Wołyńskiej</t>
  </si>
  <si>
    <t>meddo S.A. NIP: 9571065150 KRS: 0000433656</t>
  </si>
  <si>
    <t>Aldony</t>
  </si>
  <si>
    <t>6/2a</t>
  </si>
  <si>
    <t>Grunwaldzka</t>
  </si>
  <si>
    <t>Tobiasza</t>
  </si>
  <si>
    <t>8B lok. 1</t>
  </si>
  <si>
    <t>8B</t>
  </si>
  <si>
    <t>ELE OFFICE NIP: 946 243 10 64, REGON: 222 161 599</t>
  </si>
  <si>
    <t>Kartuska</t>
  </si>
  <si>
    <t>195a</t>
  </si>
  <si>
    <t>Gdynia</t>
  </si>
  <si>
    <t>Kaszubski</t>
  </si>
  <si>
    <t>8 lok.205</t>
  </si>
  <si>
    <t>Starowiejska</t>
  </si>
  <si>
    <t>41-43</t>
  </si>
  <si>
    <t>Świętojańska</t>
  </si>
  <si>
    <t>Derdowskiego</t>
  </si>
  <si>
    <t>5/4A</t>
  </si>
  <si>
    <t>4A</t>
  </si>
  <si>
    <t>116/15</t>
  </si>
  <si>
    <t>Gierusz i wspólnicy biuro rachunkowe Sp. z o.o.</t>
  </si>
  <si>
    <t>Zwycięstw</t>
  </si>
  <si>
    <t>96/98</t>
  </si>
  <si>
    <t>Wirtualne Biuro - p.H2 Pomorski Park Naukowo-Technologiczny</t>
  </si>
  <si>
    <t>Brodnicka</t>
  </si>
  <si>
    <t>Świetojańska</t>
  </si>
  <si>
    <t>Office Plus Biura Coworkingowe</t>
  </si>
  <si>
    <t>Nocznickiego</t>
  </si>
  <si>
    <t>Service IMPET</t>
  </si>
  <si>
    <t>Gliwice</t>
  </si>
  <si>
    <t>Zwycięstwa</t>
  </si>
  <si>
    <t>14, piętro V</t>
  </si>
  <si>
    <t>IMS Sp. z o.o. NIP 631-23-28-446</t>
  </si>
  <si>
    <t>Lipowa</t>
  </si>
  <si>
    <t>BIURO WIRTUALNE GLIWICE</t>
  </si>
  <si>
    <t>Dubois</t>
  </si>
  <si>
    <t>Ship Center Gliwice</t>
  </si>
  <si>
    <t>Bojkowska</t>
  </si>
  <si>
    <t>43 C / 105</t>
  </si>
  <si>
    <t>43C</t>
  </si>
  <si>
    <t>EKONOMIK-PROFIL sp. z o.o.</t>
  </si>
  <si>
    <t>Zygmunta Starego</t>
  </si>
  <si>
    <t>11A</t>
  </si>
  <si>
    <t>Biurowiec Zygmunta Starego 11A</t>
  </si>
  <si>
    <t>Wszyńskiego</t>
  </si>
  <si>
    <t>intuigo</t>
  </si>
  <si>
    <t>Konarskiego</t>
  </si>
  <si>
    <t>18C</t>
  </si>
  <si>
    <t xml:space="preserve">Park Naukowo-Technologiczny  TECHNOPARK GLIWICE </t>
  </si>
  <si>
    <t>Gorzów</t>
  </si>
  <si>
    <t>Gorzów Wlk</t>
  </si>
  <si>
    <t>Królewska</t>
  </si>
  <si>
    <t>65a/1</t>
  </si>
  <si>
    <t>65a</t>
  </si>
  <si>
    <t>Karmelicka</t>
  </si>
  <si>
    <t>COWORKING Anna Tabaczkiewicz</t>
  </si>
  <si>
    <t>Starowiślna</t>
  </si>
  <si>
    <t>33332 </t>
  </si>
  <si>
    <t>Ship Center Kraków</t>
  </si>
  <si>
    <t>Wolnica</t>
  </si>
  <si>
    <t>13 lok. 10</t>
  </si>
  <si>
    <t>Pod fortem</t>
  </si>
  <si>
    <t>Dietla</t>
  </si>
  <si>
    <t>97/9A</t>
  </si>
  <si>
    <t>9A</t>
  </si>
  <si>
    <t>BIÓRO coworking inaczej</t>
  </si>
  <si>
    <t>Librowszczyzna</t>
  </si>
  <si>
    <t>Equilibrium Sp. z o.o.</t>
  </si>
  <si>
    <t>Siemiradzkiego</t>
  </si>
  <si>
    <t>Zabłocie</t>
  </si>
  <si>
    <t>Mogilska</t>
  </si>
  <si>
    <t>25/1013</t>
  </si>
  <si>
    <t>36/3</t>
  </si>
  <si>
    <t>Radziwiłłowska</t>
  </si>
  <si>
    <t>Wirtualne Biuro Nexus Digital</t>
  </si>
  <si>
    <t>Ujastek</t>
  </si>
  <si>
    <t>5 b</t>
  </si>
  <si>
    <t>5b</t>
  </si>
  <si>
    <t>Wirtualne Biuro "MADO"</t>
  </si>
  <si>
    <t>71 lok. 5   </t>
  </si>
  <si>
    <t>Łużycka</t>
  </si>
  <si>
    <t>65/88</t>
  </si>
  <si>
    <t>INFOSTOP</t>
  </si>
  <si>
    <t>Bronowicka</t>
  </si>
  <si>
    <t>38/5</t>
  </si>
  <si>
    <t>Biuro Usług Księgowo-Podatkowych Perfekt Sp. z o.o.</t>
  </si>
  <si>
    <t>ORIME NOWE SPÓŁKI</t>
  </si>
  <si>
    <t>Sabały</t>
  </si>
  <si>
    <t>Creditor Sp. Z o.o.</t>
  </si>
  <si>
    <t>4 lok. 12</t>
  </si>
  <si>
    <t>20a/3</t>
  </si>
  <si>
    <t>20a</t>
  </si>
  <si>
    <t>Łukaszewicz</t>
  </si>
  <si>
    <t>Kunickiego</t>
  </si>
  <si>
    <t>5 lok. 201</t>
  </si>
  <si>
    <t>Szlak</t>
  </si>
  <si>
    <t>77 lok 134</t>
  </si>
  <si>
    <t>Biuro Rachunkowe Akropol</t>
  </si>
  <si>
    <t>miasto</t>
  </si>
  <si>
    <t>ulica</t>
  </si>
  <si>
    <t>numer bloku</t>
  </si>
  <si>
    <t>Numer domu</t>
  </si>
  <si>
    <t>Numer lokalu</t>
  </si>
  <si>
    <t>kod pocztowy</t>
  </si>
  <si>
    <t>informacje dodatkowe</t>
  </si>
  <si>
    <t>@gmail</t>
  </si>
  <si>
    <t>@wp</t>
  </si>
  <si>
    <t>@poczta.onet</t>
  </si>
  <si>
    <t>@onet.</t>
  </si>
  <si>
    <t>@pro.onet.</t>
  </si>
  <si>
    <t>@op.pl</t>
  </si>
  <si>
    <t>@gazeta.pl</t>
  </si>
  <si>
    <t>@go2.</t>
  </si>
  <si>
    <t>@yahoo</t>
  </si>
  <si>
    <t>@o2</t>
  </si>
  <si>
    <t>@autograf.pl</t>
  </si>
  <si>
    <t>@buziaczek.pl</t>
  </si>
  <si>
    <t>@tlen.</t>
  </si>
  <si>
    <t>@hotmail</t>
  </si>
  <si>
    <t>@interia.</t>
  </si>
  <si>
    <t>@vp</t>
  </si>
  <si>
    <t>@gery.pl</t>
  </si>
  <si>
    <t>@akcja.pl</t>
  </si>
  <si>
    <t>@czateria.pl</t>
  </si>
  <si>
    <t>@1gb.pl</t>
  </si>
  <si>
    <t>@2gb.pl</t>
  </si>
  <si>
    <t>@os.pl</t>
  </si>
  <si>
    <t>@skejt.pl</t>
  </si>
  <si>
    <t>@fuks.pl</t>
  </si>
  <si>
    <t>@ziomek.pl</t>
  </si>
  <si>
    <t>@oferujemy.info</t>
  </si>
  <si>
    <t>@twoj.info</t>
  </si>
  <si>
    <t>@twoja.info</t>
  </si>
  <si>
    <t>@boy.pl</t>
  </si>
  <si>
    <t>@najx.com</t>
  </si>
  <si>
    <t>@adresik.com</t>
  </si>
  <si>
    <t>@e-mail.net.pl</t>
  </si>
  <si>
    <t>@iv.pl</t>
  </si>
  <si>
    <t>@bajery.pl</t>
  </si>
  <si>
    <t>@gog.pl</t>
  </si>
  <si>
    <t>@serwus.pl</t>
  </si>
  <si>
    <t>@aol.pl</t>
  </si>
  <si>
    <t>@poczta.fm</t>
  </si>
  <si>
    <t>@lycos.com</t>
  </si>
  <si>
    <t>@windowslive.com</t>
  </si>
  <si>
    <t>ul. Hoża</t>
  </si>
  <si>
    <t>00-682</t>
  </si>
  <si>
    <t>Biuro 29 http://www.biuro29-warszawa.pl/</t>
  </si>
  <si>
    <t>al. Jerozolimskie</t>
  </si>
  <si>
    <t>02-001</t>
  </si>
  <si>
    <t>Biuro HELLO  https://biurohello.pl/kontakt.html</t>
  </si>
  <si>
    <t>81/7.10</t>
  </si>
  <si>
    <t>00-102</t>
  </si>
  <si>
    <t>Omnioffice – primus https://www.omnioffice.pl/produkt/virtual-office-in-z15-primus-basic-packagecontract-for-an-indefinite-period/</t>
  </si>
  <si>
    <t>Plac Bankowy</t>
  </si>
  <si>
    <t>00-095</t>
  </si>
  <si>
    <t>Tower Office www: toweroffice.pl</t>
  </si>
  <si>
    <t>00-844</t>
  </si>
  <si>
    <t>Vimar Office https://www.vimaroffice.pl/oferta-biura-wirtualne</t>
  </si>
  <si>
    <t>ul. Szlak</t>
  </si>
  <si>
    <t>77/222</t>
  </si>
  <si>
    <t>31-153</t>
  </si>
  <si>
    <t>Biuro 29 http://www.biuro29-krakow.pl/lokalizacja</t>
  </si>
  <si>
    <t>ul. Królewska</t>
  </si>
  <si>
    <t>30-081</t>
  </si>
  <si>
    <t>ul. Solec</t>
  </si>
  <si>
    <t>00-382</t>
  </si>
  <si>
    <t>Risel https://rise.pl/oferta/wirtualne-biuro/warszawa/</t>
  </si>
  <si>
    <t>ul. Wolności</t>
  </si>
  <si>
    <t>35-073</t>
  </si>
  <si>
    <t>Risel https://rise.pl/oferta/wirtualne-biuro/rzeszow/</t>
  </si>
  <si>
    <t xml:space="preserve">ul. Św. Filipa </t>
  </si>
  <si>
    <t>31-150</t>
  </si>
  <si>
    <t>ARCHINEON http://wirtualnebiuro.krakow.pl/index.html</t>
  </si>
  <si>
    <t>31-511</t>
  </si>
  <si>
    <t>ul. Grodzka</t>
  </si>
  <si>
    <t>42/1</t>
  </si>
  <si>
    <t>31-044</t>
  </si>
  <si>
    <t>Klaster Wirtualne Biuro http://wirtualnebiuroklaster.pl/en/home/ KRS: 0000621095</t>
  </si>
  <si>
    <t>WOBC https://wobc.pl/Warszawa</t>
  </si>
  <si>
    <t xml:space="preserve">ul. Jana Ostroroga </t>
  </si>
  <si>
    <t>24A</t>
  </si>
  <si>
    <t>01-163</t>
  </si>
  <si>
    <t>http://twojebiuro24.pl/</t>
  </si>
  <si>
    <t>ul. Stanisław Moniuszki</t>
  </si>
  <si>
    <t>00-014</t>
  </si>
  <si>
    <t>https://www.regus.pl/offices/poland/masovia/warszawa/virtual-office/warszawa-metro-swietokrzyska</t>
  </si>
  <si>
    <t>ul. Marszalowska</t>
  </si>
  <si>
    <t>126/134</t>
  </si>
  <si>
    <t>00-008</t>
  </si>
  <si>
    <t>https://www.regus.pl/offices/poland/masovia/warszawa/virtual-office/warszawa-marszalkowska</t>
  </si>
  <si>
    <t>ul.Wspólna</t>
  </si>
  <si>
    <t>00-687</t>
  </si>
  <si>
    <t>https://www.regus.pl/offices/poland/masovia/warszawa/virtual-office/warszawa-park-avenue</t>
  </si>
  <si>
    <t>ul. Złota</t>
  </si>
  <si>
    <t>00-120</t>
  </si>
  <si>
    <t>https://www.regus.pl/offices/poland/masovia/warszawa/virtual-office/warszawa-skylight</t>
  </si>
  <si>
    <t>ul. Smolna</t>
  </si>
  <si>
    <t>00-375</t>
  </si>
  <si>
    <t>https://www.regus.pl/offices/poland/masovia/warszawa/virtual-office/warszawa-nowy-swiat</t>
  </si>
  <si>
    <t>ul. Emilii Plater</t>
  </si>
  <si>
    <t>00-113</t>
  </si>
  <si>
    <t>https://www.regus.pl/offices/poland/masovia/warszawa/virtual-office/warszawa-warszawskie-centrum-finansowe</t>
  </si>
  <si>
    <t>ul.Prusa</t>
  </si>
  <si>
    <t>00-493</t>
  </si>
  <si>
    <t>https://www.regus.pl/offices/poland/masovia/warszawa/virtual-office/warszawa-sheraton-plaza</t>
  </si>
  <si>
    <t xml:space="preserve">ul. Waryńskiego </t>
  </si>
  <si>
    <t>00-645</t>
  </si>
  <si>
    <t>https://www.regus.pl/offices/poland/masovia/warszawa/virtual-office/warszawa-polna-corner</t>
  </si>
  <si>
    <t>ul. Piłsudskiego</t>
  </si>
  <si>
    <t>00-078</t>
  </si>
  <si>
    <t>https://www.regus.pl/offices/poland/masovia/warszawa/virtual-office/warszawa-metropolitan</t>
  </si>
  <si>
    <t>Al. Jana Pawła II</t>
  </si>
  <si>
    <t>00-867</t>
  </si>
  <si>
    <t>https://www.regus.pl/offices/poland/masovia/warszawa/virtual-office/warszawa-atrium-plaza</t>
  </si>
  <si>
    <t>18/20</t>
  </si>
  <si>
    <t>00-410</t>
  </si>
  <si>
    <t>https://www.regus.pl/offices/poland/masovia/warszawa/virtual-office/warszawa-solec</t>
  </si>
  <si>
    <t>Al. Jerozolimskie</t>
  </si>
  <si>
    <t>00-807</t>
  </si>
  <si>
    <t>https://www.regus.pl/offices/poland/masovia/warszawa/virtual-office/warszawa-equator-ochota</t>
  </si>
  <si>
    <t>ul. Bonifraterska</t>
  </si>
  <si>
    <t>00-203</t>
  </si>
  <si>
    <t>https://www.regus.pl/offices/poland/masovia/warszawa/virtual-office/warszawa-north-gate</t>
  </si>
  <si>
    <t>Zabkowska</t>
  </si>
  <si>
    <t>27/31</t>
  </si>
  <si>
    <t>03-736</t>
  </si>
  <si>
    <t>https://www.regus.pl/offices/poland/masovia/warszawa/virtual-office/warszawa-koneser</t>
  </si>
  <si>
    <t>ul. Grójecka</t>
  </si>
  <si>
    <t>02-390</t>
  </si>
  <si>
    <t>https://www.regus.pl/offices/poland/masovia/warszawa/virtual-office/warszawa-grojecka</t>
  </si>
  <si>
    <t xml:space="preserve">ul. Nowogrodzka </t>
  </si>
  <si>
    <t>56a</t>
  </si>
  <si>
    <t xml:space="preserve">00-695 </t>
  </si>
  <si>
    <t>POWIŚLE</t>
  </si>
  <si>
    <t>NOWOGRODZKA</t>
  </si>
  <si>
    <t>CENTRUM</t>
  </si>
  <si>
    <t xml:space="preserve">ul. Wiślana </t>
  </si>
  <si>
    <t>00-317</t>
  </si>
  <si>
    <t xml:space="preserve">pl. Powstańców Warszawy </t>
  </si>
  <si>
    <t>00-030</t>
  </si>
  <si>
    <t xml:space="preserve">ul. T.Chałubińskiego </t>
  </si>
  <si>
    <t>02-004</t>
  </si>
  <si>
    <t>Twoje Wirtualne Biuro https://twojewirtualnebiuro.pl/pl/lokalizacja/</t>
  </si>
  <si>
    <t xml:space="preserve">ul. Świeradowska </t>
  </si>
  <si>
    <t>02-662</t>
  </si>
  <si>
    <t>HUB KOLEKTYW https://hubkolektyw.pl/wirtualne-biuro-warszawa/</t>
  </si>
  <si>
    <t xml:space="preserve">ul. Zamknięta </t>
  </si>
  <si>
    <t>30-554</t>
  </si>
  <si>
    <t>HUB KOLEKTYW https://hubkolektyw.pl/wirtualne-biuro-krakow/</t>
  </si>
  <si>
    <t>UL. TWARDA</t>
  </si>
  <si>
    <t>00-105</t>
  </si>
  <si>
    <t>CITY OFFICE http://www.city-office.pl/</t>
  </si>
  <si>
    <t>Idzikowskiego</t>
  </si>
  <si>
    <t>00-001</t>
  </si>
  <si>
    <t>https://www.regus.pl/offices/poland/masovia/warszawa/virtual-office/warszawa-witosa-point</t>
  </si>
  <si>
    <t>ul. Domaniewska</t>
  </si>
  <si>
    <t>02-672</t>
  </si>
  <si>
    <t>https://www.regus.pl/offices/poland/masovia/warszawa/virtual-office/warszawa-platinum</t>
  </si>
  <si>
    <t>Pulawska</t>
  </si>
  <si>
    <t>02-715</t>
  </si>
  <si>
    <t>https://www.regus.pl/offices/poland/masovia/warszawa/virtual-office/warszawa-villa-metro-wilanowska</t>
  </si>
  <si>
    <t>ul. Postepu</t>
  </si>
  <si>
    <t>02-676</t>
  </si>
  <si>
    <t>https://www.regus.pl/offices/poland/masovia/warszawa/virtual-office/warszawa-mokotow-marynarska</t>
  </si>
  <si>
    <t>37/58</t>
  </si>
  <si>
    <t>https://www.jerozolimskie89.eu/wirtualne-biuro-warszawa.html</t>
  </si>
  <si>
    <t>ul. Żurawia</t>
  </si>
  <si>
    <t>ul. Poznańska</t>
  </si>
  <si>
    <t>00-515</t>
  </si>
  <si>
    <t>00-685</t>
  </si>
  <si>
    <t>https://www.sobusy.pl/biuro-wirtualne.html</t>
  </si>
  <si>
    <t>WARSZAWA</t>
  </si>
  <si>
    <t>ul. Długa</t>
  </si>
  <si>
    <t>Twój Startup https://www.spacing.pl/click.aspx?u=https%3a%2f%2ftwojstartup.pl%2foddzialy%2fkrakow%2f&amp;c=3553_5&amp;t=0</t>
  </si>
  <si>
    <t>31-060</t>
  </si>
  <si>
    <t>mBiuro https://mbiuro.com/wirtualne-biuro-krakow/</t>
  </si>
  <si>
    <t>ul. Rynek Główny</t>
  </si>
  <si>
    <t>31-010</t>
  </si>
  <si>
    <t>Kraków https://www.firmanarynku.pl/</t>
  </si>
  <si>
    <t>5b/1</t>
  </si>
  <si>
    <t>30-055</t>
  </si>
  <si>
    <t>Konstelacja http://konstelacja.eu/</t>
  </si>
  <si>
    <t>ul. Wiślna</t>
  </si>
  <si>
    <t>31-007</t>
  </si>
  <si>
    <t>OFFICE ON TIME https://officeontime.net.pl/</t>
  </si>
  <si>
    <t>31-504</t>
  </si>
  <si>
    <t>Coworking rynek 28 https://coworkingrynek28.pl/wirtualne-biuro-krakow/</t>
  </si>
  <si>
    <t>31-752</t>
  </si>
  <si>
    <t>MADO http://www.wirtualnebiuro.eu/</t>
  </si>
  <si>
    <t>ul. Willama Heerleina Lindleya</t>
  </si>
  <si>
    <t>02-013</t>
  </si>
  <si>
    <t>Wirtualne biuro przy Lindleya 16   http://www.biuro-wirtualne.eu/</t>
  </si>
  <si>
    <t>ul.Twarda</t>
  </si>
  <si>
    <t>City Office Twarda 18 http://www.city-office.pl/</t>
  </si>
  <si>
    <t>ul. Electoralna</t>
  </si>
  <si>
    <t>00-137</t>
  </si>
  <si>
    <t>https://vibiuro.pl/</t>
  </si>
  <si>
    <t>02-467</t>
  </si>
  <si>
    <t>Wirtualny adres-biuro w Warszawie. COworking.</t>
  </si>
  <si>
    <t>64/43</t>
  </si>
  <si>
    <t>02-014</t>
  </si>
  <si>
    <t>Nowogrodzka 64 https://www.wirtualne-biuro-nowogrodzka.pl/</t>
  </si>
  <si>
    <t>Aleksandra Wejnerta</t>
  </si>
  <si>
    <t>02-619</t>
  </si>
  <si>
    <t>Dombar Virtual Office https://wirtualnebiurowarszawamokotow.pl/</t>
  </si>
  <si>
    <t>Tytusa Chałubińskiego</t>
  </si>
  <si>
    <t>Your Virtual Office https://twojewirtualnebiuro.pl/pl/</t>
  </si>
  <si>
    <t>Młynarska</t>
  </si>
  <si>
    <t>01-171</t>
  </si>
  <si>
    <t>mBiuro - Wirtualne biuro Warszawa Wola https://mbiuro-warszawa-wola.business.site/?utm_source=gmb&amp;utm_medium=referral</t>
  </si>
  <si>
    <t>ul. Piękna</t>
  </si>
  <si>
    <t>24/26a</t>
  </si>
  <si>
    <t>00-549</t>
  </si>
  <si>
    <t>Wirtualne Biuro Cube Centre https://www.cubecentre.com/</t>
  </si>
  <si>
    <t>ul. Tużycka</t>
  </si>
  <si>
    <t>03-683</t>
  </si>
  <si>
    <t>Friendly Office http://friendly-office.pl/pl/wirtualne.php</t>
  </si>
  <si>
    <t xml:space="preserve">aleja Jana Chrystiana Szucha </t>
  </si>
  <si>
    <t>00-580</t>
  </si>
  <si>
    <t>Szucha Business Center http://www.szuchabc.pl/</t>
  </si>
  <si>
    <t>ul. Mazowiecka</t>
  </si>
  <si>
    <t>00-052</t>
  </si>
  <si>
    <t>VSL-System https://www.biurowirtualnewarszawa.pl/</t>
  </si>
  <si>
    <t>aleja Solidarności</t>
  </si>
  <si>
    <t>00-140</t>
  </si>
  <si>
    <t>Multibiura.pl - Wirtualne biuro Warszawa Solidarności</t>
  </si>
  <si>
    <t>ul. Zamiany</t>
  </si>
  <si>
    <t>02-786</t>
  </si>
  <si>
    <t>ClockWork Ursynów Coworking https://clockwork.com.pl/</t>
  </si>
  <si>
    <t>Josepha Conrada</t>
  </si>
  <si>
    <t>102a</t>
  </si>
  <si>
    <t>01-922</t>
  </si>
  <si>
    <t>Biuro Wirtualne Sukces</t>
  </si>
  <si>
    <t xml:space="preserve">Nowy Świat </t>
  </si>
  <si>
    <t>00-029</t>
  </si>
  <si>
    <t>https://startoffice.pl/</t>
  </si>
  <si>
    <t>ul. Milenijna</t>
  </si>
  <si>
    <t>03-130</t>
  </si>
  <si>
    <t>http://orenda.waw.pl/</t>
  </si>
  <si>
    <t xml:space="preserve">ul. Powstańców Śląskich </t>
  </si>
  <si>
    <t>01-355</t>
  </si>
  <si>
    <t>Wirtualne biuro Magpie - usługi dla biznesu Warszawa</t>
  </si>
  <si>
    <t>02-146</t>
  </si>
  <si>
    <t>http://biuroksiegowe-warszawa.pl/</t>
  </si>
  <si>
    <t xml:space="preserve">ul. Jurija Gagarina </t>
  </si>
  <si>
    <t>00-717</t>
  </si>
  <si>
    <t>AQUA  http://www.wirtualnebiuro.scsw.pl/</t>
  </si>
  <si>
    <t>ul. Pańska</t>
  </si>
  <si>
    <t>00-837</t>
  </si>
  <si>
    <t>Nobel https://www.biura.nobel.pro/</t>
  </si>
  <si>
    <t>ul. Pory</t>
  </si>
  <si>
    <t>02-757</t>
  </si>
  <si>
    <t>ul. Malborska</t>
  </si>
  <si>
    <t>03-286</t>
  </si>
  <si>
    <t>SSP http://wirtualny-adres.pl/</t>
  </si>
  <si>
    <t xml:space="preserve">ul. Żelazna </t>
  </si>
  <si>
    <t>Biuro wirtualne. Coworking</t>
  </si>
  <si>
    <t>ul. Zajęcza</t>
  </si>
  <si>
    <t>00-351</t>
  </si>
  <si>
    <t>Omni https://www.omnioffice.pl/</t>
  </si>
  <si>
    <t>00-238</t>
  </si>
  <si>
    <t>M&amp;B http://biurodluga.pl/</t>
  </si>
  <si>
    <t>ul. Polna</t>
  </si>
  <si>
    <t>00-644</t>
  </si>
  <si>
    <t>Dime http://dime-office.pl/</t>
  </si>
  <si>
    <t>aleja Stanów Zjednoczonych</t>
  </si>
  <si>
    <t>03-965</t>
  </si>
  <si>
    <t>http://wirtualne-biuro-warszawa.com/</t>
  </si>
  <si>
    <t xml:space="preserve">plac Hallera </t>
  </si>
  <si>
    <t>03-464</t>
  </si>
  <si>
    <t>Fantastic Studio https://fantastic-studio.com/</t>
  </si>
  <si>
    <t>ul. Niedźwiedzia</t>
  </si>
  <si>
    <t>02-737</t>
  </si>
  <si>
    <t>COPOINT https://www.copoint.pl/</t>
  </si>
  <si>
    <t>ul. Krakowskie Przedmieście</t>
  </si>
  <si>
    <t>00-333</t>
  </si>
  <si>
    <t>https://www.kp4-6.pl/</t>
  </si>
  <si>
    <t>ul. Mokotowska</t>
  </si>
  <si>
    <t>00-640</t>
  </si>
  <si>
    <t>http://www.grupacomplex.pl/</t>
  </si>
  <si>
    <t>ul. Chmielna</t>
  </si>
  <si>
    <t>http://www.wirtualnebiuroprogress.pl/</t>
  </si>
  <si>
    <t>https://www.moko15a.pl/</t>
  </si>
  <si>
    <t>ul. Wielicka</t>
  </si>
  <si>
    <t>30-552</t>
  </si>
  <si>
    <t>Clever Office http://cleveroffice.pl/</t>
  </si>
  <si>
    <t>ul. Kalwaryjska</t>
  </si>
  <si>
    <t>30-504</t>
  </si>
  <si>
    <t>ul. Bydgoska</t>
  </si>
  <si>
    <t>30-056</t>
  </si>
  <si>
    <t>Offoffice https://www.offoffice.pl/</t>
  </si>
  <si>
    <t>ul. Rakowicka</t>
  </si>
  <si>
    <t>31-519</t>
  </si>
  <si>
    <t>PartnerKrakow http://partnerkrakow.pl/</t>
  </si>
  <si>
    <t>ul. Samuela Bogumiła Lindego</t>
  </si>
  <si>
    <t>Rise https://rise.pl/oferta/wirtualne-biuro/krakow-krolewska/</t>
  </si>
  <si>
    <t>ul. Piłótow</t>
  </si>
  <si>
    <t>31-462</t>
  </si>
  <si>
    <t>https://www.wirtualnemedia.pl/</t>
  </si>
  <si>
    <t>ul. Centralna</t>
  </si>
  <si>
    <t>31-586</t>
  </si>
  <si>
    <t>Eurobiuro Wirtualne Biuro</t>
  </si>
  <si>
    <t xml:space="preserve">ul. Henryka Pachońskiego </t>
  </si>
  <si>
    <t>31-233</t>
  </si>
  <si>
    <t>Wirtualne biuro</t>
  </si>
  <si>
    <t>ul. Jana Sobieskiego</t>
  </si>
  <si>
    <t>31-136</t>
  </si>
  <si>
    <t>Bióro https://bioro.pl/</t>
  </si>
  <si>
    <t>ul. Zwierczyniecka</t>
  </si>
  <si>
    <t>31-105</t>
  </si>
  <si>
    <t>Wirtualne Biuro e-Sekretariat.com</t>
  </si>
  <si>
    <t>ul. Stanisława Kunickiego</t>
  </si>
  <si>
    <t>5/201</t>
  </si>
  <si>
    <t>30-134</t>
  </si>
  <si>
    <t>Wirtualne Biuro Kraków</t>
  </si>
  <si>
    <t>30-148</t>
  </si>
  <si>
    <t>ul. Mogilska</t>
  </si>
  <si>
    <t>31-516</t>
  </si>
  <si>
    <t>Work Desk https://workdesk.pl/</t>
  </si>
  <si>
    <t>ul. Kazimierza Wyki</t>
  </si>
  <si>
    <t>311-223</t>
  </si>
  <si>
    <t>ul. Sołtysowska</t>
  </si>
  <si>
    <t>31-589</t>
  </si>
  <si>
    <t>BusinessInn http://businessinn.pl/</t>
  </si>
  <si>
    <t>ul. Zabłocie</t>
  </si>
  <si>
    <t>33-332</t>
  </si>
  <si>
    <t>BiznesLab https://biznes-lab.pl/pl/</t>
  </si>
  <si>
    <t>ul. Cegielna</t>
  </si>
  <si>
    <t>30-404</t>
  </si>
  <si>
    <t>IN-Nova http://in-nova.pl/</t>
  </si>
  <si>
    <t>ul. Zamkowa</t>
  </si>
  <si>
    <t>30-330</t>
  </si>
  <si>
    <t>https://tupopracujesz.pl/</t>
  </si>
  <si>
    <t>ul. Armii Krajowej</t>
  </si>
  <si>
    <t>30-150</t>
  </si>
  <si>
    <t>https://rise.pl/</t>
  </si>
  <si>
    <t>ul. Kamienna</t>
  </si>
  <si>
    <t>31-403</t>
  </si>
  <si>
    <t>https://www.regus.pl/offices/poland/lesser-poland/krakow/virtual-office/krakow-fronton</t>
  </si>
  <si>
    <t xml:space="preserve">Al. Pokoju </t>
  </si>
  <si>
    <t>31-548</t>
  </si>
  <si>
    <t>https://www.regus.pl/offices/poland/lesser-poland/krakow/virtual-office/krakow-k1</t>
  </si>
  <si>
    <t>31-559</t>
  </si>
  <si>
    <t>https://www.regus.pl/offices/poland/lesser-poland/krakow/virtual-office/krakow-graffit-house</t>
  </si>
  <si>
    <t>ul. Cieszyńska</t>
  </si>
  <si>
    <t>30-015</t>
  </si>
  <si>
    <t>https://www.regus.pl/offices/poland/lesser-poland/krakow/virtual-office/krakow-spaces-fabryka-kart</t>
  </si>
  <si>
    <t>ul. Sienkiewicza</t>
  </si>
  <si>
    <t>90-318</t>
  </si>
  <si>
    <t>https://www.regus.pl/offices/poland/lodz-province/%C5%81odz/virtual-office/%C5%81odz-centrum-pi%C5%82sudskiego</t>
  </si>
  <si>
    <t>90-562</t>
  </si>
  <si>
    <t>Paribus http://paribus.com.pl/wirtualne-biuro/</t>
  </si>
  <si>
    <t>al. Tadeusza Kościuszki</t>
  </si>
  <si>
    <t>59/61</t>
  </si>
  <si>
    <t>DIWA https://diwa.com.pl/wirtualne-biuro/</t>
  </si>
  <si>
    <t xml:space="preserve">ul. Sienkiewicza </t>
  </si>
  <si>
    <t>90-514</t>
  </si>
  <si>
    <t>90-057</t>
  </si>
  <si>
    <t>Manhattan http://multibiura.pl/wirtualne-biuro/wirtualne-biuro-lodz/</t>
  </si>
  <si>
    <t>90-437</t>
  </si>
  <si>
    <t>http://www.biurowirtual.pl/</t>
  </si>
  <si>
    <t>ul. Wólczańska</t>
  </si>
  <si>
    <t>90-521</t>
  </si>
  <si>
    <t>Twój Startup https://twojstartup.pl/oddzialy/lodz/</t>
  </si>
  <si>
    <t>ul. Piotrkowska</t>
  </si>
  <si>
    <t>276b</t>
  </si>
  <si>
    <t>90-001</t>
  </si>
  <si>
    <t>LOCUS http://locus.lodz.pl/</t>
  </si>
  <si>
    <t>ul. Pomorska</t>
  </si>
  <si>
    <t>91-409</t>
  </si>
  <si>
    <t>eSALDO https://www.esaldo.com.pl/</t>
  </si>
  <si>
    <t>ul. Ossendowskiego</t>
  </si>
  <si>
    <t>93-228</t>
  </si>
  <si>
    <t>LTA-BC https://www.lta-bc.pl/en/</t>
  </si>
  <si>
    <t>90-224</t>
  </si>
  <si>
    <t>TAXFORM http://www.taxform.pl/</t>
  </si>
  <si>
    <t>ul. Rewolucji 1905 roku</t>
  </si>
  <si>
    <t>9/3U</t>
  </si>
  <si>
    <t>90-237</t>
  </si>
  <si>
    <t>HELLO Łódź coworking</t>
  </si>
  <si>
    <t>ul. G. Narutowicza</t>
  </si>
  <si>
    <t>40/1</t>
  </si>
  <si>
    <t>90-135</t>
  </si>
  <si>
    <t>BIURO 29 http://www.biuro29-lodz.pl/</t>
  </si>
  <si>
    <t>ul. Łąkowa</t>
  </si>
  <si>
    <t>50-202</t>
  </si>
  <si>
    <t>BLWCorp http://blwcorp.pl/</t>
  </si>
  <si>
    <t>ul. Stanisława Leszczyńskiego</t>
  </si>
  <si>
    <t>50-078</t>
  </si>
  <si>
    <t>HELLO https://biurohello.pl/biuro-wroclaw.html</t>
  </si>
  <si>
    <t>Pl. Solny</t>
  </si>
  <si>
    <t>50-062</t>
  </si>
  <si>
    <t>Ideaprestige https://ideaprestige.eu/biuro-serwisowane-wroclaw/</t>
  </si>
  <si>
    <t>ul. Św. Jerzego</t>
  </si>
  <si>
    <t>50-518</t>
  </si>
  <si>
    <t>Verdena http://www.verdena-wirtualnebiuro.pl/</t>
  </si>
  <si>
    <t>mBiuro https://mbiuro.com/wirtualne-biuro-wroclaw/</t>
  </si>
  <si>
    <t>ul. Szczęśliwa</t>
  </si>
  <si>
    <t>53-418</t>
  </si>
  <si>
    <t>ECMPARTNER https://ecmpartner.pl/</t>
  </si>
  <si>
    <t>Podwale</t>
  </si>
  <si>
    <t>37/38</t>
  </si>
  <si>
    <t>50-040</t>
  </si>
  <si>
    <t>Rabbit Office http://rabbitoffice.pl/</t>
  </si>
  <si>
    <t>ul. Grabarska</t>
  </si>
  <si>
    <t>50-079</t>
  </si>
  <si>
    <t>PEGAZ https://www.regus.pl/offices/poland/lower-silesia-province/wroc%C5%82aw/virtual-office/wroclaw-pegaz</t>
  </si>
  <si>
    <t>50-111</t>
  </si>
  <si>
    <t>https://www.regus.pl/offices/poland/lower-silesia-province/wroc%C5%82aw/virtual-office/wroc%C5%82aw-rynek-stare-miasto</t>
  </si>
  <si>
    <t>ul. Sucha</t>
  </si>
  <si>
    <t>50-086</t>
  </si>
  <si>
    <t>https://www.regus.pl/offices/poland/lower-silesia-province/wroclaw/virtual-office/wroclaw-spaces-wroclavia</t>
  </si>
  <si>
    <t>ul. Biskupa Tomasza Pierwszego</t>
  </si>
  <si>
    <t>52-007</t>
  </si>
  <si>
    <t>Z przytupem http://www.zprzytupem.pl/nbp/</t>
  </si>
  <si>
    <t>ul. Stanisławowska</t>
  </si>
  <si>
    <t>54-611</t>
  </si>
  <si>
    <t>Dolnośląskie Centrum Biznesu http://dc.biz.pl/</t>
  </si>
  <si>
    <t>ul. Powstańców Śląskich</t>
  </si>
  <si>
    <t>53-333</t>
  </si>
  <si>
    <t>Wirtualny Adres</t>
  </si>
  <si>
    <t>ul. Białoskórnicza</t>
  </si>
  <si>
    <t>15-16</t>
  </si>
  <si>
    <t>50-134</t>
  </si>
  <si>
    <t>https://bialoskornicza.pl/</t>
  </si>
  <si>
    <t>ul. Generala Kazimierza Pułaskiego</t>
  </si>
  <si>
    <t>50-446</t>
  </si>
  <si>
    <t>http://www.wirtualnebiuro.scsw.pl/</t>
  </si>
  <si>
    <t>ul. Żeromskiego</t>
  </si>
  <si>
    <t>62/2</t>
  </si>
  <si>
    <t>50-312</t>
  </si>
  <si>
    <t>Progress Smart Office http://www.wirtualnebiuroprogress.pl/</t>
  </si>
  <si>
    <t>ul. Sadowicza</t>
  </si>
  <si>
    <t>54-109</t>
  </si>
  <si>
    <t>Aliaga https://aliaga.com.pl/wirtualne-biuro</t>
  </si>
  <si>
    <t>ul. Wolbromska</t>
  </si>
  <si>
    <t>53-148</t>
  </si>
  <si>
    <t>http://www.wirtualnebiura.wroclaw.pl/</t>
  </si>
  <si>
    <t>ul. Gwiaździsta</t>
  </si>
  <si>
    <t>53-413</t>
  </si>
  <si>
    <t>ul. Wita Stwosza</t>
  </si>
  <si>
    <t>50-148</t>
  </si>
  <si>
    <t>M.Tree https://m-tree.pl/o-nas/about-us/</t>
  </si>
  <si>
    <t>ul. Jedności Narodowej</t>
  </si>
  <si>
    <t>50-302</t>
  </si>
  <si>
    <t>http://biurorachunkowe24.com/</t>
  </si>
  <si>
    <t>ul. Semaforowa</t>
  </si>
  <si>
    <t>34A/2</t>
  </si>
  <si>
    <t>34A</t>
  </si>
  <si>
    <t>52-115</t>
  </si>
  <si>
    <t>Alinka http://www.biuro24.wroclaw.pl/</t>
  </si>
  <si>
    <t>plac Nowy Targ</t>
  </si>
  <si>
    <t>50-141</t>
  </si>
  <si>
    <t>Biuro 309</t>
  </si>
  <si>
    <t>ul. Świeradowska</t>
  </si>
  <si>
    <t>51/57</t>
  </si>
  <si>
    <t>50-559</t>
  </si>
  <si>
    <t>AFK https://www.afk-cob.pl/</t>
  </si>
  <si>
    <t xml:space="preserve">ul. Piłsudskiego </t>
  </si>
  <si>
    <t>50-020</t>
  </si>
  <si>
    <t>BIURO29 http://www.biuro29-wroclaw.pl/</t>
  </si>
  <si>
    <t>50-048</t>
  </si>
  <si>
    <t>Advonet Global http://www.advonetglobal.com/</t>
  </si>
  <si>
    <t>50-106</t>
  </si>
  <si>
    <t>FullServiceOffice http://www.fullserviceoffice.pl/</t>
  </si>
  <si>
    <t>plac Wolności</t>
  </si>
  <si>
    <t>50-071</t>
  </si>
  <si>
    <t>Three Monkeys https://threemonkeys.pl/</t>
  </si>
  <si>
    <t>ul. Kazimierza Wielkiego</t>
  </si>
  <si>
    <t>IBiuro https://i-biuro.eu/</t>
  </si>
  <si>
    <t>12C</t>
  </si>
  <si>
    <t xml:space="preserve">ul. Łokietka </t>
  </si>
  <si>
    <t>50-243</t>
  </si>
  <si>
    <t>Coworking office 12 http://www.co12.pl/kontakt/</t>
  </si>
  <si>
    <t>60/2</t>
  </si>
  <si>
    <t>50-116</t>
  </si>
  <si>
    <t>Biuro R60 https://rynek60.pl/</t>
  </si>
  <si>
    <t>ul. Strażacka</t>
  </si>
  <si>
    <t>51-180</t>
  </si>
  <si>
    <t>Marketing studio https://marketing-studio.pl/#page-top</t>
  </si>
  <si>
    <t>ul. Robotnicza</t>
  </si>
  <si>
    <t>53-608</t>
  </si>
  <si>
    <t>Biurolandia http://www.biurolandia.pl/</t>
  </si>
  <si>
    <t>ul. Hermanowska</t>
  </si>
  <si>
    <t>54-314</t>
  </si>
  <si>
    <t>Business in Wroclaw https://businessinwroclaw.pl/</t>
  </si>
  <si>
    <t>ul. Kwidzyńska</t>
  </si>
  <si>
    <t>51-415</t>
  </si>
  <si>
    <t>Kwidzyńska 11 http://www.kwidzynska11.wroclaw.pl/</t>
  </si>
  <si>
    <t>ul. Krawiecka</t>
  </si>
  <si>
    <t>54-148</t>
  </si>
  <si>
    <t>Virtualne Biuro</t>
  </si>
  <si>
    <t>ul. Mielecka</t>
  </si>
  <si>
    <t>53-401</t>
  </si>
  <si>
    <t>Tax Office Alina and Michał Łopuszniak http://www.kancelaria-lopuszniak.pl/doradca-podatkowy-wroclaw/</t>
  </si>
  <si>
    <t>42a</t>
  </si>
  <si>
    <t>Biznes zone https://biznes-zone.com/wroclaw/#wirtualne-biuro</t>
  </si>
  <si>
    <r>
      <rPr>
        <sz val="11"/>
        <rFont val="Calibri"/>
        <family val="2"/>
        <charset val="204"/>
        <scheme val="minor"/>
      </rPr>
      <t>Hit Investment</t>
    </r>
    <r>
      <rPr>
        <u/>
        <sz val="11"/>
        <color theme="10"/>
        <rFont val="Calibri"/>
        <family val="2"/>
        <scheme val="minor"/>
      </rPr>
      <t xml:space="preserve"> http://www.biuroskytower.pl/wirtualne-biuro/</t>
    </r>
  </si>
  <si>
    <t>ul. Sudecka</t>
  </si>
  <si>
    <t>53-110</t>
  </si>
  <si>
    <t>Pod Ciśnieniem https://podcisnieniem.pl/</t>
  </si>
  <si>
    <t xml:space="preserve">ul. Leszczyńskiego </t>
  </si>
  <si>
    <t>Fenoris https://biuro.fenoris.pl/?gclid=EAIaIQobChMIoczX_OKW5gIVT4FaBR1mgAR5EAAYAiAAEgKzEfD_BwE</t>
  </si>
  <si>
    <t>Plac Legionów</t>
  </si>
  <si>
    <t>50-047</t>
  </si>
  <si>
    <t>ul. M. Curie-Skłodowskiej</t>
  </si>
  <si>
    <t>50-381</t>
  </si>
  <si>
    <t>https://www.biuro-wroclaw.pl/oferta/wirtualne-biuro.html</t>
  </si>
  <si>
    <t>ul. Szpacza</t>
  </si>
  <si>
    <t>18-20</t>
  </si>
  <si>
    <t>18-20/1</t>
  </si>
  <si>
    <t>51-417</t>
  </si>
  <si>
    <t>FintaxisFinanse https://fintaxis.pl/oferta/wirtualne-biuro-wroclaw/</t>
  </si>
  <si>
    <t xml:space="preserve">ul. Reymonta </t>
  </si>
  <si>
    <t>60-791</t>
  </si>
  <si>
    <t>Open Profit https://openprofit.pl/oferta/wirtualne-biuro/</t>
  </si>
  <si>
    <t>61-751</t>
  </si>
  <si>
    <t>Multibiura Poznań Bóżnica https://multibiura.pl/wirtualne-biuro/wirtualne-biuro-poznan/boznicza/</t>
  </si>
  <si>
    <t>ul. Naramowicka</t>
  </si>
  <si>
    <t>217B</t>
  </si>
  <si>
    <t>61-611</t>
  </si>
  <si>
    <t>OfficeZone http://www.officezone.pl/</t>
  </si>
  <si>
    <t>ul. Dąbrowskiego</t>
  </si>
  <si>
    <t>77A</t>
  </si>
  <si>
    <t>60-529</t>
  </si>
  <si>
    <t>Nobel Tower http://wirtualny.nobeltower.pl/</t>
  </si>
  <si>
    <t>al. Niepodległości</t>
  </si>
  <si>
    <t>61-874</t>
  </si>
  <si>
    <t>https://www.regus.pl/offices/poland/greater-poland/poznan/virtual-office/poznan-niepodleg%C5%82osci</t>
  </si>
  <si>
    <t>61-894</t>
  </si>
  <si>
    <t>pl. Andersia</t>
  </si>
  <si>
    <t>https://www.regus.pl/offices/poland/greater-poland/poznan/virtual-office/poznan-andersia</t>
  </si>
  <si>
    <t>ul. Świętego Marcina</t>
  </si>
  <si>
    <t>61-806</t>
  </si>
  <si>
    <t>Biuro 29 http://biuro29.pl/nasze-biura#poznan</t>
  </si>
  <si>
    <t>ul. Słowackiego</t>
  </si>
  <si>
    <t>55/1</t>
  </si>
  <si>
    <t>60-521</t>
  </si>
  <si>
    <t>ClockWork https://www.clockwork-poznan.pl/</t>
  </si>
  <si>
    <t>ul. Sielska</t>
  </si>
  <si>
    <t>60-129</t>
  </si>
  <si>
    <t>mBiuro https://mbiuro-poznan.business.site/?utm_source=gmb&amp;utm_medium=referral</t>
  </si>
  <si>
    <t>ul. Strzelecka</t>
  </si>
  <si>
    <t>29a/39</t>
  </si>
  <si>
    <t>29a</t>
  </si>
  <si>
    <t>61-846</t>
  </si>
  <si>
    <t>Strzelecka 29 http://www.strzelecka29.pl/</t>
  </si>
  <si>
    <t>ul. Grottgera</t>
  </si>
  <si>
    <t>60-758</t>
  </si>
  <si>
    <t>ParkIdea http://www.parkidea.pl/wirtualne_biuro.html</t>
  </si>
  <si>
    <t>ul. Karola Libelta</t>
  </si>
  <si>
    <t>61-706</t>
  </si>
  <si>
    <t>CloudCube http://www.cloudcube.pl/</t>
  </si>
  <si>
    <t>ul. Obornicka</t>
  </si>
  <si>
    <t>60-689</t>
  </si>
  <si>
    <t>Royal Estate http://wirtualnebiuro.poznan.pl/</t>
  </si>
  <si>
    <t>ul. Głogowska</t>
  </si>
  <si>
    <t>60-702</t>
  </si>
  <si>
    <t>dimeoffce http://dime-office.pl/oferta-cennik/</t>
  </si>
  <si>
    <t>ul. Taczaka</t>
  </si>
  <si>
    <t>61-819</t>
  </si>
  <si>
    <t>Wbiuro https://vibiuro.pl/</t>
  </si>
  <si>
    <t>ul. Młyńska</t>
  </si>
  <si>
    <t>61-729</t>
  </si>
  <si>
    <t>Five-biuro http://www.five-biuro.com/wirtualne-biuro</t>
  </si>
  <si>
    <t>61-757</t>
  </si>
  <si>
    <t>ul. Małeckiego</t>
  </si>
  <si>
    <t>60-705</t>
  </si>
  <si>
    <t>PraCOwnia</t>
  </si>
  <si>
    <t>60-853</t>
  </si>
  <si>
    <t>Wirtualne Biuro Poznań http://www.salakonferencyjna.entro.pl/wirtualne_biuro-2-s-1.html</t>
  </si>
  <si>
    <t>ul. 28 Czerwca 1956 r.</t>
  </si>
  <si>
    <t>61-515</t>
  </si>
  <si>
    <t>Biuro56 http://biuro56.pl/uslugi/wirtualny-adres/</t>
  </si>
  <si>
    <t>ul. Romana Maya</t>
  </si>
  <si>
    <t>61-371</t>
  </si>
  <si>
    <t>Buma Lubań https://www.bumaluban.com/</t>
  </si>
  <si>
    <t>ul. Ratajczaka</t>
  </si>
  <si>
    <t>61-815</t>
  </si>
  <si>
    <t>Inspiracja http://biuroinspiracje.pl/oferta/</t>
  </si>
  <si>
    <t>31/19</t>
  </si>
  <si>
    <t>60-551</t>
  </si>
  <si>
    <t>Biuro31 http://biuro31.pl/</t>
  </si>
  <si>
    <t>60-685</t>
  </si>
  <si>
    <t>Krezus https://www.krezus.net/</t>
  </si>
  <si>
    <t>62-002</t>
  </si>
  <si>
    <t>LargeOffice http://largoffice.pl/biuro-wirtualne-poznan/</t>
  </si>
  <si>
    <t>ul. Zachodnia</t>
  </si>
  <si>
    <t>90-403</t>
  </si>
  <si>
    <t>CoSpot https://www.cospot.pl/kontakt</t>
  </si>
  <si>
    <t>ul. Chlebowa</t>
  </si>
  <si>
    <t>61-003</t>
  </si>
  <si>
    <t>Ready Office https://readyoffice.pl/poznan/</t>
  </si>
  <si>
    <t xml:space="preserve">ul. Woźna </t>
  </si>
  <si>
    <t>9c/2</t>
  </si>
  <si>
    <t>9c</t>
  </si>
  <si>
    <t>61-777</t>
  </si>
  <si>
    <t>SPOKOWORK http://spokowork.pl/wirtualne-biuro/</t>
  </si>
  <si>
    <t xml:space="preserve">ul. Leszczyniowa </t>
  </si>
  <si>
    <t>10F</t>
  </si>
  <si>
    <t>80-175</t>
  </si>
  <si>
    <t>vBiuro http://vbiuro.pl/</t>
  </si>
  <si>
    <t>ul. Jaśkowa Dolina</t>
  </si>
  <si>
    <t>80-252</t>
  </si>
  <si>
    <t>2 plus 1 https://dwaplusjeden.com/wirtualne-biuro/</t>
  </si>
  <si>
    <t>80-309</t>
  </si>
  <si>
    <t>Alchemia http://www.alchemia.gda.pl/kontakt</t>
  </si>
  <si>
    <t>aleja Grunwaldzka</t>
  </si>
  <si>
    <t>aleja Zwycięstwa</t>
  </si>
  <si>
    <t>13A</t>
  </si>
  <si>
    <t>80-219</t>
  </si>
  <si>
    <t>Gdańsk Opera https://www.regus.pl/offices/poland/pomerania/gdansk/virtual-office/gdansk-opera</t>
  </si>
  <si>
    <t>ul. Szafarnia</t>
  </si>
  <si>
    <t>80-755</t>
  </si>
  <si>
    <t>Multibiura http://multibiura.pl/wirtualne-biuro/wirtualne-biuro-gdansk/</t>
  </si>
  <si>
    <t>80-855</t>
  </si>
  <si>
    <t>HELLO https://biurohello.pl/</t>
  </si>
  <si>
    <t>ul. Starodworska</t>
  </si>
  <si>
    <t>80-137</t>
  </si>
  <si>
    <t>REWIT http://www.rewitwirtualnebiura.pl/pl</t>
  </si>
  <si>
    <t>ul. Heweliusza</t>
  </si>
  <si>
    <t>80-890</t>
  </si>
  <si>
    <t>WirtualneBiuro https://vibiuro.pl/</t>
  </si>
  <si>
    <t>80-748</t>
  </si>
  <si>
    <t>ReGroup http://re-group.pl/pl/chmielna/wirtualne-biuro</t>
  </si>
  <si>
    <t>ul. Trzy Lipy</t>
  </si>
  <si>
    <t>80-172</t>
  </si>
  <si>
    <t>GPN-T https://gpnt.pl/wirtualne-biuro</t>
  </si>
  <si>
    <t>ul. Niemieryzńska</t>
  </si>
  <si>
    <t>71-436</t>
  </si>
  <si>
    <t>Wirtualne biuro Szczecin https://www.immab.pl/home.html</t>
  </si>
  <si>
    <t>ul. Andrzeja Małkowskiego</t>
  </si>
  <si>
    <t>70-306</t>
  </si>
  <si>
    <t>Virtual Office Szczecin http://wbszczecin.pl/</t>
  </si>
  <si>
    <t>ul.Sienna</t>
  </si>
  <si>
    <t>70-542</t>
  </si>
  <si>
    <t>Wirtualne Biuro Szczecin http://www.sienna9.pl/</t>
  </si>
  <si>
    <t>ul. Cyfrowa</t>
  </si>
  <si>
    <t>71-441</t>
  </si>
  <si>
    <t>Wirtualne Biuro Technopark Pomerania http://www.wirtualnebiuro.it/oferta.html</t>
  </si>
  <si>
    <t>ul. Polska Rostocka</t>
  </si>
  <si>
    <t>71-771</t>
  </si>
  <si>
    <t>https://www.biuro-podatki.pl/oferta/wirtualne-biuro/</t>
  </si>
  <si>
    <t>70-254</t>
  </si>
  <si>
    <t>https://pup.szn.pl/</t>
  </si>
  <si>
    <t>ul. Bohaterów Warszawy</t>
  </si>
  <si>
    <t>11b</t>
  </si>
  <si>
    <t>70-370</t>
  </si>
  <si>
    <t>Mail Box ETC. http://mbeszczecin.pl/wirtualne-biuro/</t>
  </si>
  <si>
    <t>ul. Kijowska</t>
  </si>
  <si>
    <t>85-703</t>
  </si>
  <si>
    <t>BluOffice - Wirtualne Biuro Bydgoszcz Bartodzieje https://bluoffice.pl/</t>
  </si>
  <si>
    <t>ul. Gdańska</t>
  </si>
  <si>
    <t>85-002</t>
  </si>
  <si>
    <t>YourOffice</t>
  </si>
  <si>
    <t>ul. Orla</t>
  </si>
  <si>
    <t>42/11</t>
  </si>
  <si>
    <t>85-301</t>
  </si>
  <si>
    <t xml:space="preserve">Rebel House https://www.rebelhouse.pl/?utm_source=google&amp;utm_medium=paid_search&amp;utm_campaign=1 </t>
  </si>
  <si>
    <t>85-034</t>
  </si>
  <si>
    <t>Starówka Office http://www.starowkaoffice.pl/</t>
  </si>
  <si>
    <t>89/1</t>
  </si>
  <si>
    <t>Just Mz Way http://wirtualnebiuro.bydgoszcz.pl/</t>
  </si>
  <si>
    <t>85-030</t>
  </si>
  <si>
    <t>https://www.not.com.pl/biura-wirtualne/</t>
  </si>
  <si>
    <t xml:space="preserve">Lublin </t>
  </si>
  <si>
    <t xml:space="preserve">ul. Tomasza Zana </t>
  </si>
  <si>
    <t>20-634</t>
  </si>
  <si>
    <t>https://www.regus.pl/offices/poland/lublin-county/lublin/virtual-office/lublin-zana</t>
  </si>
  <si>
    <t>ul. Frederyka Chopina</t>
  </si>
  <si>
    <t>20-023</t>
  </si>
  <si>
    <t>Smart https://wirtualnebiurosmart.pl/</t>
  </si>
  <si>
    <t>ul. Powojowa</t>
  </si>
  <si>
    <t>20-442</t>
  </si>
  <si>
    <t>Wirtualne biuro w Lublinie http://adres.biz.pl/</t>
  </si>
  <si>
    <t>ul. Stażacka</t>
  </si>
  <si>
    <t>20-012</t>
  </si>
  <si>
    <t>MASTERS</t>
  </si>
  <si>
    <t>ul. Cisowa</t>
  </si>
  <si>
    <t>20- 703</t>
  </si>
  <si>
    <t>MW Wirtualne Biuro http://govirtual24.com/pl</t>
  </si>
  <si>
    <t>ul. Frezerów</t>
  </si>
  <si>
    <t>20-209</t>
  </si>
  <si>
    <t>Inlubator technologiczny http://inkubator.lublin.pl/oferta/wirtualne_biuro</t>
  </si>
  <si>
    <t>20-601</t>
  </si>
  <si>
    <t>mBiuro https://mbiuro-lublin.business.site/</t>
  </si>
  <si>
    <t>Software Camp https://softwarecamp.pl/oferta/wirtualne-biuro-adres-do-rejestracji-firmy-lublin/</t>
  </si>
  <si>
    <t>ul. Willowa</t>
  </si>
  <si>
    <t>20-819</t>
  </si>
  <si>
    <t>N&amp;K https://nkwirtualnebiura.pl/</t>
  </si>
  <si>
    <t>211a</t>
  </si>
  <si>
    <t>20-780</t>
  </si>
  <si>
    <t xml:space="preserve">Wirtualne Biuro  </t>
  </si>
  <si>
    <t xml:space="preserve">ul. M. C. Skłodowskiej </t>
  </si>
  <si>
    <t>20-029</t>
  </si>
  <si>
    <t>ul. Sądowa</t>
  </si>
  <si>
    <t>20-207</t>
  </si>
  <si>
    <t>https://voal-lublin.pl/en/virtual-office/</t>
  </si>
  <si>
    <t>ul. Związkowa</t>
  </si>
  <si>
    <t>20-148</t>
  </si>
  <si>
    <t>http://it-inkubator.pl/wirtualne-biuro/</t>
  </si>
  <si>
    <t xml:space="preserve">Al. Kraśnicka </t>
  </si>
  <si>
    <t>Al. Warszewska</t>
  </si>
  <si>
    <t>20-824</t>
  </si>
  <si>
    <t>Alter http://www.alter.info.pl/wirtulane-biuro-coworking</t>
  </si>
  <si>
    <t>ul. Chorzowska</t>
  </si>
  <si>
    <t>40-101</t>
  </si>
  <si>
    <t>https://www.regus.pl/offices/poland/silesia/katowice/virtual-office/katowice-silesia-business-park</t>
  </si>
  <si>
    <t>ul. Władysława Łokietka</t>
  </si>
  <si>
    <t>70-256</t>
  </si>
  <si>
    <t>Biuro 29 http://biuro29.pl/nasze-biura#szczecin</t>
  </si>
  <si>
    <t>ul. Warszawska</t>
  </si>
  <si>
    <t>40/2A</t>
  </si>
  <si>
    <t>40-008</t>
  </si>
  <si>
    <t>Biuro 29 http://biuro29.pl/nasze-biura</t>
  </si>
  <si>
    <t>ul. Staromiejska</t>
  </si>
  <si>
    <t>40-013</t>
  </si>
  <si>
    <t>Wirtualne Biuro Katowice http://wirtualnebiurokatowice.com/</t>
  </si>
  <si>
    <t>ul. Janasa</t>
  </si>
  <si>
    <t>40-855</t>
  </si>
  <si>
    <t>OwnOffice http://ownoffice.pl/</t>
  </si>
  <si>
    <t>ul. Mickiewicza</t>
  </si>
  <si>
    <t>40-085</t>
  </si>
  <si>
    <t>Biuro Katowice https://www.xbiuro.com/</t>
  </si>
  <si>
    <t>ul. Żwirki i Wigury</t>
  </si>
  <si>
    <t>ul. Lompy</t>
  </si>
  <si>
    <t>40-063</t>
  </si>
  <si>
    <t>40-040</t>
  </si>
  <si>
    <t>http://bzpm.pl/wirtualne/</t>
  </si>
  <si>
    <t>ul. Bolesława Czerwińskiego</t>
  </si>
  <si>
    <t>40-123</t>
  </si>
  <si>
    <t>Małgorzata Leboch https://www.wirtualnyadres.com.pl/</t>
  </si>
  <si>
    <t>ul. Sobieskiego</t>
  </si>
  <si>
    <t>40-082</t>
  </si>
  <si>
    <t>Virtual Office Katowice http://www.wirtualne-biuro-katowice.com.pl/</t>
  </si>
  <si>
    <t>Multibar Katowice Sobieskiego http://multibiura.pl/wirtualne-biuro/wirtualne-biuro-katowice/</t>
  </si>
  <si>
    <t>ul. Mielęckiego</t>
  </si>
  <si>
    <t>50-013</t>
  </si>
  <si>
    <t xml:space="preserve">ul. Św. Jana </t>
  </si>
  <si>
    <t>40-012</t>
  </si>
  <si>
    <t>KATODESK http://katodesk.com/wirtualnebiurokatowice.php</t>
  </si>
  <si>
    <t>ul. Topolowa</t>
  </si>
  <si>
    <t>40-167</t>
  </si>
  <si>
    <t>Mistaszewski http://www.wirtualnebiuro.scsw.pl/</t>
  </si>
  <si>
    <t xml:space="preserve">ul. Porcelanowa </t>
  </si>
  <si>
    <t>40-246</t>
  </si>
  <si>
    <t>Co.Factory http://cofactory.pl/</t>
  </si>
  <si>
    <t>ul. 3 Maja</t>
  </si>
  <si>
    <t>22/2c</t>
  </si>
  <si>
    <t>2c</t>
  </si>
  <si>
    <t>40-096</t>
  </si>
  <si>
    <t>http://wirtualne-biuro-katowice.com/</t>
  </si>
  <si>
    <t>ul. Wolnego</t>
  </si>
  <si>
    <t>40-857</t>
  </si>
  <si>
    <t>ClusterCowork http://www.clustercowork.com/</t>
  </si>
  <si>
    <t>ul. Francuska</t>
  </si>
  <si>
    <t>40-506</t>
  </si>
  <si>
    <t>Continental Home Sp. z o.o. Biuro Nieruchomości / Wirtualne Biuro</t>
  </si>
  <si>
    <t xml:space="preserve">ul. Krasińskiego </t>
  </si>
  <si>
    <t>40-019</t>
  </si>
  <si>
    <t>DimeOffice http://dime-office.pl/oferta-cennik/</t>
  </si>
  <si>
    <t>41-200</t>
  </si>
  <si>
    <t>30 pięter możliwości https://30p.pl/</t>
  </si>
  <si>
    <t>ul. Jana III Sobieskiego</t>
  </si>
  <si>
    <t>Wirtualne Biuro https://vibiuro.pl/</t>
  </si>
  <si>
    <t>ul. Pogodna</t>
  </si>
  <si>
    <t>40-319</t>
  </si>
  <si>
    <t>https://wirtualne-biuro.slask.pl/</t>
  </si>
  <si>
    <t>Pl. Kilińskiego</t>
  </si>
  <si>
    <t>ul. Bardowskiego</t>
  </si>
  <si>
    <t>35-005</t>
  </si>
  <si>
    <t>1c</t>
  </si>
  <si>
    <t>Asystel https://asystel.pl/
MD Office https://mdoffice.pl/</t>
  </si>
  <si>
    <t>al. Tadeusza Rejtana</t>
  </si>
  <si>
    <t>23/1.1</t>
  </si>
  <si>
    <t>35-326</t>
  </si>
  <si>
    <t>Podkarpacki Inkubator Technologii Informatycznych http://rzeszow.it-inkubator.pl/en/virtual-office</t>
  </si>
  <si>
    <t>https://24wirtualne-biuro.pl/rzeszow</t>
  </si>
  <si>
    <t>ul. Reformacka</t>
  </si>
  <si>
    <t>35-026</t>
  </si>
  <si>
    <t xml:space="preserve">Wirtualne Biuro Rzeszów </t>
  </si>
  <si>
    <t>ul. Mieszka I</t>
  </si>
  <si>
    <t>48-50</t>
  </si>
  <si>
    <t>35-303</t>
  </si>
  <si>
    <t>Avalon Invest http://www.avaloninvest.pl/</t>
  </si>
  <si>
    <t>Rynek Staromiejski</t>
  </si>
  <si>
    <t>36-38</t>
  </si>
  <si>
    <t>Kmbiuro http://www.kmbiurotorun.pl/</t>
  </si>
  <si>
    <t>ul. Mostowa</t>
  </si>
  <si>
    <t>Ale Biuro https://www.alebiuro.com.pl/kontakt/</t>
  </si>
  <si>
    <t>ul. Włocławskiego</t>
  </si>
  <si>
    <t>C</t>
  </si>
  <si>
    <t>87-100</t>
  </si>
  <si>
    <t>Exea Smart Space http://smartspace.io/biura-i-coworking/</t>
  </si>
  <si>
    <t>ul. Stefana Okrzei</t>
  </si>
  <si>
    <t>25-526</t>
  </si>
  <si>
    <t>Accounting Office Sławińscy https://slawinscy.pl/wirtualne-biuro-pakiet-rejestracyjny/</t>
  </si>
  <si>
    <t>ul. Batalinów Chłopskich</t>
  </si>
  <si>
    <t>25-671</t>
  </si>
  <si>
    <t>Smart Center Kielce http://smartcenter.com.pl/</t>
  </si>
  <si>
    <t>ul. Jegellońska</t>
  </si>
  <si>
    <t>10-274</t>
  </si>
  <si>
    <t>Wirtualne Biuro Olsztyn http://wbolsztyn.pl/</t>
  </si>
  <si>
    <t>ul. Michała Kajki</t>
  </si>
  <si>
    <t>10-546</t>
  </si>
  <si>
    <t>Cowork Olsztyn http://cowork.olsztyn.pl/wirtualne-biuro</t>
  </si>
  <si>
    <t>ul. Żołnierzy I Armii Wojska Polskiego</t>
  </si>
  <si>
    <t>B6</t>
  </si>
  <si>
    <t>81-383</t>
  </si>
  <si>
    <t>Multibiura.pl - Wirtualne biuro Gdynia</t>
  </si>
  <si>
    <t>ul. Zwycięstwa</t>
  </si>
  <si>
    <t>241/13</t>
  </si>
  <si>
    <t>81-521</t>
  </si>
  <si>
    <t>ThinkTank http://ttbiuro.pl/</t>
  </si>
  <si>
    <t>Plac kaszubski</t>
  </si>
  <si>
    <t>81-350</t>
  </si>
  <si>
    <t>StrefaBiznesu http://strefabiznesu.gda.pl/</t>
  </si>
  <si>
    <t>ul. Świętojańska</t>
  </si>
  <si>
    <t>43/23</t>
  </si>
  <si>
    <t>81-391</t>
  </si>
  <si>
    <t>WORQ http://www.worq.pl/</t>
  </si>
  <si>
    <t>Plac Górnośląski</t>
  </si>
  <si>
    <t>81-509</t>
  </si>
  <si>
    <t>Concept Space https://www.conceptspace.pl/</t>
  </si>
  <si>
    <t>65-047</t>
  </si>
  <si>
    <t>Twoje Wirtualne Biuro w Zelonej Górze http://www.twbiuro.pl/oferta.html#Wirtualne_biuro</t>
  </si>
  <si>
    <t>ul. Jędrzychowska</t>
  </si>
  <si>
    <t>65-001</t>
  </si>
  <si>
    <t>Aviator http://aviator.org.pl/</t>
  </si>
  <si>
    <t>ul. Stefana Batorego</t>
  </si>
  <si>
    <t>118a</t>
  </si>
  <si>
    <t>V-Biuro http://www.v-biuro.com.pl/</t>
  </si>
  <si>
    <t>20D</t>
  </si>
  <si>
    <t>65-385</t>
  </si>
  <si>
    <t>Wirtualne Biuro Zielona Góra http://wirtualne-biuro.zgora.pl/</t>
  </si>
  <si>
    <t>ul. Wspólna</t>
  </si>
  <si>
    <t>Wspólna 3 https://wspolna3.pl/home,3,kontakt.html</t>
  </si>
  <si>
    <t>66-400</t>
  </si>
  <si>
    <t>GrupaEP http://www.wirtualne-adresy.pl/napis-adres-do-korespondencji-rejestracja</t>
  </si>
  <si>
    <t xml:space="preserve">ul. Krótka </t>
  </si>
  <si>
    <t>OtoBiura http://www.otobiura.pl/</t>
  </si>
  <si>
    <t>ul. Hetmańska</t>
  </si>
  <si>
    <t>15-727</t>
  </si>
  <si>
    <t>AgresTax http://agrestax.pl/kontakt/</t>
  </si>
  <si>
    <t>15-063</t>
  </si>
  <si>
    <t>Biuro warszawska 6 https://warszawska6.pl/wirtualne-biuro</t>
  </si>
  <si>
    <t>ul. M. C. Skłodowskiej</t>
  </si>
  <si>
    <t>15-094</t>
  </si>
  <si>
    <t>Wirtualne biuro Białystok http://www.przedsiebior.com.pl/index.php?id=6</t>
  </si>
  <si>
    <t>ul. Elektryczna</t>
  </si>
  <si>
    <t>15-080</t>
  </si>
  <si>
    <t>Science Point http://sciencepoint.pl/wsparcie/wirtualne-biuro/</t>
  </si>
  <si>
    <t>ul. Owsiana</t>
  </si>
  <si>
    <t>44-121</t>
  </si>
  <si>
    <t>Wirtualne Biuro</t>
  </si>
  <si>
    <t>ul. Zwycięsta</t>
  </si>
  <si>
    <t>44-100</t>
  </si>
  <si>
    <t>ProXimus https://proximus-biura.pl/wirtualne-biuro/</t>
  </si>
  <si>
    <t>ul. Mikoławska</t>
  </si>
  <si>
    <t>Biuro WIRTUALNE</t>
  </si>
  <si>
    <t>ul. Toszecka</t>
  </si>
  <si>
    <t>Prosperita http://prosperita24.eu/oferta/wirtualne-biuro/</t>
  </si>
  <si>
    <t xml:space="preserve">ul. Okrężna </t>
  </si>
  <si>
    <t>Wirtualne Biura Gliwice http://biuragliwice.pl/kontakt/</t>
  </si>
  <si>
    <t>ul. Śląska</t>
  </si>
  <si>
    <t>42-200</t>
  </si>
  <si>
    <t>WB http://wirtualnebiuro.czest.pl/kontakt/</t>
  </si>
  <si>
    <t>ul. Lindleya 16</t>
  </si>
  <si>
    <t>01-625</t>
  </si>
  <si>
    <t>ul. Zygmunta Augusta</t>
  </si>
  <si>
    <t>Częstochowa</t>
  </si>
  <si>
    <t>Jana Pawła II</t>
  </si>
  <si>
    <t>23/1</t>
  </si>
  <si>
    <t>ABIX Consultant</t>
  </si>
  <si>
    <t>plac Wolnica</t>
  </si>
  <si>
    <t>ul. Miechowska</t>
  </si>
  <si>
    <t>ul. Ujastek</t>
  </si>
  <si>
    <t xml:space="preserve">ul. Rogozińskiego </t>
  </si>
  <si>
    <t>ul. Św. Elżbiety</t>
  </si>
  <si>
    <t>ul. Księcia Witolda</t>
  </si>
  <si>
    <t>11/1</t>
  </si>
  <si>
    <t>4/29</t>
  </si>
  <si>
    <t>2/5</t>
  </si>
  <si>
    <t>ul. Bóżnica</t>
  </si>
  <si>
    <t>5/2</t>
  </si>
  <si>
    <t>15/6</t>
  </si>
  <si>
    <t>217B/17</t>
  </si>
  <si>
    <t>29/8</t>
  </si>
  <si>
    <t>16/1</t>
  </si>
  <si>
    <t>24/103</t>
  </si>
  <si>
    <t>5/7</t>
  </si>
  <si>
    <t>26/3</t>
  </si>
  <si>
    <t>https://openprofit.pl/oferta/wirtualne-biuro/?</t>
  </si>
  <si>
    <t>ul. Szamarzewskiego</t>
  </si>
  <si>
    <t>ul. Wojciechowskiego</t>
  </si>
  <si>
    <t>6/3</t>
  </si>
  <si>
    <t>11/F8</t>
  </si>
  <si>
    <t>11/819</t>
  </si>
  <si>
    <t>ul. Krzysztofa Gotowskiego</t>
  </si>
  <si>
    <t>11/E6</t>
  </si>
  <si>
    <t>10/503</t>
  </si>
  <si>
    <t>11/4</t>
  </si>
  <si>
    <t>29/9</t>
  </si>
  <si>
    <t>11/18</t>
  </si>
  <si>
    <t>1.1</t>
  </si>
  <si>
    <t>Cech Rzemiosła</t>
  </si>
  <si>
    <t>10/B6</t>
  </si>
  <si>
    <t>8/311</t>
  </si>
  <si>
    <t>3/1</t>
  </si>
  <si>
    <t>167C</t>
  </si>
  <si>
    <t>7/5</t>
  </si>
  <si>
    <t>1/31</t>
  </si>
  <si>
    <t>6/32</t>
  </si>
  <si>
    <t>3/63</t>
  </si>
  <si>
    <t>1/216</t>
  </si>
  <si>
    <t>101/114</t>
  </si>
  <si>
    <t>22/16</t>
  </si>
  <si>
    <t>ul. Twarda</t>
  </si>
  <si>
    <t>pl. Andersa</t>
  </si>
  <si>
    <t>ul. Sienna</t>
  </si>
  <si>
    <t>ul. Prusa</t>
  </si>
  <si>
    <t>J Pawła II</t>
  </si>
  <si>
    <t xml:space="preserve">ul. T. Chałubińskiego </t>
  </si>
  <si>
    <t>Symbol PKD</t>
  </si>
  <si>
    <t>PKD 66.21.Z</t>
  </si>
  <si>
    <t>PKD 66.22.Z</t>
  </si>
  <si>
    <t>PKD 66.29.Z</t>
  </si>
  <si>
    <t>PKD 66.30.Z</t>
  </si>
  <si>
    <t>PKD 68.10.Z</t>
  </si>
  <si>
    <t>PKD 68.20.Z</t>
  </si>
  <si>
    <t>PKD 68.31.Z</t>
  </si>
  <si>
    <t>PKD 68.32.Z</t>
  </si>
  <si>
    <t>PKD 69.10.Z</t>
  </si>
  <si>
    <t>PKD 69.20.Z</t>
  </si>
  <si>
    <t>PKD 70.10.Z</t>
  </si>
  <si>
    <t>PKD 70.21.Z</t>
  </si>
  <si>
    <t>PKD 70.22.Z</t>
  </si>
  <si>
    <t>PKD 73.11.Z</t>
  </si>
  <si>
    <t>PKD 73.12.A</t>
  </si>
  <si>
    <t>PKD 73.12.B</t>
  </si>
  <si>
    <t>PKD 73.12.C</t>
  </si>
  <si>
    <t>PKD 73.20.Z</t>
  </si>
  <si>
    <t>PKD 77.11.Z</t>
  </si>
  <si>
    <t>PKD 77.12.Z</t>
  </si>
  <si>
    <t>PKD 77.31.Z</t>
  </si>
  <si>
    <t>PKD 77.32.Z</t>
  </si>
  <si>
    <t>PKD 77.33.Z</t>
  </si>
  <si>
    <t>PKD 77.34.Z</t>
  </si>
  <si>
    <t>PKD 77.35.Z</t>
  </si>
  <si>
    <t>PKD 77.39.Z</t>
  </si>
  <si>
    <t>PKD 78.10.Z</t>
  </si>
  <si>
    <t>PKD 86.10.Z</t>
  </si>
  <si>
    <t>PKD 86.21.Z</t>
  </si>
  <si>
    <t>PKD 86.22.Z</t>
  </si>
  <si>
    <t>PKD 86.23.Z</t>
  </si>
  <si>
    <t>PKD 86.90.A</t>
  </si>
  <si>
    <t>PKD 86.90.B</t>
  </si>
  <si>
    <t>PKD 86.90.C</t>
  </si>
  <si>
    <t>PKD 86.90.D</t>
  </si>
  <si>
    <t>PKD 86.90.E</t>
  </si>
  <si>
    <t>PKD 87.10.Z</t>
  </si>
  <si>
    <t>PKD 87.20.Z</t>
  </si>
  <si>
    <t>PKD 87.30.Z</t>
  </si>
  <si>
    <t>PKD 87.90.Z</t>
  </si>
  <si>
    <t>PKD 05.10.Z</t>
  </si>
  <si>
    <t>PKD 05.20.Z</t>
  </si>
  <si>
    <t>PKD 06.10.Z</t>
  </si>
  <si>
    <t>PKD 06.20.Z</t>
  </si>
  <si>
    <t>PKD 07.10.Z</t>
  </si>
  <si>
    <t>PKD 07.29.Z</t>
  </si>
  <si>
    <t>PKD 09.10.Z</t>
  </si>
  <si>
    <t>PKD 09.90.Z</t>
  </si>
  <si>
    <t>PKD 16.10.Z</t>
  </si>
  <si>
    <t>PKD 16.21.Z</t>
  </si>
  <si>
    <t>PKD 16.22.Z</t>
  </si>
  <si>
    <t>PKD 16.23.Z</t>
  </si>
  <si>
    <t>PKD 17.24.Z</t>
  </si>
  <si>
    <t>PKD 19.20.Z</t>
  </si>
  <si>
    <t>PKD 22.11.Z</t>
  </si>
  <si>
    <t>PKD 22.23.Z</t>
  </si>
  <si>
    <t>PKD 23.31.Z</t>
  </si>
  <si>
    <t>PKD 23.32.Z</t>
  </si>
  <si>
    <t>PKD 23.41.Z</t>
  </si>
  <si>
    <t>PKD 23.42.Z</t>
  </si>
  <si>
    <t>PKD 23.43.Z</t>
  </si>
  <si>
    <t>PKD 23.51.Z</t>
  </si>
  <si>
    <t>PKD 23.52.Z</t>
  </si>
  <si>
    <t>PKD 23.61.Z</t>
  </si>
  <si>
    <t>PKD 23.62.Z</t>
  </si>
  <si>
    <t>PKD 23.63.Z</t>
  </si>
  <si>
    <t>PKD 23.64.Z</t>
  </si>
  <si>
    <t>PKD 23.65.Z</t>
  </si>
  <si>
    <t>PKD 23.69.Z</t>
  </si>
  <si>
    <t>PKD 24.10.Z</t>
  </si>
  <si>
    <t>PKD 24.20.Z</t>
  </si>
  <si>
    <t>PKD 24.31.Z</t>
  </si>
  <si>
    <t>PKD 24.32.Z</t>
  </si>
  <si>
    <t>PKD 24.33.Z</t>
  </si>
  <si>
    <t>PKD 24.34.Z</t>
  </si>
  <si>
    <t>PKD 24.41.Z</t>
  </si>
  <si>
    <t>PKD 24.42.A</t>
  </si>
  <si>
    <t>PKD 24.42.B</t>
  </si>
  <si>
    <t>PKD 24.43.Z</t>
  </si>
  <si>
    <t>PKD 24.44.Z</t>
  </si>
  <si>
    <t>PKD 24.45.Z</t>
  </si>
  <si>
    <t>PKD 24.46.Z</t>
  </si>
  <si>
    <t>PKD 24.51.Z</t>
  </si>
  <si>
    <t>PKD 24.52.Z</t>
  </si>
  <si>
    <t>PKD 24.53.Z</t>
  </si>
  <si>
    <t>PKD 24.54.A</t>
  </si>
  <si>
    <t>PKD 24.54.B</t>
  </si>
  <si>
    <t>PKD 25.11.Z</t>
  </si>
  <si>
    <t>PKD 25.12.Z</t>
  </si>
  <si>
    <t>PKD 25.29.Z</t>
  </si>
  <si>
    <t>PKD 25.40.Z</t>
  </si>
  <si>
    <t>PKD 25.50.Z</t>
  </si>
  <si>
    <t>PKD 25.61.Z</t>
  </si>
  <si>
    <t>PKD 25.62.Z</t>
  </si>
  <si>
    <t>PKD 25.71.Z</t>
  </si>
  <si>
    <t>PKD 25.72.Z</t>
  </si>
  <si>
    <t>PKD 25.73.Z</t>
  </si>
  <si>
    <t>PKD 25.91.Z</t>
  </si>
  <si>
    <t>PKD 25.92.Z</t>
  </si>
  <si>
    <t>PKD 25.93.Z</t>
  </si>
  <si>
    <t>PKD 25.94.Z</t>
  </si>
  <si>
    <t>PKD 25.99.Z</t>
  </si>
  <si>
    <t>PKD 26.11.Z</t>
  </si>
  <si>
    <t>PKD 26.12.Z</t>
  </si>
  <si>
    <t>PKD 26.20.Z</t>
  </si>
  <si>
    <t>PKD 26.30.Z</t>
  </si>
  <si>
    <t>PKD 26.40.Z</t>
  </si>
  <si>
    <t>PKD 26.51.Z</t>
  </si>
  <si>
    <t>PKD 26.60.Z</t>
  </si>
  <si>
    <t>PKD 26.70.Z</t>
  </si>
  <si>
    <t>PKD 26.80.Z</t>
  </si>
  <si>
    <t>PKD 27.11.Z</t>
  </si>
  <si>
    <t>PKD 27.12.Z</t>
  </si>
  <si>
    <t>PKD 27.20.Z</t>
  </si>
  <si>
    <t>PKD 27.31.Z</t>
  </si>
  <si>
    <t>PKD 27.32.Z</t>
  </si>
  <si>
    <t>PKD 27.33.Z</t>
  </si>
  <si>
    <t>PKD 27.40.Z</t>
  </si>
  <si>
    <t>PKD 27.51.Z</t>
  </si>
  <si>
    <t>PKD 27.52.Z</t>
  </si>
  <si>
    <t>PKD 27.90.Z</t>
  </si>
  <si>
    <t>PKD 28.11.Z</t>
  </si>
  <si>
    <t>PKD 28.12.Z</t>
  </si>
  <si>
    <t>PKD 28.13.Z</t>
  </si>
  <si>
    <t>PKD 28.14.Z</t>
  </si>
  <si>
    <t>PKD 28.15.Z</t>
  </si>
  <si>
    <t>PKD 28.21.Z</t>
  </si>
  <si>
    <t>PKD 28.22.Z</t>
  </si>
  <si>
    <t>PKD 28.23.Z</t>
  </si>
  <si>
    <t>PKD 28.24.Z</t>
  </si>
  <si>
    <t>PKD 28.25.Z</t>
  </si>
  <si>
    <t>PKD 28.29.Z</t>
  </si>
  <si>
    <t>PKD 28.30.Z</t>
  </si>
  <si>
    <t>PKD 28.41.Z</t>
  </si>
  <si>
    <t>PKD 28.49.Z</t>
  </si>
  <si>
    <t>PKD 28.91.Z</t>
  </si>
  <si>
    <t>PKD 28.92.Z</t>
  </si>
  <si>
    <t>PKD 28.93.Z</t>
  </si>
  <si>
    <t>PKD 28.94.Z</t>
  </si>
  <si>
    <t>PKD 28.95.Z</t>
  </si>
  <si>
    <t>PKD 28.96.Z</t>
  </si>
  <si>
    <t>PKD 28.99.Z</t>
  </si>
  <si>
    <t>PKD 29.10.A</t>
  </si>
  <si>
    <t>PKD 29.10.B</t>
  </si>
  <si>
    <t>PKD 29.10.C</t>
  </si>
  <si>
    <t>PKD 29.10.D</t>
  </si>
  <si>
    <t>PKD 29.10.E</t>
  </si>
  <si>
    <t>PKD 29.20.Z</t>
  </si>
  <si>
    <t>PKD 29.31.Z</t>
  </si>
  <si>
    <t>PKD 29.32.Z</t>
  </si>
  <si>
    <t>PKD 30.11.Z</t>
  </si>
  <si>
    <t>PKD 30.12.Z</t>
  </si>
  <si>
    <t>PKD 30.20.Z</t>
  </si>
  <si>
    <t>PKD 30.30.Z</t>
  </si>
  <si>
    <t>PKD 30.40.Z</t>
  </si>
  <si>
    <t>PKD 30.91.Z</t>
  </si>
  <si>
    <t>PKD 33.15.Z</t>
  </si>
  <si>
    <t>PKD 33.16.Z</t>
  </si>
  <si>
    <t>PKD 33.17.Z</t>
  </si>
  <si>
    <t>PKD 35.21.Z</t>
  </si>
  <si>
    <t>PKD 35.22.Z</t>
  </si>
  <si>
    <t>PKD 35.23.Z</t>
  </si>
  <si>
    <t>PKD 37.00.Z</t>
  </si>
  <si>
    <t>PKD 38.11.Z</t>
  </si>
  <si>
    <t>PKD 38.12.Z</t>
  </si>
  <si>
    <t>PKD 38.21.Z</t>
  </si>
  <si>
    <t>PKD 38.22.Z</t>
  </si>
  <si>
    <t>PKD 38.31.Z</t>
  </si>
  <si>
    <t>PKD 38.32.Z</t>
  </si>
  <si>
    <t>PKD 41.10.Z</t>
  </si>
  <si>
    <t>PKD 41.20.Z</t>
  </si>
  <si>
    <t>PKD 42.11.Z</t>
  </si>
  <si>
    <t>PKD 42.12.Z</t>
  </si>
  <si>
    <t>PKD 42.13.Z</t>
  </si>
  <si>
    <t>PKD 42.21.Z</t>
  </si>
  <si>
    <t>PKD 42.22.Z</t>
  </si>
  <si>
    <t>PKD 42.91.Z</t>
  </si>
  <si>
    <t>PKD 42.99.Z</t>
  </si>
  <si>
    <t>PKD 43.11.Z</t>
  </si>
  <si>
    <t>PKD 43.12.Z</t>
  </si>
  <si>
    <t>PKD 43.13.Z</t>
  </si>
  <si>
    <t>PKD 43.21.Z</t>
  </si>
  <si>
    <t>PKD 43.22.Z</t>
  </si>
  <si>
    <t>PKD 43.29.Z</t>
  </si>
  <si>
    <t>PKD 43.31.Z</t>
  </si>
  <si>
    <t>PKD 43.32.Z</t>
  </si>
  <si>
    <t>PKD 43.33.Z</t>
  </si>
  <si>
    <t>PKD 43.34.Z</t>
  </si>
  <si>
    <t>PKD 43.39.Z</t>
  </si>
  <si>
    <t>PKD 43.91.Z</t>
  </si>
  <si>
    <t>PKD 43.99.Z</t>
  </si>
  <si>
    <t>PKD 45.11.Z</t>
  </si>
  <si>
    <t>PKD 45.19.Z</t>
  </si>
  <si>
    <t>PKD 45.20.Z</t>
  </si>
  <si>
    <t>PKD 45.31.Z</t>
  </si>
  <si>
    <t>PKD 45.32.Z</t>
  </si>
  <si>
    <t>PKD 45.40.Z</t>
  </si>
  <si>
    <t>PKD 46.11.Z</t>
  </si>
  <si>
    <t>PKD 46.12.Z</t>
  </si>
  <si>
    <t>PKD 46.13.Z</t>
  </si>
  <si>
    <t>PKD 46.14.Z</t>
  </si>
  <si>
    <t>PKD 46.15.Z</t>
  </si>
  <si>
    <t>PKD 46.16.Z</t>
  </si>
  <si>
    <t>PKD 46.17.Z</t>
  </si>
  <si>
    <t>PKD 46.18.Z</t>
  </si>
  <si>
    <t>PKD 46.19.Z</t>
  </si>
  <si>
    <t>PKD 46.21.Z</t>
  </si>
  <si>
    <t>PKD 46.31.Z</t>
  </si>
  <si>
    <t>PKD 46.32.Z</t>
  </si>
  <si>
    <t>PKD 46.33.Z</t>
  </si>
  <si>
    <t>PKD 46.34.A</t>
  </si>
  <si>
    <t>PKD 46.34.B</t>
  </si>
  <si>
    <t>PKD 46.35.Z</t>
  </si>
  <si>
    <t>PKD 46.36.Z</t>
  </si>
  <si>
    <t>PKD 46.37.Z</t>
  </si>
  <si>
    <t>PKD 46.38.Z</t>
  </si>
  <si>
    <t>PKD 46.39.Z</t>
  </si>
  <si>
    <t>PKD 46.43.Z</t>
  </si>
  <si>
    <t>PKD 46.49.Z</t>
  </si>
  <si>
    <t>PKD 46.51.Z</t>
  </si>
  <si>
    <t>PKD 46.52.Z</t>
  </si>
  <si>
    <t>PKD 46.61.Z</t>
  </si>
  <si>
    <t>PKD 46.62.Z</t>
  </si>
  <si>
    <t>PKD 46.63.Z</t>
  </si>
  <si>
    <t>PKD 46.64.Z</t>
  </si>
  <si>
    <t>PKD 46.66.Z</t>
  </si>
  <si>
    <t>PKD 46.69.Z</t>
  </si>
  <si>
    <t>PKD 46.71.Z</t>
  </si>
  <si>
    <t>PKD 46.72.Z</t>
  </si>
  <si>
    <t>PKD 46.73.Z</t>
  </si>
  <si>
    <t>PKD 46.74.Z</t>
  </si>
  <si>
    <t>PKD 46.76.Z</t>
  </si>
  <si>
    <t>PKD 46.77.Z</t>
  </si>
  <si>
    <t>PKD 46.90.Z</t>
  </si>
  <si>
    <t>PKD 47.11.Z</t>
  </si>
  <si>
    <t>PKD 47.21.Z</t>
  </si>
  <si>
    <t>PKD 47.22.Z</t>
  </si>
  <si>
    <t>PKD 47.23.Z</t>
  </si>
  <si>
    <t>PKD 47.24.Z</t>
  </si>
  <si>
    <t>PKD 47.26.Z</t>
  </si>
  <si>
    <t>PKD 47.29.Z</t>
  </si>
  <si>
    <t>PKD 47.30.Z</t>
  </si>
  <si>
    <t>PKD 47.41.Z</t>
  </si>
  <si>
    <t>PKD 47.42.Z</t>
  </si>
  <si>
    <t>PKD 47.43.Z</t>
  </si>
  <si>
    <t>PKD 47.52.Z</t>
  </si>
  <si>
    <t>PKD 47.54.Z</t>
  </si>
  <si>
    <t>PKD 47.81.Z</t>
  </si>
  <si>
    <t>PKD 47.91.Z</t>
  </si>
  <si>
    <t>PKD 49.10.Z</t>
  </si>
  <si>
    <t>PKD 49.20.Z</t>
  </si>
  <si>
    <t>PKD 49.31.Z</t>
  </si>
  <si>
    <t>PKD 49.32.Z</t>
  </si>
  <si>
    <t>PKD 49.39.Z</t>
  </si>
  <si>
    <t>PKD 49.41.Z</t>
  </si>
  <si>
    <t>PKD 49.42.Z</t>
  </si>
  <si>
    <t>PKD 49.50.A</t>
  </si>
  <si>
    <t>PKD 49.50.B</t>
  </si>
  <si>
    <t>PKD 50.10.Z</t>
  </si>
  <si>
    <t>PKD 50.20.Z</t>
  </si>
  <si>
    <t>PKD 50.30.Z</t>
  </si>
  <si>
    <t>PKD 50.40.Z</t>
  </si>
  <si>
    <t>PKD 51.10.Z</t>
  </si>
  <si>
    <t>PKD 51.21.Z</t>
  </si>
  <si>
    <t>PKD 51.22.Z</t>
  </si>
  <si>
    <t>PKD 52.10.A</t>
  </si>
  <si>
    <t>PKD 52.10.B</t>
  </si>
  <si>
    <t>PKD 52.21.Z</t>
  </si>
  <si>
    <t>PKD 52.22.A</t>
  </si>
  <si>
    <t>PKD 52.22.B</t>
  </si>
  <si>
    <t>PKD 52.23.Z</t>
  </si>
  <si>
    <t>PKD 52.24.A</t>
  </si>
  <si>
    <t>PKD 52.24.B</t>
  </si>
  <si>
    <t>PKD 52.24.C</t>
  </si>
  <si>
    <t>PKD 52.29.A</t>
  </si>
  <si>
    <t>PKD 52.29.B</t>
  </si>
  <si>
    <t>PKD 52.29.C</t>
  </si>
  <si>
    <t>PKD 53.20.Z</t>
  </si>
  <si>
    <t>PKD 62.01.Z</t>
  </si>
  <si>
    <t>PKD 62.02.Z</t>
  </si>
  <si>
    <t>PKD 62.03.Z</t>
  </si>
  <si>
    <t>PKD 62.09.Z</t>
  </si>
  <si>
    <t>PKD 63.11.Z</t>
  </si>
  <si>
    <t>PKD 63.12.Z</t>
  </si>
  <si>
    <t>PKD 64.11.Z</t>
  </si>
  <si>
    <t>PKD 64.19.Z</t>
  </si>
  <si>
    <t>PKD 64.20.Z</t>
  </si>
  <si>
    <t>PKD 64.30.Z</t>
  </si>
  <si>
    <t>PKD 64.91.Z</t>
  </si>
  <si>
    <t>PKD 64.92.Z</t>
  </si>
  <si>
    <t>PKD 64.99.Z</t>
  </si>
  <si>
    <t>PKD 65.11.Z</t>
  </si>
  <si>
    <t>PKD 65.12.Z</t>
  </si>
  <si>
    <t>PKD 65.20.Z</t>
  </si>
  <si>
    <t>PKD 65.30.Z</t>
  </si>
  <si>
    <t>PKD 66.11.Z</t>
  </si>
  <si>
    <t>PKD 66.12.Z</t>
  </si>
  <si>
    <t>PKD 66.19.Z</t>
  </si>
  <si>
    <t>66.21.Z</t>
  </si>
  <si>
    <t>66.22.Z</t>
  </si>
  <si>
    <t>66.29.Z</t>
  </si>
  <si>
    <t>66.30.Z</t>
  </si>
  <si>
    <t>68.10.Z</t>
  </si>
  <si>
    <t>68.20.Z</t>
  </si>
  <si>
    <t>68.31.Z</t>
  </si>
  <si>
    <t>68.32.Z</t>
  </si>
  <si>
    <t>69.10.Z</t>
  </si>
  <si>
    <t>69.20.Z</t>
  </si>
  <si>
    <t>70.10.Z</t>
  </si>
  <si>
    <t>70.21.Z</t>
  </si>
  <si>
    <t>70.22.Z</t>
  </si>
  <si>
    <t>73.11.Z</t>
  </si>
  <si>
    <t>73.12.A</t>
  </si>
  <si>
    <t>73.12.B</t>
  </si>
  <si>
    <t>73.12.C</t>
  </si>
  <si>
    <t>73.20.Z</t>
  </si>
  <si>
    <t>77.11.Z</t>
  </si>
  <si>
    <t>77.12.Z</t>
  </si>
  <si>
    <t>77.31.Z</t>
  </si>
  <si>
    <t>77.32.Z</t>
  </si>
  <si>
    <t>77.33.Z</t>
  </si>
  <si>
    <t>77.34.Z</t>
  </si>
  <si>
    <t>77.35.Z</t>
  </si>
  <si>
    <t>77.39.Z</t>
  </si>
  <si>
    <t>78.10.Z</t>
  </si>
  <si>
    <t>86.10.Z</t>
  </si>
  <si>
    <t>86.21.Z</t>
  </si>
  <si>
    <t>86.22.Z</t>
  </si>
  <si>
    <t>86.23.Z</t>
  </si>
  <si>
    <t>86.90.A</t>
  </si>
  <si>
    <t>86.90.B</t>
  </si>
  <si>
    <t>86.90.C</t>
  </si>
  <si>
    <t>86.90.D</t>
  </si>
  <si>
    <t>86.90.E</t>
  </si>
  <si>
    <t>87.10.Z</t>
  </si>
  <si>
    <t>87.20.Z</t>
  </si>
  <si>
    <t>87.30.Z</t>
  </si>
  <si>
    <t>87.90.Z</t>
  </si>
  <si>
    <t>05.10.Z</t>
  </si>
  <si>
    <t>05.20.Z</t>
  </si>
  <si>
    <t>06.10.Z</t>
  </si>
  <si>
    <t>06.20.Z</t>
  </si>
  <si>
    <t>07.10.Z</t>
  </si>
  <si>
    <t>07.29.Z</t>
  </si>
  <si>
    <t>09.10.Z</t>
  </si>
  <si>
    <t>09.90.Z</t>
  </si>
  <si>
    <t>16.10.Z</t>
  </si>
  <si>
    <t>16.21.Z</t>
  </si>
  <si>
    <t>16.22.Z</t>
  </si>
  <si>
    <t>16.23.Z</t>
  </si>
  <si>
    <t>17.24.Z</t>
  </si>
  <si>
    <t>19.20.Z</t>
  </si>
  <si>
    <t>22.11.Z</t>
  </si>
  <si>
    <t>22.23.Z</t>
  </si>
  <si>
    <t>23.31.Z</t>
  </si>
  <si>
    <t>23.32.Z</t>
  </si>
  <si>
    <t>23.41.Z</t>
  </si>
  <si>
    <t>23.42.Z</t>
  </si>
  <si>
    <t>23.43.Z</t>
  </si>
  <si>
    <t>23.51.Z</t>
  </si>
  <si>
    <t>23.52.Z</t>
  </si>
  <si>
    <t>23.61.Z</t>
  </si>
  <si>
    <t>23.62.Z</t>
  </si>
  <si>
    <t>23.63.Z</t>
  </si>
  <si>
    <t>23.64.Z</t>
  </si>
  <si>
    <t>23.65.Z</t>
  </si>
  <si>
    <t>23.69.Z</t>
  </si>
  <si>
    <t>24.10.Z</t>
  </si>
  <si>
    <t>24.20.Z</t>
  </si>
  <si>
    <t>24.31.Z</t>
  </si>
  <si>
    <t>24.32.Z</t>
  </si>
  <si>
    <t>24.33.Z</t>
  </si>
  <si>
    <t>24.34.Z</t>
  </si>
  <si>
    <t>24.41.Z</t>
  </si>
  <si>
    <t>24.42.A</t>
  </si>
  <si>
    <t>24.42.B</t>
  </si>
  <si>
    <t>24.43.Z</t>
  </si>
  <si>
    <t>24.44.Z</t>
  </si>
  <si>
    <t>24.45.Z</t>
  </si>
  <si>
    <t>24.46.Z</t>
  </si>
  <si>
    <t>24.51.Z</t>
  </si>
  <si>
    <t>24.52.Z</t>
  </si>
  <si>
    <t>24.53.Z</t>
  </si>
  <si>
    <t>24.54.A</t>
  </si>
  <si>
    <t>24.54.B</t>
  </si>
  <si>
    <t>25.11.Z</t>
  </si>
  <si>
    <t>25.12.Z</t>
  </si>
  <si>
    <t>25.29.Z</t>
  </si>
  <si>
    <t>25.40.Z</t>
  </si>
  <si>
    <t>25.50.Z</t>
  </si>
  <si>
    <t>25.61.Z</t>
  </si>
  <si>
    <t>25.62.Z</t>
  </si>
  <si>
    <t>25.71.Z</t>
  </si>
  <si>
    <t>25.72.Z</t>
  </si>
  <si>
    <t>25.73.Z</t>
  </si>
  <si>
    <t>25.91.Z</t>
  </si>
  <si>
    <t>25.92.Z</t>
  </si>
  <si>
    <t>25.93.Z</t>
  </si>
  <si>
    <t>25.94.Z</t>
  </si>
  <si>
    <t>25.99.Z</t>
  </si>
  <si>
    <t>26.11.Z</t>
  </si>
  <si>
    <t>26.12.Z</t>
  </si>
  <si>
    <t>26.20.Z</t>
  </si>
  <si>
    <t>26.30.Z</t>
  </si>
  <si>
    <t>26.40.Z</t>
  </si>
  <si>
    <t>26.51.Z</t>
  </si>
  <si>
    <t>26.60.Z</t>
  </si>
  <si>
    <t>26.70.Z</t>
  </si>
  <si>
    <t>26.80.Z</t>
  </si>
  <si>
    <t>27.11.Z</t>
  </si>
  <si>
    <t>27.12.Z</t>
  </si>
  <si>
    <t>27.20.Z</t>
  </si>
  <si>
    <t>27.31.Z</t>
  </si>
  <si>
    <t>27.32.Z</t>
  </si>
  <si>
    <t>27.33.Z</t>
  </si>
  <si>
    <t>27.40.Z</t>
  </si>
  <si>
    <t>27.51.Z</t>
  </si>
  <si>
    <t>27.52.Z</t>
  </si>
  <si>
    <t>27.90.Z</t>
  </si>
  <si>
    <t>28.11.Z</t>
  </si>
  <si>
    <t>28.12.Z</t>
  </si>
  <si>
    <t>28.13.Z</t>
  </si>
  <si>
    <t>28.14.Z</t>
  </si>
  <si>
    <t>28.15.Z</t>
  </si>
  <si>
    <t>28.21.Z</t>
  </si>
  <si>
    <t>28.22.Z</t>
  </si>
  <si>
    <t>28.23.Z</t>
  </si>
  <si>
    <t>28.24.Z</t>
  </si>
  <si>
    <t>28.25.Z</t>
  </si>
  <si>
    <t>28.29.Z</t>
  </si>
  <si>
    <t>28.30.Z</t>
  </si>
  <si>
    <t>28.41.Z</t>
  </si>
  <si>
    <t>28.49.Z</t>
  </si>
  <si>
    <t>28.91.Z</t>
  </si>
  <si>
    <t>28.92.Z</t>
  </si>
  <si>
    <t>28.93.Z</t>
  </si>
  <si>
    <t>28.94.Z</t>
  </si>
  <si>
    <t>28.95.Z</t>
  </si>
  <si>
    <t>28.96.Z</t>
  </si>
  <si>
    <t>28.99.Z</t>
  </si>
  <si>
    <t>29.10.A</t>
  </si>
  <si>
    <t>29.10.B</t>
  </si>
  <si>
    <t>29.10.C</t>
  </si>
  <si>
    <t>29.10.D</t>
  </si>
  <si>
    <t>29.10.E</t>
  </si>
  <si>
    <t>29.20.Z</t>
  </si>
  <si>
    <t>29.31.Z</t>
  </si>
  <si>
    <t>29.32.Z</t>
  </si>
  <si>
    <t>30.11.Z</t>
  </si>
  <si>
    <t>30.12.Z</t>
  </si>
  <si>
    <t>30.20.Z</t>
  </si>
  <si>
    <t>30.30.Z</t>
  </si>
  <si>
    <t>30.40.Z</t>
  </si>
  <si>
    <t>30.91.Z</t>
  </si>
  <si>
    <t>33.15.Z</t>
  </si>
  <si>
    <t>33.16.Z</t>
  </si>
  <si>
    <t>33.17.Z</t>
  </si>
  <si>
    <t>35.21.Z</t>
  </si>
  <si>
    <t>35.22.Z</t>
  </si>
  <si>
    <t>35.23.Z</t>
  </si>
  <si>
    <t>37.00.Z</t>
  </si>
  <si>
    <t>38.11.Z</t>
  </si>
  <si>
    <t>38.12.Z</t>
  </si>
  <si>
    <t>38.21.Z</t>
  </si>
  <si>
    <t>38.22.Z</t>
  </si>
  <si>
    <t>38.31.Z</t>
  </si>
  <si>
    <t>38.32.Z</t>
  </si>
  <si>
    <t>41.10.Z</t>
  </si>
  <si>
    <t>41.20.Z</t>
  </si>
  <si>
    <t>42.11.Z</t>
  </si>
  <si>
    <t>42.12.Z</t>
  </si>
  <si>
    <t>42.13.Z</t>
  </si>
  <si>
    <t>42.21.Z</t>
  </si>
  <si>
    <t>42.22.Z</t>
  </si>
  <si>
    <t>42.91.Z</t>
  </si>
  <si>
    <t>42.99.Z</t>
  </si>
  <si>
    <t>43.11.Z</t>
  </si>
  <si>
    <t>43.12.Z</t>
  </si>
  <si>
    <t>43.13.Z</t>
  </si>
  <si>
    <t>43.21.Z</t>
  </si>
  <si>
    <t>43.22.Z</t>
  </si>
  <si>
    <t>43.29.Z</t>
  </si>
  <si>
    <t>43.31.Z</t>
  </si>
  <si>
    <t>43.32.Z</t>
  </si>
  <si>
    <t>43.33.Z</t>
  </si>
  <si>
    <t>43.34.Z</t>
  </si>
  <si>
    <t>43.39.Z</t>
  </si>
  <si>
    <t>43.91.Z</t>
  </si>
  <si>
    <t>43.99.Z</t>
  </si>
  <si>
    <t>45.11.Z</t>
  </si>
  <si>
    <t>45.19.Z</t>
  </si>
  <si>
    <t>45.20.Z</t>
  </si>
  <si>
    <t>45.31.Z</t>
  </si>
  <si>
    <t>45.32.Z</t>
  </si>
  <si>
    <t>45.40.Z</t>
  </si>
  <si>
    <t>46.11.Z</t>
  </si>
  <si>
    <t>46.12.Z</t>
  </si>
  <si>
    <t>46.13.Z</t>
  </si>
  <si>
    <t>46.14.Z</t>
  </si>
  <si>
    <t>46.15.Z</t>
  </si>
  <si>
    <t>46.16.Z</t>
  </si>
  <si>
    <t>46.17.Z</t>
  </si>
  <si>
    <t>46.18.Z</t>
  </si>
  <si>
    <t>46.19.Z</t>
  </si>
  <si>
    <t>46.21.Z</t>
  </si>
  <si>
    <t>46.31.Z</t>
  </si>
  <si>
    <t>46.32.Z</t>
  </si>
  <si>
    <t>46.33.Z</t>
  </si>
  <si>
    <t>46.34.A</t>
  </si>
  <si>
    <t>46.34.B</t>
  </si>
  <si>
    <t>46.35.Z</t>
  </si>
  <si>
    <t>46.36.Z</t>
  </si>
  <si>
    <t>46.37.Z</t>
  </si>
  <si>
    <t>46.38.Z</t>
  </si>
  <si>
    <t>46.39.Z</t>
  </si>
  <si>
    <t>46.43.Z</t>
  </si>
  <si>
    <t>46.49.Z</t>
  </si>
  <si>
    <t>46.51.Z</t>
  </si>
  <si>
    <t>46.52.Z</t>
  </si>
  <si>
    <t>46.61.Z</t>
  </si>
  <si>
    <t>46.62.Z</t>
  </si>
  <si>
    <t>46.63.Z</t>
  </si>
  <si>
    <t>46.64.Z</t>
  </si>
  <si>
    <t>46.66.Z</t>
  </si>
  <si>
    <t>46.69.Z</t>
  </si>
  <si>
    <t>46.71.Z</t>
  </si>
  <si>
    <t>46.72.Z</t>
  </si>
  <si>
    <t>46.73.Z</t>
  </si>
  <si>
    <t>46.74.Z</t>
  </si>
  <si>
    <t>46.76.Z</t>
  </si>
  <si>
    <t>46.77.Z</t>
  </si>
  <si>
    <t>46.90.Z</t>
  </si>
  <si>
    <t>47.11.Z</t>
  </si>
  <si>
    <t>47.21.Z</t>
  </si>
  <si>
    <t>47.22.Z</t>
  </si>
  <si>
    <t>47.23.Z</t>
  </si>
  <si>
    <t>47.24.Z</t>
  </si>
  <si>
    <t>47.26.Z</t>
  </si>
  <si>
    <t>47.29.Z</t>
  </si>
  <si>
    <t>47.30.Z</t>
  </si>
  <si>
    <t>47.41.Z</t>
  </si>
  <si>
    <t>47.42.Z</t>
  </si>
  <si>
    <t>47.43.Z</t>
  </si>
  <si>
    <t>47.52.Z</t>
  </si>
  <si>
    <t>47.54.Z</t>
  </si>
  <si>
    <t>47.81.Z</t>
  </si>
  <si>
    <t>47.91.Z</t>
  </si>
  <si>
    <t>49.10.Z</t>
  </si>
  <si>
    <t>49.20.Z</t>
  </si>
  <si>
    <t>49.31.Z</t>
  </si>
  <si>
    <t>49.32.Z</t>
  </si>
  <si>
    <t>49.39.Z</t>
  </si>
  <si>
    <t>49.41.Z</t>
  </si>
  <si>
    <t>49.42.Z</t>
  </si>
  <si>
    <t>49.50.A</t>
  </si>
  <si>
    <t>49.50.B</t>
  </si>
  <si>
    <t>50.10.Z</t>
  </si>
  <si>
    <t>50.20.Z</t>
  </si>
  <si>
    <t>50.30.Z</t>
  </si>
  <si>
    <t>50.40.Z</t>
  </si>
  <si>
    <t>51.10.Z</t>
  </si>
  <si>
    <t>51.21.Z</t>
  </si>
  <si>
    <t>51.22.Z</t>
  </si>
  <si>
    <t>52.10.A</t>
  </si>
  <si>
    <t>52.10.B</t>
  </si>
  <si>
    <t>52.21.Z</t>
  </si>
  <si>
    <t>52.22.A</t>
  </si>
  <si>
    <t>52.22.B</t>
  </si>
  <si>
    <t>52.23.Z</t>
  </si>
  <si>
    <t>52.24.A</t>
  </si>
  <si>
    <t>52.24.B</t>
  </si>
  <si>
    <t>52.24.C</t>
  </si>
  <si>
    <t>52.29.A</t>
  </si>
  <si>
    <t>52.29.B</t>
  </si>
  <si>
    <t>52.29.C</t>
  </si>
  <si>
    <t>53.20.Z</t>
  </si>
  <si>
    <t>62.01.Z</t>
  </si>
  <si>
    <t>62.02.Z</t>
  </si>
  <si>
    <t>62.03.Z</t>
  </si>
  <si>
    <t>62.09.Z</t>
  </si>
  <si>
    <t>63.11.Z</t>
  </si>
  <si>
    <t>63.12.Z</t>
  </si>
  <si>
    <t>64.11.Z</t>
  </si>
  <si>
    <t>64.19.Z</t>
  </si>
  <si>
    <t>64.20.Z</t>
  </si>
  <si>
    <t>64.30.Z</t>
  </si>
  <si>
    <t>64.91.Z</t>
  </si>
  <si>
    <t>64.92.Z</t>
  </si>
  <si>
    <t>64.99.Z</t>
  </si>
  <si>
    <t>65.11.Z</t>
  </si>
  <si>
    <t>65.12.Z</t>
  </si>
  <si>
    <t>65.20.Z</t>
  </si>
  <si>
    <t>65.30.Z</t>
  </si>
  <si>
    <t>66.11.Z</t>
  </si>
  <si>
    <t>66.12.Z</t>
  </si>
  <si>
    <t>66.19.Z</t>
  </si>
  <si>
    <t>TRIMMED</t>
  </si>
  <si>
    <t>PYTHON</t>
  </si>
  <si>
    <t>'66.21.Z',</t>
  </si>
  <si>
    <t>'66.22.Z',</t>
  </si>
  <si>
    <t>'66.29.Z',</t>
  </si>
  <si>
    <t>'66.30.Z',</t>
  </si>
  <si>
    <t>'68.10.Z',</t>
  </si>
  <si>
    <t>'68.20.Z',</t>
  </si>
  <si>
    <t>'68.31.Z',</t>
  </si>
  <si>
    <t>'68.32.Z',</t>
  </si>
  <si>
    <t>'69.10.Z',</t>
  </si>
  <si>
    <t>'69.20.Z',</t>
  </si>
  <si>
    <t>'70.10.Z',</t>
  </si>
  <si>
    <t>'70.21.Z',</t>
  </si>
  <si>
    <t>'70.22.Z',</t>
  </si>
  <si>
    <t>'73.11.Z',</t>
  </si>
  <si>
    <t>'73.12.A',</t>
  </si>
  <si>
    <t>'73.12.B',</t>
  </si>
  <si>
    <t>'73.12.C',</t>
  </si>
  <si>
    <t>'73.20.Z',</t>
  </si>
  <si>
    <t>'77.11.Z',</t>
  </si>
  <si>
    <t>'77.12.Z',</t>
  </si>
  <si>
    <t>'77.31.Z',</t>
  </si>
  <si>
    <t>'77.32.Z',</t>
  </si>
  <si>
    <t>'77.33.Z',</t>
  </si>
  <si>
    <t>'77.34.Z',</t>
  </si>
  <si>
    <t>'77.35.Z',</t>
  </si>
  <si>
    <t>'77.39.Z',</t>
  </si>
  <si>
    <t>'78.10.Z',</t>
  </si>
  <si>
    <t>'86.10.Z',</t>
  </si>
  <si>
    <t>'86.21.Z',</t>
  </si>
  <si>
    <t>'86.22.Z',</t>
  </si>
  <si>
    <t>'86.23.Z',</t>
  </si>
  <si>
    <t>'86.90.A',</t>
  </si>
  <si>
    <t>'86.90.B',</t>
  </si>
  <si>
    <t>'86.90.C',</t>
  </si>
  <si>
    <t>'86.90.D',</t>
  </si>
  <si>
    <t>'86.90.E',</t>
  </si>
  <si>
    <t>'87.10.Z',</t>
  </si>
  <si>
    <t>'87.20.Z',</t>
  </si>
  <si>
    <t>'87.30.Z',</t>
  </si>
  <si>
    <t>'87.90.Z',</t>
  </si>
  <si>
    <t>'05.10.Z',</t>
  </si>
  <si>
    <t>'05.20.Z',</t>
  </si>
  <si>
    <t>'06.10.Z',</t>
  </si>
  <si>
    <t>'06.20.Z',</t>
  </si>
  <si>
    <t>'07.10.Z',</t>
  </si>
  <si>
    <t>'07.29.Z',</t>
  </si>
  <si>
    <t>'09.10.Z',</t>
  </si>
  <si>
    <t>'09.90.Z',</t>
  </si>
  <si>
    <t>'16.10.Z',</t>
  </si>
  <si>
    <t>'16.21.Z',</t>
  </si>
  <si>
    <t>'16.22.Z',</t>
  </si>
  <si>
    <t>'16.23.Z',</t>
  </si>
  <si>
    <t>'17.24.Z',</t>
  </si>
  <si>
    <t>'19.20.Z',</t>
  </si>
  <si>
    <t>'22.11.Z',</t>
  </si>
  <si>
    <t>'22.23.Z',</t>
  </si>
  <si>
    <t>'23.31.Z',</t>
  </si>
  <si>
    <t>'23.32.Z',</t>
  </si>
  <si>
    <t>'23.41.Z',</t>
  </si>
  <si>
    <t>'23.42.Z',</t>
  </si>
  <si>
    <t>'23.43.Z',</t>
  </si>
  <si>
    <t>'23.51.Z',</t>
  </si>
  <si>
    <t>'23.52.Z',</t>
  </si>
  <si>
    <t>'23.61.Z',</t>
  </si>
  <si>
    <t>'23.62.Z',</t>
  </si>
  <si>
    <t>'23.63.Z',</t>
  </si>
  <si>
    <t>'23.64.Z',</t>
  </si>
  <si>
    <t>'23.65.Z',</t>
  </si>
  <si>
    <t>'23.69.Z',</t>
  </si>
  <si>
    <t>'24.10.Z',</t>
  </si>
  <si>
    <t>'24.20.Z',</t>
  </si>
  <si>
    <t>'24.31.Z',</t>
  </si>
  <si>
    <t>'24.32.Z',</t>
  </si>
  <si>
    <t>'24.33.Z',</t>
  </si>
  <si>
    <t>'24.34.Z',</t>
  </si>
  <si>
    <t>'24.41.Z',</t>
  </si>
  <si>
    <t>'24.42.A',</t>
  </si>
  <si>
    <t>'24.42.B',</t>
  </si>
  <si>
    <t>'24.43.Z',</t>
  </si>
  <si>
    <t>'24.44.Z',</t>
  </si>
  <si>
    <t>'24.45.Z',</t>
  </si>
  <si>
    <t>'24.46.Z',</t>
  </si>
  <si>
    <t>'24.51.Z',</t>
  </si>
  <si>
    <t>'24.52.Z',</t>
  </si>
  <si>
    <t>'24.53.Z',</t>
  </si>
  <si>
    <t>'24.54.A',</t>
  </si>
  <si>
    <t>'24.54.B',</t>
  </si>
  <si>
    <t>'25.11.Z',</t>
  </si>
  <si>
    <t>'25.12.Z',</t>
  </si>
  <si>
    <t>'25.29.Z',</t>
  </si>
  <si>
    <t>'25.40.Z',</t>
  </si>
  <si>
    <t>'25.50.Z',</t>
  </si>
  <si>
    <t>'25.61.Z',</t>
  </si>
  <si>
    <t>'25.62.Z',</t>
  </si>
  <si>
    <t>'25.71.Z',</t>
  </si>
  <si>
    <t>'25.72.Z',</t>
  </si>
  <si>
    <t>'25.73.Z',</t>
  </si>
  <si>
    <t>'25.91.Z',</t>
  </si>
  <si>
    <t>'25.92.Z',</t>
  </si>
  <si>
    <t>'25.93.Z',</t>
  </si>
  <si>
    <t>'25.94.Z',</t>
  </si>
  <si>
    <t>'25.99.Z',</t>
  </si>
  <si>
    <t>'26.11.Z',</t>
  </si>
  <si>
    <t>'26.12.Z',</t>
  </si>
  <si>
    <t>'26.20.Z',</t>
  </si>
  <si>
    <t>'26.30.Z',</t>
  </si>
  <si>
    <t>'26.40.Z',</t>
  </si>
  <si>
    <t>'26.51.Z',</t>
  </si>
  <si>
    <t>'26.60.Z',</t>
  </si>
  <si>
    <t>'26.70.Z',</t>
  </si>
  <si>
    <t>'26.80.Z',</t>
  </si>
  <si>
    <t>'27.11.Z',</t>
  </si>
  <si>
    <t>'27.12.Z',</t>
  </si>
  <si>
    <t>'27.20.Z',</t>
  </si>
  <si>
    <t>'27.31.Z',</t>
  </si>
  <si>
    <t>'27.32.Z',</t>
  </si>
  <si>
    <t>'27.33.Z',</t>
  </si>
  <si>
    <t>'27.40.Z',</t>
  </si>
  <si>
    <t>'27.51.Z',</t>
  </si>
  <si>
    <t>'27.52.Z',</t>
  </si>
  <si>
    <t>'27.90.Z',</t>
  </si>
  <si>
    <t>'28.11.Z',</t>
  </si>
  <si>
    <t>'28.12.Z',</t>
  </si>
  <si>
    <t>'28.13.Z',</t>
  </si>
  <si>
    <t>'28.14.Z',</t>
  </si>
  <si>
    <t>'28.15.Z',</t>
  </si>
  <si>
    <t>'28.21.Z',</t>
  </si>
  <si>
    <t>'28.22.Z',</t>
  </si>
  <si>
    <t>'28.23.Z',</t>
  </si>
  <si>
    <t>'28.24.Z',</t>
  </si>
  <si>
    <t>'28.25.Z',</t>
  </si>
  <si>
    <t>'28.29.Z',</t>
  </si>
  <si>
    <t>'28.30.Z',</t>
  </si>
  <si>
    <t>'28.41.Z',</t>
  </si>
  <si>
    <t>'28.49.Z',</t>
  </si>
  <si>
    <t>'28.91.Z',</t>
  </si>
  <si>
    <t>'28.92.Z',</t>
  </si>
  <si>
    <t>'28.93.Z',</t>
  </si>
  <si>
    <t>'28.94.Z',</t>
  </si>
  <si>
    <t>'28.95.Z',</t>
  </si>
  <si>
    <t>'28.96.Z',</t>
  </si>
  <si>
    <t>'28.99.Z',</t>
  </si>
  <si>
    <t>'29.10.A',</t>
  </si>
  <si>
    <t>'29.10.B',</t>
  </si>
  <si>
    <t>'29.10.C',</t>
  </si>
  <si>
    <t>'29.10.D',</t>
  </si>
  <si>
    <t>'29.10.E',</t>
  </si>
  <si>
    <t>'29.20.Z',</t>
  </si>
  <si>
    <t>'29.31.Z',</t>
  </si>
  <si>
    <t>'29.32.Z',</t>
  </si>
  <si>
    <t>'30.11.Z',</t>
  </si>
  <si>
    <t>'30.12.Z',</t>
  </si>
  <si>
    <t>'30.20.Z',</t>
  </si>
  <si>
    <t>'30.30.Z',</t>
  </si>
  <si>
    <t>'30.40.Z',</t>
  </si>
  <si>
    <t>'30.91.Z',</t>
  </si>
  <si>
    <t>'33.15.Z',</t>
  </si>
  <si>
    <t>'33.16.Z',</t>
  </si>
  <si>
    <t>'33.17.Z',</t>
  </si>
  <si>
    <t>'35.21.Z',</t>
  </si>
  <si>
    <t>'35.22.Z',</t>
  </si>
  <si>
    <t>'35.23.Z',</t>
  </si>
  <si>
    <t>'37.00.Z',</t>
  </si>
  <si>
    <t>'38.11.Z',</t>
  </si>
  <si>
    <t>'38.12.Z',</t>
  </si>
  <si>
    <t>'38.21.Z',</t>
  </si>
  <si>
    <t>'38.22.Z',</t>
  </si>
  <si>
    <t>'38.31.Z',</t>
  </si>
  <si>
    <t>'38.32.Z',</t>
  </si>
  <si>
    <t>'41.10.Z',</t>
  </si>
  <si>
    <t>'41.20.Z',</t>
  </si>
  <si>
    <t>'42.11.Z',</t>
  </si>
  <si>
    <t>'42.12.Z',</t>
  </si>
  <si>
    <t>'42.13.Z',</t>
  </si>
  <si>
    <t>'42.21.Z',</t>
  </si>
  <si>
    <t>'42.22.Z',</t>
  </si>
  <si>
    <t>'42.91.Z',</t>
  </si>
  <si>
    <t>'42.99.Z',</t>
  </si>
  <si>
    <t>'43.11.Z',</t>
  </si>
  <si>
    <t>'43.12.Z',</t>
  </si>
  <si>
    <t>'43.13.Z',</t>
  </si>
  <si>
    <t>'43.21.Z',</t>
  </si>
  <si>
    <t>'43.22.Z',</t>
  </si>
  <si>
    <t>'43.29.Z',</t>
  </si>
  <si>
    <t>'43.31.Z',</t>
  </si>
  <si>
    <t>'43.32.Z',</t>
  </si>
  <si>
    <t>'43.33.Z',</t>
  </si>
  <si>
    <t>'43.34.Z',</t>
  </si>
  <si>
    <t>'43.39.Z',</t>
  </si>
  <si>
    <t>'43.91.Z',</t>
  </si>
  <si>
    <t>'43.99.Z',</t>
  </si>
  <si>
    <t>'45.11.Z',</t>
  </si>
  <si>
    <t>'45.19.Z',</t>
  </si>
  <si>
    <t>'45.20.Z',</t>
  </si>
  <si>
    <t>'45.31.Z',</t>
  </si>
  <si>
    <t>'45.32.Z',</t>
  </si>
  <si>
    <t>'45.40.Z',</t>
  </si>
  <si>
    <t>'46.11.Z',</t>
  </si>
  <si>
    <t>'46.12.Z',</t>
  </si>
  <si>
    <t>'46.13.Z',</t>
  </si>
  <si>
    <t>'46.14.Z',</t>
  </si>
  <si>
    <t>'46.15.Z',</t>
  </si>
  <si>
    <t>'46.16.Z',</t>
  </si>
  <si>
    <t>'46.17.Z',</t>
  </si>
  <si>
    <t>'46.18.Z',</t>
  </si>
  <si>
    <t>'46.19.Z',</t>
  </si>
  <si>
    <t>'46.21.Z',</t>
  </si>
  <si>
    <t>'46.31.Z',</t>
  </si>
  <si>
    <t>'46.32.Z',</t>
  </si>
  <si>
    <t>'46.33.Z',</t>
  </si>
  <si>
    <t>'46.34.A',</t>
  </si>
  <si>
    <t>'46.34.B',</t>
  </si>
  <si>
    <t>'46.35.Z',</t>
  </si>
  <si>
    <t>'46.36.Z',</t>
  </si>
  <si>
    <t>'46.37.Z',</t>
  </si>
  <si>
    <t>'46.38.Z',</t>
  </si>
  <si>
    <t>'46.39.Z',</t>
  </si>
  <si>
    <t>'46.43.Z',</t>
  </si>
  <si>
    <t>'46.49.Z',</t>
  </si>
  <si>
    <t>'46.51.Z',</t>
  </si>
  <si>
    <t>'46.52.Z',</t>
  </si>
  <si>
    <t>'46.61.Z',</t>
  </si>
  <si>
    <t>'46.62.Z',</t>
  </si>
  <si>
    <t>'46.63.Z',</t>
  </si>
  <si>
    <t>'46.64.Z',</t>
  </si>
  <si>
    <t>'46.66.Z',</t>
  </si>
  <si>
    <t>'46.69.Z',</t>
  </si>
  <si>
    <t>'46.71.Z',</t>
  </si>
  <si>
    <t>'46.72.Z',</t>
  </si>
  <si>
    <t>'46.73.Z',</t>
  </si>
  <si>
    <t>'46.74.Z',</t>
  </si>
  <si>
    <t>'46.76.Z',</t>
  </si>
  <si>
    <t>'46.77.Z',</t>
  </si>
  <si>
    <t>'46.90.Z',</t>
  </si>
  <si>
    <t>'47.11.Z',</t>
  </si>
  <si>
    <t>'47.21.Z',</t>
  </si>
  <si>
    <t>'47.22.Z',</t>
  </si>
  <si>
    <t>'47.23.Z',</t>
  </si>
  <si>
    <t>'47.24.Z',</t>
  </si>
  <si>
    <t>'47.26.Z',</t>
  </si>
  <si>
    <t>'47.29.Z',</t>
  </si>
  <si>
    <t>'47.30.Z',</t>
  </si>
  <si>
    <t>'47.41.Z',</t>
  </si>
  <si>
    <t>'47.42.Z',</t>
  </si>
  <si>
    <t>'47.43.Z',</t>
  </si>
  <si>
    <t>'47.52.Z',</t>
  </si>
  <si>
    <t>'47.54.Z',</t>
  </si>
  <si>
    <t>'47.81.Z',</t>
  </si>
  <si>
    <t>'47.91.Z',</t>
  </si>
  <si>
    <t>'49.10.Z',</t>
  </si>
  <si>
    <t>'49.20.Z',</t>
  </si>
  <si>
    <t>'49.31.Z',</t>
  </si>
  <si>
    <t>'49.32.Z',</t>
  </si>
  <si>
    <t>'49.39.Z',</t>
  </si>
  <si>
    <t>'49.41.Z',</t>
  </si>
  <si>
    <t>'49.42.Z',</t>
  </si>
  <si>
    <t>'49.50.A',</t>
  </si>
  <si>
    <t>'49.50.B',</t>
  </si>
  <si>
    <t>'50.10.Z',</t>
  </si>
  <si>
    <t>'50.20.Z',</t>
  </si>
  <si>
    <t>'50.30.Z',</t>
  </si>
  <si>
    <t>'50.40.Z',</t>
  </si>
  <si>
    <t>'51.10.Z',</t>
  </si>
  <si>
    <t>'51.21.Z',</t>
  </si>
  <si>
    <t>'51.22.Z',</t>
  </si>
  <si>
    <t>'52.10.A',</t>
  </si>
  <si>
    <t>'52.10.B',</t>
  </si>
  <si>
    <t>'52.21.Z',</t>
  </si>
  <si>
    <t>'52.22.A',</t>
  </si>
  <si>
    <t>'52.22.B',</t>
  </si>
  <si>
    <t>'52.23.Z',</t>
  </si>
  <si>
    <t>'52.24.A',</t>
  </si>
  <si>
    <t>'52.24.B',</t>
  </si>
  <si>
    <t>'52.24.C',</t>
  </si>
  <si>
    <t>'52.29.A',</t>
  </si>
  <si>
    <t>'52.29.B',</t>
  </si>
  <si>
    <t>'52.29.C',</t>
  </si>
  <si>
    <t>'53.20.Z',</t>
  </si>
  <si>
    <t>'62.01.Z',</t>
  </si>
  <si>
    <t>'62.02.Z',</t>
  </si>
  <si>
    <t>'62.03.Z',</t>
  </si>
  <si>
    <t>'62.09.Z',</t>
  </si>
  <si>
    <t>'63.11.Z',</t>
  </si>
  <si>
    <t>'63.12.Z',</t>
  </si>
  <si>
    <t>'64.11.Z',</t>
  </si>
  <si>
    <t>'64.19.Z',</t>
  </si>
  <si>
    <t>'64.20.Z',</t>
  </si>
  <si>
    <t>'64.30.Z',</t>
  </si>
  <si>
    <t>'64.91.Z',</t>
  </si>
  <si>
    <t>'64.92.Z',</t>
  </si>
  <si>
    <t>'64.99.Z',</t>
  </si>
  <si>
    <t>'65.11.Z',</t>
  </si>
  <si>
    <t>'65.12.Z',</t>
  </si>
  <si>
    <t>'65.20.Z',</t>
  </si>
  <si>
    <t>'65.30.Z',</t>
  </si>
  <si>
    <t>'66.11.Z',</t>
  </si>
  <si>
    <t>'66.12.Z',</t>
  </si>
  <si>
    <t>'66.19.Z',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</si>
</sst>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8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1" applyAlignment="1">
      <alignment horizontal="left" vertical="center"/>
    </xf>
    <xf numFmtId="0" fontId="3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/>
    </xf>
    <xf numFmtId="0" fontId="0" fillId="0" borderId="0" xfId="0" applyBorder="1"/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Fill="1"/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/>
    <xf numFmtId="0" fontId="3" fillId="0" borderId="0" xfId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  <color rgb="FFFFE1FF"/>
      <color rgb="FFB7B2E2"/>
      <color rgb="FFB2C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gus.pl/offices/poland/masovia/warszawa/virtual-office/warszawa-equator-ochota" TargetMode="External"/><Relationship Id="rId18" Type="http://schemas.openxmlformats.org/officeDocument/2006/relationships/hyperlink" Target="https://www.regus.pl/offices/poland/masovia/warszawa/virtual-office/warszawa-platinum" TargetMode="External"/><Relationship Id="rId26" Type="http://schemas.openxmlformats.org/officeDocument/2006/relationships/hyperlink" Target="http://biuroksiegowe-warszawa.pl/" TargetMode="External"/><Relationship Id="rId39" Type="http://schemas.openxmlformats.org/officeDocument/2006/relationships/hyperlink" Target="https://www.biuro-wroclaw.pl/oferta/wirtualne-biuro.html" TargetMode="External"/><Relationship Id="rId21" Type="http://schemas.openxmlformats.org/officeDocument/2006/relationships/hyperlink" Target="https://www.jerozolimskie89.eu/wirtualne-biuro-warszawa.html" TargetMode="External"/><Relationship Id="rId34" Type="http://schemas.openxmlformats.org/officeDocument/2006/relationships/hyperlink" Target="https://www.regus.pl/offices/poland/lower-silesia-province/wroclaw/virtual-office/wroclaw-spaces-wroclavia" TargetMode="External"/><Relationship Id="rId42" Type="http://schemas.openxmlformats.org/officeDocument/2006/relationships/hyperlink" Target="https://www.biuro-podatki.pl/oferta/wirtualne-biuro/" TargetMode="External"/><Relationship Id="rId47" Type="http://schemas.openxmlformats.org/officeDocument/2006/relationships/hyperlink" Target="http://it-inkubator.pl/wirtualne-biuro/" TargetMode="External"/><Relationship Id="rId50" Type="http://schemas.openxmlformats.org/officeDocument/2006/relationships/hyperlink" Target="http://wirtualne-biuro-katowice.com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regus.pl/offices/poland/masovia/warszawa/virtual-office/warszawa-warszawskie-centrum-finansowe" TargetMode="External"/><Relationship Id="rId2" Type="http://schemas.openxmlformats.org/officeDocument/2006/relationships/hyperlink" Target="https://www.regus.pl/offices/poland/masovia/warszawa/virtual-office/warszawa-metro-swietokrzyska" TargetMode="External"/><Relationship Id="rId16" Type="http://schemas.openxmlformats.org/officeDocument/2006/relationships/hyperlink" Target="https://www.regus.pl/offices/poland/masovia/warszawa/virtual-office/warszawa-grojecka" TargetMode="External"/><Relationship Id="rId29" Type="http://schemas.openxmlformats.org/officeDocument/2006/relationships/hyperlink" Target="http://www.grupacomplex.pl/" TargetMode="External"/><Relationship Id="rId11" Type="http://schemas.openxmlformats.org/officeDocument/2006/relationships/hyperlink" Target="https://www.regus.pl/offices/poland/masovia/warszawa/virtual-office/warszawa-atrium-plaza" TargetMode="External"/><Relationship Id="rId24" Type="http://schemas.openxmlformats.org/officeDocument/2006/relationships/hyperlink" Target="https://startoffice.pl/" TargetMode="External"/><Relationship Id="rId32" Type="http://schemas.openxmlformats.org/officeDocument/2006/relationships/hyperlink" Target="https://vibiuro.pl/" TargetMode="External"/><Relationship Id="rId37" Type="http://schemas.openxmlformats.org/officeDocument/2006/relationships/hyperlink" Target="http://www.wirtualnebiura.wroclaw.pl/" TargetMode="External"/><Relationship Id="rId40" Type="http://schemas.openxmlformats.org/officeDocument/2006/relationships/hyperlink" Target="https://www.regus.pl/offices/poland/greater-poland/poznan/virtual-office/poznan-niepodleg%C5%82osci" TargetMode="External"/><Relationship Id="rId45" Type="http://schemas.openxmlformats.org/officeDocument/2006/relationships/hyperlink" Target="https://www.regus.pl/offices/poland/lublin-county/lublin/virtual-office/lublin-zana" TargetMode="External"/><Relationship Id="rId53" Type="http://schemas.openxmlformats.org/officeDocument/2006/relationships/hyperlink" Target="https://www.jerozolimskie89.eu/wirtualne-biuro-warszawa.html" TargetMode="External"/><Relationship Id="rId5" Type="http://schemas.openxmlformats.org/officeDocument/2006/relationships/hyperlink" Target="https://www.regus.pl/offices/poland/masovia/warszawa/virtual-office/warszawa-skylight" TargetMode="External"/><Relationship Id="rId10" Type="http://schemas.openxmlformats.org/officeDocument/2006/relationships/hyperlink" Target="https://www.regus.pl/offices/poland/masovia/warszawa/virtual-office/warszawa-metropolitan" TargetMode="External"/><Relationship Id="rId19" Type="http://schemas.openxmlformats.org/officeDocument/2006/relationships/hyperlink" Target="https://www.regus.pl/offices/poland/masovia/warszawa/virtual-office/warszawa-villa-metro-wilanowska" TargetMode="External"/><Relationship Id="rId31" Type="http://schemas.openxmlformats.org/officeDocument/2006/relationships/hyperlink" Target="https://www.moko15a.pl/" TargetMode="External"/><Relationship Id="rId44" Type="http://schemas.openxmlformats.org/officeDocument/2006/relationships/hyperlink" Target="https://www.not.com.pl/biura-wirtualne/" TargetMode="External"/><Relationship Id="rId52" Type="http://schemas.openxmlformats.org/officeDocument/2006/relationships/hyperlink" Target="https://24wirtualne-biuro.pl/rzeszow" TargetMode="External"/><Relationship Id="rId4" Type="http://schemas.openxmlformats.org/officeDocument/2006/relationships/hyperlink" Target="https://www.regus.pl/offices/poland/masovia/warszawa/virtual-office/warszawa-park-avenue" TargetMode="External"/><Relationship Id="rId9" Type="http://schemas.openxmlformats.org/officeDocument/2006/relationships/hyperlink" Target="https://www.regus.pl/offices/poland/masovia/warszawa/virtual-office/warszawa-polna-corner" TargetMode="External"/><Relationship Id="rId14" Type="http://schemas.openxmlformats.org/officeDocument/2006/relationships/hyperlink" Target="https://www.regus.pl/offices/poland/masovia/warszawa/virtual-office/warszawa-north-gate" TargetMode="External"/><Relationship Id="rId22" Type="http://schemas.openxmlformats.org/officeDocument/2006/relationships/hyperlink" Target="https://www.sobusy.pl/biuro-wirtualne.html" TargetMode="External"/><Relationship Id="rId27" Type="http://schemas.openxmlformats.org/officeDocument/2006/relationships/hyperlink" Target="http://wirtualne-biuro-warszawa.com/" TargetMode="External"/><Relationship Id="rId30" Type="http://schemas.openxmlformats.org/officeDocument/2006/relationships/hyperlink" Target="http://www.wirtualnebiuroprogress.pl/" TargetMode="External"/><Relationship Id="rId35" Type="http://schemas.openxmlformats.org/officeDocument/2006/relationships/hyperlink" Target="https://bialoskornicza.pl/" TargetMode="External"/><Relationship Id="rId43" Type="http://schemas.openxmlformats.org/officeDocument/2006/relationships/hyperlink" Target="https://pup.szn.pl/" TargetMode="External"/><Relationship Id="rId48" Type="http://schemas.openxmlformats.org/officeDocument/2006/relationships/hyperlink" Target="https://www.regus.pl/offices/poland/silesia/katowice/virtual-office/katowice-silesia-business-park" TargetMode="External"/><Relationship Id="rId8" Type="http://schemas.openxmlformats.org/officeDocument/2006/relationships/hyperlink" Target="https://www.regus.pl/offices/poland/masovia/warszawa/virtual-office/warszawa-sheraton-plaza" TargetMode="External"/><Relationship Id="rId51" Type="http://schemas.openxmlformats.org/officeDocument/2006/relationships/hyperlink" Target="https://wirtualne-biuro.slask.pl/" TargetMode="External"/><Relationship Id="rId3" Type="http://schemas.openxmlformats.org/officeDocument/2006/relationships/hyperlink" Target="https://www.regus.pl/offices/poland/masovia/warszawa/virtual-office/warszawa-marszalkowska" TargetMode="External"/><Relationship Id="rId12" Type="http://schemas.openxmlformats.org/officeDocument/2006/relationships/hyperlink" Target="https://www.regus.pl/offices/poland/masovia/warszawa/virtual-office/warszawa-solec" TargetMode="External"/><Relationship Id="rId17" Type="http://schemas.openxmlformats.org/officeDocument/2006/relationships/hyperlink" Target="https://www.regus.pl/offices/poland/masovia/warszawa/virtual-office/warszawa-witosa-point" TargetMode="External"/><Relationship Id="rId25" Type="http://schemas.openxmlformats.org/officeDocument/2006/relationships/hyperlink" Target="http://orenda.waw.pl/" TargetMode="External"/><Relationship Id="rId33" Type="http://schemas.openxmlformats.org/officeDocument/2006/relationships/hyperlink" Target="https://www.regus.pl/offices/poland/lower-silesia-province/wroc%C5%82aw/virtual-office/wroc%C5%82aw-rynek-stare-miasto" TargetMode="External"/><Relationship Id="rId38" Type="http://schemas.openxmlformats.org/officeDocument/2006/relationships/hyperlink" Target="http://biurorachunkowe24.com/" TargetMode="External"/><Relationship Id="rId46" Type="http://schemas.openxmlformats.org/officeDocument/2006/relationships/hyperlink" Target="https://voal-lublin.pl/en/virtual-office/" TargetMode="External"/><Relationship Id="rId20" Type="http://schemas.openxmlformats.org/officeDocument/2006/relationships/hyperlink" Target="https://www.regus.pl/offices/poland/masovia/warszawa/virtual-office/warszawa-mokotow-marynarska" TargetMode="External"/><Relationship Id="rId41" Type="http://schemas.openxmlformats.org/officeDocument/2006/relationships/hyperlink" Target="https://www.regus.pl/offices/poland/greater-poland/poznan/virtual-office/poznan-andersia" TargetMode="External"/><Relationship Id="rId54" Type="http://schemas.openxmlformats.org/officeDocument/2006/relationships/hyperlink" Target="https://openprofit.pl/oferta/wirtualne-biuro/?" TargetMode="External"/><Relationship Id="rId1" Type="http://schemas.openxmlformats.org/officeDocument/2006/relationships/hyperlink" Target="http://twojebiuro24.pl/" TargetMode="External"/><Relationship Id="rId6" Type="http://schemas.openxmlformats.org/officeDocument/2006/relationships/hyperlink" Target="https://www.regus.pl/offices/poland/masovia/warszawa/virtual-office/warszawa-nowy-swiat" TargetMode="External"/><Relationship Id="rId15" Type="http://schemas.openxmlformats.org/officeDocument/2006/relationships/hyperlink" Target="https://www.regus.pl/offices/poland/masovia/warszawa/virtual-office/warszawa-koneser" TargetMode="External"/><Relationship Id="rId23" Type="http://schemas.openxmlformats.org/officeDocument/2006/relationships/hyperlink" Target="https://vibiuro.pl/" TargetMode="External"/><Relationship Id="rId28" Type="http://schemas.openxmlformats.org/officeDocument/2006/relationships/hyperlink" Target="https://www.kp4-6.pl/" TargetMode="External"/><Relationship Id="rId36" Type="http://schemas.openxmlformats.org/officeDocument/2006/relationships/hyperlink" Target="http://www.wirtualnebiuro.scsw.pl/" TargetMode="External"/><Relationship Id="rId49" Type="http://schemas.openxmlformats.org/officeDocument/2006/relationships/hyperlink" Target="http://bzpm.pl/wirtualn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gus.pl/offices/poland/masovia/warszawa/virtual-office/warszawa-equator-ochota" TargetMode="External"/><Relationship Id="rId18" Type="http://schemas.openxmlformats.org/officeDocument/2006/relationships/hyperlink" Target="https://www.regus.pl/offices/poland/masovia/warszawa/virtual-office/warszawa-platinum" TargetMode="External"/><Relationship Id="rId26" Type="http://schemas.openxmlformats.org/officeDocument/2006/relationships/hyperlink" Target="http://biuroksiegowe-warszawa.pl/" TargetMode="External"/><Relationship Id="rId39" Type="http://schemas.openxmlformats.org/officeDocument/2006/relationships/hyperlink" Target="https://www.biuro-wroclaw.pl/oferta/wirtualne-biuro.html" TargetMode="External"/><Relationship Id="rId21" Type="http://schemas.openxmlformats.org/officeDocument/2006/relationships/hyperlink" Target="https://www.jerozolimskie89.eu/wirtualne-biuro-warszawa.html" TargetMode="External"/><Relationship Id="rId34" Type="http://schemas.openxmlformats.org/officeDocument/2006/relationships/hyperlink" Target="https://www.regus.pl/offices/poland/lower-silesia-province/wroclaw/virtual-office/wroclaw-spaces-wroclavia" TargetMode="External"/><Relationship Id="rId42" Type="http://schemas.openxmlformats.org/officeDocument/2006/relationships/hyperlink" Target="https://www.biuro-podatki.pl/oferta/wirtualne-biuro/" TargetMode="External"/><Relationship Id="rId47" Type="http://schemas.openxmlformats.org/officeDocument/2006/relationships/hyperlink" Target="http://it-inkubator.pl/wirtualne-biuro/" TargetMode="External"/><Relationship Id="rId50" Type="http://schemas.openxmlformats.org/officeDocument/2006/relationships/hyperlink" Target="http://wirtualne-biuro-katowice.com/" TargetMode="External"/><Relationship Id="rId55" Type="http://schemas.openxmlformats.org/officeDocument/2006/relationships/hyperlink" Target="https://www.regus.pl/offices/poland/masovia/warszawa/virtual-office/warszawa-atrium-plaza" TargetMode="External"/><Relationship Id="rId7" Type="http://schemas.openxmlformats.org/officeDocument/2006/relationships/hyperlink" Target="https://www.regus.pl/offices/poland/masovia/warszawa/virtual-office/warszawa-warszawskie-centrum-finansowe" TargetMode="External"/><Relationship Id="rId2" Type="http://schemas.openxmlformats.org/officeDocument/2006/relationships/hyperlink" Target="https://www.regus.pl/offices/poland/masovia/warszawa/virtual-office/warszawa-metro-swietokrzyska" TargetMode="External"/><Relationship Id="rId16" Type="http://schemas.openxmlformats.org/officeDocument/2006/relationships/hyperlink" Target="https://www.regus.pl/offices/poland/masovia/warszawa/virtual-office/warszawa-grojecka" TargetMode="External"/><Relationship Id="rId29" Type="http://schemas.openxmlformats.org/officeDocument/2006/relationships/hyperlink" Target="http://www.grupacomplex.pl/" TargetMode="External"/><Relationship Id="rId11" Type="http://schemas.openxmlformats.org/officeDocument/2006/relationships/hyperlink" Target="https://www.regus.pl/offices/poland/masovia/warszawa/virtual-office/warszawa-atrium-plaza" TargetMode="External"/><Relationship Id="rId24" Type="http://schemas.openxmlformats.org/officeDocument/2006/relationships/hyperlink" Target="https://startoffice.pl/" TargetMode="External"/><Relationship Id="rId32" Type="http://schemas.openxmlformats.org/officeDocument/2006/relationships/hyperlink" Target="https://vibiuro.pl/" TargetMode="External"/><Relationship Id="rId37" Type="http://schemas.openxmlformats.org/officeDocument/2006/relationships/hyperlink" Target="http://www.wirtualnebiura.wroclaw.pl/" TargetMode="External"/><Relationship Id="rId40" Type="http://schemas.openxmlformats.org/officeDocument/2006/relationships/hyperlink" Target="https://www.regus.pl/offices/poland/greater-poland/poznan/virtual-office/poznan-niepodleg%C5%82osci" TargetMode="External"/><Relationship Id="rId45" Type="http://schemas.openxmlformats.org/officeDocument/2006/relationships/hyperlink" Target="https://www.regus.pl/offices/poland/lublin-county/lublin/virtual-office/lublin-zana" TargetMode="External"/><Relationship Id="rId53" Type="http://schemas.openxmlformats.org/officeDocument/2006/relationships/hyperlink" Target="https://www.jerozolimskie89.eu/wirtualne-biuro-warszawa.html" TargetMode="External"/><Relationship Id="rId5" Type="http://schemas.openxmlformats.org/officeDocument/2006/relationships/hyperlink" Target="https://www.regus.pl/offices/poland/masovia/warszawa/virtual-office/warszawa-skylight" TargetMode="External"/><Relationship Id="rId10" Type="http://schemas.openxmlformats.org/officeDocument/2006/relationships/hyperlink" Target="https://www.regus.pl/offices/poland/masovia/warszawa/virtual-office/warszawa-metropolitan" TargetMode="External"/><Relationship Id="rId19" Type="http://schemas.openxmlformats.org/officeDocument/2006/relationships/hyperlink" Target="https://www.regus.pl/offices/poland/masovia/warszawa/virtual-office/warszawa-villa-metro-wilanowska" TargetMode="External"/><Relationship Id="rId31" Type="http://schemas.openxmlformats.org/officeDocument/2006/relationships/hyperlink" Target="https://www.moko15a.pl/" TargetMode="External"/><Relationship Id="rId44" Type="http://schemas.openxmlformats.org/officeDocument/2006/relationships/hyperlink" Target="https://www.not.com.pl/biura-wirtualne/" TargetMode="External"/><Relationship Id="rId52" Type="http://schemas.openxmlformats.org/officeDocument/2006/relationships/hyperlink" Target="https://24wirtualne-biuro.pl/rzeszow" TargetMode="External"/><Relationship Id="rId4" Type="http://schemas.openxmlformats.org/officeDocument/2006/relationships/hyperlink" Target="https://www.regus.pl/offices/poland/masovia/warszawa/virtual-office/warszawa-park-avenue" TargetMode="External"/><Relationship Id="rId9" Type="http://schemas.openxmlformats.org/officeDocument/2006/relationships/hyperlink" Target="https://www.regus.pl/offices/poland/masovia/warszawa/virtual-office/warszawa-polna-corner" TargetMode="External"/><Relationship Id="rId14" Type="http://schemas.openxmlformats.org/officeDocument/2006/relationships/hyperlink" Target="https://www.regus.pl/offices/poland/masovia/warszawa/virtual-office/warszawa-north-gate" TargetMode="External"/><Relationship Id="rId22" Type="http://schemas.openxmlformats.org/officeDocument/2006/relationships/hyperlink" Target="https://www.sobusy.pl/biuro-wirtualne.html" TargetMode="External"/><Relationship Id="rId27" Type="http://schemas.openxmlformats.org/officeDocument/2006/relationships/hyperlink" Target="http://wirtualne-biuro-warszawa.com/" TargetMode="External"/><Relationship Id="rId30" Type="http://schemas.openxmlformats.org/officeDocument/2006/relationships/hyperlink" Target="http://www.wirtualnebiuroprogress.pl/" TargetMode="External"/><Relationship Id="rId35" Type="http://schemas.openxmlformats.org/officeDocument/2006/relationships/hyperlink" Target="https://bialoskornicza.pl/" TargetMode="External"/><Relationship Id="rId43" Type="http://schemas.openxmlformats.org/officeDocument/2006/relationships/hyperlink" Target="https://pup.szn.pl/" TargetMode="External"/><Relationship Id="rId48" Type="http://schemas.openxmlformats.org/officeDocument/2006/relationships/hyperlink" Target="https://www.regus.pl/offices/poland/silesia/katowice/virtual-office/katowice-silesia-business-park" TargetMode="External"/><Relationship Id="rId56" Type="http://schemas.openxmlformats.org/officeDocument/2006/relationships/hyperlink" Target="https://www.regus.pl/offices/poland/masovia/warszawa/virtual-office/warszawa-atrium-plaza" TargetMode="External"/><Relationship Id="rId8" Type="http://schemas.openxmlformats.org/officeDocument/2006/relationships/hyperlink" Target="https://www.regus.pl/offices/poland/masovia/warszawa/virtual-office/warszawa-sheraton-plaza" TargetMode="External"/><Relationship Id="rId51" Type="http://schemas.openxmlformats.org/officeDocument/2006/relationships/hyperlink" Target="https://wirtualne-biuro.slask.pl/" TargetMode="External"/><Relationship Id="rId3" Type="http://schemas.openxmlformats.org/officeDocument/2006/relationships/hyperlink" Target="https://www.regus.pl/offices/poland/masovia/warszawa/virtual-office/warszawa-marszalkowska" TargetMode="External"/><Relationship Id="rId12" Type="http://schemas.openxmlformats.org/officeDocument/2006/relationships/hyperlink" Target="https://www.regus.pl/offices/poland/masovia/warszawa/virtual-office/warszawa-solec" TargetMode="External"/><Relationship Id="rId17" Type="http://schemas.openxmlformats.org/officeDocument/2006/relationships/hyperlink" Target="https://www.regus.pl/offices/poland/masovia/warszawa/virtual-office/warszawa-witosa-point" TargetMode="External"/><Relationship Id="rId25" Type="http://schemas.openxmlformats.org/officeDocument/2006/relationships/hyperlink" Target="http://orenda.waw.pl/" TargetMode="External"/><Relationship Id="rId33" Type="http://schemas.openxmlformats.org/officeDocument/2006/relationships/hyperlink" Target="https://www.regus.pl/offices/poland/lower-silesia-province/wroc%C5%82aw/virtual-office/wroc%C5%82aw-rynek-stare-miasto" TargetMode="External"/><Relationship Id="rId38" Type="http://schemas.openxmlformats.org/officeDocument/2006/relationships/hyperlink" Target="http://biurorachunkowe24.com/" TargetMode="External"/><Relationship Id="rId46" Type="http://schemas.openxmlformats.org/officeDocument/2006/relationships/hyperlink" Target="https://voal-lublin.pl/en/virtual-office/" TargetMode="External"/><Relationship Id="rId20" Type="http://schemas.openxmlformats.org/officeDocument/2006/relationships/hyperlink" Target="https://www.regus.pl/offices/poland/masovia/warszawa/virtual-office/warszawa-mokotow-marynarska" TargetMode="External"/><Relationship Id="rId41" Type="http://schemas.openxmlformats.org/officeDocument/2006/relationships/hyperlink" Target="https://www.regus.pl/offices/poland/greater-poland/poznan/virtual-office/poznan-andersia" TargetMode="External"/><Relationship Id="rId54" Type="http://schemas.openxmlformats.org/officeDocument/2006/relationships/hyperlink" Target="https://openprofit.pl/oferta/wirtualne-biuro/?" TargetMode="External"/><Relationship Id="rId1" Type="http://schemas.openxmlformats.org/officeDocument/2006/relationships/hyperlink" Target="http://twojebiuro24.pl/" TargetMode="External"/><Relationship Id="rId6" Type="http://schemas.openxmlformats.org/officeDocument/2006/relationships/hyperlink" Target="https://www.regus.pl/offices/poland/masovia/warszawa/virtual-office/warszawa-nowy-swiat" TargetMode="External"/><Relationship Id="rId15" Type="http://schemas.openxmlformats.org/officeDocument/2006/relationships/hyperlink" Target="https://www.regus.pl/offices/poland/masovia/warszawa/virtual-office/warszawa-koneser" TargetMode="External"/><Relationship Id="rId23" Type="http://schemas.openxmlformats.org/officeDocument/2006/relationships/hyperlink" Target="https://vibiuro.pl/" TargetMode="External"/><Relationship Id="rId28" Type="http://schemas.openxmlformats.org/officeDocument/2006/relationships/hyperlink" Target="https://www.kp4-6.pl/" TargetMode="External"/><Relationship Id="rId36" Type="http://schemas.openxmlformats.org/officeDocument/2006/relationships/hyperlink" Target="http://www.wirtualnebiuro.scsw.pl/" TargetMode="External"/><Relationship Id="rId49" Type="http://schemas.openxmlformats.org/officeDocument/2006/relationships/hyperlink" Target="http://bzpm.pl/wirtual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29"/>
  <sheetViews>
    <sheetView topLeftCell="B1" workbookViewId="0">
      <pane ySplit="1" topLeftCell="A2" activePane="bottomLeft" state="frozen"/>
      <selection activeCell="B1" sqref="B1"/>
      <selection pane="bottomLeft" sqref="A1:G1"/>
    </sheetView>
  </sheetViews>
  <sheetFormatPr defaultRowHeight="14.4" x14ac:dyDescent="0.3"/>
  <cols>
    <col min="1" max="1" width="19.44140625" bestFit="1" customWidth="1"/>
    <col min="2" max="2" width="32.33203125" customWidth="1"/>
    <col min="3" max="3" width="19" style="31" bestFit="1" customWidth="1"/>
    <col min="4" max="4" width="12.33203125" style="5" bestFit="1" customWidth="1"/>
    <col min="5" max="5" width="12.77734375" style="5" bestFit="1" customWidth="1"/>
    <col min="6" max="6" width="12.88671875" style="9" bestFit="1" customWidth="1"/>
    <col min="7" max="7" width="63.77734375" customWidth="1"/>
  </cols>
  <sheetData>
    <row r="1" spans="1:7" ht="15.6" x14ac:dyDescent="0.3">
      <c r="A1" s="2" t="s">
        <v>850</v>
      </c>
      <c r="B1" s="2" t="s">
        <v>851</v>
      </c>
      <c r="C1" s="33" t="s">
        <v>852</v>
      </c>
      <c r="D1" s="4" t="s">
        <v>853</v>
      </c>
      <c r="E1" s="4" t="s">
        <v>854</v>
      </c>
      <c r="F1" s="8" t="s">
        <v>855</v>
      </c>
      <c r="G1" s="2" t="s">
        <v>856</v>
      </c>
    </row>
    <row r="2" spans="1:7" x14ac:dyDescent="0.3">
      <c r="A2" t="s">
        <v>0</v>
      </c>
      <c r="B2" t="s">
        <v>1</v>
      </c>
      <c r="C2" s="31" t="s">
        <v>2</v>
      </c>
      <c r="D2" s="5">
        <v>224</v>
      </c>
      <c r="E2" s="5">
        <v>62</v>
      </c>
      <c r="F2" s="9">
        <v>1460</v>
      </c>
      <c r="G2" t="s">
        <v>3</v>
      </c>
    </row>
    <row r="3" spans="1:7" x14ac:dyDescent="0.3">
      <c r="A3" t="s">
        <v>0</v>
      </c>
      <c r="B3" t="s">
        <v>4</v>
      </c>
      <c r="C3" s="31" t="s">
        <v>5</v>
      </c>
      <c r="D3" s="5">
        <v>111</v>
      </c>
      <c r="E3" s="5">
        <v>27</v>
      </c>
      <c r="F3" s="9">
        <v>2120</v>
      </c>
      <c r="G3" t="s">
        <v>6</v>
      </c>
    </row>
    <row r="4" spans="1:7" x14ac:dyDescent="0.3">
      <c r="A4" t="s">
        <v>0</v>
      </c>
      <c r="B4" t="s">
        <v>7</v>
      </c>
      <c r="C4" s="31">
        <v>87</v>
      </c>
      <c r="D4" s="5">
        <v>87</v>
      </c>
      <c r="E4" s="5" t="s">
        <v>3</v>
      </c>
      <c r="F4" s="9">
        <v>844</v>
      </c>
      <c r="G4" t="s">
        <v>8</v>
      </c>
    </row>
    <row r="5" spans="1:7" x14ac:dyDescent="0.3">
      <c r="A5" t="s">
        <v>0</v>
      </c>
      <c r="B5" t="s">
        <v>9</v>
      </c>
      <c r="C5" s="31">
        <v>2</v>
      </c>
      <c r="D5" s="5">
        <v>2</v>
      </c>
      <c r="E5" s="5" t="s">
        <v>3</v>
      </c>
      <c r="F5" s="9">
        <v>493</v>
      </c>
      <c r="G5" t="s">
        <v>3</v>
      </c>
    </row>
    <row r="6" spans="1:7" x14ac:dyDescent="0.3">
      <c r="A6" t="s">
        <v>0</v>
      </c>
      <c r="B6" t="s">
        <v>10</v>
      </c>
      <c r="C6" s="31" t="s">
        <v>11</v>
      </c>
      <c r="D6" s="7" t="s">
        <v>11</v>
      </c>
      <c r="E6" s="5" t="s">
        <v>3</v>
      </c>
      <c r="F6" s="9">
        <v>1457</v>
      </c>
      <c r="G6" t="s">
        <v>3</v>
      </c>
    </row>
    <row r="7" spans="1:7" x14ac:dyDescent="0.3">
      <c r="A7" t="s">
        <v>0</v>
      </c>
      <c r="B7" t="s">
        <v>12</v>
      </c>
      <c r="C7" s="31" t="s">
        <v>13</v>
      </c>
      <c r="D7" s="7">
        <v>43715</v>
      </c>
      <c r="E7" s="5">
        <v>1</v>
      </c>
      <c r="F7" s="9">
        <v>5075</v>
      </c>
      <c r="G7" t="s">
        <v>3</v>
      </c>
    </row>
    <row r="8" spans="1:7" x14ac:dyDescent="0.3">
      <c r="A8" t="s">
        <v>0</v>
      </c>
      <c r="B8" t="s">
        <v>14</v>
      </c>
      <c r="C8" s="31">
        <v>53</v>
      </c>
      <c r="D8" s="6">
        <v>53</v>
      </c>
      <c r="E8" s="5" t="s">
        <v>3</v>
      </c>
      <c r="F8" s="9">
        <v>2697</v>
      </c>
      <c r="G8" t="s">
        <v>3</v>
      </c>
    </row>
    <row r="9" spans="1:7" x14ac:dyDescent="0.3">
      <c r="A9" t="s">
        <v>0</v>
      </c>
      <c r="B9" t="s">
        <v>15</v>
      </c>
      <c r="C9" s="31">
        <v>0.41666666666666669</v>
      </c>
      <c r="D9" s="6">
        <v>0.41666666666666669</v>
      </c>
      <c r="E9" s="5" t="s">
        <v>3</v>
      </c>
      <c r="F9" s="9">
        <v>2972</v>
      </c>
      <c r="G9" t="s">
        <v>16</v>
      </c>
    </row>
    <row r="10" spans="1:7" x14ac:dyDescent="0.3">
      <c r="A10" t="s">
        <v>0</v>
      </c>
      <c r="B10" t="s">
        <v>17</v>
      </c>
      <c r="C10" s="31" t="s">
        <v>18</v>
      </c>
      <c r="D10" s="5">
        <v>13</v>
      </c>
      <c r="E10" s="5">
        <v>406</v>
      </c>
      <c r="F10" s="9">
        <v>375</v>
      </c>
      <c r="G10" t="s">
        <v>3</v>
      </c>
    </row>
    <row r="11" spans="1:7" x14ac:dyDescent="0.3">
      <c r="A11" t="s">
        <v>0</v>
      </c>
      <c r="B11" t="s">
        <v>19</v>
      </c>
      <c r="C11" s="31">
        <v>4</v>
      </c>
      <c r="D11" s="5">
        <v>4</v>
      </c>
      <c r="E11" s="5" t="s">
        <v>3</v>
      </c>
      <c r="F11" s="9">
        <v>389</v>
      </c>
      <c r="G11" t="s">
        <v>3</v>
      </c>
    </row>
    <row r="12" spans="1:7" x14ac:dyDescent="0.3">
      <c r="A12" t="s">
        <v>0</v>
      </c>
      <c r="B12" t="s">
        <v>20</v>
      </c>
      <c r="C12" s="31" t="s">
        <v>21</v>
      </c>
      <c r="D12" s="5" t="s">
        <v>22</v>
      </c>
      <c r="E12" s="5" t="s">
        <v>23</v>
      </c>
      <c r="F12" s="9">
        <v>382</v>
      </c>
      <c r="G12" t="s">
        <v>24</v>
      </c>
    </row>
    <row r="13" spans="1:7" x14ac:dyDescent="0.3">
      <c r="A13" t="s">
        <v>0</v>
      </c>
      <c r="B13" t="s">
        <v>25</v>
      </c>
      <c r="C13" s="31">
        <v>5</v>
      </c>
      <c r="D13" s="5">
        <v>5</v>
      </c>
      <c r="E13" s="5" t="s">
        <v>3</v>
      </c>
      <c r="F13" s="9">
        <v>2467</v>
      </c>
      <c r="G13" t="s">
        <v>3</v>
      </c>
    </row>
    <row r="14" spans="1:7" x14ac:dyDescent="0.3">
      <c r="A14" t="s">
        <v>0</v>
      </c>
      <c r="B14" t="s">
        <v>26</v>
      </c>
      <c r="C14" s="31">
        <v>8</v>
      </c>
      <c r="D14" s="5">
        <v>8</v>
      </c>
      <c r="E14" s="5" t="s">
        <v>3</v>
      </c>
      <c r="F14" s="9">
        <v>3430</v>
      </c>
      <c r="G14" t="s">
        <v>27</v>
      </c>
    </row>
    <row r="15" spans="1:7" x14ac:dyDescent="0.3">
      <c r="A15" t="s">
        <v>0</v>
      </c>
      <c r="B15" t="s">
        <v>28</v>
      </c>
      <c r="C15" s="31">
        <v>47</v>
      </c>
      <c r="D15" s="5">
        <v>47</v>
      </c>
      <c r="E15" s="5" t="s">
        <v>3</v>
      </c>
      <c r="F15" s="9">
        <v>2662</v>
      </c>
      <c r="G15" t="s">
        <v>29</v>
      </c>
    </row>
    <row r="16" spans="1:7" x14ac:dyDescent="0.3">
      <c r="A16" t="s">
        <v>0</v>
      </c>
      <c r="B16" t="s">
        <v>30</v>
      </c>
      <c r="C16" s="31">
        <v>30</v>
      </c>
      <c r="D16" s="5">
        <v>30</v>
      </c>
      <c r="E16" s="5" t="s">
        <v>3</v>
      </c>
      <c r="F16" s="9">
        <v>116</v>
      </c>
      <c r="G16" t="s">
        <v>31</v>
      </c>
    </row>
    <row r="17" spans="1:7" x14ac:dyDescent="0.3">
      <c r="A17" t="s">
        <v>0</v>
      </c>
      <c r="B17" t="s">
        <v>32</v>
      </c>
      <c r="C17" s="31" t="s">
        <v>33</v>
      </c>
      <c r="D17" s="5">
        <v>8</v>
      </c>
      <c r="E17" s="5">
        <v>6</v>
      </c>
      <c r="F17" s="9">
        <v>3683</v>
      </c>
      <c r="G17" t="s">
        <v>34</v>
      </c>
    </row>
    <row r="18" spans="1:7" x14ac:dyDescent="0.3">
      <c r="A18" t="s">
        <v>0</v>
      </c>
      <c r="B18" t="s">
        <v>35</v>
      </c>
      <c r="C18" s="31" t="s">
        <v>36</v>
      </c>
      <c r="D18" s="5" t="s">
        <v>37</v>
      </c>
      <c r="E18" s="5">
        <v>304</v>
      </c>
      <c r="F18" s="9">
        <v>1031</v>
      </c>
      <c r="G18" t="s">
        <v>38</v>
      </c>
    </row>
    <row r="19" spans="1:7" x14ac:dyDescent="0.3">
      <c r="A19" t="s">
        <v>0</v>
      </c>
      <c r="B19" t="s">
        <v>39</v>
      </c>
      <c r="C19" s="31" t="s">
        <v>36</v>
      </c>
      <c r="D19" s="5" t="s">
        <v>37</v>
      </c>
      <c r="E19" s="5">
        <v>304</v>
      </c>
      <c r="F19" s="9">
        <v>1031</v>
      </c>
      <c r="G19" t="s">
        <v>38</v>
      </c>
    </row>
    <row r="20" spans="1:7" x14ac:dyDescent="0.3">
      <c r="A20" t="s">
        <v>0</v>
      </c>
      <c r="B20" t="s">
        <v>40</v>
      </c>
      <c r="C20" s="31" t="s">
        <v>36</v>
      </c>
      <c r="D20" s="5" t="s">
        <v>37</v>
      </c>
      <c r="E20" s="5">
        <v>304</v>
      </c>
      <c r="F20" s="9">
        <v>1031</v>
      </c>
      <c r="G20" t="s">
        <v>38</v>
      </c>
    </row>
    <row r="21" spans="1:7" x14ac:dyDescent="0.3">
      <c r="A21" t="s">
        <v>0</v>
      </c>
      <c r="B21" t="s">
        <v>41</v>
      </c>
      <c r="C21" s="31">
        <v>2</v>
      </c>
      <c r="D21" s="5">
        <v>2</v>
      </c>
      <c r="E21" s="5" t="s">
        <v>3</v>
      </c>
      <c r="F21" s="9">
        <v>2495</v>
      </c>
      <c r="G21" t="s">
        <v>3</v>
      </c>
    </row>
    <row r="22" spans="1:7" x14ac:dyDescent="0.3">
      <c r="A22" t="s">
        <v>0</v>
      </c>
      <c r="B22" t="s">
        <v>42</v>
      </c>
      <c r="C22" s="31">
        <v>2</v>
      </c>
      <c r="D22" s="5">
        <v>2</v>
      </c>
      <c r="E22" s="5" t="s">
        <v>3</v>
      </c>
      <c r="F22" s="9">
        <v>2495</v>
      </c>
      <c r="G22" t="s">
        <v>3</v>
      </c>
    </row>
    <row r="23" spans="1:7" x14ac:dyDescent="0.3">
      <c r="A23" t="s">
        <v>0</v>
      </c>
      <c r="B23" t="s">
        <v>43</v>
      </c>
      <c r="C23" s="31" t="s">
        <v>44</v>
      </c>
      <c r="D23" s="5">
        <v>6</v>
      </c>
      <c r="E23" s="5">
        <v>14</v>
      </c>
      <c r="F23" s="9">
        <v>33</v>
      </c>
      <c r="G23" t="s">
        <v>3</v>
      </c>
    </row>
    <row r="24" spans="1:7" x14ac:dyDescent="0.3">
      <c r="A24" t="s">
        <v>0</v>
      </c>
      <c r="B24" t="s">
        <v>45</v>
      </c>
      <c r="C24" s="31">
        <v>43658</v>
      </c>
      <c r="D24" s="5">
        <v>12</v>
      </c>
      <c r="E24" s="5">
        <v>7</v>
      </c>
      <c r="F24" s="9">
        <v>3916</v>
      </c>
      <c r="G24" t="s">
        <v>3</v>
      </c>
    </row>
    <row r="25" spans="1:7" x14ac:dyDescent="0.3">
      <c r="A25" t="s">
        <v>0</v>
      </c>
      <c r="B25" t="s">
        <v>46</v>
      </c>
      <c r="C25" s="31">
        <v>11</v>
      </c>
      <c r="D25" s="5">
        <v>11</v>
      </c>
      <c r="E25" s="5" t="s">
        <v>3</v>
      </c>
      <c r="F25" s="9">
        <v>851</v>
      </c>
      <c r="G25" t="s">
        <v>47</v>
      </c>
    </row>
    <row r="26" spans="1:7" x14ac:dyDescent="0.3">
      <c r="A26" t="s">
        <v>0</v>
      </c>
      <c r="B26" t="s">
        <v>48</v>
      </c>
      <c r="C26" s="31">
        <v>11</v>
      </c>
      <c r="D26" s="5">
        <v>11</v>
      </c>
      <c r="E26" s="5" t="s">
        <v>3</v>
      </c>
      <c r="F26" s="9">
        <v>2739</v>
      </c>
      <c r="G26" t="s">
        <v>3</v>
      </c>
    </row>
    <row r="27" spans="1:7" x14ac:dyDescent="0.3">
      <c r="A27" t="s">
        <v>0</v>
      </c>
      <c r="B27" t="s">
        <v>49</v>
      </c>
      <c r="C27" s="31" t="s">
        <v>50</v>
      </c>
      <c r="D27" s="5" t="s">
        <v>51</v>
      </c>
      <c r="E27" s="5">
        <v>8</v>
      </c>
      <c r="F27" s="9">
        <v>2619</v>
      </c>
      <c r="G27" t="s">
        <v>52</v>
      </c>
    </row>
    <row r="28" spans="1:7" x14ac:dyDescent="0.3">
      <c r="A28" t="s">
        <v>0</v>
      </c>
      <c r="B28" t="s">
        <v>53</v>
      </c>
      <c r="C28" s="31" t="s">
        <v>54</v>
      </c>
      <c r="D28" s="5">
        <v>9</v>
      </c>
      <c r="E28" s="5">
        <v>11</v>
      </c>
      <c r="F28" s="9">
        <v>94</v>
      </c>
      <c r="G28" t="s">
        <v>47</v>
      </c>
    </row>
    <row r="29" spans="1:7" x14ac:dyDescent="0.3">
      <c r="A29" t="s">
        <v>0</v>
      </c>
      <c r="B29" t="s">
        <v>55</v>
      </c>
      <c r="C29" s="31" t="s">
        <v>56</v>
      </c>
      <c r="D29" s="5" t="s">
        <v>57</v>
      </c>
      <c r="E29" s="5">
        <v>32</v>
      </c>
      <c r="F29" s="9">
        <v>2765</v>
      </c>
      <c r="G29" t="s">
        <v>58</v>
      </c>
    </row>
    <row r="30" spans="1:7" x14ac:dyDescent="0.3">
      <c r="A30" t="s">
        <v>0</v>
      </c>
      <c r="B30" t="s">
        <v>59</v>
      </c>
      <c r="C30" s="31" t="s">
        <v>60</v>
      </c>
      <c r="D30" s="5">
        <v>31</v>
      </c>
      <c r="E30" s="5" t="s">
        <v>61</v>
      </c>
      <c r="F30" s="9">
        <v>544</v>
      </c>
      <c r="G30" t="s">
        <v>3</v>
      </c>
    </row>
    <row r="31" spans="1:7" x14ac:dyDescent="0.3">
      <c r="A31" t="s">
        <v>0</v>
      </c>
      <c r="B31" t="s">
        <v>62</v>
      </c>
      <c r="C31" s="31">
        <v>8</v>
      </c>
      <c r="D31" s="5">
        <v>8</v>
      </c>
      <c r="E31" s="5" t="s">
        <v>3</v>
      </c>
      <c r="F31" s="9">
        <v>317</v>
      </c>
      <c r="G31" t="s">
        <v>3</v>
      </c>
    </row>
    <row r="32" spans="1:7" x14ac:dyDescent="0.3">
      <c r="A32" t="s">
        <v>0</v>
      </c>
      <c r="B32" t="s">
        <v>63</v>
      </c>
      <c r="C32" s="31">
        <v>40</v>
      </c>
      <c r="D32" s="5">
        <v>40</v>
      </c>
      <c r="E32" s="5" t="s">
        <v>3</v>
      </c>
      <c r="F32" s="9">
        <v>2661</v>
      </c>
      <c r="G32" t="s">
        <v>64</v>
      </c>
    </row>
    <row r="33" spans="1:7" x14ac:dyDescent="0.3">
      <c r="A33" t="s">
        <v>0</v>
      </c>
      <c r="B33" t="s">
        <v>65</v>
      </c>
      <c r="C33" s="31">
        <v>60</v>
      </c>
      <c r="D33" s="5">
        <v>60</v>
      </c>
      <c r="E33" s="5" t="s">
        <v>3</v>
      </c>
      <c r="F33" s="9">
        <v>2384</v>
      </c>
      <c r="G33" t="s">
        <v>66</v>
      </c>
    </row>
    <row r="34" spans="1:7" x14ac:dyDescent="0.3">
      <c r="A34" t="s">
        <v>0</v>
      </c>
      <c r="B34" t="s">
        <v>67</v>
      </c>
      <c r="C34" s="31" t="s">
        <v>68</v>
      </c>
      <c r="D34" s="5" t="s">
        <v>69</v>
      </c>
      <c r="E34" s="5">
        <v>35</v>
      </c>
      <c r="F34" s="9" t="s">
        <v>70</v>
      </c>
      <c r="G34" t="s">
        <v>3</v>
      </c>
    </row>
    <row r="35" spans="1:7" x14ac:dyDescent="0.3">
      <c r="A35" t="s">
        <v>0</v>
      </c>
      <c r="B35" t="s">
        <v>71</v>
      </c>
      <c r="C35" s="31" t="s">
        <v>72</v>
      </c>
      <c r="D35" s="5" t="s">
        <v>61</v>
      </c>
      <c r="E35" s="5">
        <v>99</v>
      </c>
      <c r="F35" s="9">
        <v>2206</v>
      </c>
      <c r="G35" t="s">
        <v>73</v>
      </c>
    </row>
    <row r="36" spans="1:7" x14ac:dyDescent="0.3">
      <c r="A36" t="s">
        <v>0</v>
      </c>
      <c r="B36" t="s">
        <v>74</v>
      </c>
      <c r="C36" s="31">
        <v>15</v>
      </c>
      <c r="D36" s="5">
        <v>15</v>
      </c>
      <c r="E36" s="5" t="s">
        <v>3</v>
      </c>
      <c r="F36" s="9">
        <v>351</v>
      </c>
      <c r="G36" t="s">
        <v>75</v>
      </c>
    </row>
    <row r="37" spans="1:7" x14ac:dyDescent="0.3">
      <c r="A37" t="s">
        <v>0</v>
      </c>
      <c r="B37" t="s">
        <v>76</v>
      </c>
      <c r="C37" s="31">
        <v>8</v>
      </c>
      <c r="D37" s="5">
        <v>8</v>
      </c>
      <c r="E37" s="5" t="s">
        <v>3</v>
      </c>
      <c r="F37" s="9">
        <v>2786</v>
      </c>
      <c r="G37" t="s">
        <v>3</v>
      </c>
    </row>
    <row r="38" spans="1:7" x14ac:dyDescent="0.3">
      <c r="A38" t="s">
        <v>0</v>
      </c>
      <c r="B38" t="s">
        <v>77</v>
      </c>
      <c r="C38" s="31" t="s">
        <v>78</v>
      </c>
      <c r="D38" s="5" t="s">
        <v>79</v>
      </c>
      <c r="E38" s="5">
        <v>10</v>
      </c>
      <c r="F38" s="9">
        <v>3801</v>
      </c>
      <c r="G38" t="s">
        <v>3</v>
      </c>
    </row>
    <row r="39" spans="1:7" x14ac:dyDescent="0.3">
      <c r="A39" t="s">
        <v>0</v>
      </c>
      <c r="B39" t="s">
        <v>80</v>
      </c>
      <c r="C39" s="31" t="s">
        <v>81</v>
      </c>
      <c r="D39" s="5">
        <v>61</v>
      </c>
      <c r="E39" s="5">
        <v>310</v>
      </c>
      <c r="F39" s="9">
        <v>819</v>
      </c>
      <c r="G39" t="s">
        <v>82</v>
      </c>
    </row>
    <row r="40" spans="1:7" x14ac:dyDescent="0.3">
      <c r="A40" t="s">
        <v>0</v>
      </c>
      <c r="B40" t="s">
        <v>80</v>
      </c>
      <c r="C40" s="31">
        <v>7</v>
      </c>
      <c r="D40" s="5">
        <v>7</v>
      </c>
      <c r="E40" s="5" t="s">
        <v>3</v>
      </c>
      <c r="F40" s="9">
        <v>19</v>
      </c>
      <c r="G40" t="s">
        <v>83</v>
      </c>
    </row>
    <row r="41" spans="1:7" x14ac:dyDescent="0.3">
      <c r="A41" t="s">
        <v>0</v>
      </c>
      <c r="B41" t="s">
        <v>80</v>
      </c>
      <c r="C41" s="31">
        <v>59</v>
      </c>
      <c r="D41" s="5">
        <v>59</v>
      </c>
      <c r="E41" s="5" t="s">
        <v>3</v>
      </c>
      <c r="F41" s="9">
        <v>120</v>
      </c>
      <c r="G41" t="s">
        <v>47</v>
      </c>
    </row>
    <row r="42" spans="1:7" x14ac:dyDescent="0.3">
      <c r="A42" t="s">
        <v>0</v>
      </c>
      <c r="B42" t="s">
        <v>84</v>
      </c>
      <c r="C42" s="31" t="s">
        <v>85</v>
      </c>
      <c r="D42" s="7">
        <v>67</v>
      </c>
      <c r="E42" s="5">
        <v>13</v>
      </c>
      <c r="F42" s="9">
        <v>871</v>
      </c>
      <c r="G42" t="s">
        <v>86</v>
      </c>
    </row>
    <row r="43" spans="1:7" x14ac:dyDescent="0.3">
      <c r="A43" t="s">
        <v>0</v>
      </c>
      <c r="B43" t="s">
        <v>87</v>
      </c>
      <c r="C43" s="31" t="s">
        <v>88</v>
      </c>
      <c r="D43" s="7">
        <v>43805</v>
      </c>
      <c r="E43" s="5">
        <v>766</v>
      </c>
      <c r="F43" s="10">
        <v>503</v>
      </c>
      <c r="G43" t="s">
        <v>89</v>
      </c>
    </row>
    <row r="44" spans="1:7" x14ac:dyDescent="0.3">
      <c r="A44" t="s">
        <v>0</v>
      </c>
      <c r="B44" t="s">
        <v>90</v>
      </c>
      <c r="C44" s="31" t="s">
        <v>91</v>
      </c>
      <c r="D44" s="5" t="s">
        <v>92</v>
      </c>
      <c r="E44" s="5" t="s">
        <v>3</v>
      </c>
      <c r="F44" s="10">
        <v>1014</v>
      </c>
      <c r="G44" t="s">
        <v>93</v>
      </c>
    </row>
    <row r="45" spans="1:7" x14ac:dyDescent="0.3">
      <c r="A45" t="s">
        <v>94</v>
      </c>
      <c r="B45" t="s">
        <v>95</v>
      </c>
      <c r="C45" s="31" t="s">
        <v>96</v>
      </c>
      <c r="D45" s="5">
        <v>4</v>
      </c>
      <c r="E45" s="5">
        <v>29</v>
      </c>
      <c r="F45" s="9">
        <v>50078</v>
      </c>
      <c r="G45" t="s">
        <v>97</v>
      </c>
    </row>
    <row r="46" spans="1:7" x14ac:dyDescent="0.3">
      <c r="A46" t="s">
        <v>94</v>
      </c>
      <c r="B46" t="s">
        <v>63</v>
      </c>
      <c r="C46" s="31">
        <v>16</v>
      </c>
      <c r="D46" s="5">
        <v>16</v>
      </c>
      <c r="E46" s="5" t="s">
        <v>3</v>
      </c>
      <c r="F46" s="9">
        <v>50148</v>
      </c>
      <c r="G46" t="s">
        <v>98</v>
      </c>
    </row>
    <row r="47" spans="1:7" x14ac:dyDescent="0.3">
      <c r="A47" t="s">
        <v>94</v>
      </c>
      <c r="B47" t="s">
        <v>99</v>
      </c>
      <c r="C47" s="31">
        <v>39</v>
      </c>
      <c r="D47" s="5">
        <v>39</v>
      </c>
      <c r="E47" s="5" t="s">
        <v>3</v>
      </c>
      <c r="F47" s="9">
        <v>50029</v>
      </c>
      <c r="G47" t="s">
        <v>3</v>
      </c>
    </row>
    <row r="48" spans="1:7" x14ac:dyDescent="0.3">
      <c r="A48" t="s">
        <v>94</v>
      </c>
      <c r="B48" t="s">
        <v>100</v>
      </c>
      <c r="C48" s="31" t="s">
        <v>61</v>
      </c>
      <c r="D48" s="5" t="s">
        <v>61</v>
      </c>
      <c r="E48" s="5" t="s">
        <v>3</v>
      </c>
      <c r="F48" s="9">
        <v>50518</v>
      </c>
      <c r="G48" t="s">
        <v>101</v>
      </c>
    </row>
    <row r="49" spans="1:7" x14ac:dyDescent="0.3">
      <c r="A49" t="s">
        <v>94</v>
      </c>
      <c r="B49" t="s">
        <v>102</v>
      </c>
      <c r="C49" s="31" t="s">
        <v>61</v>
      </c>
      <c r="D49" s="5" t="s">
        <v>61</v>
      </c>
      <c r="E49" s="5" t="s">
        <v>3</v>
      </c>
      <c r="F49" s="9">
        <v>50518</v>
      </c>
      <c r="G49" t="s">
        <v>101</v>
      </c>
    </row>
    <row r="50" spans="1:7" x14ac:dyDescent="0.3">
      <c r="A50" t="s">
        <v>94</v>
      </c>
      <c r="B50" t="s">
        <v>103</v>
      </c>
      <c r="C50" s="31" t="s">
        <v>61</v>
      </c>
      <c r="D50" s="5" t="s">
        <v>61</v>
      </c>
      <c r="E50" s="5" t="s">
        <v>3</v>
      </c>
      <c r="F50" s="9">
        <v>50518</v>
      </c>
      <c r="G50" t="s">
        <v>101</v>
      </c>
    </row>
    <row r="51" spans="1:7" x14ac:dyDescent="0.3">
      <c r="A51" t="s">
        <v>94</v>
      </c>
      <c r="B51" t="s">
        <v>104</v>
      </c>
      <c r="C51" s="31" t="s">
        <v>61</v>
      </c>
      <c r="D51" s="5" t="s">
        <v>61</v>
      </c>
      <c r="E51" s="5" t="s">
        <v>3</v>
      </c>
      <c r="F51" s="9">
        <v>50518</v>
      </c>
      <c r="G51" t="s">
        <v>101</v>
      </c>
    </row>
    <row r="52" spans="1:7" x14ac:dyDescent="0.3">
      <c r="A52" t="s">
        <v>94</v>
      </c>
      <c r="B52" t="s">
        <v>105</v>
      </c>
      <c r="C52" s="31" t="s">
        <v>61</v>
      </c>
      <c r="D52" s="5" t="s">
        <v>61</v>
      </c>
      <c r="E52" s="5" t="s">
        <v>3</v>
      </c>
      <c r="F52" s="9">
        <v>50518</v>
      </c>
      <c r="G52" t="s">
        <v>101</v>
      </c>
    </row>
    <row r="53" spans="1:7" x14ac:dyDescent="0.3">
      <c r="A53" t="s">
        <v>94</v>
      </c>
      <c r="B53" t="s">
        <v>106</v>
      </c>
      <c r="C53" s="31">
        <v>25</v>
      </c>
      <c r="D53" s="5">
        <v>25</v>
      </c>
      <c r="E53" s="5" t="s">
        <v>3</v>
      </c>
      <c r="F53" s="9">
        <v>52231</v>
      </c>
      <c r="G53" t="s">
        <v>107</v>
      </c>
    </row>
    <row r="54" spans="1:7" x14ac:dyDescent="0.3">
      <c r="A54" t="s">
        <v>94</v>
      </c>
      <c r="B54" t="s">
        <v>108</v>
      </c>
      <c r="C54" s="31" t="s">
        <v>61</v>
      </c>
      <c r="D54" s="5" t="s">
        <v>61</v>
      </c>
      <c r="E54" s="5" t="s">
        <v>3</v>
      </c>
      <c r="F54" s="9">
        <v>50518</v>
      </c>
      <c r="G54" t="s">
        <v>101</v>
      </c>
    </row>
    <row r="55" spans="1:7" x14ac:dyDescent="0.3">
      <c r="A55" t="s">
        <v>94</v>
      </c>
      <c r="B55" t="s">
        <v>109</v>
      </c>
      <c r="C55" s="31" t="s">
        <v>110</v>
      </c>
      <c r="D55" s="5">
        <v>14</v>
      </c>
      <c r="E55" s="5" t="s">
        <v>3</v>
      </c>
      <c r="F55" s="9">
        <v>50062</v>
      </c>
      <c r="G55" t="s">
        <v>3</v>
      </c>
    </row>
    <row r="56" spans="1:7" x14ac:dyDescent="0.3">
      <c r="A56" t="s">
        <v>94</v>
      </c>
      <c r="B56" t="s">
        <v>109</v>
      </c>
      <c r="C56" s="31">
        <v>15</v>
      </c>
      <c r="D56" s="7">
        <v>15</v>
      </c>
      <c r="E56" s="5" t="s">
        <v>3</v>
      </c>
      <c r="F56" s="9">
        <v>50062</v>
      </c>
      <c r="G56" t="s">
        <v>3</v>
      </c>
    </row>
    <row r="57" spans="1:7" x14ac:dyDescent="0.3">
      <c r="A57" t="s">
        <v>94</v>
      </c>
      <c r="B57" t="s">
        <v>111</v>
      </c>
      <c r="C57" s="31">
        <v>43651</v>
      </c>
      <c r="D57" s="7">
        <v>43651</v>
      </c>
      <c r="E57" s="5" t="s">
        <v>3</v>
      </c>
      <c r="F57" s="9" t="s">
        <v>3</v>
      </c>
      <c r="G57" t="s">
        <v>3</v>
      </c>
    </row>
    <row r="58" spans="1:7" x14ac:dyDescent="0.3">
      <c r="A58" t="s">
        <v>94</v>
      </c>
      <c r="B58" t="s">
        <v>111</v>
      </c>
      <c r="C58" s="31">
        <v>43651</v>
      </c>
      <c r="D58" s="7">
        <v>5</v>
      </c>
      <c r="E58" s="5">
        <v>7</v>
      </c>
      <c r="F58" s="9" t="s">
        <v>3</v>
      </c>
      <c r="G58" t="s">
        <v>112</v>
      </c>
    </row>
    <row r="59" spans="1:7" x14ac:dyDescent="0.3">
      <c r="A59" t="s">
        <v>94</v>
      </c>
      <c r="B59" t="s">
        <v>111</v>
      </c>
      <c r="C59" s="31">
        <v>43651</v>
      </c>
      <c r="D59" s="7">
        <v>43651</v>
      </c>
      <c r="E59" s="5" t="s">
        <v>3</v>
      </c>
      <c r="F59" s="9">
        <v>53609</v>
      </c>
      <c r="G59" t="s">
        <v>112</v>
      </c>
    </row>
    <row r="60" spans="1:7" x14ac:dyDescent="0.3">
      <c r="A60" t="s">
        <v>94</v>
      </c>
      <c r="B60" t="s">
        <v>113</v>
      </c>
      <c r="C60" s="31" t="s">
        <v>114</v>
      </c>
      <c r="D60" s="5">
        <v>39</v>
      </c>
      <c r="E60" s="5">
        <v>40</v>
      </c>
      <c r="F60" s="9">
        <v>50102</v>
      </c>
      <c r="G60" t="s">
        <v>3</v>
      </c>
    </row>
    <row r="61" spans="1:7" x14ac:dyDescent="0.3">
      <c r="A61" t="s">
        <v>94</v>
      </c>
      <c r="B61" t="s">
        <v>115</v>
      </c>
      <c r="C61" s="31" t="s">
        <v>116</v>
      </c>
      <c r="D61" s="5">
        <v>17</v>
      </c>
      <c r="E61" s="5">
        <v>19</v>
      </c>
      <c r="F61" s="9" t="s">
        <v>3</v>
      </c>
      <c r="G61" t="s">
        <v>3</v>
      </c>
    </row>
    <row r="62" spans="1:7" x14ac:dyDescent="0.3">
      <c r="A62" t="s">
        <v>94</v>
      </c>
      <c r="B62" t="s">
        <v>115</v>
      </c>
      <c r="C62" s="31" t="s">
        <v>116</v>
      </c>
      <c r="D62" s="5" t="s">
        <v>116</v>
      </c>
      <c r="E62" s="5" t="s">
        <v>3</v>
      </c>
      <c r="F62" s="9" t="s">
        <v>3</v>
      </c>
      <c r="G62" t="s">
        <v>3</v>
      </c>
    </row>
    <row r="63" spans="1:7" x14ac:dyDescent="0.3">
      <c r="A63" t="s">
        <v>94</v>
      </c>
      <c r="B63" t="s">
        <v>115</v>
      </c>
      <c r="C63" s="31" t="s">
        <v>116</v>
      </c>
      <c r="D63" s="5" t="s">
        <v>117</v>
      </c>
      <c r="E63" s="5" t="s">
        <v>3</v>
      </c>
      <c r="F63" s="9">
        <v>50069</v>
      </c>
      <c r="G63" t="s">
        <v>3</v>
      </c>
    </row>
    <row r="64" spans="1:7" x14ac:dyDescent="0.3">
      <c r="A64" t="s">
        <v>94</v>
      </c>
      <c r="B64" t="s">
        <v>118</v>
      </c>
      <c r="C64" s="31">
        <v>281</v>
      </c>
      <c r="D64" s="5">
        <v>281</v>
      </c>
      <c r="E64" s="5" t="s">
        <v>3</v>
      </c>
      <c r="F64" s="9">
        <v>53234</v>
      </c>
      <c r="G64" t="s">
        <v>119</v>
      </c>
    </row>
    <row r="65" spans="1:7" x14ac:dyDescent="0.3">
      <c r="A65" t="s">
        <v>94</v>
      </c>
      <c r="B65" t="s">
        <v>120</v>
      </c>
      <c r="C65" s="31">
        <v>15</v>
      </c>
      <c r="D65" s="5">
        <v>15</v>
      </c>
      <c r="E65" s="5" t="s">
        <v>3</v>
      </c>
      <c r="F65" s="9">
        <v>50077</v>
      </c>
      <c r="G65" t="s">
        <v>3</v>
      </c>
    </row>
    <row r="66" spans="1:7" x14ac:dyDescent="0.3">
      <c r="A66" t="s">
        <v>94</v>
      </c>
      <c r="B66" t="s">
        <v>121</v>
      </c>
      <c r="C66" s="31">
        <v>62</v>
      </c>
      <c r="D66" s="5">
        <v>62</v>
      </c>
      <c r="E66" s="5" t="s">
        <v>3</v>
      </c>
      <c r="F66" s="9">
        <v>53413</v>
      </c>
      <c r="G66" t="s">
        <v>122</v>
      </c>
    </row>
    <row r="67" spans="1:7" x14ac:dyDescent="0.3">
      <c r="A67" t="s">
        <v>94</v>
      </c>
      <c r="B67" t="s">
        <v>113</v>
      </c>
      <c r="C67" s="31">
        <v>7</v>
      </c>
      <c r="D67" s="5">
        <v>7</v>
      </c>
      <c r="E67" s="5" t="s">
        <v>3</v>
      </c>
      <c r="F67" s="9">
        <v>50106</v>
      </c>
      <c r="G67" t="s">
        <v>3</v>
      </c>
    </row>
    <row r="68" spans="1:7" x14ac:dyDescent="0.3">
      <c r="A68" t="s">
        <v>94</v>
      </c>
      <c r="B68" t="s">
        <v>123</v>
      </c>
      <c r="C68" s="31">
        <v>188</v>
      </c>
      <c r="D68" s="5">
        <v>188</v>
      </c>
      <c r="E68" s="5" t="s">
        <v>3</v>
      </c>
      <c r="F68" s="9">
        <v>52014</v>
      </c>
      <c r="G68" t="s">
        <v>3</v>
      </c>
    </row>
    <row r="69" spans="1:7" x14ac:dyDescent="0.3">
      <c r="A69" t="s">
        <v>94</v>
      </c>
      <c r="B69" t="s">
        <v>124</v>
      </c>
      <c r="C69" s="31" t="s">
        <v>125</v>
      </c>
      <c r="D69" s="5" t="s">
        <v>126</v>
      </c>
      <c r="E69" s="5">
        <v>27</v>
      </c>
      <c r="F69" s="9" t="s">
        <v>127</v>
      </c>
      <c r="G69" t="s">
        <v>3</v>
      </c>
    </row>
    <row r="70" spans="1:7" x14ac:dyDescent="0.3">
      <c r="A70" t="s">
        <v>94</v>
      </c>
      <c r="B70" t="s">
        <v>128</v>
      </c>
      <c r="C70" s="31" t="s">
        <v>129</v>
      </c>
      <c r="D70" s="5" t="s">
        <v>130</v>
      </c>
      <c r="E70" s="5">
        <v>3</v>
      </c>
      <c r="F70" s="9">
        <v>51514</v>
      </c>
      <c r="G70" t="s">
        <v>131</v>
      </c>
    </row>
    <row r="71" spans="1:7" x14ac:dyDescent="0.3">
      <c r="A71" t="s">
        <v>94</v>
      </c>
      <c r="B71" t="s">
        <v>132</v>
      </c>
      <c r="C71" s="31" t="s">
        <v>133</v>
      </c>
      <c r="D71" s="5" t="s">
        <v>133</v>
      </c>
      <c r="E71" s="5" t="s">
        <v>3</v>
      </c>
      <c r="F71" s="9">
        <v>54519</v>
      </c>
      <c r="G71" t="s">
        <v>3</v>
      </c>
    </row>
    <row r="72" spans="1:7" x14ac:dyDescent="0.3">
      <c r="A72" t="s">
        <v>94</v>
      </c>
      <c r="B72" t="s">
        <v>134</v>
      </c>
      <c r="C72" s="31">
        <v>43567</v>
      </c>
      <c r="D72" s="5">
        <v>12</v>
      </c>
      <c r="E72" s="5">
        <v>4</v>
      </c>
      <c r="F72" s="9">
        <v>50046</v>
      </c>
      <c r="G72" t="s">
        <v>3</v>
      </c>
    </row>
    <row r="73" spans="1:7" x14ac:dyDescent="0.3">
      <c r="A73" t="s">
        <v>94</v>
      </c>
      <c r="B73" t="s">
        <v>135</v>
      </c>
      <c r="C73" s="31" t="s">
        <v>136</v>
      </c>
      <c r="D73" s="5">
        <v>18</v>
      </c>
      <c r="E73" s="5" t="s">
        <v>137</v>
      </c>
      <c r="F73" s="9">
        <v>53148</v>
      </c>
      <c r="G73" t="s">
        <v>3</v>
      </c>
    </row>
    <row r="74" spans="1:7" x14ac:dyDescent="0.3">
      <c r="A74" t="s">
        <v>94</v>
      </c>
      <c r="B74" t="s">
        <v>138</v>
      </c>
      <c r="C74" s="31" t="s">
        <v>139</v>
      </c>
      <c r="D74" s="5" t="s">
        <v>140</v>
      </c>
      <c r="E74" s="5" t="s">
        <v>3</v>
      </c>
      <c r="F74" s="9">
        <v>53329</v>
      </c>
      <c r="G74" t="s">
        <v>141</v>
      </c>
    </row>
    <row r="75" spans="1:7" x14ac:dyDescent="0.3">
      <c r="A75" t="s">
        <v>94</v>
      </c>
      <c r="B75" t="s">
        <v>142</v>
      </c>
      <c r="C75" s="31" t="s">
        <v>139</v>
      </c>
      <c r="D75" s="5" t="s">
        <v>140</v>
      </c>
      <c r="E75" s="5" t="s">
        <v>3</v>
      </c>
      <c r="F75" s="9">
        <v>53329</v>
      </c>
      <c r="G75" t="s">
        <v>141</v>
      </c>
    </row>
    <row r="76" spans="1:7" x14ac:dyDescent="0.3">
      <c r="A76" t="s">
        <v>94</v>
      </c>
      <c r="B76" t="s">
        <v>143</v>
      </c>
      <c r="C76" s="31">
        <v>43470</v>
      </c>
      <c r="D76" s="5">
        <v>5</v>
      </c>
      <c r="E76" s="5">
        <v>1</v>
      </c>
      <c r="F76" s="9">
        <v>53326</v>
      </c>
      <c r="G76" t="s">
        <v>144</v>
      </c>
    </row>
    <row r="77" spans="1:7" x14ac:dyDescent="0.3">
      <c r="A77" t="s">
        <v>94</v>
      </c>
      <c r="B77" t="s">
        <v>145</v>
      </c>
      <c r="C77" s="31" t="s">
        <v>146</v>
      </c>
      <c r="D77" s="5">
        <v>30</v>
      </c>
      <c r="E77" s="5">
        <v>401</v>
      </c>
      <c r="F77" s="9" t="s">
        <v>3</v>
      </c>
      <c r="G77" t="s">
        <v>3</v>
      </c>
    </row>
    <row r="78" spans="1:7" x14ac:dyDescent="0.3">
      <c r="A78" t="s">
        <v>94</v>
      </c>
      <c r="B78" t="s">
        <v>145</v>
      </c>
      <c r="C78" s="31" t="s">
        <v>146</v>
      </c>
      <c r="D78" s="5">
        <v>30</v>
      </c>
      <c r="E78" s="5" t="s">
        <v>147</v>
      </c>
      <c r="F78" s="9" t="s">
        <v>3</v>
      </c>
      <c r="G78" t="s">
        <v>3</v>
      </c>
    </row>
    <row r="79" spans="1:7" x14ac:dyDescent="0.3">
      <c r="A79" t="s">
        <v>94</v>
      </c>
      <c r="B79" t="s">
        <v>145</v>
      </c>
      <c r="C79" s="31" t="s">
        <v>146</v>
      </c>
      <c r="D79" s="5">
        <v>30</v>
      </c>
      <c r="E79" s="5">
        <v>400</v>
      </c>
      <c r="F79" s="9">
        <v>53238</v>
      </c>
      <c r="G79" t="s">
        <v>148</v>
      </c>
    </row>
    <row r="80" spans="1:7" x14ac:dyDescent="0.3">
      <c r="A80" t="s">
        <v>94</v>
      </c>
      <c r="B80" t="s">
        <v>149</v>
      </c>
      <c r="C80" s="31">
        <v>155</v>
      </c>
      <c r="D80" s="5">
        <v>155</v>
      </c>
      <c r="E80" s="5" t="s">
        <v>3</v>
      </c>
      <c r="F80" s="9">
        <v>51647</v>
      </c>
      <c r="G80" t="s">
        <v>150</v>
      </c>
    </row>
    <row r="81" spans="1:7" x14ac:dyDescent="0.3">
      <c r="A81" t="s">
        <v>94</v>
      </c>
      <c r="B81" t="s">
        <v>151</v>
      </c>
      <c r="C81" s="31">
        <v>43741</v>
      </c>
      <c r="D81" s="5">
        <v>3</v>
      </c>
      <c r="E81" s="5">
        <v>10</v>
      </c>
      <c r="F81" s="9">
        <v>50148</v>
      </c>
      <c r="G81" t="s">
        <v>3</v>
      </c>
    </row>
    <row r="82" spans="1:7" x14ac:dyDescent="0.3">
      <c r="A82" t="s">
        <v>94</v>
      </c>
      <c r="B82" t="s">
        <v>152</v>
      </c>
      <c r="C82" s="31" t="s">
        <v>153</v>
      </c>
      <c r="D82" s="5" t="s">
        <v>154</v>
      </c>
      <c r="E82" s="5">
        <v>2</v>
      </c>
      <c r="F82" s="9">
        <v>53418</v>
      </c>
      <c r="G82" t="s">
        <v>155</v>
      </c>
    </row>
    <row r="83" spans="1:7" x14ac:dyDescent="0.3">
      <c r="A83" t="s">
        <v>94</v>
      </c>
      <c r="B83" t="s">
        <v>156</v>
      </c>
      <c r="C83" s="31" t="s">
        <v>157</v>
      </c>
      <c r="D83" s="5" t="s">
        <v>158</v>
      </c>
      <c r="E83" s="5">
        <v>60</v>
      </c>
      <c r="F83" s="9">
        <v>53658</v>
      </c>
      <c r="G83" t="s">
        <v>3</v>
      </c>
    </row>
    <row r="84" spans="1:7" x14ac:dyDescent="0.3">
      <c r="A84" t="s">
        <v>94</v>
      </c>
      <c r="B84" t="s">
        <v>159</v>
      </c>
      <c r="C84" s="31" t="s">
        <v>160</v>
      </c>
      <c r="D84" s="5" t="s">
        <v>161</v>
      </c>
      <c r="E84" s="5">
        <v>4</v>
      </c>
      <c r="F84" s="9">
        <v>50449</v>
      </c>
      <c r="G84" t="s">
        <v>3</v>
      </c>
    </row>
    <row r="85" spans="1:7" x14ac:dyDescent="0.3">
      <c r="A85" t="s">
        <v>94</v>
      </c>
      <c r="B85" t="s">
        <v>162</v>
      </c>
      <c r="C85" s="31">
        <v>70</v>
      </c>
      <c r="D85" s="5">
        <v>70</v>
      </c>
      <c r="E85" s="5" t="s">
        <v>3</v>
      </c>
      <c r="F85" s="9">
        <v>51354</v>
      </c>
      <c r="G85" t="s">
        <v>163</v>
      </c>
    </row>
    <row r="86" spans="1:7" x14ac:dyDescent="0.3">
      <c r="A86" t="s">
        <v>94</v>
      </c>
      <c r="B86" t="s">
        <v>164</v>
      </c>
      <c r="C86" s="31">
        <v>43587</v>
      </c>
      <c r="D86" s="5">
        <v>2</v>
      </c>
      <c r="E86" s="5">
        <v>5</v>
      </c>
      <c r="F86" s="9">
        <v>50047</v>
      </c>
      <c r="G86" t="s">
        <v>3</v>
      </c>
    </row>
    <row r="87" spans="1:7" x14ac:dyDescent="0.3">
      <c r="A87" t="s">
        <v>94</v>
      </c>
      <c r="B87" t="s">
        <v>165</v>
      </c>
      <c r="C87" s="31" t="s">
        <v>166</v>
      </c>
      <c r="D87" s="5" t="s">
        <v>166</v>
      </c>
      <c r="E87" s="5" t="s">
        <v>3</v>
      </c>
      <c r="F87" s="9">
        <v>53608</v>
      </c>
      <c r="G87" t="s">
        <v>3</v>
      </c>
    </row>
    <row r="88" spans="1:7" x14ac:dyDescent="0.3">
      <c r="A88" t="s">
        <v>94</v>
      </c>
      <c r="B88" t="s">
        <v>118</v>
      </c>
      <c r="C88" s="31" t="s">
        <v>167</v>
      </c>
      <c r="D88" s="5">
        <v>241</v>
      </c>
      <c r="E88" s="5" t="s">
        <v>3</v>
      </c>
      <c r="F88" s="9">
        <v>53234</v>
      </c>
      <c r="G88" t="s">
        <v>168</v>
      </c>
    </row>
    <row r="89" spans="1:7" x14ac:dyDescent="0.3">
      <c r="A89" t="s">
        <v>94</v>
      </c>
      <c r="B89" t="s">
        <v>99</v>
      </c>
      <c r="C89" s="31" t="s">
        <v>169</v>
      </c>
      <c r="D89" s="5">
        <v>22</v>
      </c>
      <c r="E89" s="5">
        <v>41</v>
      </c>
      <c r="F89" s="9">
        <v>50068</v>
      </c>
      <c r="G89" t="s">
        <v>170</v>
      </c>
    </row>
    <row r="90" spans="1:7" x14ac:dyDescent="0.3">
      <c r="A90" t="s">
        <v>94</v>
      </c>
      <c r="B90" t="s">
        <v>171</v>
      </c>
      <c r="C90" s="31" t="s">
        <v>172</v>
      </c>
      <c r="D90" s="5" t="s">
        <v>173</v>
      </c>
      <c r="E90" s="5">
        <v>5</v>
      </c>
      <c r="F90" s="9">
        <v>53125</v>
      </c>
      <c r="G90" t="s">
        <v>174</v>
      </c>
    </row>
    <row r="91" spans="1:7" x14ac:dyDescent="0.3">
      <c r="A91" t="s">
        <v>94</v>
      </c>
      <c r="B91" t="s">
        <v>175</v>
      </c>
      <c r="C91" s="31">
        <v>43528</v>
      </c>
      <c r="D91" s="5">
        <v>4</v>
      </c>
      <c r="E91" s="5">
        <v>3</v>
      </c>
      <c r="F91" s="9">
        <v>53632</v>
      </c>
      <c r="G91" t="s">
        <v>176</v>
      </c>
    </row>
    <row r="92" spans="1:7" x14ac:dyDescent="0.3">
      <c r="A92" t="s">
        <v>94</v>
      </c>
      <c r="B92" t="s">
        <v>177</v>
      </c>
      <c r="C92" s="31">
        <v>18</v>
      </c>
      <c r="D92" s="5">
        <v>18</v>
      </c>
      <c r="E92" s="5" t="s">
        <v>3</v>
      </c>
      <c r="F92" s="9">
        <v>50350</v>
      </c>
      <c r="G92" t="s">
        <v>3</v>
      </c>
    </row>
    <row r="93" spans="1:7" x14ac:dyDescent="0.3">
      <c r="A93" t="s">
        <v>178</v>
      </c>
      <c r="B93" t="s">
        <v>120</v>
      </c>
      <c r="C93" s="31">
        <v>43592</v>
      </c>
      <c r="D93" s="5">
        <v>7</v>
      </c>
      <c r="E93" s="5">
        <v>5</v>
      </c>
      <c r="F93" s="9">
        <v>65047</v>
      </c>
      <c r="G93" t="s">
        <v>179</v>
      </c>
    </row>
    <row r="94" spans="1:7" x14ac:dyDescent="0.3">
      <c r="A94" t="s">
        <v>178</v>
      </c>
      <c r="B94" t="s">
        <v>180</v>
      </c>
      <c r="C94" s="31" t="s">
        <v>181</v>
      </c>
      <c r="D94" s="5">
        <v>7</v>
      </c>
      <c r="E94" s="5" t="s">
        <v>182</v>
      </c>
      <c r="F94" s="9">
        <v>65729</v>
      </c>
      <c r="G94" t="s">
        <v>3</v>
      </c>
    </row>
    <row r="95" spans="1:7" x14ac:dyDescent="0.3">
      <c r="A95" t="s">
        <v>178</v>
      </c>
      <c r="B95" t="s">
        <v>183</v>
      </c>
      <c r="C95" s="31">
        <v>52</v>
      </c>
      <c r="D95" s="5">
        <v>52</v>
      </c>
      <c r="E95" s="5" t="s">
        <v>3</v>
      </c>
      <c r="F95" s="9">
        <v>65078</v>
      </c>
      <c r="G95" t="s">
        <v>184</v>
      </c>
    </row>
    <row r="96" spans="1:7" x14ac:dyDescent="0.3">
      <c r="A96" t="s">
        <v>178</v>
      </c>
      <c r="B96" t="s">
        <v>185</v>
      </c>
      <c r="C96" s="31" t="s">
        <v>186</v>
      </c>
      <c r="D96" s="5" t="s">
        <v>186</v>
      </c>
      <c r="E96" s="5" t="s">
        <v>3</v>
      </c>
      <c r="F96" s="9">
        <v>65364</v>
      </c>
      <c r="G96" t="s">
        <v>3</v>
      </c>
    </row>
    <row r="97" spans="1:7" x14ac:dyDescent="0.3">
      <c r="A97" t="s">
        <v>178</v>
      </c>
      <c r="B97" t="s">
        <v>187</v>
      </c>
      <c r="C97" s="31">
        <v>16</v>
      </c>
      <c r="D97" s="5">
        <v>16</v>
      </c>
      <c r="E97" s="5" t="s">
        <v>3</v>
      </c>
      <c r="F97" s="9">
        <v>65114</v>
      </c>
      <c r="G97" t="s">
        <v>3</v>
      </c>
    </row>
    <row r="98" spans="1:7" x14ac:dyDescent="0.3">
      <c r="A98" t="s">
        <v>178</v>
      </c>
      <c r="B98" t="s">
        <v>188</v>
      </c>
      <c r="C98" s="31">
        <v>106</v>
      </c>
      <c r="D98" s="5">
        <v>106</v>
      </c>
      <c r="E98" s="5" t="s">
        <v>3</v>
      </c>
      <c r="F98" s="9">
        <v>65001</v>
      </c>
      <c r="G98" t="s">
        <v>3</v>
      </c>
    </row>
    <row r="99" spans="1:7" x14ac:dyDescent="0.3">
      <c r="A99" t="s">
        <v>178</v>
      </c>
      <c r="B99" t="s">
        <v>189</v>
      </c>
      <c r="C99" s="31" t="s">
        <v>190</v>
      </c>
      <c r="D99" s="5" t="s">
        <v>190</v>
      </c>
      <c r="E99" s="5" t="s">
        <v>3</v>
      </c>
      <c r="F99" s="9">
        <v>65021</v>
      </c>
      <c r="G99" t="s">
        <v>191</v>
      </c>
    </row>
    <row r="100" spans="1:7" x14ac:dyDescent="0.3">
      <c r="A100" t="s">
        <v>178</v>
      </c>
      <c r="B100" t="s">
        <v>192</v>
      </c>
      <c r="C100" s="31">
        <v>41913</v>
      </c>
      <c r="D100" s="5">
        <v>10</v>
      </c>
      <c r="E100" s="5">
        <v>14</v>
      </c>
      <c r="F100" s="9">
        <v>65060</v>
      </c>
      <c r="G100" t="s">
        <v>3</v>
      </c>
    </row>
    <row r="101" spans="1:7" x14ac:dyDescent="0.3">
      <c r="A101" t="s">
        <v>178</v>
      </c>
      <c r="B101" t="s">
        <v>193</v>
      </c>
      <c r="C101" s="31">
        <v>58</v>
      </c>
      <c r="D101" s="5">
        <v>58</v>
      </c>
      <c r="E101" s="5" t="s">
        <v>3</v>
      </c>
      <c r="F101" s="9">
        <v>65385</v>
      </c>
      <c r="G101" t="s">
        <v>194</v>
      </c>
    </row>
    <row r="102" spans="1:7" x14ac:dyDescent="0.3">
      <c r="A102" t="s">
        <v>0</v>
      </c>
      <c r="B102" t="s">
        <v>39</v>
      </c>
      <c r="C102" s="31" t="s">
        <v>195</v>
      </c>
      <c r="D102" s="5">
        <v>80</v>
      </c>
      <c r="E102" s="5">
        <v>138</v>
      </c>
      <c r="F102" s="9">
        <v>175</v>
      </c>
      <c r="G102" t="s">
        <v>196</v>
      </c>
    </row>
    <row r="103" spans="1:7" x14ac:dyDescent="0.3">
      <c r="A103" t="s">
        <v>0</v>
      </c>
      <c r="B103" t="s">
        <v>40</v>
      </c>
      <c r="C103" s="31" t="s">
        <v>195</v>
      </c>
      <c r="D103" s="5">
        <v>80</v>
      </c>
      <c r="E103" s="5">
        <v>138</v>
      </c>
      <c r="F103" s="9">
        <v>175</v>
      </c>
      <c r="G103" t="s">
        <v>196</v>
      </c>
    </row>
    <row r="104" spans="1:7" x14ac:dyDescent="0.3">
      <c r="A104" t="s">
        <v>0</v>
      </c>
      <c r="B104" t="s">
        <v>35</v>
      </c>
      <c r="C104" s="31">
        <v>68</v>
      </c>
      <c r="D104" s="5">
        <v>68</v>
      </c>
      <c r="E104" s="5" t="s">
        <v>3</v>
      </c>
      <c r="F104" s="9">
        <v>170</v>
      </c>
      <c r="G104" t="s">
        <v>197</v>
      </c>
    </row>
    <row r="105" spans="1:7" x14ac:dyDescent="0.3">
      <c r="A105" t="s">
        <v>0</v>
      </c>
      <c r="B105" t="s">
        <v>39</v>
      </c>
      <c r="C105" s="31">
        <v>68</v>
      </c>
      <c r="D105" s="5">
        <v>68</v>
      </c>
      <c r="E105" s="5" t="s">
        <v>3</v>
      </c>
      <c r="F105" s="9">
        <v>170</v>
      </c>
      <c r="G105" t="s">
        <v>197</v>
      </c>
    </row>
    <row r="106" spans="1:7" x14ac:dyDescent="0.3">
      <c r="A106" t="s">
        <v>0</v>
      </c>
      <c r="B106" t="s">
        <v>40</v>
      </c>
      <c r="C106" s="31">
        <v>68</v>
      </c>
      <c r="D106" s="5">
        <v>68</v>
      </c>
      <c r="E106" s="5" t="s">
        <v>3</v>
      </c>
      <c r="F106" s="9">
        <v>170</v>
      </c>
      <c r="G106" t="s">
        <v>197</v>
      </c>
    </row>
    <row r="107" spans="1:7" x14ac:dyDescent="0.3">
      <c r="A107" t="s">
        <v>0</v>
      </c>
      <c r="B107" t="s">
        <v>35</v>
      </c>
      <c r="C107" s="31" t="s">
        <v>198</v>
      </c>
      <c r="D107" s="5" t="s">
        <v>37</v>
      </c>
      <c r="E107" s="5">
        <v>304</v>
      </c>
      <c r="F107" s="9">
        <v>1031</v>
      </c>
      <c r="G107" t="s">
        <v>199</v>
      </c>
    </row>
    <row r="108" spans="1:7" x14ac:dyDescent="0.3">
      <c r="A108" t="s">
        <v>0</v>
      </c>
      <c r="B108" t="s">
        <v>39</v>
      </c>
      <c r="C108" s="31" t="s">
        <v>198</v>
      </c>
      <c r="D108" s="5" t="s">
        <v>37</v>
      </c>
      <c r="E108" s="5">
        <v>304</v>
      </c>
      <c r="F108" s="9">
        <v>1031</v>
      </c>
      <c r="G108" t="s">
        <v>199</v>
      </c>
    </row>
    <row r="109" spans="1:7" x14ac:dyDescent="0.3">
      <c r="A109" t="s">
        <v>0</v>
      </c>
      <c r="B109" t="s">
        <v>40</v>
      </c>
      <c r="C109" s="31" t="s">
        <v>198</v>
      </c>
      <c r="D109" s="5" t="s">
        <v>37</v>
      </c>
      <c r="E109" s="5">
        <v>304</v>
      </c>
      <c r="F109" s="9">
        <v>1031</v>
      </c>
      <c r="G109" t="s">
        <v>199</v>
      </c>
    </row>
    <row r="110" spans="1:7" x14ac:dyDescent="0.3">
      <c r="A110" t="s">
        <v>0</v>
      </c>
      <c r="B110" t="s">
        <v>200</v>
      </c>
      <c r="C110" s="31" t="s">
        <v>201</v>
      </c>
      <c r="D110" s="5">
        <v>85</v>
      </c>
      <c r="E110" s="5">
        <v>21</v>
      </c>
      <c r="F110" s="9">
        <v>2001</v>
      </c>
      <c r="G110" t="s">
        <v>202</v>
      </c>
    </row>
    <row r="111" spans="1:7" x14ac:dyDescent="0.3">
      <c r="A111" t="s">
        <v>0</v>
      </c>
      <c r="B111" t="s">
        <v>200</v>
      </c>
      <c r="C111" s="31">
        <v>214</v>
      </c>
      <c r="D111" s="5">
        <v>214</v>
      </c>
      <c r="E111" s="5" t="s">
        <v>3</v>
      </c>
      <c r="F111" s="9">
        <v>2486</v>
      </c>
      <c r="G111" t="s">
        <v>3</v>
      </c>
    </row>
    <row r="112" spans="1:7" x14ac:dyDescent="0.3">
      <c r="A112" t="s">
        <v>0</v>
      </c>
      <c r="B112" t="s">
        <v>200</v>
      </c>
      <c r="C112" s="31">
        <v>96</v>
      </c>
      <c r="D112" s="5">
        <v>96</v>
      </c>
      <c r="E112" s="5" t="s">
        <v>3</v>
      </c>
      <c r="F112" s="9">
        <v>807</v>
      </c>
      <c r="G112" t="s">
        <v>3</v>
      </c>
    </row>
    <row r="113" spans="1:7" x14ac:dyDescent="0.3">
      <c r="A113" t="s">
        <v>0</v>
      </c>
      <c r="B113" t="s">
        <v>200</v>
      </c>
      <c r="C113" s="31">
        <v>81</v>
      </c>
      <c r="D113" s="5">
        <v>81</v>
      </c>
      <c r="E113" s="5" t="s">
        <v>3</v>
      </c>
      <c r="F113" s="9">
        <v>2001</v>
      </c>
      <c r="G113" t="s">
        <v>3</v>
      </c>
    </row>
    <row r="114" spans="1:7" x14ac:dyDescent="0.3">
      <c r="A114" t="s">
        <v>0</v>
      </c>
      <c r="B114" t="s">
        <v>200</v>
      </c>
      <c r="C114" s="31" t="s">
        <v>203</v>
      </c>
      <c r="D114" s="5">
        <v>6</v>
      </c>
      <c r="E114" s="5">
        <v>406</v>
      </c>
      <c r="F114" s="9">
        <v>374</v>
      </c>
      <c r="G114" t="s">
        <v>3</v>
      </c>
    </row>
    <row r="115" spans="1:7" x14ac:dyDescent="0.3">
      <c r="A115" t="s">
        <v>0</v>
      </c>
      <c r="B115" t="s">
        <v>204</v>
      </c>
      <c r="C115" s="31" t="s">
        <v>205</v>
      </c>
      <c r="D115" s="5">
        <v>36</v>
      </c>
      <c r="E115" s="5" t="s">
        <v>206</v>
      </c>
      <c r="F115" s="9">
        <v>2797</v>
      </c>
      <c r="G115" t="s">
        <v>207</v>
      </c>
    </row>
    <row r="116" spans="1:7" x14ac:dyDescent="0.3">
      <c r="A116" t="s">
        <v>0</v>
      </c>
      <c r="B116" t="s">
        <v>208</v>
      </c>
      <c r="C116" s="31" t="s">
        <v>209</v>
      </c>
      <c r="D116" s="5">
        <v>138</v>
      </c>
      <c r="E116" s="5">
        <v>6</v>
      </c>
      <c r="F116" s="9">
        <v>2554</v>
      </c>
      <c r="G116" t="s">
        <v>210</v>
      </c>
    </row>
    <row r="117" spans="1:7" x14ac:dyDescent="0.3">
      <c r="A117" t="s">
        <v>0</v>
      </c>
      <c r="B117" t="s">
        <v>211</v>
      </c>
      <c r="C117" s="31">
        <v>47362</v>
      </c>
      <c r="D117" s="5">
        <v>9</v>
      </c>
      <c r="E117" s="5">
        <v>29</v>
      </c>
      <c r="F117" s="9">
        <v>572</v>
      </c>
      <c r="G117" t="s">
        <v>212</v>
      </c>
    </row>
    <row r="118" spans="1:7" x14ac:dyDescent="0.3">
      <c r="A118" t="s">
        <v>0</v>
      </c>
      <c r="B118" t="s">
        <v>35</v>
      </c>
      <c r="C118" s="31">
        <v>27</v>
      </c>
      <c r="D118" s="5">
        <v>27</v>
      </c>
      <c r="E118" s="5" t="s">
        <v>3</v>
      </c>
      <c r="F118" s="9">
        <v>867</v>
      </c>
      <c r="G118" t="s">
        <v>213</v>
      </c>
    </row>
    <row r="119" spans="1:7" x14ac:dyDescent="0.3">
      <c r="A119" t="s">
        <v>0</v>
      </c>
      <c r="B119" t="s">
        <v>39</v>
      </c>
      <c r="C119" s="31">
        <v>27</v>
      </c>
      <c r="D119" s="5">
        <v>27</v>
      </c>
      <c r="E119" s="5" t="s">
        <v>3</v>
      </c>
      <c r="F119" s="9">
        <v>867</v>
      </c>
      <c r="G119" t="s">
        <v>213</v>
      </c>
    </row>
    <row r="120" spans="1:7" x14ac:dyDescent="0.3">
      <c r="A120" t="s">
        <v>0</v>
      </c>
      <c r="B120" t="s">
        <v>40</v>
      </c>
      <c r="C120" s="31">
        <v>27</v>
      </c>
      <c r="D120" s="5">
        <v>27</v>
      </c>
      <c r="E120" s="5" t="s">
        <v>3</v>
      </c>
      <c r="F120" s="9">
        <v>867</v>
      </c>
      <c r="G120" t="s">
        <v>213</v>
      </c>
    </row>
    <row r="121" spans="1:7" x14ac:dyDescent="0.3">
      <c r="A121" t="s">
        <v>0</v>
      </c>
      <c r="B121" t="s">
        <v>35</v>
      </c>
      <c r="C121" s="31" t="s">
        <v>214</v>
      </c>
      <c r="D121" s="5">
        <v>63</v>
      </c>
      <c r="E121" s="5">
        <v>2</v>
      </c>
      <c r="F121" s="9">
        <v>1131</v>
      </c>
      <c r="G121" t="s">
        <v>3</v>
      </c>
    </row>
    <row r="122" spans="1:7" x14ac:dyDescent="0.3">
      <c r="A122" t="s">
        <v>0</v>
      </c>
      <c r="B122" t="s">
        <v>39</v>
      </c>
      <c r="C122" s="31" t="s">
        <v>214</v>
      </c>
      <c r="D122" s="5">
        <v>63</v>
      </c>
      <c r="E122" s="5">
        <v>2</v>
      </c>
      <c r="F122" s="9">
        <v>1131</v>
      </c>
      <c r="G122" t="s">
        <v>3</v>
      </c>
    </row>
    <row r="123" spans="1:7" x14ac:dyDescent="0.3">
      <c r="A123" t="s">
        <v>0</v>
      </c>
      <c r="B123" t="s">
        <v>40</v>
      </c>
      <c r="C123" s="31" t="s">
        <v>214</v>
      </c>
      <c r="D123" s="5">
        <v>63</v>
      </c>
      <c r="E123" s="5">
        <v>2</v>
      </c>
      <c r="F123" s="9">
        <v>1131</v>
      </c>
      <c r="G123" t="s">
        <v>3</v>
      </c>
    </row>
    <row r="124" spans="1:7" x14ac:dyDescent="0.3">
      <c r="A124" t="s">
        <v>0</v>
      </c>
      <c r="B124" t="s">
        <v>215</v>
      </c>
      <c r="C124" s="31" t="s">
        <v>216</v>
      </c>
      <c r="D124" s="5">
        <v>117</v>
      </c>
      <c r="E124" s="7">
        <v>207</v>
      </c>
      <c r="F124" s="9">
        <v>140</v>
      </c>
      <c r="G124" t="s">
        <v>3</v>
      </c>
    </row>
    <row r="125" spans="1:7" x14ac:dyDescent="0.3">
      <c r="A125" t="s">
        <v>0</v>
      </c>
      <c r="B125" t="s">
        <v>200</v>
      </c>
      <c r="C125" s="31" t="s">
        <v>217</v>
      </c>
      <c r="D125" s="5">
        <v>81</v>
      </c>
      <c r="E125" s="7">
        <v>43745</v>
      </c>
      <c r="F125" s="9">
        <v>2001</v>
      </c>
      <c r="G125" t="s">
        <v>218</v>
      </c>
    </row>
    <row r="126" spans="1:7" x14ac:dyDescent="0.3">
      <c r="A126" t="s">
        <v>0</v>
      </c>
      <c r="B126" t="s">
        <v>219</v>
      </c>
      <c r="C126" s="31" t="s">
        <v>220</v>
      </c>
      <c r="D126" s="5" t="s">
        <v>221</v>
      </c>
      <c r="E126" s="5" t="s">
        <v>222</v>
      </c>
      <c r="F126" s="9">
        <v>716</v>
      </c>
      <c r="G126" t="s">
        <v>223</v>
      </c>
    </row>
    <row r="127" spans="1:7" x14ac:dyDescent="0.3">
      <c r="A127" t="s">
        <v>0</v>
      </c>
      <c r="B127" t="s">
        <v>224</v>
      </c>
      <c r="C127" s="31">
        <v>29677</v>
      </c>
      <c r="D127" s="5">
        <v>4</v>
      </c>
      <c r="E127" s="5">
        <v>81</v>
      </c>
      <c r="F127" s="9">
        <v>895</v>
      </c>
      <c r="G127" t="s">
        <v>225</v>
      </c>
    </row>
    <row r="128" spans="1:7" x14ac:dyDescent="0.3">
      <c r="A128" t="s">
        <v>0</v>
      </c>
      <c r="B128" t="s">
        <v>226</v>
      </c>
      <c r="C128" s="31">
        <v>17</v>
      </c>
      <c r="D128" s="5">
        <v>17</v>
      </c>
      <c r="E128" s="5" t="s">
        <v>3</v>
      </c>
      <c r="F128" s="9">
        <v>207</v>
      </c>
      <c r="G128" t="s">
        <v>3</v>
      </c>
    </row>
    <row r="129" spans="1:7" x14ac:dyDescent="0.3">
      <c r="A129" t="s">
        <v>0</v>
      </c>
      <c r="B129" t="s">
        <v>227</v>
      </c>
      <c r="C129" s="31" t="s">
        <v>228</v>
      </c>
      <c r="D129" s="5">
        <v>14</v>
      </c>
      <c r="E129" s="5">
        <v>78</v>
      </c>
      <c r="F129" s="9">
        <v>3982</v>
      </c>
      <c r="G129" t="s">
        <v>3</v>
      </c>
    </row>
    <row r="130" spans="1:7" x14ac:dyDescent="0.3">
      <c r="A130" t="s">
        <v>0</v>
      </c>
      <c r="B130" t="s">
        <v>229</v>
      </c>
      <c r="C130" s="31" t="s">
        <v>230</v>
      </c>
      <c r="D130" s="5" t="s">
        <v>231</v>
      </c>
      <c r="E130" s="5" t="s">
        <v>3</v>
      </c>
      <c r="F130" s="9">
        <v>4555</v>
      </c>
      <c r="G130" t="s">
        <v>3</v>
      </c>
    </row>
    <row r="131" spans="1:7" x14ac:dyDescent="0.3">
      <c r="A131" t="s">
        <v>0</v>
      </c>
      <c r="B131" t="s">
        <v>232</v>
      </c>
      <c r="C131" s="31">
        <v>92</v>
      </c>
      <c r="D131" s="5">
        <v>92</v>
      </c>
      <c r="E131" s="5" t="s">
        <v>3</v>
      </c>
      <c r="F131" s="9">
        <v>3893</v>
      </c>
      <c r="G131" t="s">
        <v>24</v>
      </c>
    </row>
    <row r="132" spans="1:7" x14ac:dyDescent="0.3">
      <c r="A132" t="s">
        <v>0</v>
      </c>
      <c r="B132" t="s">
        <v>233</v>
      </c>
      <c r="C132" s="31">
        <v>8</v>
      </c>
      <c r="D132" s="5">
        <v>8</v>
      </c>
      <c r="E132" s="5" t="s">
        <v>3</v>
      </c>
      <c r="F132" s="9">
        <v>613</v>
      </c>
      <c r="G132" t="s">
        <v>16</v>
      </c>
    </row>
    <row r="133" spans="1:7" x14ac:dyDescent="0.3">
      <c r="A133" t="s">
        <v>0</v>
      </c>
      <c r="B133" t="s">
        <v>234</v>
      </c>
      <c r="C133" s="31">
        <v>29</v>
      </c>
      <c r="D133" s="5">
        <v>29</v>
      </c>
      <c r="E133" s="5" t="s">
        <v>3</v>
      </c>
      <c r="F133" s="9">
        <v>867</v>
      </c>
      <c r="G133" t="s">
        <v>235</v>
      </c>
    </row>
    <row r="134" spans="1:7" x14ac:dyDescent="0.3">
      <c r="A134" t="s">
        <v>0</v>
      </c>
      <c r="B134" t="s">
        <v>236</v>
      </c>
      <c r="C134" s="31" t="s">
        <v>237</v>
      </c>
      <c r="D134" s="5">
        <v>132</v>
      </c>
      <c r="E134" s="5">
        <v>134</v>
      </c>
      <c r="F134" s="9">
        <v>805</v>
      </c>
      <c r="G134" t="s">
        <v>47</v>
      </c>
    </row>
    <row r="135" spans="1:7" x14ac:dyDescent="0.3">
      <c r="A135" t="s">
        <v>0</v>
      </c>
      <c r="B135" t="s">
        <v>236</v>
      </c>
      <c r="C135" s="31" t="s">
        <v>238</v>
      </c>
      <c r="D135" s="5">
        <v>2</v>
      </c>
      <c r="E135" s="5">
        <v>31</v>
      </c>
      <c r="F135" s="9">
        <v>20</v>
      </c>
      <c r="G135" t="s">
        <v>3</v>
      </c>
    </row>
    <row r="136" spans="1:7" x14ac:dyDescent="0.3">
      <c r="A136" t="s">
        <v>0</v>
      </c>
      <c r="B136" t="s">
        <v>236</v>
      </c>
      <c r="C136" s="31">
        <v>11355</v>
      </c>
      <c r="D136" s="5">
        <v>2</v>
      </c>
      <c r="E136" s="5">
        <v>31</v>
      </c>
      <c r="F136" s="9">
        <v>20</v>
      </c>
      <c r="G136" t="s">
        <v>239</v>
      </c>
    </row>
    <row r="137" spans="1:7" x14ac:dyDescent="0.3">
      <c r="A137" t="s">
        <v>0</v>
      </c>
      <c r="B137" t="s">
        <v>236</v>
      </c>
      <c r="C137" s="31" t="s">
        <v>240</v>
      </c>
      <c r="D137" s="5" t="s">
        <v>240</v>
      </c>
      <c r="E137" s="5" t="s">
        <v>3</v>
      </c>
      <c r="F137" s="9">
        <v>801</v>
      </c>
      <c r="G137" t="s">
        <v>241</v>
      </c>
    </row>
    <row r="138" spans="1:7" x14ac:dyDescent="0.3">
      <c r="A138" t="s">
        <v>0</v>
      </c>
      <c r="B138" t="s">
        <v>242</v>
      </c>
      <c r="C138" s="31" t="s">
        <v>243</v>
      </c>
      <c r="D138" s="5" t="s">
        <v>243</v>
      </c>
      <c r="E138" s="5" t="s">
        <v>3</v>
      </c>
      <c r="F138" s="9">
        <v>791</v>
      </c>
      <c r="G138" t="s">
        <v>244</v>
      </c>
    </row>
    <row r="139" spans="1:7" x14ac:dyDescent="0.3">
      <c r="A139" t="s">
        <v>0</v>
      </c>
      <c r="B139" t="s">
        <v>245</v>
      </c>
      <c r="C139" s="31">
        <v>12</v>
      </c>
      <c r="D139" s="5">
        <v>12</v>
      </c>
      <c r="E139" s="5" t="s">
        <v>3</v>
      </c>
      <c r="F139" s="9">
        <v>1402</v>
      </c>
      <c r="G139" t="s">
        <v>246</v>
      </c>
    </row>
    <row r="140" spans="1:7" x14ac:dyDescent="0.3">
      <c r="A140" t="s">
        <v>0</v>
      </c>
      <c r="B140" t="s">
        <v>156</v>
      </c>
      <c r="C140" s="31">
        <v>29</v>
      </c>
      <c r="D140" s="5">
        <v>29</v>
      </c>
      <c r="E140" s="5" t="s">
        <v>3</v>
      </c>
      <c r="F140" s="9">
        <v>238</v>
      </c>
      <c r="G140" t="s">
        <v>247</v>
      </c>
    </row>
    <row r="141" spans="1:7" x14ac:dyDescent="0.3">
      <c r="A141" t="s">
        <v>0</v>
      </c>
      <c r="B141" t="s">
        <v>248</v>
      </c>
      <c r="C141" s="31" t="s">
        <v>249</v>
      </c>
      <c r="D141" s="5" t="s">
        <v>249</v>
      </c>
      <c r="E141" s="5" t="s">
        <v>3</v>
      </c>
      <c r="F141" s="9">
        <v>2672</v>
      </c>
      <c r="G141" t="s">
        <v>47</v>
      </c>
    </row>
    <row r="142" spans="1:7" x14ac:dyDescent="0.3">
      <c r="A142" t="s">
        <v>0</v>
      </c>
      <c r="B142" t="s">
        <v>248</v>
      </c>
      <c r="C142" s="31" t="s">
        <v>250</v>
      </c>
      <c r="D142" s="5">
        <v>47</v>
      </c>
      <c r="E142" s="5">
        <v>10</v>
      </c>
      <c r="F142" s="9">
        <v>2672</v>
      </c>
      <c r="G142" t="s">
        <v>3</v>
      </c>
    </row>
    <row r="143" spans="1:7" x14ac:dyDescent="0.3">
      <c r="A143" t="s">
        <v>0</v>
      </c>
      <c r="B143" t="s">
        <v>248</v>
      </c>
      <c r="C143" s="31" t="s">
        <v>251</v>
      </c>
      <c r="D143" s="5" t="s">
        <v>117</v>
      </c>
      <c r="E143" s="5">
        <v>133</v>
      </c>
      <c r="F143" s="9">
        <v>2663</v>
      </c>
      <c r="G143" t="s">
        <v>252</v>
      </c>
    </row>
    <row r="144" spans="1:7" x14ac:dyDescent="0.3">
      <c r="A144" t="s">
        <v>0</v>
      </c>
      <c r="B144" t="s">
        <v>248</v>
      </c>
      <c r="C144" s="31">
        <v>47</v>
      </c>
      <c r="D144" s="5">
        <v>47</v>
      </c>
      <c r="E144" s="5" t="s">
        <v>3</v>
      </c>
      <c r="F144" s="9">
        <v>2672</v>
      </c>
      <c r="G144" t="s">
        <v>253</v>
      </c>
    </row>
    <row r="145" spans="1:7" x14ac:dyDescent="0.3">
      <c r="A145" t="s">
        <v>0</v>
      </c>
      <c r="B145" t="s">
        <v>248</v>
      </c>
      <c r="C145" s="31" t="s">
        <v>254</v>
      </c>
      <c r="D145" s="5">
        <v>37</v>
      </c>
      <c r="E145" s="5">
        <v>243</v>
      </c>
      <c r="F145" s="9">
        <v>2672</v>
      </c>
      <c r="G145" t="s">
        <v>3</v>
      </c>
    </row>
    <row r="146" spans="1:7" x14ac:dyDescent="0.3">
      <c r="A146" t="s">
        <v>0</v>
      </c>
      <c r="B146" t="s">
        <v>255</v>
      </c>
      <c r="C146" s="31" t="s">
        <v>256</v>
      </c>
      <c r="D146" s="5" t="s">
        <v>256</v>
      </c>
      <c r="E146" s="5" t="s">
        <v>3</v>
      </c>
      <c r="F146" s="9">
        <v>2738</v>
      </c>
      <c r="G146" t="s">
        <v>257</v>
      </c>
    </row>
    <row r="147" spans="1:7" x14ac:dyDescent="0.3">
      <c r="A147" t="s">
        <v>0</v>
      </c>
      <c r="B147" t="s">
        <v>258</v>
      </c>
      <c r="C147" s="31" t="s">
        <v>259</v>
      </c>
      <c r="D147" s="5">
        <v>13</v>
      </c>
      <c r="E147" s="5">
        <v>121</v>
      </c>
      <c r="F147" s="9">
        <v>137</v>
      </c>
      <c r="G147" t="s">
        <v>3</v>
      </c>
    </row>
    <row r="148" spans="1:7" x14ac:dyDescent="0.3">
      <c r="A148" t="s">
        <v>0</v>
      </c>
      <c r="B148" t="s">
        <v>260</v>
      </c>
      <c r="C148" s="31">
        <v>53</v>
      </c>
      <c r="D148" s="5">
        <v>53</v>
      </c>
      <c r="E148" s="5" t="s">
        <v>3</v>
      </c>
      <c r="F148" s="9">
        <v>113</v>
      </c>
      <c r="G148" t="s">
        <v>3</v>
      </c>
    </row>
    <row r="149" spans="1:7" x14ac:dyDescent="0.3">
      <c r="A149" t="s">
        <v>0</v>
      </c>
      <c r="B149" t="s">
        <v>261</v>
      </c>
      <c r="C149" s="31" t="s">
        <v>262</v>
      </c>
      <c r="D149" s="5" t="s">
        <v>263</v>
      </c>
      <c r="E149" s="5">
        <v>11</v>
      </c>
      <c r="F149" s="9">
        <v>681</v>
      </c>
      <c r="G149" t="s">
        <v>264</v>
      </c>
    </row>
    <row r="150" spans="1:7" x14ac:dyDescent="0.3">
      <c r="A150" t="s">
        <v>0</v>
      </c>
      <c r="B150" t="s">
        <v>261</v>
      </c>
      <c r="C150" s="31" t="s">
        <v>265</v>
      </c>
      <c r="D150" s="5">
        <v>86</v>
      </c>
      <c r="E150" s="5">
        <v>410</v>
      </c>
      <c r="F150" s="9">
        <v>682</v>
      </c>
      <c r="G150" t="s">
        <v>266</v>
      </c>
    </row>
    <row r="151" spans="1:7" x14ac:dyDescent="0.3">
      <c r="A151" t="s">
        <v>0</v>
      </c>
      <c r="B151" t="s">
        <v>267</v>
      </c>
      <c r="C151" s="31">
        <v>26</v>
      </c>
      <c r="D151" s="5">
        <v>26</v>
      </c>
      <c r="E151" s="5" t="s">
        <v>3</v>
      </c>
      <c r="F151" s="9">
        <v>2135</v>
      </c>
      <c r="G151" t="s">
        <v>3</v>
      </c>
    </row>
    <row r="152" spans="1:7" x14ac:dyDescent="0.3">
      <c r="A152" t="s">
        <v>0</v>
      </c>
      <c r="B152" t="s">
        <v>268</v>
      </c>
      <c r="C152" s="31" t="s">
        <v>249</v>
      </c>
      <c r="D152" s="5" t="s">
        <v>249</v>
      </c>
      <c r="E152" s="5" t="s">
        <v>3</v>
      </c>
      <c r="F152" s="9">
        <v>2924</v>
      </c>
      <c r="G152" t="s">
        <v>269</v>
      </c>
    </row>
    <row r="153" spans="1:7" x14ac:dyDescent="0.3">
      <c r="A153" t="s">
        <v>0</v>
      </c>
      <c r="B153" t="s">
        <v>270</v>
      </c>
      <c r="C153" s="31">
        <v>30</v>
      </c>
      <c r="D153" s="5">
        <v>30</v>
      </c>
      <c r="E153" s="5" t="s">
        <v>3</v>
      </c>
      <c r="F153" s="9">
        <v>1871</v>
      </c>
      <c r="G153" t="s">
        <v>3</v>
      </c>
    </row>
    <row r="154" spans="1:7" x14ac:dyDescent="0.3">
      <c r="A154" t="s">
        <v>0</v>
      </c>
      <c r="B154" t="s">
        <v>35</v>
      </c>
      <c r="C154" s="31" t="s">
        <v>271</v>
      </c>
      <c r="D154" s="5">
        <v>61</v>
      </c>
      <c r="E154" s="5">
        <v>32</v>
      </c>
      <c r="F154" s="9">
        <v>1031</v>
      </c>
      <c r="G154" t="s">
        <v>3</v>
      </c>
    </row>
    <row r="155" spans="1:7" x14ac:dyDescent="0.3">
      <c r="A155" t="s">
        <v>0</v>
      </c>
      <c r="B155" t="s">
        <v>39</v>
      </c>
      <c r="C155" s="31" t="s">
        <v>271</v>
      </c>
      <c r="D155" s="5">
        <v>61</v>
      </c>
      <c r="E155" s="5">
        <v>32</v>
      </c>
      <c r="F155" s="9">
        <v>1031</v>
      </c>
      <c r="G155" t="s">
        <v>3</v>
      </c>
    </row>
    <row r="156" spans="1:7" x14ac:dyDescent="0.3">
      <c r="A156" t="s">
        <v>0</v>
      </c>
      <c r="B156" t="s">
        <v>40</v>
      </c>
      <c r="C156" s="31" t="s">
        <v>271</v>
      </c>
      <c r="D156" s="5">
        <v>61</v>
      </c>
      <c r="E156" s="5">
        <v>32</v>
      </c>
      <c r="F156" s="9">
        <v>1031</v>
      </c>
      <c r="G156" t="s">
        <v>3</v>
      </c>
    </row>
    <row r="157" spans="1:7" x14ac:dyDescent="0.3">
      <c r="A157" t="s">
        <v>0</v>
      </c>
      <c r="B157" t="s">
        <v>272</v>
      </c>
      <c r="C157" s="31" t="s">
        <v>273</v>
      </c>
      <c r="D157" s="5">
        <v>41</v>
      </c>
      <c r="E157" s="5">
        <v>1</v>
      </c>
      <c r="F157" s="9">
        <v>3812</v>
      </c>
      <c r="G157" t="s">
        <v>3</v>
      </c>
    </row>
    <row r="158" spans="1:7" x14ac:dyDescent="0.3">
      <c r="A158" t="s">
        <v>0</v>
      </c>
      <c r="B158" t="s">
        <v>274</v>
      </c>
      <c r="C158" s="31">
        <v>44</v>
      </c>
      <c r="D158" s="5">
        <v>44</v>
      </c>
      <c r="E158" s="5" t="s">
        <v>3</v>
      </c>
      <c r="F158" s="9">
        <v>4167</v>
      </c>
      <c r="G158" s="1" t="s">
        <v>275</v>
      </c>
    </row>
    <row r="159" spans="1:7" ht="129.6" x14ac:dyDescent="0.3">
      <c r="A159" t="s">
        <v>0</v>
      </c>
      <c r="B159" t="s">
        <v>276</v>
      </c>
      <c r="C159" s="31" t="s">
        <v>277</v>
      </c>
      <c r="D159" s="5">
        <v>6</v>
      </c>
      <c r="E159" s="5">
        <v>316</v>
      </c>
      <c r="F159" s="9">
        <v>564</v>
      </c>
      <c r="G159" s="1" t="s">
        <v>278</v>
      </c>
    </row>
    <row r="160" spans="1:7" x14ac:dyDescent="0.3">
      <c r="A160" t="s">
        <v>0</v>
      </c>
      <c r="B160" t="s">
        <v>279</v>
      </c>
      <c r="C160" s="31">
        <v>34</v>
      </c>
      <c r="D160" s="5">
        <v>34</v>
      </c>
      <c r="E160" s="5" t="s">
        <v>3</v>
      </c>
      <c r="F160" s="9">
        <v>2078</v>
      </c>
      <c r="G160" t="s">
        <v>280</v>
      </c>
    </row>
    <row r="161" spans="1:7" x14ac:dyDescent="0.3">
      <c r="A161" t="s">
        <v>0</v>
      </c>
      <c r="B161" t="s">
        <v>281</v>
      </c>
      <c r="C161" s="31">
        <v>3</v>
      </c>
      <c r="D161" s="5">
        <v>3</v>
      </c>
      <c r="E161" s="5" t="s">
        <v>3</v>
      </c>
      <c r="F161" s="9">
        <v>2656</v>
      </c>
      <c r="G161" t="s">
        <v>3</v>
      </c>
    </row>
    <row r="162" spans="1:7" x14ac:dyDescent="0.3">
      <c r="A162" t="s">
        <v>0</v>
      </c>
      <c r="B162" t="s">
        <v>282</v>
      </c>
      <c r="C162" s="31">
        <v>4</v>
      </c>
      <c r="D162" s="5">
        <v>4</v>
      </c>
      <c r="E162" s="5" t="s">
        <v>3</v>
      </c>
      <c r="F162" s="9">
        <v>498</v>
      </c>
      <c r="G162" t="s">
        <v>253</v>
      </c>
    </row>
    <row r="163" spans="1:7" x14ac:dyDescent="0.3">
      <c r="A163" t="s">
        <v>0</v>
      </c>
      <c r="B163" t="s">
        <v>283</v>
      </c>
      <c r="C163" s="31" t="s">
        <v>284</v>
      </c>
      <c r="D163" s="5">
        <v>183</v>
      </c>
      <c r="E163" s="5">
        <v>1</v>
      </c>
      <c r="F163" s="9">
        <v>1479</v>
      </c>
      <c r="G163" t="s">
        <v>285</v>
      </c>
    </row>
    <row r="164" spans="1:7" x14ac:dyDescent="0.3">
      <c r="A164" t="s">
        <v>0</v>
      </c>
      <c r="B164" t="s">
        <v>286</v>
      </c>
      <c r="C164" s="31">
        <v>16</v>
      </c>
      <c r="D164" s="5">
        <v>16</v>
      </c>
      <c r="E164" s="5" t="s">
        <v>3</v>
      </c>
      <c r="F164" s="9">
        <v>2013</v>
      </c>
      <c r="G164" t="s">
        <v>287</v>
      </c>
    </row>
    <row r="165" spans="1:7" x14ac:dyDescent="0.3">
      <c r="A165" t="s">
        <v>0</v>
      </c>
      <c r="B165" t="s">
        <v>288</v>
      </c>
      <c r="C165" s="31" t="s">
        <v>289</v>
      </c>
      <c r="D165" s="5">
        <v>26</v>
      </c>
      <c r="E165" s="5" t="s">
        <v>290</v>
      </c>
      <c r="F165" s="9">
        <v>3921</v>
      </c>
      <c r="G165" t="s">
        <v>291</v>
      </c>
    </row>
    <row r="166" spans="1:7" x14ac:dyDescent="0.3">
      <c r="A166" t="s">
        <v>0</v>
      </c>
      <c r="B166" t="s">
        <v>292</v>
      </c>
      <c r="C166" s="31">
        <v>106</v>
      </c>
      <c r="D166" s="5">
        <v>106</v>
      </c>
      <c r="E166" s="5" t="s">
        <v>3</v>
      </c>
      <c r="F166" s="9">
        <v>2506</v>
      </c>
      <c r="G166" t="s">
        <v>293</v>
      </c>
    </row>
    <row r="167" spans="1:7" x14ac:dyDescent="0.3">
      <c r="A167" t="s">
        <v>0</v>
      </c>
      <c r="B167" t="s">
        <v>294</v>
      </c>
      <c r="C167" s="31">
        <v>6</v>
      </c>
      <c r="D167" s="5">
        <v>6</v>
      </c>
      <c r="E167" s="5" t="s">
        <v>3</v>
      </c>
      <c r="F167" s="9">
        <v>491</v>
      </c>
      <c r="G167" t="s">
        <v>295</v>
      </c>
    </row>
    <row r="168" spans="1:7" x14ac:dyDescent="0.3">
      <c r="A168" t="s">
        <v>0</v>
      </c>
      <c r="B168" t="s">
        <v>296</v>
      </c>
      <c r="C168" s="31">
        <v>111</v>
      </c>
      <c r="D168" s="5">
        <v>111</v>
      </c>
      <c r="E168" s="5" t="s">
        <v>3</v>
      </c>
      <c r="F168" s="9">
        <v>102</v>
      </c>
      <c r="G168" t="s">
        <v>75</v>
      </c>
    </row>
    <row r="169" spans="1:7" x14ac:dyDescent="0.3">
      <c r="A169" t="s">
        <v>0</v>
      </c>
      <c r="B169" t="s">
        <v>296</v>
      </c>
      <c r="C169" s="31">
        <v>115</v>
      </c>
      <c r="D169" s="5">
        <v>115</v>
      </c>
      <c r="E169" s="5" t="s">
        <v>3</v>
      </c>
      <c r="F169" s="9">
        <v>102</v>
      </c>
      <c r="G169" t="s">
        <v>297</v>
      </c>
    </row>
    <row r="170" spans="1:7" x14ac:dyDescent="0.3">
      <c r="A170" t="s">
        <v>0</v>
      </c>
      <c r="B170" t="s">
        <v>296</v>
      </c>
      <c r="C170" s="31" t="s">
        <v>298</v>
      </c>
      <c r="D170" s="5">
        <v>83</v>
      </c>
      <c r="E170" s="5">
        <v>29</v>
      </c>
      <c r="F170" s="9">
        <v>683</v>
      </c>
      <c r="G170" t="s">
        <v>3</v>
      </c>
    </row>
    <row r="171" spans="1:7" x14ac:dyDescent="0.3">
      <c r="A171" t="s">
        <v>0</v>
      </c>
      <c r="B171" t="s">
        <v>296</v>
      </c>
      <c r="C171" s="31" t="s">
        <v>299</v>
      </c>
      <c r="D171" s="5" t="s">
        <v>300</v>
      </c>
      <c r="E171" s="5">
        <v>117</v>
      </c>
      <c r="F171" s="9">
        <v>514</v>
      </c>
      <c r="G171" t="s">
        <v>3</v>
      </c>
    </row>
    <row r="172" spans="1:7" x14ac:dyDescent="0.3">
      <c r="A172" t="s">
        <v>0</v>
      </c>
      <c r="B172" t="s">
        <v>296</v>
      </c>
      <c r="C172" s="31">
        <v>140</v>
      </c>
      <c r="D172" s="5">
        <v>140</v>
      </c>
      <c r="E172" s="5" t="s">
        <v>3</v>
      </c>
      <c r="F172" s="9">
        <v>61</v>
      </c>
      <c r="G172" t="s">
        <v>301</v>
      </c>
    </row>
    <row r="173" spans="1:7" x14ac:dyDescent="0.3">
      <c r="A173" t="s">
        <v>0</v>
      </c>
      <c r="B173" t="s">
        <v>302</v>
      </c>
      <c r="C173" s="31">
        <v>11</v>
      </c>
      <c r="D173" s="5">
        <v>11</v>
      </c>
      <c r="E173" s="5" t="s">
        <v>3</v>
      </c>
      <c r="F173" s="9">
        <v>835</v>
      </c>
      <c r="G173" t="s">
        <v>303</v>
      </c>
    </row>
    <row r="174" spans="1:7" x14ac:dyDescent="0.3">
      <c r="A174" t="s">
        <v>0</v>
      </c>
      <c r="B174" t="s">
        <v>304</v>
      </c>
      <c r="C174" s="31" t="s">
        <v>305</v>
      </c>
      <c r="D174" s="5" t="s">
        <v>306</v>
      </c>
      <c r="E174" s="5" t="s">
        <v>3</v>
      </c>
      <c r="F174" s="9">
        <v>3186</v>
      </c>
      <c r="G174" t="s">
        <v>307</v>
      </c>
    </row>
    <row r="175" spans="1:7" x14ac:dyDescent="0.3">
      <c r="A175" t="s">
        <v>0</v>
      </c>
      <c r="B175" t="s">
        <v>308</v>
      </c>
      <c r="C175" s="31" t="s">
        <v>309</v>
      </c>
      <c r="D175" s="5" t="s">
        <v>310</v>
      </c>
      <c r="E175" s="5" t="s">
        <v>311</v>
      </c>
      <c r="F175" s="9">
        <v>640</v>
      </c>
      <c r="G175" t="s">
        <v>3</v>
      </c>
    </row>
    <row r="176" spans="1:7" x14ac:dyDescent="0.3">
      <c r="A176" t="s">
        <v>0</v>
      </c>
      <c r="B176" t="s">
        <v>312</v>
      </c>
      <c r="C176" s="31">
        <v>21</v>
      </c>
      <c r="D176" s="5">
        <v>21</v>
      </c>
      <c r="E176" s="5" t="s">
        <v>3</v>
      </c>
      <c r="F176" s="9">
        <v>3185</v>
      </c>
      <c r="G176" t="s">
        <v>313</v>
      </c>
    </row>
    <row r="177" spans="1:7" x14ac:dyDescent="0.3">
      <c r="A177" t="s">
        <v>0</v>
      </c>
      <c r="B177" t="s">
        <v>314</v>
      </c>
      <c r="C177" s="31" t="s">
        <v>315</v>
      </c>
      <c r="D177" s="5" t="s">
        <v>315</v>
      </c>
      <c r="E177" s="5" t="s">
        <v>3</v>
      </c>
      <c r="F177" s="9">
        <v>2737</v>
      </c>
      <c r="G177" t="s">
        <v>316</v>
      </c>
    </row>
    <row r="178" spans="1:7" x14ac:dyDescent="0.3">
      <c r="A178" t="s">
        <v>0</v>
      </c>
      <c r="B178" t="s">
        <v>317</v>
      </c>
      <c r="C178" s="31" t="s">
        <v>318</v>
      </c>
      <c r="D178" s="5" t="s">
        <v>318</v>
      </c>
      <c r="E178" s="5" t="s">
        <v>3</v>
      </c>
      <c r="F178" s="9">
        <v>3321</v>
      </c>
      <c r="G178" t="s">
        <v>319</v>
      </c>
    </row>
    <row r="179" spans="1:7" x14ac:dyDescent="0.3">
      <c r="A179" t="s">
        <v>0</v>
      </c>
      <c r="B179" t="s">
        <v>320</v>
      </c>
      <c r="C179" s="31">
        <v>31</v>
      </c>
      <c r="D179" s="5">
        <v>31</v>
      </c>
      <c r="E179" s="5" t="s">
        <v>3</v>
      </c>
      <c r="F179" s="9">
        <v>511</v>
      </c>
      <c r="G179" t="s">
        <v>321</v>
      </c>
    </row>
    <row r="180" spans="1:7" x14ac:dyDescent="0.3">
      <c r="A180" t="s">
        <v>0</v>
      </c>
      <c r="B180" t="s">
        <v>320</v>
      </c>
      <c r="C180" s="31" t="s">
        <v>322</v>
      </c>
      <c r="D180" s="5">
        <v>50</v>
      </c>
      <c r="E180" s="5">
        <v>515</v>
      </c>
      <c r="F180" s="9">
        <v>695</v>
      </c>
      <c r="G180" t="s">
        <v>3</v>
      </c>
    </row>
    <row r="181" spans="1:7" x14ac:dyDescent="0.3">
      <c r="A181" t="s">
        <v>0</v>
      </c>
      <c r="B181" t="s">
        <v>320</v>
      </c>
      <c r="C181" s="31" t="s">
        <v>323</v>
      </c>
      <c r="D181" s="5">
        <v>50</v>
      </c>
      <c r="E181" s="5">
        <v>114</v>
      </c>
      <c r="F181" s="9">
        <v>696</v>
      </c>
      <c r="G181" t="s">
        <v>3</v>
      </c>
    </row>
    <row r="182" spans="1:7" x14ac:dyDescent="0.3">
      <c r="A182" t="s">
        <v>0</v>
      </c>
      <c r="B182" t="s">
        <v>324</v>
      </c>
      <c r="C182" s="31" t="s">
        <v>325</v>
      </c>
      <c r="D182" s="5" t="s">
        <v>325</v>
      </c>
      <c r="E182" s="5" t="s">
        <v>3</v>
      </c>
      <c r="F182" s="9">
        <v>42</v>
      </c>
      <c r="G182" t="s">
        <v>3</v>
      </c>
    </row>
    <row r="183" spans="1:7" x14ac:dyDescent="0.3">
      <c r="A183" t="s">
        <v>0</v>
      </c>
      <c r="B183" t="s">
        <v>326</v>
      </c>
      <c r="C183" s="31" t="s">
        <v>327</v>
      </c>
      <c r="D183" s="5" t="s">
        <v>327</v>
      </c>
      <c r="E183" s="5" t="s">
        <v>3</v>
      </c>
      <c r="F183" s="9">
        <v>893</v>
      </c>
      <c r="G183" t="s">
        <v>328</v>
      </c>
    </row>
    <row r="184" spans="1:7" x14ac:dyDescent="0.3">
      <c r="A184" t="s">
        <v>0</v>
      </c>
      <c r="B184" t="s">
        <v>326</v>
      </c>
      <c r="C184" s="31" t="s">
        <v>329</v>
      </c>
      <c r="D184" s="5">
        <v>37</v>
      </c>
      <c r="E184" s="5">
        <v>50</v>
      </c>
      <c r="F184" s="9">
        <v>873</v>
      </c>
      <c r="G184" t="s">
        <v>330</v>
      </c>
    </row>
    <row r="185" spans="1:7" x14ac:dyDescent="0.3">
      <c r="A185" t="s">
        <v>0</v>
      </c>
      <c r="B185" t="s">
        <v>326</v>
      </c>
      <c r="C185" s="31">
        <v>58</v>
      </c>
      <c r="D185" s="5">
        <v>58</v>
      </c>
      <c r="E185" s="5" t="s">
        <v>3</v>
      </c>
      <c r="F185" s="9">
        <v>876</v>
      </c>
      <c r="G185" t="s">
        <v>3</v>
      </c>
    </row>
    <row r="186" spans="1:7" x14ac:dyDescent="0.3">
      <c r="A186" t="s">
        <v>0</v>
      </c>
      <c r="B186" t="s">
        <v>331</v>
      </c>
      <c r="C186" s="31" t="s">
        <v>332</v>
      </c>
      <c r="D186" s="5">
        <v>56</v>
      </c>
      <c r="E186" s="5">
        <v>1</v>
      </c>
      <c r="F186" s="9">
        <v>1042</v>
      </c>
      <c r="G186" t="s">
        <v>3</v>
      </c>
    </row>
    <row r="187" spans="1:7" x14ac:dyDescent="0.3">
      <c r="A187" t="s">
        <v>0</v>
      </c>
      <c r="B187" t="s">
        <v>333</v>
      </c>
      <c r="C187" s="31">
        <v>23</v>
      </c>
      <c r="D187" s="5">
        <v>23</v>
      </c>
      <c r="E187" s="5" t="s">
        <v>3</v>
      </c>
      <c r="F187" s="9">
        <v>498</v>
      </c>
      <c r="G187" t="s">
        <v>334</v>
      </c>
    </row>
    <row r="188" spans="1:7" x14ac:dyDescent="0.3">
      <c r="A188" t="s">
        <v>0</v>
      </c>
      <c r="B188" t="s">
        <v>335</v>
      </c>
      <c r="C188" s="31" t="s">
        <v>336</v>
      </c>
      <c r="D188" s="5">
        <v>96</v>
      </c>
      <c r="E188" s="5">
        <v>83</v>
      </c>
      <c r="F188" s="9">
        <v>837</v>
      </c>
      <c r="G188" t="s">
        <v>16</v>
      </c>
    </row>
    <row r="189" spans="1:7" x14ac:dyDescent="0.3">
      <c r="A189" t="s">
        <v>0</v>
      </c>
      <c r="B189" t="s">
        <v>335</v>
      </c>
      <c r="C189" s="31" t="s">
        <v>337</v>
      </c>
      <c r="D189" s="5">
        <v>75</v>
      </c>
      <c r="E189" s="5">
        <v>4</v>
      </c>
      <c r="F189" s="9">
        <v>837</v>
      </c>
      <c r="G189" t="s">
        <v>3</v>
      </c>
    </row>
    <row r="190" spans="1:7" x14ac:dyDescent="0.3">
      <c r="A190" t="s">
        <v>0</v>
      </c>
      <c r="B190" t="s">
        <v>338</v>
      </c>
      <c r="C190" s="31" t="s">
        <v>339</v>
      </c>
      <c r="D190" s="5">
        <v>11</v>
      </c>
      <c r="E190" s="5">
        <v>16</v>
      </c>
      <c r="F190" s="9">
        <v>549</v>
      </c>
      <c r="G190" t="s">
        <v>340</v>
      </c>
    </row>
    <row r="191" spans="1:7" x14ac:dyDescent="0.3">
      <c r="A191" t="s">
        <v>0</v>
      </c>
      <c r="B191" t="s">
        <v>338</v>
      </c>
      <c r="C191" s="31">
        <v>20</v>
      </c>
      <c r="D191" s="5">
        <v>20</v>
      </c>
      <c r="E191" s="5" t="s">
        <v>3</v>
      </c>
      <c r="F191" s="9">
        <v>549</v>
      </c>
      <c r="G191" t="s">
        <v>341</v>
      </c>
    </row>
    <row r="192" spans="1:7" x14ac:dyDescent="0.3">
      <c r="A192" t="s">
        <v>0</v>
      </c>
      <c r="B192" t="s">
        <v>338</v>
      </c>
      <c r="C192" s="31" t="s">
        <v>342</v>
      </c>
      <c r="D192" s="5">
        <v>24</v>
      </c>
      <c r="E192" s="5" t="s">
        <v>343</v>
      </c>
      <c r="F192" s="9">
        <v>549</v>
      </c>
      <c r="G192" t="s">
        <v>344</v>
      </c>
    </row>
    <row r="193" spans="1:7" x14ac:dyDescent="0.3">
      <c r="A193" t="s">
        <v>0</v>
      </c>
      <c r="B193" t="s">
        <v>189</v>
      </c>
      <c r="C193" s="31">
        <v>7</v>
      </c>
      <c r="D193" s="5">
        <v>7</v>
      </c>
      <c r="E193" s="5" t="s">
        <v>3</v>
      </c>
      <c r="F193" s="9">
        <v>61</v>
      </c>
      <c r="G193" t="s">
        <v>3</v>
      </c>
    </row>
    <row r="194" spans="1:7" x14ac:dyDescent="0.3">
      <c r="A194" t="s">
        <v>0</v>
      </c>
      <c r="B194" t="s">
        <v>345</v>
      </c>
      <c r="C194" s="31">
        <v>3</v>
      </c>
      <c r="D194" s="5">
        <v>3</v>
      </c>
      <c r="E194" s="5" t="s">
        <v>3</v>
      </c>
      <c r="F194" s="9">
        <v>78</v>
      </c>
      <c r="G194" t="s">
        <v>3</v>
      </c>
    </row>
    <row r="195" spans="1:7" x14ac:dyDescent="0.3">
      <c r="A195" t="s">
        <v>0</v>
      </c>
      <c r="B195" t="s">
        <v>346</v>
      </c>
      <c r="C195" s="31">
        <v>2</v>
      </c>
      <c r="D195" s="5">
        <v>2</v>
      </c>
      <c r="E195" s="5" t="s">
        <v>3</v>
      </c>
      <c r="F195" s="9">
        <v>30</v>
      </c>
      <c r="G195" t="s">
        <v>3</v>
      </c>
    </row>
    <row r="196" spans="1:7" x14ac:dyDescent="0.3">
      <c r="A196" t="s">
        <v>0</v>
      </c>
      <c r="B196" t="s">
        <v>347</v>
      </c>
      <c r="C196" s="31" t="s">
        <v>348</v>
      </c>
      <c r="D196" s="5">
        <v>16</v>
      </c>
      <c r="E196" s="5">
        <v>3</v>
      </c>
      <c r="F196" s="9">
        <v>499</v>
      </c>
      <c r="G196" t="s">
        <v>3</v>
      </c>
    </row>
    <row r="197" spans="1:7" x14ac:dyDescent="0.3">
      <c r="A197" t="s">
        <v>0</v>
      </c>
      <c r="B197" t="s">
        <v>349</v>
      </c>
      <c r="C197" s="31">
        <v>78</v>
      </c>
      <c r="D197" s="5">
        <v>78</v>
      </c>
      <c r="E197" s="5" t="s">
        <v>3</v>
      </c>
      <c r="F197" s="9">
        <v>2757</v>
      </c>
      <c r="G197" t="s">
        <v>16</v>
      </c>
    </row>
    <row r="198" spans="1:7" x14ac:dyDescent="0.3">
      <c r="A198" t="s">
        <v>0</v>
      </c>
      <c r="B198" t="s">
        <v>350</v>
      </c>
      <c r="C198" s="31" t="s">
        <v>351</v>
      </c>
      <c r="D198" s="5" t="s">
        <v>352</v>
      </c>
      <c r="E198" s="5" t="s">
        <v>3</v>
      </c>
      <c r="F198" s="9">
        <v>2676</v>
      </c>
      <c r="G198" t="s">
        <v>3</v>
      </c>
    </row>
    <row r="199" spans="1:7" x14ac:dyDescent="0.3">
      <c r="A199" t="s">
        <v>353</v>
      </c>
      <c r="B199" t="s">
        <v>354</v>
      </c>
      <c r="C199" s="31">
        <v>5</v>
      </c>
      <c r="D199" s="5">
        <v>5</v>
      </c>
      <c r="E199" s="5" t="s">
        <v>3</v>
      </c>
      <c r="F199" s="9">
        <v>31130</v>
      </c>
      <c r="G199" t="s">
        <v>355</v>
      </c>
    </row>
    <row r="200" spans="1:7" x14ac:dyDescent="0.3">
      <c r="A200" t="s">
        <v>356</v>
      </c>
      <c r="B200" t="s">
        <v>357</v>
      </c>
      <c r="C200" s="31" t="s">
        <v>358</v>
      </c>
      <c r="D200" s="5">
        <v>41</v>
      </c>
      <c r="E200" s="5">
        <v>2</v>
      </c>
      <c r="F200" s="9">
        <v>20023</v>
      </c>
      <c r="G200" t="s">
        <v>3</v>
      </c>
    </row>
    <row r="201" spans="1:7" x14ac:dyDescent="0.3">
      <c r="A201" t="s">
        <v>356</v>
      </c>
      <c r="B201" t="s">
        <v>359</v>
      </c>
      <c r="C201" s="31">
        <v>43543</v>
      </c>
      <c r="D201" s="5">
        <v>19</v>
      </c>
      <c r="E201" s="5">
        <v>3</v>
      </c>
      <c r="F201" s="9">
        <v>20135</v>
      </c>
      <c r="G201" t="s">
        <v>3</v>
      </c>
    </row>
    <row r="202" spans="1:7" x14ac:dyDescent="0.3">
      <c r="A202" t="s">
        <v>356</v>
      </c>
      <c r="B202" t="s">
        <v>360</v>
      </c>
      <c r="C202" s="31" t="s">
        <v>361</v>
      </c>
      <c r="D202" s="5" t="s">
        <v>361</v>
      </c>
      <c r="E202" s="5" t="s">
        <v>3</v>
      </c>
      <c r="F202" s="9">
        <v>20601</v>
      </c>
      <c r="G202" t="s">
        <v>3</v>
      </c>
    </row>
    <row r="203" spans="1:7" x14ac:dyDescent="0.3">
      <c r="A203" t="s">
        <v>356</v>
      </c>
      <c r="B203" t="s">
        <v>362</v>
      </c>
      <c r="C203" s="31">
        <v>3</v>
      </c>
      <c r="D203" s="5">
        <v>3</v>
      </c>
      <c r="E203" s="5" t="s">
        <v>3</v>
      </c>
      <c r="F203" s="9">
        <v>20442</v>
      </c>
      <c r="G203" t="s">
        <v>3</v>
      </c>
    </row>
    <row r="204" spans="1:7" x14ac:dyDescent="0.3">
      <c r="A204" t="s">
        <v>356</v>
      </c>
      <c r="B204" t="s">
        <v>363</v>
      </c>
      <c r="C204" s="31">
        <v>3</v>
      </c>
      <c r="D204" s="5">
        <v>3</v>
      </c>
      <c r="E204" s="5" t="s">
        <v>3</v>
      </c>
      <c r="F204" s="9">
        <v>20209</v>
      </c>
      <c r="G204" t="s">
        <v>364</v>
      </c>
    </row>
    <row r="205" spans="1:7" x14ac:dyDescent="0.3">
      <c r="A205" t="s">
        <v>356</v>
      </c>
      <c r="B205" t="s">
        <v>365</v>
      </c>
      <c r="C205" s="31">
        <v>9</v>
      </c>
      <c r="D205" s="5">
        <v>9</v>
      </c>
      <c r="E205" s="5" t="s">
        <v>3</v>
      </c>
      <c r="F205" s="9">
        <v>20703</v>
      </c>
      <c r="G205" t="s">
        <v>3</v>
      </c>
    </row>
    <row r="206" spans="1:7" x14ac:dyDescent="0.3">
      <c r="A206" t="s">
        <v>356</v>
      </c>
      <c r="B206" t="s">
        <v>366</v>
      </c>
      <c r="C206" s="31">
        <v>3</v>
      </c>
      <c r="D206" s="5">
        <v>3</v>
      </c>
      <c r="E206" s="5" t="s">
        <v>3</v>
      </c>
      <c r="F206" s="9">
        <v>20262</v>
      </c>
      <c r="G206" t="s">
        <v>367</v>
      </c>
    </row>
    <row r="207" spans="1:7" x14ac:dyDescent="0.3">
      <c r="A207" t="s">
        <v>356</v>
      </c>
      <c r="B207" t="s">
        <v>368</v>
      </c>
      <c r="C207" s="31">
        <v>44</v>
      </c>
      <c r="D207" s="5">
        <v>44</v>
      </c>
      <c r="E207" s="5" t="s">
        <v>3</v>
      </c>
      <c r="F207" s="9">
        <v>20207</v>
      </c>
      <c r="G207" t="s">
        <v>369</v>
      </c>
    </row>
    <row r="208" spans="1:7" x14ac:dyDescent="0.3">
      <c r="A208" t="s">
        <v>356</v>
      </c>
      <c r="B208" t="s">
        <v>370</v>
      </c>
      <c r="C208" s="31">
        <v>26</v>
      </c>
      <c r="D208" s="5">
        <v>26</v>
      </c>
      <c r="E208" s="5" t="s">
        <v>3</v>
      </c>
      <c r="F208" s="9">
        <v>20148</v>
      </c>
      <c r="G208" t="s">
        <v>371</v>
      </c>
    </row>
    <row r="209" spans="1:7" x14ac:dyDescent="0.3">
      <c r="A209" t="s">
        <v>356</v>
      </c>
      <c r="B209" t="s">
        <v>134</v>
      </c>
      <c r="C209" s="31">
        <v>8</v>
      </c>
      <c r="D209" s="5">
        <v>8</v>
      </c>
      <c r="E209" s="5" t="s">
        <v>3</v>
      </c>
      <c r="F209" s="9">
        <v>20027</v>
      </c>
      <c r="G209" t="s">
        <v>3</v>
      </c>
    </row>
    <row r="210" spans="1:7" x14ac:dyDescent="0.3">
      <c r="A210" t="s">
        <v>356</v>
      </c>
      <c r="B210" t="s">
        <v>360</v>
      </c>
      <c r="C210" s="31" t="s">
        <v>249</v>
      </c>
      <c r="D210" s="5" t="s">
        <v>249</v>
      </c>
      <c r="E210" s="5" t="s">
        <v>3</v>
      </c>
      <c r="F210" s="9">
        <v>20634</v>
      </c>
      <c r="G210" t="s">
        <v>3</v>
      </c>
    </row>
    <row r="211" spans="1:7" x14ac:dyDescent="0.3">
      <c r="A211" t="s">
        <v>356</v>
      </c>
      <c r="B211" t="s">
        <v>372</v>
      </c>
      <c r="C211" s="31">
        <v>3</v>
      </c>
      <c r="D211" s="5">
        <v>3</v>
      </c>
      <c r="E211" s="5" t="s">
        <v>3</v>
      </c>
      <c r="F211" s="9">
        <v>20029</v>
      </c>
      <c r="G211" t="s">
        <v>373</v>
      </c>
    </row>
    <row r="212" spans="1:7" x14ac:dyDescent="0.3">
      <c r="A212" t="s">
        <v>356</v>
      </c>
      <c r="B212" t="s">
        <v>360</v>
      </c>
      <c r="C212" s="31" t="s">
        <v>374</v>
      </c>
      <c r="D212" s="5" t="s">
        <v>374</v>
      </c>
      <c r="E212" s="5" t="s">
        <v>3</v>
      </c>
      <c r="F212" s="9">
        <v>20601</v>
      </c>
      <c r="G212" t="s">
        <v>3</v>
      </c>
    </row>
    <row r="213" spans="1:7" x14ac:dyDescent="0.3">
      <c r="A213" t="s">
        <v>356</v>
      </c>
      <c r="B213" t="s">
        <v>375</v>
      </c>
      <c r="C213" s="31">
        <v>21</v>
      </c>
      <c r="D213" s="5">
        <v>21</v>
      </c>
      <c r="E213" s="5" t="s">
        <v>3</v>
      </c>
      <c r="F213" s="9" t="s">
        <v>376</v>
      </c>
      <c r="G213" t="s">
        <v>3</v>
      </c>
    </row>
    <row r="214" spans="1:7" x14ac:dyDescent="0.3">
      <c r="A214" t="s">
        <v>356</v>
      </c>
      <c r="B214" t="s">
        <v>377</v>
      </c>
      <c r="C214" s="31">
        <v>102</v>
      </c>
      <c r="D214" s="5">
        <v>102</v>
      </c>
      <c r="E214" s="5" t="s">
        <v>3</v>
      </c>
      <c r="F214" s="9">
        <v>20824</v>
      </c>
      <c r="G214" t="s">
        <v>378</v>
      </c>
    </row>
    <row r="215" spans="1:7" x14ac:dyDescent="0.3">
      <c r="A215" t="s">
        <v>356</v>
      </c>
      <c r="B215" t="s">
        <v>379</v>
      </c>
      <c r="C215" s="31" t="s">
        <v>380</v>
      </c>
      <c r="D215" s="5" t="s">
        <v>380</v>
      </c>
      <c r="E215" s="5" t="s">
        <v>3</v>
      </c>
      <c r="F215" s="9">
        <v>20701</v>
      </c>
      <c r="G215" t="s">
        <v>3</v>
      </c>
    </row>
    <row r="216" spans="1:7" x14ac:dyDescent="0.3">
      <c r="A216" t="s">
        <v>356</v>
      </c>
      <c r="B216" t="s">
        <v>113</v>
      </c>
      <c r="C216" s="31">
        <v>7</v>
      </c>
      <c r="D216" s="5">
        <v>7</v>
      </c>
      <c r="E216" s="5" t="s">
        <v>3</v>
      </c>
      <c r="F216" s="9">
        <v>20111</v>
      </c>
      <c r="G216" t="s">
        <v>381</v>
      </c>
    </row>
    <row r="217" spans="1:7" x14ac:dyDescent="0.3">
      <c r="A217" t="s">
        <v>356</v>
      </c>
      <c r="B217" t="s">
        <v>382</v>
      </c>
      <c r="C217" s="31" t="s">
        <v>383</v>
      </c>
      <c r="D217" s="5">
        <v>5</v>
      </c>
      <c r="E217" s="5" t="s">
        <v>290</v>
      </c>
      <c r="F217" s="9">
        <v>20022</v>
      </c>
      <c r="G217" t="s">
        <v>384</v>
      </c>
    </row>
    <row r="218" spans="1:7" x14ac:dyDescent="0.3">
      <c r="A218" t="s">
        <v>356</v>
      </c>
      <c r="B218" t="s">
        <v>385</v>
      </c>
      <c r="C218" s="31">
        <v>69</v>
      </c>
      <c r="D218" s="5">
        <v>69</v>
      </c>
      <c r="E218" s="5" t="s">
        <v>3</v>
      </c>
      <c r="F218" s="9">
        <v>20017</v>
      </c>
      <c r="G218" t="s">
        <v>3</v>
      </c>
    </row>
    <row r="219" spans="1:7" x14ac:dyDescent="0.3">
      <c r="A219" t="s">
        <v>356</v>
      </c>
      <c r="B219" t="s">
        <v>386</v>
      </c>
      <c r="C219" s="31">
        <v>13</v>
      </c>
      <c r="D219" s="5">
        <v>13</v>
      </c>
      <c r="E219" s="5" t="s">
        <v>3</v>
      </c>
      <c r="F219" s="9">
        <v>20706</v>
      </c>
      <c r="G219" t="s">
        <v>3</v>
      </c>
    </row>
    <row r="220" spans="1:7" x14ac:dyDescent="0.3">
      <c r="A220" t="s">
        <v>356</v>
      </c>
      <c r="B220" t="s">
        <v>387</v>
      </c>
      <c r="C220" s="31">
        <v>10</v>
      </c>
      <c r="D220" s="5">
        <v>10</v>
      </c>
      <c r="E220" s="5" t="s">
        <v>3</v>
      </c>
      <c r="F220" s="9">
        <v>20712</v>
      </c>
      <c r="G220" t="s">
        <v>388</v>
      </c>
    </row>
    <row r="221" spans="1:7" x14ac:dyDescent="0.3">
      <c r="A221" t="s">
        <v>389</v>
      </c>
      <c r="B221" t="s">
        <v>390</v>
      </c>
      <c r="C221" s="31" t="s">
        <v>391</v>
      </c>
      <c r="D221" s="5" t="s">
        <v>391</v>
      </c>
      <c r="E221" s="5" t="s">
        <v>3</v>
      </c>
      <c r="F221" s="9">
        <v>90441</v>
      </c>
      <c r="G221" t="s">
        <v>3</v>
      </c>
    </row>
    <row r="222" spans="1:7" x14ac:dyDescent="0.3">
      <c r="A222" t="s">
        <v>389</v>
      </c>
      <c r="B222" t="s">
        <v>392</v>
      </c>
      <c r="C222" s="31">
        <v>128</v>
      </c>
      <c r="D222" s="5">
        <v>134</v>
      </c>
      <c r="E222" s="5" t="s">
        <v>3</v>
      </c>
      <c r="F222" s="9">
        <v>90527</v>
      </c>
      <c r="G222" t="s">
        <v>3</v>
      </c>
    </row>
    <row r="223" spans="1:7" x14ac:dyDescent="0.3">
      <c r="A223" t="s">
        <v>393</v>
      </c>
      <c r="B223" t="s">
        <v>394</v>
      </c>
      <c r="C223" s="31" t="s">
        <v>395</v>
      </c>
      <c r="D223" s="5">
        <v>59</v>
      </c>
      <c r="E223" s="5">
        <v>116</v>
      </c>
      <c r="F223" s="9">
        <v>61695</v>
      </c>
      <c r="G223" t="s">
        <v>3</v>
      </c>
    </row>
    <row r="224" spans="1:7" x14ac:dyDescent="0.3">
      <c r="A224" t="s">
        <v>393</v>
      </c>
      <c r="B224" t="s">
        <v>396</v>
      </c>
      <c r="C224" s="31" t="s">
        <v>397</v>
      </c>
      <c r="D224" s="5" t="s">
        <v>397</v>
      </c>
      <c r="E224" s="5" t="s">
        <v>3</v>
      </c>
      <c r="F224" s="9">
        <v>60129</v>
      </c>
      <c r="G224" t="s">
        <v>3</v>
      </c>
    </row>
    <row r="225" spans="1:7" x14ac:dyDescent="0.3">
      <c r="A225" t="s">
        <v>393</v>
      </c>
      <c r="B225" t="s">
        <v>398</v>
      </c>
      <c r="C225" s="31" t="s">
        <v>399</v>
      </c>
      <c r="D225" s="5">
        <v>38</v>
      </c>
      <c r="E225" s="5">
        <v>6</v>
      </c>
      <c r="F225" s="9">
        <v>61869</v>
      </c>
      <c r="G225" t="s">
        <v>3</v>
      </c>
    </row>
    <row r="226" spans="1:7" x14ac:dyDescent="0.3">
      <c r="A226" t="s">
        <v>393</v>
      </c>
      <c r="B226" t="s">
        <v>400</v>
      </c>
      <c r="C226" s="31" t="s">
        <v>401</v>
      </c>
      <c r="D226" s="5" t="s">
        <v>402</v>
      </c>
      <c r="E226" s="5">
        <v>2</v>
      </c>
      <c r="F226" s="9">
        <v>61706</v>
      </c>
      <c r="G226" t="s">
        <v>403</v>
      </c>
    </row>
    <row r="227" spans="1:7" x14ac:dyDescent="0.3">
      <c r="A227" t="s">
        <v>393</v>
      </c>
      <c r="B227" t="s">
        <v>404</v>
      </c>
      <c r="C227" s="31">
        <v>43</v>
      </c>
      <c r="D227" s="5">
        <v>43</v>
      </c>
      <c r="E227" s="5" t="s">
        <v>3</v>
      </c>
      <c r="F227" s="9">
        <v>60751</v>
      </c>
      <c r="G227" t="s">
        <v>405</v>
      </c>
    </row>
    <row r="228" spans="1:7" x14ac:dyDescent="0.3">
      <c r="A228" t="s">
        <v>393</v>
      </c>
      <c r="B228" t="s">
        <v>406</v>
      </c>
      <c r="C228" s="31">
        <v>12</v>
      </c>
      <c r="D228" s="5">
        <v>12</v>
      </c>
      <c r="E228" s="5" t="s">
        <v>3</v>
      </c>
      <c r="F228" s="9">
        <v>60810</v>
      </c>
      <c r="G228" t="s">
        <v>407</v>
      </c>
    </row>
    <row r="229" spans="1:7" x14ac:dyDescent="0.3">
      <c r="A229" t="s">
        <v>393</v>
      </c>
      <c r="B229" t="s">
        <v>408</v>
      </c>
      <c r="C229" s="31">
        <v>9</v>
      </c>
      <c r="D229" s="5">
        <v>9</v>
      </c>
      <c r="E229" s="5" t="s">
        <v>3</v>
      </c>
      <c r="F229" s="9">
        <v>1752</v>
      </c>
      <c r="G229" t="s">
        <v>409</v>
      </c>
    </row>
    <row r="230" spans="1:7" x14ac:dyDescent="0.3">
      <c r="A230" t="s">
        <v>393</v>
      </c>
      <c r="B230" t="s">
        <v>410</v>
      </c>
      <c r="C230" s="31">
        <v>43</v>
      </c>
      <c r="D230" s="5">
        <v>43</v>
      </c>
      <c r="E230" s="5" t="s">
        <v>3</v>
      </c>
      <c r="F230" s="9">
        <v>61119</v>
      </c>
      <c r="G230" t="s">
        <v>3</v>
      </c>
    </row>
    <row r="231" spans="1:7" x14ac:dyDescent="0.3">
      <c r="A231" t="s">
        <v>393</v>
      </c>
      <c r="B231" t="s">
        <v>411</v>
      </c>
      <c r="C231" s="31">
        <v>43</v>
      </c>
      <c r="D231" s="5">
        <v>43</v>
      </c>
      <c r="E231" s="5" t="s">
        <v>3</v>
      </c>
      <c r="F231" s="9">
        <v>61119</v>
      </c>
      <c r="G231" t="s">
        <v>3</v>
      </c>
    </row>
    <row r="232" spans="1:7" x14ac:dyDescent="0.3">
      <c r="A232" t="s">
        <v>393</v>
      </c>
      <c r="B232" t="s">
        <v>412</v>
      </c>
      <c r="C232" s="31">
        <v>43</v>
      </c>
      <c r="D232" s="5">
        <v>43</v>
      </c>
      <c r="E232" s="5" t="s">
        <v>3</v>
      </c>
      <c r="F232" s="9">
        <v>61119</v>
      </c>
      <c r="G232" t="s">
        <v>3</v>
      </c>
    </row>
    <row r="233" spans="1:7" x14ac:dyDescent="0.3">
      <c r="A233" t="s">
        <v>393</v>
      </c>
      <c r="B233" t="s">
        <v>189</v>
      </c>
      <c r="C233" s="31" t="s">
        <v>413</v>
      </c>
      <c r="D233" s="5">
        <v>75</v>
      </c>
      <c r="E233" s="5">
        <v>70</v>
      </c>
      <c r="F233" s="9">
        <v>60523</v>
      </c>
      <c r="G233" t="s">
        <v>3</v>
      </c>
    </row>
    <row r="234" spans="1:7" x14ac:dyDescent="0.3">
      <c r="A234" t="s">
        <v>393</v>
      </c>
      <c r="B234" t="s">
        <v>414</v>
      </c>
      <c r="C234" s="31">
        <v>9</v>
      </c>
      <c r="D234" s="5">
        <v>9</v>
      </c>
      <c r="E234" s="5" t="s">
        <v>3</v>
      </c>
      <c r="F234" s="9">
        <v>61777</v>
      </c>
      <c r="G234" t="s">
        <v>3</v>
      </c>
    </row>
    <row r="235" spans="1:7" x14ac:dyDescent="0.3">
      <c r="A235" t="s">
        <v>393</v>
      </c>
      <c r="B235" t="s">
        <v>415</v>
      </c>
      <c r="C235" s="31">
        <v>1</v>
      </c>
      <c r="D235" s="5">
        <v>1</v>
      </c>
      <c r="E235" s="5" t="s">
        <v>3</v>
      </c>
      <c r="F235" s="9">
        <v>60421</v>
      </c>
      <c r="G235" t="s">
        <v>416</v>
      </c>
    </row>
    <row r="236" spans="1:7" x14ac:dyDescent="0.3">
      <c r="A236" t="s">
        <v>393</v>
      </c>
      <c r="B236" t="s">
        <v>417</v>
      </c>
      <c r="C236" s="31">
        <v>4</v>
      </c>
      <c r="D236" s="7">
        <v>4</v>
      </c>
      <c r="E236" s="5" t="s">
        <v>3</v>
      </c>
      <c r="F236" s="9">
        <v>60286</v>
      </c>
      <c r="G236" t="s">
        <v>418</v>
      </c>
    </row>
    <row r="237" spans="1:7" x14ac:dyDescent="0.3">
      <c r="A237" t="s">
        <v>393</v>
      </c>
      <c r="B237" t="s">
        <v>419</v>
      </c>
      <c r="C237" s="31">
        <v>43525</v>
      </c>
      <c r="D237" s="7">
        <v>43525</v>
      </c>
      <c r="E237" s="5" t="s">
        <v>3</v>
      </c>
      <c r="F237" s="9">
        <v>60122</v>
      </c>
      <c r="G237" t="s">
        <v>3</v>
      </c>
    </row>
    <row r="238" spans="1:7" x14ac:dyDescent="0.3">
      <c r="A238" t="s">
        <v>393</v>
      </c>
      <c r="B238" t="s">
        <v>420</v>
      </c>
      <c r="C238" s="31">
        <v>43583</v>
      </c>
      <c r="D238" s="5">
        <v>28</v>
      </c>
      <c r="E238" s="5">
        <v>4</v>
      </c>
      <c r="F238" s="9" t="s">
        <v>421</v>
      </c>
      <c r="G238" t="s">
        <v>422</v>
      </c>
    </row>
    <row r="239" spans="1:7" x14ac:dyDescent="0.3">
      <c r="A239" t="s">
        <v>393</v>
      </c>
      <c r="B239" t="s">
        <v>423</v>
      </c>
      <c r="C239" s="31">
        <v>7</v>
      </c>
      <c r="D239" s="5">
        <v>7</v>
      </c>
      <c r="E239" s="5" t="s">
        <v>3</v>
      </c>
      <c r="F239" s="9">
        <v>61894</v>
      </c>
      <c r="G239" t="s">
        <v>3</v>
      </c>
    </row>
    <row r="240" spans="1:7" x14ac:dyDescent="0.3">
      <c r="A240" t="s">
        <v>393</v>
      </c>
      <c r="B240" t="s">
        <v>424</v>
      </c>
      <c r="C240" s="31">
        <v>43645</v>
      </c>
      <c r="D240" s="5">
        <v>29</v>
      </c>
      <c r="E240" s="5">
        <v>6</v>
      </c>
      <c r="F240" s="9">
        <v>60603</v>
      </c>
      <c r="G240" t="s">
        <v>3</v>
      </c>
    </row>
    <row r="241" spans="1:7" x14ac:dyDescent="0.3">
      <c r="A241" t="s">
        <v>393</v>
      </c>
      <c r="B241" t="s">
        <v>425</v>
      </c>
      <c r="C241" s="31">
        <v>45</v>
      </c>
      <c r="D241" s="5">
        <v>45</v>
      </c>
      <c r="E241" s="5" t="s">
        <v>3</v>
      </c>
      <c r="F241" s="9">
        <v>61807</v>
      </c>
      <c r="G241" t="s">
        <v>3</v>
      </c>
    </row>
    <row r="242" spans="1:7" x14ac:dyDescent="0.3">
      <c r="A242" t="s">
        <v>393</v>
      </c>
      <c r="B242" t="s">
        <v>426</v>
      </c>
      <c r="C242" s="31">
        <v>45</v>
      </c>
      <c r="D242" s="5">
        <v>45</v>
      </c>
      <c r="E242" s="5" t="s">
        <v>3</v>
      </c>
      <c r="F242" s="9">
        <v>61807</v>
      </c>
      <c r="G242" t="s">
        <v>3</v>
      </c>
    </row>
    <row r="243" spans="1:7" x14ac:dyDescent="0.3">
      <c r="A243" t="s">
        <v>393</v>
      </c>
      <c r="B243" t="s">
        <v>427</v>
      </c>
      <c r="C243" s="31">
        <v>45</v>
      </c>
      <c r="D243" s="5">
        <v>45</v>
      </c>
      <c r="E243" s="5" t="s">
        <v>3</v>
      </c>
      <c r="F243" s="9">
        <v>61807</v>
      </c>
      <c r="G243" t="s">
        <v>3</v>
      </c>
    </row>
    <row r="244" spans="1:7" x14ac:dyDescent="0.3">
      <c r="A244" t="s">
        <v>393</v>
      </c>
      <c r="B244" t="s">
        <v>189</v>
      </c>
      <c r="C244" s="31">
        <v>77</v>
      </c>
      <c r="D244" s="5">
        <v>77</v>
      </c>
      <c r="E244" s="5" t="s">
        <v>3</v>
      </c>
      <c r="F244" s="9">
        <v>60529</v>
      </c>
      <c r="G244" t="s">
        <v>428</v>
      </c>
    </row>
    <row r="245" spans="1:7" x14ac:dyDescent="0.3">
      <c r="A245" t="s">
        <v>393</v>
      </c>
      <c r="B245" t="s">
        <v>429</v>
      </c>
      <c r="C245" s="31">
        <v>309</v>
      </c>
      <c r="D245" s="5">
        <v>309</v>
      </c>
      <c r="E245" s="5" t="s">
        <v>3</v>
      </c>
      <c r="F245" s="9">
        <v>60689</v>
      </c>
      <c r="G245" t="s">
        <v>430</v>
      </c>
    </row>
    <row r="246" spans="1:7" x14ac:dyDescent="0.3">
      <c r="A246" t="s">
        <v>393</v>
      </c>
      <c r="B246" t="s">
        <v>431</v>
      </c>
      <c r="C246" s="31">
        <v>5</v>
      </c>
      <c r="D246" s="5">
        <v>5</v>
      </c>
      <c r="E246" s="5" t="s">
        <v>3</v>
      </c>
      <c r="F246" s="9">
        <v>61897</v>
      </c>
      <c r="G246" t="s">
        <v>432</v>
      </c>
    </row>
    <row r="247" spans="1:7" x14ac:dyDescent="0.3">
      <c r="A247" t="s">
        <v>393</v>
      </c>
      <c r="B247" t="s">
        <v>433</v>
      </c>
      <c r="C247" s="31" t="s">
        <v>434</v>
      </c>
      <c r="D247" s="5">
        <v>175</v>
      </c>
      <c r="E247" s="5">
        <v>4</v>
      </c>
      <c r="F247" s="9">
        <v>61515</v>
      </c>
      <c r="G247" t="s">
        <v>3</v>
      </c>
    </row>
    <row r="248" spans="1:7" x14ac:dyDescent="0.3">
      <c r="A248" t="s">
        <v>393</v>
      </c>
      <c r="B248" t="s">
        <v>435</v>
      </c>
      <c r="C248" s="31" t="s">
        <v>434</v>
      </c>
      <c r="D248" s="5">
        <v>175</v>
      </c>
      <c r="E248" s="5">
        <v>4</v>
      </c>
      <c r="F248" s="9">
        <v>61515</v>
      </c>
      <c r="G248" t="s">
        <v>3</v>
      </c>
    </row>
    <row r="249" spans="1:7" x14ac:dyDescent="0.3">
      <c r="A249" t="s">
        <v>393</v>
      </c>
      <c r="B249" t="s">
        <v>436</v>
      </c>
      <c r="C249" s="31" t="s">
        <v>434</v>
      </c>
      <c r="D249" s="5">
        <v>175</v>
      </c>
      <c r="E249" s="5">
        <v>4</v>
      </c>
      <c r="F249" s="9">
        <v>61515</v>
      </c>
      <c r="G249" t="s">
        <v>3</v>
      </c>
    </row>
    <row r="250" spans="1:7" x14ac:dyDescent="0.3">
      <c r="A250" t="s">
        <v>393</v>
      </c>
      <c r="B250" t="s">
        <v>437</v>
      </c>
      <c r="C250" s="31">
        <v>18</v>
      </c>
      <c r="D250" s="5">
        <v>18</v>
      </c>
      <c r="E250" s="5" t="s">
        <v>3</v>
      </c>
      <c r="F250" s="9">
        <v>60829</v>
      </c>
      <c r="G250" t="s">
        <v>3</v>
      </c>
    </row>
    <row r="251" spans="1:7" x14ac:dyDescent="0.3">
      <c r="A251" t="s">
        <v>438</v>
      </c>
      <c r="B251" t="s">
        <v>439</v>
      </c>
      <c r="C251" s="31">
        <v>6</v>
      </c>
      <c r="D251" s="5">
        <v>6</v>
      </c>
      <c r="E251" s="5" t="s">
        <v>3</v>
      </c>
      <c r="F251" s="9">
        <v>35026</v>
      </c>
      <c r="G251" t="s">
        <v>440</v>
      </c>
    </row>
    <row r="252" spans="1:7" x14ac:dyDescent="0.3">
      <c r="A252" t="s">
        <v>438</v>
      </c>
      <c r="B252" t="s">
        <v>12</v>
      </c>
      <c r="C252" s="31">
        <v>20</v>
      </c>
      <c r="D252" s="5">
        <v>20</v>
      </c>
      <c r="E252" s="5" t="s">
        <v>3</v>
      </c>
      <c r="F252" s="9">
        <v>35310</v>
      </c>
      <c r="G252" t="s">
        <v>441</v>
      </c>
    </row>
    <row r="253" spans="1:7" x14ac:dyDescent="0.3">
      <c r="A253" t="s">
        <v>438</v>
      </c>
      <c r="B253" t="s">
        <v>442</v>
      </c>
      <c r="C253" s="31">
        <v>13</v>
      </c>
      <c r="D253" s="5">
        <v>13</v>
      </c>
      <c r="E253" s="5" t="s">
        <v>3</v>
      </c>
      <c r="F253" s="9">
        <v>35073</v>
      </c>
      <c r="G253" t="s">
        <v>443</v>
      </c>
    </row>
    <row r="254" spans="1:7" x14ac:dyDescent="0.3">
      <c r="A254" t="s">
        <v>438</v>
      </c>
      <c r="B254" t="s">
        <v>444</v>
      </c>
      <c r="C254" s="31">
        <v>1</v>
      </c>
      <c r="D254" s="5">
        <v>1</v>
      </c>
      <c r="E254" s="5" t="s">
        <v>3</v>
      </c>
      <c r="F254" s="9">
        <v>35328</v>
      </c>
      <c r="G254" t="s">
        <v>445</v>
      </c>
    </row>
    <row r="255" spans="1:7" x14ac:dyDescent="0.3">
      <c r="A255" t="s">
        <v>438</v>
      </c>
      <c r="B255" t="s">
        <v>446</v>
      </c>
      <c r="C255" s="31">
        <v>2</v>
      </c>
      <c r="D255" s="5">
        <v>2</v>
      </c>
      <c r="E255" s="5" t="s">
        <v>3</v>
      </c>
      <c r="F255" s="9">
        <v>35005</v>
      </c>
      <c r="G255" t="s">
        <v>3</v>
      </c>
    </row>
    <row r="256" spans="1:7" x14ac:dyDescent="0.3">
      <c r="A256" t="s">
        <v>438</v>
      </c>
      <c r="B256" t="s">
        <v>447</v>
      </c>
      <c r="C256" s="31">
        <v>21</v>
      </c>
      <c r="D256" s="5">
        <v>21</v>
      </c>
      <c r="E256" s="5" t="s">
        <v>3</v>
      </c>
      <c r="F256" s="9">
        <v>35309</v>
      </c>
      <c r="G256" t="s">
        <v>448</v>
      </c>
    </row>
    <row r="257" spans="1:7" x14ac:dyDescent="0.3">
      <c r="A257" t="s">
        <v>438</v>
      </c>
      <c r="B257" t="s">
        <v>449</v>
      </c>
      <c r="C257" s="31" t="s">
        <v>361</v>
      </c>
      <c r="D257" s="5" t="s">
        <v>361</v>
      </c>
      <c r="E257" s="5" t="s">
        <v>3</v>
      </c>
      <c r="F257" s="9">
        <v>35234</v>
      </c>
      <c r="G257" t="s">
        <v>450</v>
      </c>
    </row>
    <row r="258" spans="1:7" x14ac:dyDescent="0.3">
      <c r="A258" t="s">
        <v>438</v>
      </c>
      <c r="B258" t="s">
        <v>451</v>
      </c>
      <c r="C258" s="31" t="s">
        <v>452</v>
      </c>
      <c r="D258" s="5" t="s">
        <v>453</v>
      </c>
      <c r="E258" s="5" t="s">
        <v>454</v>
      </c>
      <c r="F258" s="9">
        <v>35045</v>
      </c>
      <c r="G258" t="s">
        <v>3</v>
      </c>
    </row>
    <row r="259" spans="1:7" x14ac:dyDescent="0.3">
      <c r="A259" t="s">
        <v>438</v>
      </c>
      <c r="B259" t="s">
        <v>455</v>
      </c>
      <c r="C259" s="31">
        <v>43565</v>
      </c>
      <c r="D259" s="5">
        <v>10</v>
      </c>
      <c r="E259" s="5">
        <v>4</v>
      </c>
      <c r="F259" s="9">
        <v>35016</v>
      </c>
      <c r="G259" t="s">
        <v>456</v>
      </c>
    </row>
    <row r="260" spans="1:7" x14ac:dyDescent="0.3">
      <c r="A260" t="s">
        <v>438</v>
      </c>
      <c r="B260" t="s">
        <v>457</v>
      </c>
      <c r="C260" s="31">
        <v>7</v>
      </c>
      <c r="D260" s="5">
        <v>7</v>
      </c>
      <c r="E260" s="5" t="s">
        <v>3</v>
      </c>
      <c r="F260" s="9">
        <v>35307</v>
      </c>
      <c r="G260" t="s">
        <v>3</v>
      </c>
    </row>
    <row r="261" spans="1:7" x14ac:dyDescent="0.3">
      <c r="A261" t="s">
        <v>438</v>
      </c>
      <c r="B261" t="s">
        <v>458</v>
      </c>
      <c r="C261" s="31" t="s">
        <v>459</v>
      </c>
      <c r="D261" s="5">
        <v>1</v>
      </c>
      <c r="E261" s="5" t="s">
        <v>460</v>
      </c>
      <c r="F261" s="9">
        <v>35505</v>
      </c>
      <c r="G261" t="s">
        <v>3</v>
      </c>
    </row>
    <row r="262" spans="1:7" x14ac:dyDescent="0.3">
      <c r="A262" t="s">
        <v>461</v>
      </c>
      <c r="B262" t="s">
        <v>188</v>
      </c>
      <c r="C262" s="31">
        <v>8</v>
      </c>
      <c r="D262" s="5">
        <v>8</v>
      </c>
      <c r="E262" s="5" t="s">
        <v>3</v>
      </c>
      <c r="F262" s="9">
        <v>41208</v>
      </c>
      <c r="G262" t="s">
        <v>462</v>
      </c>
    </row>
    <row r="263" spans="1:7" x14ac:dyDescent="0.3">
      <c r="A263" t="s">
        <v>461</v>
      </c>
      <c r="B263" t="s">
        <v>463</v>
      </c>
      <c r="C263" s="31">
        <v>25</v>
      </c>
      <c r="D263" s="5">
        <v>25</v>
      </c>
      <c r="E263" s="5" t="s">
        <v>3</v>
      </c>
      <c r="F263" s="9">
        <v>41215</v>
      </c>
      <c r="G263" t="s">
        <v>464</v>
      </c>
    </row>
    <row r="264" spans="1:7" x14ac:dyDescent="0.3">
      <c r="A264" t="s">
        <v>461</v>
      </c>
      <c r="B264" t="s">
        <v>465</v>
      </c>
      <c r="C264" s="31">
        <v>12</v>
      </c>
      <c r="D264" s="5">
        <v>12</v>
      </c>
      <c r="E264" s="5" t="s">
        <v>3</v>
      </c>
      <c r="F264" s="9">
        <v>41203</v>
      </c>
      <c r="G264" t="s">
        <v>466</v>
      </c>
    </row>
    <row r="265" spans="1:7" x14ac:dyDescent="0.3">
      <c r="A265" t="s">
        <v>467</v>
      </c>
      <c r="B265" t="s">
        <v>468</v>
      </c>
      <c r="C265" s="31">
        <v>43495</v>
      </c>
      <c r="D265" s="5">
        <v>30</v>
      </c>
      <c r="E265" s="5">
        <v>1</v>
      </c>
      <c r="F265" s="9">
        <v>70304</v>
      </c>
      <c r="G265" t="s">
        <v>3</v>
      </c>
    </row>
    <row r="266" spans="1:7" x14ac:dyDescent="0.3">
      <c r="A266" t="s">
        <v>467</v>
      </c>
      <c r="B266" t="s">
        <v>469</v>
      </c>
      <c r="C266" s="31" t="s">
        <v>397</v>
      </c>
      <c r="D266" s="5" t="s">
        <v>397</v>
      </c>
      <c r="E266" s="5" t="s">
        <v>3</v>
      </c>
      <c r="F266" s="9">
        <v>71441</v>
      </c>
      <c r="G266" t="s">
        <v>470</v>
      </c>
    </row>
    <row r="267" spans="1:7" x14ac:dyDescent="0.3">
      <c r="A267" t="s">
        <v>467</v>
      </c>
      <c r="B267" t="s">
        <v>471</v>
      </c>
      <c r="C267" s="31">
        <v>24</v>
      </c>
      <c r="D267" s="5">
        <v>24</v>
      </c>
      <c r="E267" s="5" t="s">
        <v>3</v>
      </c>
      <c r="F267" s="9">
        <v>70467</v>
      </c>
      <c r="G267" t="s">
        <v>3</v>
      </c>
    </row>
    <row r="268" spans="1:7" x14ac:dyDescent="0.3">
      <c r="A268" t="s">
        <v>467</v>
      </c>
      <c r="B268" t="s">
        <v>472</v>
      </c>
      <c r="C268" s="31" t="s">
        <v>473</v>
      </c>
      <c r="D268" s="5">
        <v>38</v>
      </c>
      <c r="E268" s="5">
        <v>1</v>
      </c>
      <c r="F268" s="9">
        <v>71453</v>
      </c>
      <c r="G268" t="s">
        <v>3</v>
      </c>
    </row>
    <row r="269" spans="1:7" x14ac:dyDescent="0.3">
      <c r="A269" t="s">
        <v>467</v>
      </c>
      <c r="B269" t="s">
        <v>474</v>
      </c>
      <c r="C269" s="31">
        <v>43689</v>
      </c>
      <c r="D269" s="5">
        <v>12</v>
      </c>
      <c r="E269" s="5">
        <v>8</v>
      </c>
      <c r="F269" s="9">
        <v>70241</v>
      </c>
      <c r="G269" t="s">
        <v>475</v>
      </c>
    </row>
    <row r="270" spans="1:7" x14ac:dyDescent="0.3">
      <c r="A270" t="s">
        <v>467</v>
      </c>
      <c r="B270" t="s">
        <v>188</v>
      </c>
      <c r="C270" s="31" t="s">
        <v>476</v>
      </c>
      <c r="D270" s="5">
        <v>150</v>
      </c>
      <c r="E270" s="5">
        <v>1</v>
      </c>
      <c r="F270" s="9">
        <v>71324</v>
      </c>
      <c r="G270" t="s">
        <v>477</v>
      </c>
    </row>
    <row r="271" spans="1:7" x14ac:dyDescent="0.3">
      <c r="A271" t="s">
        <v>467</v>
      </c>
      <c r="B271" t="s">
        <v>478</v>
      </c>
      <c r="C271" s="31" t="s">
        <v>479</v>
      </c>
      <c r="D271" s="5">
        <v>13</v>
      </c>
      <c r="E271" s="5" t="s">
        <v>480</v>
      </c>
      <c r="F271" s="9">
        <v>71437</v>
      </c>
      <c r="G271" t="s">
        <v>3</v>
      </c>
    </row>
    <row r="272" spans="1:7" x14ac:dyDescent="0.3">
      <c r="A272" t="s">
        <v>467</v>
      </c>
      <c r="B272" t="s">
        <v>345</v>
      </c>
      <c r="C272" s="31">
        <v>43516</v>
      </c>
      <c r="D272" s="5">
        <v>20</v>
      </c>
      <c r="E272" s="5">
        <v>2</v>
      </c>
      <c r="F272" s="9">
        <v>71462</v>
      </c>
      <c r="G272" t="s">
        <v>481</v>
      </c>
    </row>
    <row r="273" spans="1:7" x14ac:dyDescent="0.3">
      <c r="A273" t="s">
        <v>467</v>
      </c>
      <c r="B273" t="s">
        <v>482</v>
      </c>
      <c r="C273" s="31">
        <v>27</v>
      </c>
      <c r="D273" s="5">
        <v>27</v>
      </c>
      <c r="E273" s="5" t="s">
        <v>3</v>
      </c>
      <c r="F273" s="9">
        <v>70255</v>
      </c>
      <c r="G273" t="s">
        <v>483</v>
      </c>
    </row>
    <row r="274" spans="1:7" x14ac:dyDescent="0.3">
      <c r="A274" t="s">
        <v>467</v>
      </c>
      <c r="B274" t="s">
        <v>484</v>
      </c>
      <c r="C274" s="31">
        <v>10</v>
      </c>
      <c r="D274" s="5">
        <v>10</v>
      </c>
      <c r="E274" s="5" t="s">
        <v>3</v>
      </c>
      <c r="F274" s="9">
        <v>70535</v>
      </c>
      <c r="G274" t="s">
        <v>485</v>
      </c>
    </row>
    <row r="275" spans="1:7" x14ac:dyDescent="0.3">
      <c r="A275" t="s">
        <v>467</v>
      </c>
      <c r="B275" t="s">
        <v>486</v>
      </c>
      <c r="C275" s="31">
        <v>11</v>
      </c>
      <c r="D275" s="5">
        <v>11</v>
      </c>
      <c r="E275" s="5" t="s">
        <v>3</v>
      </c>
      <c r="F275" s="9">
        <v>70214</v>
      </c>
      <c r="G275" t="s">
        <v>3</v>
      </c>
    </row>
    <row r="276" spans="1:7" x14ac:dyDescent="0.3">
      <c r="A276" t="s">
        <v>467</v>
      </c>
      <c r="B276" t="s">
        <v>211</v>
      </c>
      <c r="C276" s="31" t="s">
        <v>487</v>
      </c>
      <c r="D276" s="5">
        <v>103</v>
      </c>
      <c r="E276" s="5">
        <v>1</v>
      </c>
      <c r="F276" s="9">
        <v>70421</v>
      </c>
      <c r="G276" t="s">
        <v>488</v>
      </c>
    </row>
    <row r="277" spans="1:7" x14ac:dyDescent="0.3">
      <c r="A277" t="s">
        <v>467</v>
      </c>
      <c r="B277" t="s">
        <v>489</v>
      </c>
      <c r="C277" s="31">
        <v>2</v>
      </c>
      <c r="D277" s="5">
        <v>2</v>
      </c>
      <c r="E277" s="5" t="s">
        <v>3</v>
      </c>
      <c r="F277" s="9">
        <v>70206</v>
      </c>
      <c r="G277" t="s">
        <v>490</v>
      </c>
    </row>
    <row r="278" spans="1:7" x14ac:dyDescent="0.3">
      <c r="A278" t="s">
        <v>467</v>
      </c>
      <c r="B278" t="s">
        <v>189</v>
      </c>
      <c r="C278" s="31" t="s">
        <v>491</v>
      </c>
      <c r="D278" s="5">
        <v>28</v>
      </c>
      <c r="E278" s="5">
        <v>31</v>
      </c>
      <c r="F278" s="9">
        <v>71100</v>
      </c>
      <c r="G278" t="s">
        <v>3</v>
      </c>
    </row>
    <row r="279" spans="1:7" x14ac:dyDescent="0.3">
      <c r="A279" t="s">
        <v>492</v>
      </c>
      <c r="B279" t="s">
        <v>493</v>
      </c>
      <c r="C279" s="31">
        <v>15432</v>
      </c>
      <c r="D279" s="5">
        <v>4</v>
      </c>
      <c r="E279" s="5">
        <v>42</v>
      </c>
      <c r="F279" s="9">
        <v>87100</v>
      </c>
      <c r="G279" t="s">
        <v>3</v>
      </c>
    </row>
    <row r="280" spans="1:7" x14ac:dyDescent="0.3">
      <c r="A280" t="s">
        <v>492</v>
      </c>
      <c r="B280" t="s">
        <v>372</v>
      </c>
      <c r="C280" s="31">
        <v>65</v>
      </c>
      <c r="D280" s="5">
        <v>65</v>
      </c>
      <c r="E280" s="5" t="s">
        <v>3</v>
      </c>
      <c r="F280" s="9">
        <v>87100</v>
      </c>
      <c r="G280" t="s">
        <v>494</v>
      </c>
    </row>
    <row r="281" spans="1:7" x14ac:dyDescent="0.3">
      <c r="A281" t="s">
        <v>492</v>
      </c>
      <c r="B281" t="s">
        <v>495</v>
      </c>
      <c r="C281" s="31">
        <v>167</v>
      </c>
      <c r="D281" s="5">
        <v>167</v>
      </c>
      <c r="E281" s="5" t="s">
        <v>3</v>
      </c>
      <c r="F281" s="9">
        <v>87100</v>
      </c>
      <c r="G281" t="s">
        <v>496</v>
      </c>
    </row>
    <row r="282" spans="1:7" x14ac:dyDescent="0.3">
      <c r="A282" t="s">
        <v>492</v>
      </c>
      <c r="B282" t="s">
        <v>493</v>
      </c>
      <c r="C282" s="31">
        <v>41730</v>
      </c>
      <c r="D282" s="5">
        <v>4</v>
      </c>
      <c r="E282" s="5">
        <v>14</v>
      </c>
      <c r="F282" s="9">
        <v>87100</v>
      </c>
      <c r="G282" t="s">
        <v>3</v>
      </c>
    </row>
    <row r="283" spans="1:7" x14ac:dyDescent="0.3">
      <c r="A283" t="s">
        <v>0</v>
      </c>
      <c r="B283" t="s">
        <v>35</v>
      </c>
      <c r="C283" s="31" t="s">
        <v>497</v>
      </c>
      <c r="D283" s="5">
        <v>26</v>
      </c>
      <c r="E283" s="5">
        <v>1019</v>
      </c>
      <c r="F283" s="9">
        <v>133</v>
      </c>
      <c r="G283" t="s">
        <v>223</v>
      </c>
    </row>
    <row r="284" spans="1:7" x14ac:dyDescent="0.3">
      <c r="A284" t="s">
        <v>0</v>
      </c>
      <c r="B284" t="s">
        <v>39</v>
      </c>
      <c r="C284" s="31" t="s">
        <v>497</v>
      </c>
      <c r="D284" s="5">
        <v>26</v>
      </c>
      <c r="E284" s="5">
        <v>1019</v>
      </c>
      <c r="F284" s="9">
        <v>133</v>
      </c>
      <c r="G284" t="s">
        <v>223</v>
      </c>
    </row>
    <row r="285" spans="1:7" x14ac:dyDescent="0.3">
      <c r="A285" t="s">
        <v>0</v>
      </c>
      <c r="B285" t="s">
        <v>40</v>
      </c>
      <c r="C285" s="31" t="s">
        <v>497</v>
      </c>
      <c r="D285" s="5">
        <v>26</v>
      </c>
      <c r="E285" s="5">
        <v>1019</v>
      </c>
      <c r="F285" s="9">
        <v>133</v>
      </c>
      <c r="G285" t="s">
        <v>223</v>
      </c>
    </row>
    <row r="286" spans="1:7" x14ac:dyDescent="0.3">
      <c r="A286" t="s">
        <v>0</v>
      </c>
      <c r="B286" t="s">
        <v>498</v>
      </c>
      <c r="C286" s="31" t="s">
        <v>499</v>
      </c>
      <c r="D286" s="5">
        <v>52</v>
      </c>
      <c r="E286" s="5">
        <v>9</v>
      </c>
      <c r="F286" s="9">
        <v>2146</v>
      </c>
      <c r="G286" t="s">
        <v>500</v>
      </c>
    </row>
    <row r="287" spans="1:7" x14ac:dyDescent="0.3">
      <c r="A287" t="s">
        <v>0</v>
      </c>
      <c r="B287" t="s">
        <v>501</v>
      </c>
      <c r="C287" s="31" t="s">
        <v>502</v>
      </c>
      <c r="D287" s="5">
        <v>6</v>
      </c>
      <c r="E287" s="5">
        <v>164</v>
      </c>
      <c r="F287" s="9">
        <v>571</v>
      </c>
      <c r="G287" t="s">
        <v>503</v>
      </c>
    </row>
    <row r="288" spans="1:7" x14ac:dyDescent="0.3">
      <c r="A288" t="s">
        <v>0</v>
      </c>
      <c r="B288" t="s">
        <v>504</v>
      </c>
      <c r="C288" s="31" t="s">
        <v>505</v>
      </c>
      <c r="D288" s="5">
        <v>3</v>
      </c>
      <c r="E288" s="5">
        <v>2</v>
      </c>
      <c r="F288" s="9">
        <v>2580</v>
      </c>
      <c r="G288" t="s">
        <v>506</v>
      </c>
    </row>
    <row r="289" spans="1:7" x14ac:dyDescent="0.3">
      <c r="A289" t="s">
        <v>0</v>
      </c>
      <c r="B289" t="s">
        <v>35</v>
      </c>
      <c r="C289" s="31">
        <v>27</v>
      </c>
      <c r="D289" s="5">
        <v>27</v>
      </c>
      <c r="E289" s="5" t="s">
        <v>3</v>
      </c>
      <c r="F289" s="9">
        <v>867</v>
      </c>
      <c r="G289" t="s">
        <v>507</v>
      </c>
    </row>
    <row r="290" spans="1:7" x14ac:dyDescent="0.3">
      <c r="A290" t="s">
        <v>0</v>
      </c>
      <c r="B290" t="s">
        <v>39</v>
      </c>
      <c r="C290" s="31">
        <v>27</v>
      </c>
      <c r="D290" s="5">
        <v>27</v>
      </c>
      <c r="E290" s="5" t="s">
        <v>3</v>
      </c>
      <c r="F290" s="9">
        <v>867</v>
      </c>
      <c r="G290" t="s">
        <v>507</v>
      </c>
    </row>
    <row r="291" spans="1:7" x14ac:dyDescent="0.3">
      <c r="A291" t="s">
        <v>0</v>
      </c>
      <c r="B291" t="s">
        <v>40</v>
      </c>
      <c r="C291" s="31">
        <v>27</v>
      </c>
      <c r="D291" s="5">
        <v>27</v>
      </c>
      <c r="E291" s="5" t="s">
        <v>3</v>
      </c>
      <c r="F291" s="9">
        <v>867</v>
      </c>
      <c r="G291" t="s">
        <v>507</v>
      </c>
    </row>
    <row r="292" spans="1:7" x14ac:dyDescent="0.3">
      <c r="A292" t="s">
        <v>0</v>
      </c>
      <c r="B292" t="s">
        <v>35</v>
      </c>
      <c r="C292" s="31" t="s">
        <v>195</v>
      </c>
      <c r="D292" s="5">
        <v>80</v>
      </c>
      <c r="E292" s="5">
        <v>138</v>
      </c>
      <c r="F292" s="9">
        <v>175</v>
      </c>
      <c r="G292" t="s">
        <v>196</v>
      </c>
    </row>
    <row r="293" spans="1:7" x14ac:dyDescent="0.3">
      <c r="A293" t="s">
        <v>0</v>
      </c>
      <c r="B293" t="s">
        <v>508</v>
      </c>
      <c r="C293" s="31">
        <v>1</v>
      </c>
      <c r="D293" s="5">
        <v>1</v>
      </c>
      <c r="E293" s="5" t="s">
        <v>3</v>
      </c>
      <c r="F293" s="9">
        <v>3641</v>
      </c>
      <c r="G293" t="s">
        <v>509</v>
      </c>
    </row>
    <row r="294" spans="1:7" x14ac:dyDescent="0.3">
      <c r="A294" t="s">
        <v>0</v>
      </c>
      <c r="B294" t="s">
        <v>510</v>
      </c>
      <c r="C294" s="31">
        <v>43502</v>
      </c>
      <c r="D294" s="5">
        <v>6</v>
      </c>
      <c r="E294" s="5">
        <v>2</v>
      </c>
      <c r="F294" s="9">
        <v>3707</v>
      </c>
      <c r="G294" t="s">
        <v>3</v>
      </c>
    </row>
    <row r="295" spans="1:7" x14ac:dyDescent="0.3">
      <c r="A295" t="s">
        <v>0</v>
      </c>
      <c r="B295" t="s">
        <v>511</v>
      </c>
      <c r="C295" s="31">
        <v>18</v>
      </c>
      <c r="D295" s="5">
        <v>18</v>
      </c>
      <c r="E295" s="5" t="s">
        <v>3</v>
      </c>
      <c r="F295" s="9">
        <v>372</v>
      </c>
      <c r="G295" t="s">
        <v>3</v>
      </c>
    </row>
    <row r="296" spans="1:7" x14ac:dyDescent="0.3">
      <c r="A296" t="s">
        <v>0</v>
      </c>
      <c r="B296" t="s">
        <v>512</v>
      </c>
      <c r="C296" s="31" t="s">
        <v>513</v>
      </c>
      <c r="D296" s="5">
        <v>17</v>
      </c>
      <c r="E296" s="5">
        <v>80</v>
      </c>
      <c r="F296" s="9">
        <v>2797</v>
      </c>
      <c r="G296" t="s">
        <v>514</v>
      </c>
    </row>
    <row r="297" spans="1:7" x14ac:dyDescent="0.3">
      <c r="A297" t="s">
        <v>0</v>
      </c>
      <c r="B297" t="s">
        <v>515</v>
      </c>
      <c r="C297" s="31">
        <v>43613</v>
      </c>
      <c r="D297" s="5">
        <v>28</v>
      </c>
      <c r="E297" s="5">
        <v>5</v>
      </c>
      <c r="F297" s="9">
        <v>3906</v>
      </c>
      <c r="G297" t="s">
        <v>3</v>
      </c>
    </row>
    <row r="298" spans="1:7" x14ac:dyDescent="0.3">
      <c r="A298" t="s">
        <v>0</v>
      </c>
      <c r="B298" t="s">
        <v>1</v>
      </c>
      <c r="C298" s="31">
        <v>53</v>
      </c>
      <c r="D298" s="5">
        <v>53</v>
      </c>
      <c r="E298" s="5" t="s">
        <v>3</v>
      </c>
      <c r="F298" s="9">
        <v>1401</v>
      </c>
      <c r="G298" t="s">
        <v>3</v>
      </c>
    </row>
    <row r="299" spans="1:7" x14ac:dyDescent="0.3">
      <c r="A299" t="s">
        <v>516</v>
      </c>
      <c r="B299" t="s">
        <v>517</v>
      </c>
      <c r="C299" s="31" t="s">
        <v>518</v>
      </c>
      <c r="D299" s="5">
        <v>47</v>
      </c>
      <c r="E299" s="5">
        <v>5</v>
      </c>
      <c r="F299" s="9">
        <v>66400</v>
      </c>
      <c r="G299" t="s">
        <v>519</v>
      </c>
    </row>
    <row r="300" spans="1:7" x14ac:dyDescent="0.3">
      <c r="A300" t="s">
        <v>520</v>
      </c>
      <c r="B300" t="s">
        <v>521</v>
      </c>
      <c r="C300" s="31">
        <v>4</v>
      </c>
      <c r="D300" s="5">
        <v>4</v>
      </c>
      <c r="E300" s="5" t="s">
        <v>3</v>
      </c>
      <c r="F300" s="9">
        <v>66400</v>
      </c>
      <c r="G300" t="s">
        <v>3</v>
      </c>
    </row>
    <row r="301" spans="1:7" x14ac:dyDescent="0.3">
      <c r="A301" t="s">
        <v>520</v>
      </c>
      <c r="B301" t="s">
        <v>522</v>
      </c>
      <c r="C301" s="31" t="s">
        <v>523</v>
      </c>
      <c r="D301" s="5">
        <v>12</v>
      </c>
      <c r="E301" s="5">
        <v>4</v>
      </c>
      <c r="F301" s="9">
        <v>66400</v>
      </c>
      <c r="G301" t="s">
        <v>524</v>
      </c>
    </row>
    <row r="302" spans="1:7" x14ac:dyDescent="0.3">
      <c r="A302" t="s">
        <v>520</v>
      </c>
      <c r="B302" t="s">
        <v>525</v>
      </c>
      <c r="C302" s="31" t="s">
        <v>526</v>
      </c>
      <c r="D302" s="5">
        <v>100</v>
      </c>
      <c r="E302" s="5">
        <v>1</v>
      </c>
      <c r="F302" s="9">
        <v>66400</v>
      </c>
      <c r="G302" t="s">
        <v>3</v>
      </c>
    </row>
    <row r="303" spans="1:7" x14ac:dyDescent="0.3">
      <c r="A303" t="s">
        <v>520</v>
      </c>
      <c r="B303" t="s">
        <v>527</v>
      </c>
      <c r="C303" s="31" t="s">
        <v>528</v>
      </c>
      <c r="D303" s="5" t="s">
        <v>529</v>
      </c>
      <c r="E303" s="5" t="s">
        <v>3</v>
      </c>
      <c r="F303" s="9">
        <v>66400</v>
      </c>
      <c r="G303" t="s">
        <v>530</v>
      </c>
    </row>
    <row r="304" spans="1:7" x14ac:dyDescent="0.3">
      <c r="A304" t="s">
        <v>520</v>
      </c>
      <c r="B304" t="s">
        <v>517</v>
      </c>
      <c r="C304" s="31" t="s">
        <v>518</v>
      </c>
      <c r="D304" s="5">
        <v>47</v>
      </c>
      <c r="E304" s="5">
        <v>5</v>
      </c>
      <c r="F304" s="9">
        <v>66400</v>
      </c>
      <c r="G304" t="s">
        <v>519</v>
      </c>
    </row>
    <row r="305" spans="1:7" x14ac:dyDescent="0.3">
      <c r="A305" t="s">
        <v>531</v>
      </c>
      <c r="B305" t="s">
        <v>532</v>
      </c>
      <c r="C305" s="31" t="s">
        <v>533</v>
      </c>
      <c r="D305" s="5">
        <v>6</v>
      </c>
      <c r="E305" s="5" t="s">
        <v>534</v>
      </c>
      <c r="F305" s="9">
        <v>40013</v>
      </c>
      <c r="G305" t="s">
        <v>3</v>
      </c>
    </row>
    <row r="306" spans="1:7" x14ac:dyDescent="0.3">
      <c r="A306" t="s">
        <v>531</v>
      </c>
      <c r="B306" t="s">
        <v>535</v>
      </c>
      <c r="C306" s="31" t="s">
        <v>536</v>
      </c>
      <c r="D306" s="5">
        <v>6</v>
      </c>
      <c r="E306" s="5">
        <v>207</v>
      </c>
      <c r="F306" s="9">
        <v>40123</v>
      </c>
      <c r="G306" t="s">
        <v>3</v>
      </c>
    </row>
    <row r="307" spans="1:7" x14ac:dyDescent="0.3">
      <c r="A307" t="s">
        <v>531</v>
      </c>
      <c r="B307" t="s">
        <v>537</v>
      </c>
      <c r="C307" s="31" t="s">
        <v>538</v>
      </c>
      <c r="D307" s="5">
        <v>11</v>
      </c>
      <c r="E307" s="5" t="s">
        <v>539</v>
      </c>
      <c r="F307" s="9">
        <v>40082</v>
      </c>
      <c r="G307" t="s">
        <v>3</v>
      </c>
    </row>
    <row r="308" spans="1:7" x14ac:dyDescent="0.3">
      <c r="A308" t="s">
        <v>531</v>
      </c>
      <c r="B308" t="s">
        <v>540</v>
      </c>
      <c r="C308" s="31" t="s">
        <v>541</v>
      </c>
      <c r="D308" s="5" t="s">
        <v>361</v>
      </c>
      <c r="E308" s="5">
        <v>9</v>
      </c>
      <c r="F308" s="9">
        <v>40145</v>
      </c>
      <c r="G308" t="s">
        <v>542</v>
      </c>
    </row>
    <row r="309" spans="1:7" x14ac:dyDescent="0.3">
      <c r="A309" t="s">
        <v>531</v>
      </c>
      <c r="B309" t="s">
        <v>543</v>
      </c>
      <c r="C309" s="31" t="s">
        <v>544</v>
      </c>
      <c r="D309" s="5" t="s">
        <v>545</v>
      </c>
      <c r="E309" s="5">
        <v>503</v>
      </c>
      <c r="F309" s="9">
        <v>40013</v>
      </c>
      <c r="G309" t="s">
        <v>546</v>
      </c>
    </row>
    <row r="310" spans="1:7" x14ac:dyDescent="0.3">
      <c r="A310" t="s">
        <v>531</v>
      </c>
      <c r="B310" t="s">
        <v>547</v>
      </c>
      <c r="C310" s="31">
        <v>43662</v>
      </c>
      <c r="D310" s="5">
        <v>16</v>
      </c>
      <c r="E310" s="5">
        <v>7</v>
      </c>
      <c r="F310" s="9">
        <v>40032</v>
      </c>
      <c r="G310" t="s">
        <v>3</v>
      </c>
    </row>
    <row r="311" spans="1:7" x14ac:dyDescent="0.3">
      <c r="A311" t="s">
        <v>531</v>
      </c>
      <c r="B311" t="s">
        <v>548</v>
      </c>
      <c r="C311" s="31" t="s">
        <v>549</v>
      </c>
      <c r="D311" s="5">
        <v>142</v>
      </c>
      <c r="E311" s="5">
        <v>3</v>
      </c>
      <c r="F311" s="9">
        <v>40646</v>
      </c>
      <c r="G311" t="s">
        <v>3</v>
      </c>
    </row>
    <row r="312" spans="1:7" x14ac:dyDescent="0.3">
      <c r="A312" t="s">
        <v>531</v>
      </c>
      <c r="B312" t="s">
        <v>550</v>
      </c>
      <c r="C312" s="31">
        <v>33</v>
      </c>
      <c r="D312" s="5">
        <v>33</v>
      </c>
      <c r="E312" s="5" t="s">
        <v>3</v>
      </c>
      <c r="F312" s="9">
        <v>40155</v>
      </c>
      <c r="G312" t="s">
        <v>3</v>
      </c>
    </row>
    <row r="313" spans="1:7" x14ac:dyDescent="0.3">
      <c r="A313" t="s">
        <v>531</v>
      </c>
      <c r="B313" t="s">
        <v>551</v>
      </c>
      <c r="C313" s="31">
        <v>7</v>
      </c>
      <c r="D313" s="5">
        <v>7</v>
      </c>
      <c r="E313" s="5" t="s">
        <v>3</v>
      </c>
      <c r="F313" s="9">
        <v>40005</v>
      </c>
      <c r="G313" t="s">
        <v>552</v>
      </c>
    </row>
    <row r="314" spans="1:7" x14ac:dyDescent="0.3">
      <c r="A314" t="s">
        <v>531</v>
      </c>
      <c r="B314" t="s">
        <v>553</v>
      </c>
      <c r="C314" s="31">
        <v>43525</v>
      </c>
      <c r="D314" s="5">
        <v>1</v>
      </c>
      <c r="E314" s="5">
        <v>3</v>
      </c>
      <c r="F314" s="9">
        <v>40506</v>
      </c>
      <c r="G314" t="s">
        <v>554</v>
      </c>
    </row>
    <row r="315" spans="1:7" x14ac:dyDescent="0.3">
      <c r="A315" t="s">
        <v>531</v>
      </c>
      <c r="B315" t="s">
        <v>555</v>
      </c>
      <c r="C315" s="31">
        <v>10</v>
      </c>
      <c r="D315" s="5">
        <v>10</v>
      </c>
      <c r="E315" s="5" t="s">
        <v>3</v>
      </c>
      <c r="F315" s="9">
        <v>40081</v>
      </c>
      <c r="G315" t="s">
        <v>3</v>
      </c>
    </row>
    <row r="316" spans="1:7" x14ac:dyDescent="0.3">
      <c r="A316" t="s">
        <v>531</v>
      </c>
      <c r="B316" t="s">
        <v>556</v>
      </c>
      <c r="C316" s="31">
        <v>25</v>
      </c>
      <c r="D316" s="5">
        <v>25</v>
      </c>
      <c r="E316" s="5" t="s">
        <v>3</v>
      </c>
      <c r="F316" s="9">
        <v>40448</v>
      </c>
      <c r="G316" t="s">
        <v>3</v>
      </c>
    </row>
    <row r="317" spans="1:7" x14ac:dyDescent="0.3">
      <c r="A317" t="s">
        <v>531</v>
      </c>
      <c r="B317" t="s">
        <v>557</v>
      </c>
      <c r="C317" s="31">
        <v>7</v>
      </c>
      <c r="D317" s="5">
        <v>7</v>
      </c>
      <c r="E317" s="5" t="s">
        <v>3</v>
      </c>
      <c r="F317" s="9">
        <v>40164</v>
      </c>
      <c r="G317" t="s">
        <v>558</v>
      </c>
    </row>
    <row r="318" spans="1:7" x14ac:dyDescent="0.3">
      <c r="A318" t="s">
        <v>531</v>
      </c>
      <c r="B318" t="s">
        <v>559</v>
      </c>
      <c r="C318" s="31" t="s">
        <v>560</v>
      </c>
      <c r="D318" s="5" t="s">
        <v>560</v>
      </c>
      <c r="E318" s="5" t="s">
        <v>3</v>
      </c>
      <c r="F318" s="9">
        <v>47117</v>
      </c>
      <c r="G318" t="s">
        <v>561</v>
      </c>
    </row>
    <row r="319" spans="1:7" x14ac:dyDescent="0.3">
      <c r="A319" t="s">
        <v>531</v>
      </c>
      <c r="B319" t="s">
        <v>562</v>
      </c>
      <c r="C319" s="31">
        <v>29</v>
      </c>
      <c r="D319" s="5">
        <v>29</v>
      </c>
      <c r="E319" s="5" t="s">
        <v>3</v>
      </c>
      <c r="F319" s="9">
        <v>40085</v>
      </c>
      <c r="G319" t="s">
        <v>3</v>
      </c>
    </row>
    <row r="320" spans="1:7" x14ac:dyDescent="0.3">
      <c r="A320" t="s">
        <v>531</v>
      </c>
      <c r="B320" t="s">
        <v>563</v>
      </c>
      <c r="C320" s="31">
        <v>27</v>
      </c>
      <c r="D320" s="5">
        <v>27</v>
      </c>
      <c r="E320" s="5" t="s">
        <v>3</v>
      </c>
      <c r="F320" s="9">
        <v>40082</v>
      </c>
      <c r="G320" t="s">
        <v>3</v>
      </c>
    </row>
    <row r="321" spans="1:7" x14ac:dyDescent="0.3">
      <c r="A321" t="s">
        <v>531</v>
      </c>
      <c r="B321" t="s">
        <v>372</v>
      </c>
      <c r="C321" s="31">
        <v>22</v>
      </c>
      <c r="D321" s="5">
        <v>22</v>
      </c>
      <c r="E321" s="5" t="s">
        <v>3</v>
      </c>
      <c r="F321" s="9">
        <v>40058</v>
      </c>
      <c r="G321" t="s">
        <v>3</v>
      </c>
    </row>
    <row r="322" spans="1:7" x14ac:dyDescent="0.3">
      <c r="A322" t="s">
        <v>531</v>
      </c>
      <c r="B322" t="s">
        <v>564</v>
      </c>
      <c r="C322" s="31" t="s">
        <v>565</v>
      </c>
      <c r="D322" s="5">
        <v>6</v>
      </c>
      <c r="E322" s="5">
        <v>301</v>
      </c>
      <c r="F322" s="9">
        <v>40022</v>
      </c>
      <c r="G322" t="s">
        <v>566</v>
      </c>
    </row>
    <row r="323" spans="1:7" x14ac:dyDescent="0.3">
      <c r="A323" t="s">
        <v>531</v>
      </c>
      <c r="B323" t="s">
        <v>567</v>
      </c>
      <c r="C323" s="31" t="s">
        <v>568</v>
      </c>
      <c r="D323" s="5" t="s">
        <v>190</v>
      </c>
      <c r="E323" s="5">
        <v>1</v>
      </c>
      <c r="F323" s="9">
        <v>40017</v>
      </c>
      <c r="G323" t="s">
        <v>3</v>
      </c>
    </row>
    <row r="324" spans="1:7" x14ac:dyDescent="0.3">
      <c r="A324" t="s">
        <v>531</v>
      </c>
      <c r="B324" t="s">
        <v>569</v>
      </c>
      <c r="C324" s="31" t="s">
        <v>570</v>
      </c>
      <c r="D324" s="5" t="s">
        <v>570</v>
      </c>
      <c r="E324" s="5" t="s">
        <v>3</v>
      </c>
      <c r="F324" s="9">
        <v>40048</v>
      </c>
      <c r="G324" t="s">
        <v>571</v>
      </c>
    </row>
    <row r="325" spans="1:7" x14ac:dyDescent="0.3">
      <c r="A325" t="s">
        <v>531</v>
      </c>
      <c r="B325" t="s">
        <v>572</v>
      </c>
      <c r="C325" s="31" t="s">
        <v>573</v>
      </c>
      <c r="D325" s="5" t="s">
        <v>574</v>
      </c>
      <c r="E325" s="5">
        <v>5</v>
      </c>
      <c r="F325" s="9">
        <v>40143</v>
      </c>
      <c r="G325" t="s">
        <v>575</v>
      </c>
    </row>
    <row r="326" spans="1:7" x14ac:dyDescent="0.3">
      <c r="A326" t="s">
        <v>531</v>
      </c>
      <c r="B326" t="s">
        <v>537</v>
      </c>
      <c r="C326" s="31">
        <v>43511</v>
      </c>
      <c r="D326" s="5">
        <v>15</v>
      </c>
      <c r="E326" s="5">
        <v>2</v>
      </c>
      <c r="F326" s="9">
        <v>40082</v>
      </c>
      <c r="G326" t="s">
        <v>576</v>
      </c>
    </row>
    <row r="327" spans="1:7" x14ac:dyDescent="0.3">
      <c r="A327" t="s">
        <v>531</v>
      </c>
      <c r="B327" t="s">
        <v>577</v>
      </c>
      <c r="C327" s="31" t="s">
        <v>578</v>
      </c>
      <c r="D327" s="5" t="s">
        <v>579</v>
      </c>
      <c r="E327" s="5">
        <v>14</v>
      </c>
      <c r="F327" s="9">
        <v>40093</v>
      </c>
      <c r="G327" t="s">
        <v>3</v>
      </c>
    </row>
    <row r="328" spans="1:7" x14ac:dyDescent="0.3">
      <c r="A328" t="s">
        <v>531</v>
      </c>
      <c r="B328" t="s">
        <v>580</v>
      </c>
      <c r="C328" s="31" t="s">
        <v>3</v>
      </c>
      <c r="D328" s="5" t="s">
        <v>3</v>
      </c>
      <c r="E328" s="5" t="s">
        <v>3</v>
      </c>
      <c r="F328" s="9">
        <v>40832</v>
      </c>
      <c r="G328" t="s">
        <v>3</v>
      </c>
    </row>
    <row r="329" spans="1:7" x14ac:dyDescent="0.3">
      <c r="A329" t="s">
        <v>531</v>
      </c>
      <c r="B329" t="s">
        <v>581</v>
      </c>
      <c r="C329" s="31">
        <v>50</v>
      </c>
      <c r="D329" s="5">
        <v>50</v>
      </c>
      <c r="E329" s="5" t="s">
        <v>3</v>
      </c>
      <c r="F329" s="9">
        <v>40101</v>
      </c>
      <c r="G329" t="s">
        <v>3</v>
      </c>
    </row>
    <row r="330" spans="1:7" x14ac:dyDescent="0.3">
      <c r="A330" t="s">
        <v>531</v>
      </c>
      <c r="B330" t="s">
        <v>582</v>
      </c>
      <c r="C330" s="31">
        <v>43597</v>
      </c>
      <c r="D330" s="5">
        <v>12</v>
      </c>
      <c r="E330" s="5">
        <v>5</v>
      </c>
      <c r="F330" s="9">
        <v>40115</v>
      </c>
      <c r="G330" t="s">
        <v>3</v>
      </c>
    </row>
    <row r="331" spans="1:7" x14ac:dyDescent="0.3">
      <c r="A331" t="s">
        <v>583</v>
      </c>
      <c r="B331" t="s">
        <v>584</v>
      </c>
      <c r="C331" s="31">
        <v>191</v>
      </c>
      <c r="D331" s="5">
        <v>191</v>
      </c>
      <c r="E331" s="5" t="s">
        <v>3</v>
      </c>
      <c r="F331" s="9">
        <v>25646</v>
      </c>
      <c r="G331" t="s">
        <v>585</v>
      </c>
    </row>
    <row r="332" spans="1:7" x14ac:dyDescent="0.3">
      <c r="A332" t="s">
        <v>583</v>
      </c>
      <c r="B332" t="s">
        <v>586</v>
      </c>
      <c r="C332" s="31" t="s">
        <v>587</v>
      </c>
      <c r="D332" s="5">
        <v>64</v>
      </c>
      <c r="E332" s="5">
        <v>3</v>
      </c>
      <c r="F332" s="9">
        <v>25526</v>
      </c>
      <c r="G332" t="s">
        <v>3</v>
      </c>
    </row>
    <row r="333" spans="1:7" x14ac:dyDescent="0.3">
      <c r="A333" t="s">
        <v>583</v>
      </c>
      <c r="B333" t="s">
        <v>588</v>
      </c>
      <c r="C333" s="31">
        <v>50</v>
      </c>
      <c r="D333" s="5">
        <v>50</v>
      </c>
      <c r="E333" s="5" t="s">
        <v>3</v>
      </c>
      <c r="F333" s="9">
        <v>25671</v>
      </c>
      <c r="G333" t="s">
        <v>3</v>
      </c>
    </row>
    <row r="334" spans="1:7" x14ac:dyDescent="0.3">
      <c r="A334" t="s">
        <v>583</v>
      </c>
      <c r="B334" t="s">
        <v>589</v>
      </c>
      <c r="C334" s="31">
        <v>51</v>
      </c>
      <c r="D334" s="5">
        <v>51</v>
      </c>
      <c r="E334" s="5" t="s">
        <v>3</v>
      </c>
      <c r="F334" s="9">
        <v>25363</v>
      </c>
      <c r="G334" t="s">
        <v>590</v>
      </c>
    </row>
    <row r="335" spans="1:7" x14ac:dyDescent="0.3">
      <c r="A335" t="s">
        <v>583</v>
      </c>
      <c r="B335" t="s">
        <v>591</v>
      </c>
      <c r="C335" s="31" t="s">
        <v>592</v>
      </c>
      <c r="D335" s="5" t="s">
        <v>593</v>
      </c>
      <c r="E335" s="5">
        <v>3</v>
      </c>
      <c r="F335" s="9">
        <v>25426</v>
      </c>
      <c r="G335" t="s">
        <v>3</v>
      </c>
    </row>
    <row r="336" spans="1:7" x14ac:dyDescent="0.3">
      <c r="A336" t="s">
        <v>583</v>
      </c>
      <c r="B336" t="s">
        <v>594</v>
      </c>
      <c r="C336" s="31">
        <v>196</v>
      </c>
      <c r="D336" s="5">
        <v>196</v>
      </c>
      <c r="E336" s="5" t="s">
        <v>3</v>
      </c>
      <c r="F336" s="9">
        <v>25229</v>
      </c>
      <c r="G336" t="s">
        <v>595</v>
      </c>
    </row>
    <row r="337" spans="1:7" x14ac:dyDescent="0.3">
      <c r="A337" t="s">
        <v>583</v>
      </c>
      <c r="B337" t="s">
        <v>149</v>
      </c>
      <c r="C337" s="31">
        <v>6</v>
      </c>
      <c r="D337" s="5">
        <v>6</v>
      </c>
      <c r="E337" s="5" t="s">
        <v>3</v>
      </c>
      <c r="F337" s="9">
        <v>25663</v>
      </c>
      <c r="G337" t="s">
        <v>596</v>
      </c>
    </row>
    <row r="338" spans="1:7" x14ac:dyDescent="0.3">
      <c r="A338" t="s">
        <v>583</v>
      </c>
      <c r="B338" t="s">
        <v>597</v>
      </c>
      <c r="C338" s="31">
        <v>35</v>
      </c>
      <c r="D338" s="5">
        <v>35</v>
      </c>
      <c r="E338" s="5" t="s">
        <v>3</v>
      </c>
      <c r="F338" s="9">
        <v>25111</v>
      </c>
      <c r="G338" t="s">
        <v>598</v>
      </c>
    </row>
    <row r="339" spans="1:7" x14ac:dyDescent="0.3">
      <c r="A339" t="s">
        <v>583</v>
      </c>
      <c r="B339" t="s">
        <v>599</v>
      </c>
      <c r="C339" s="31" t="s">
        <v>600</v>
      </c>
      <c r="D339" s="5">
        <v>6</v>
      </c>
      <c r="E339" s="5">
        <v>7</v>
      </c>
      <c r="F339" s="9">
        <v>25005</v>
      </c>
      <c r="G339" t="s">
        <v>3</v>
      </c>
    </row>
    <row r="340" spans="1:7" x14ac:dyDescent="0.3">
      <c r="A340" t="s">
        <v>583</v>
      </c>
      <c r="B340" t="s">
        <v>601</v>
      </c>
      <c r="C340" s="31">
        <v>55</v>
      </c>
      <c r="D340" s="5">
        <v>55</v>
      </c>
      <c r="E340" s="5" t="s">
        <v>3</v>
      </c>
      <c r="F340" s="9">
        <v>25553</v>
      </c>
      <c r="G340" t="s">
        <v>602</v>
      </c>
    </row>
    <row r="341" spans="1:7" x14ac:dyDescent="0.3">
      <c r="A341" t="s">
        <v>353</v>
      </c>
      <c r="B341" t="s">
        <v>603</v>
      </c>
      <c r="C341" s="31">
        <v>23</v>
      </c>
      <c r="D341" s="5">
        <v>23</v>
      </c>
      <c r="E341" s="5" t="s">
        <v>3</v>
      </c>
      <c r="F341" s="9">
        <v>31150</v>
      </c>
      <c r="G341" t="s">
        <v>604</v>
      </c>
    </row>
    <row r="342" spans="1:7" x14ac:dyDescent="0.3">
      <c r="A342" t="s">
        <v>353</v>
      </c>
      <c r="B342" t="s">
        <v>605</v>
      </c>
      <c r="C342" s="31">
        <v>23</v>
      </c>
      <c r="D342" s="5">
        <v>23</v>
      </c>
      <c r="E342" s="5" t="s">
        <v>3</v>
      </c>
      <c r="F342" s="9">
        <v>31150</v>
      </c>
      <c r="G342" t="s">
        <v>604</v>
      </c>
    </row>
    <row r="343" spans="1:7" x14ac:dyDescent="0.3">
      <c r="A343" t="s">
        <v>353</v>
      </c>
      <c r="B343" t="s">
        <v>606</v>
      </c>
      <c r="C343" s="31">
        <v>23</v>
      </c>
      <c r="D343" s="5">
        <v>23</v>
      </c>
      <c r="E343" s="5" t="s">
        <v>3</v>
      </c>
      <c r="F343" s="9">
        <v>31150</v>
      </c>
      <c r="G343" t="s">
        <v>604</v>
      </c>
    </row>
    <row r="344" spans="1:7" x14ac:dyDescent="0.3">
      <c r="A344" t="s">
        <v>353</v>
      </c>
      <c r="B344" t="s">
        <v>607</v>
      </c>
      <c r="C344" s="31">
        <v>69</v>
      </c>
      <c r="D344" s="5">
        <v>69</v>
      </c>
      <c r="E344" s="5" t="s">
        <v>3</v>
      </c>
      <c r="F344" s="9">
        <v>30504</v>
      </c>
      <c r="G344" t="s">
        <v>3</v>
      </c>
    </row>
    <row r="345" spans="1:7" x14ac:dyDescent="0.3">
      <c r="A345" t="s">
        <v>353</v>
      </c>
      <c r="B345" t="s">
        <v>608</v>
      </c>
      <c r="C345" s="31" t="s">
        <v>609</v>
      </c>
      <c r="D345" s="5" t="s">
        <v>610</v>
      </c>
      <c r="E345" s="5">
        <v>4</v>
      </c>
      <c r="F345" s="9">
        <v>31511</v>
      </c>
      <c r="G345" t="s">
        <v>3</v>
      </c>
    </row>
    <row r="346" spans="1:7" x14ac:dyDescent="0.3">
      <c r="A346" t="s">
        <v>353</v>
      </c>
      <c r="B346" t="s">
        <v>611</v>
      </c>
      <c r="C346" s="31" t="s">
        <v>612</v>
      </c>
      <c r="D346" s="5" t="s">
        <v>613</v>
      </c>
      <c r="E346" s="5">
        <v>4</v>
      </c>
      <c r="F346" s="9">
        <v>31589</v>
      </c>
      <c r="G346" t="s">
        <v>3</v>
      </c>
    </row>
    <row r="347" spans="1:7" x14ac:dyDescent="0.3">
      <c r="A347" t="s">
        <v>353</v>
      </c>
      <c r="B347" t="s">
        <v>614</v>
      </c>
      <c r="C347" s="31" t="s">
        <v>615</v>
      </c>
      <c r="D347" s="5" t="s">
        <v>615</v>
      </c>
      <c r="E347" s="5" t="s">
        <v>3</v>
      </c>
      <c r="F347" s="9">
        <v>30128</v>
      </c>
      <c r="G347" t="s">
        <v>3</v>
      </c>
    </row>
    <row r="348" spans="1:7" x14ac:dyDescent="0.3">
      <c r="A348" t="s">
        <v>353</v>
      </c>
      <c r="B348" t="s">
        <v>616</v>
      </c>
      <c r="C348" s="31">
        <v>28</v>
      </c>
      <c r="D348" s="5">
        <v>28</v>
      </c>
      <c r="E348" s="5" t="s">
        <v>3</v>
      </c>
      <c r="F348" s="9">
        <v>31010</v>
      </c>
      <c r="G348" t="s">
        <v>617</v>
      </c>
    </row>
    <row r="349" spans="1:7" x14ac:dyDescent="0.3">
      <c r="A349" t="s">
        <v>389</v>
      </c>
      <c r="B349" t="s">
        <v>392</v>
      </c>
      <c r="C349" s="31" t="s">
        <v>618</v>
      </c>
      <c r="D349" s="5">
        <v>128</v>
      </c>
      <c r="E349" s="5" t="s">
        <v>3</v>
      </c>
      <c r="F349" s="9">
        <v>90527</v>
      </c>
      <c r="G349" t="s">
        <v>3</v>
      </c>
    </row>
    <row r="350" spans="1:7" x14ac:dyDescent="0.3">
      <c r="A350" t="s">
        <v>389</v>
      </c>
      <c r="B350" t="s">
        <v>619</v>
      </c>
      <c r="C350" s="31">
        <v>43618</v>
      </c>
      <c r="D350" s="5">
        <v>2</v>
      </c>
      <c r="E350" s="5">
        <v>6</v>
      </c>
      <c r="F350" s="9">
        <v>92208</v>
      </c>
      <c r="G350" t="s">
        <v>3</v>
      </c>
    </row>
    <row r="351" spans="1:7" x14ac:dyDescent="0.3">
      <c r="A351" t="s">
        <v>389</v>
      </c>
      <c r="B351" t="s">
        <v>390</v>
      </c>
      <c r="C351" s="31" t="s">
        <v>620</v>
      </c>
      <c r="D351" s="5" t="s">
        <v>620</v>
      </c>
      <c r="E351" s="5" t="s">
        <v>3</v>
      </c>
      <c r="F351" s="9">
        <v>90437</v>
      </c>
      <c r="G351" t="s">
        <v>3</v>
      </c>
    </row>
    <row r="352" spans="1:7" x14ac:dyDescent="0.3">
      <c r="A352" t="s">
        <v>389</v>
      </c>
      <c r="B352" t="s">
        <v>621</v>
      </c>
      <c r="C352" s="31" t="s">
        <v>622</v>
      </c>
      <c r="D352" s="5" t="s">
        <v>622</v>
      </c>
      <c r="E352" s="5" t="s">
        <v>3</v>
      </c>
      <c r="F352" s="9">
        <v>91059</v>
      </c>
      <c r="G352" t="s">
        <v>623</v>
      </c>
    </row>
    <row r="353" spans="1:7" x14ac:dyDescent="0.3">
      <c r="A353" t="s">
        <v>389</v>
      </c>
      <c r="B353" t="s">
        <v>345</v>
      </c>
      <c r="C353" s="31" t="s">
        <v>624</v>
      </c>
      <c r="D353" s="5">
        <v>12</v>
      </c>
      <c r="E353" s="5">
        <v>1504</v>
      </c>
      <c r="F353" s="9">
        <v>90051</v>
      </c>
      <c r="G353" t="s">
        <v>625</v>
      </c>
    </row>
    <row r="354" spans="1:7" x14ac:dyDescent="0.3">
      <c r="A354" t="s">
        <v>389</v>
      </c>
      <c r="B354" t="s">
        <v>626</v>
      </c>
      <c r="C354" s="31">
        <v>59</v>
      </c>
      <c r="D354" s="5">
        <v>59</v>
      </c>
      <c r="E354" s="5" t="s">
        <v>3</v>
      </c>
      <c r="F354" s="9">
        <v>90009</v>
      </c>
      <c r="G354" t="s">
        <v>3</v>
      </c>
    </row>
    <row r="355" spans="1:7" x14ac:dyDescent="0.3">
      <c r="A355" t="s">
        <v>389</v>
      </c>
      <c r="B355" t="s">
        <v>626</v>
      </c>
      <c r="C355" s="31" t="s">
        <v>627</v>
      </c>
      <c r="D355" s="5" t="s">
        <v>627</v>
      </c>
      <c r="E355" s="5" t="s">
        <v>3</v>
      </c>
      <c r="F355" s="9">
        <v>90057</v>
      </c>
      <c r="G355" t="s">
        <v>3</v>
      </c>
    </row>
    <row r="356" spans="1:7" x14ac:dyDescent="0.3">
      <c r="A356" t="s">
        <v>389</v>
      </c>
      <c r="B356" t="s">
        <v>628</v>
      </c>
      <c r="C356" s="31" t="s">
        <v>629</v>
      </c>
      <c r="D356" s="7" t="s">
        <v>629</v>
      </c>
      <c r="E356" s="5" t="s">
        <v>3</v>
      </c>
      <c r="F356" s="9">
        <v>90562</v>
      </c>
      <c r="G356" t="s">
        <v>630</v>
      </c>
    </row>
    <row r="357" spans="1:7" x14ac:dyDescent="0.3">
      <c r="A357" t="s">
        <v>389</v>
      </c>
      <c r="B357" t="s">
        <v>628</v>
      </c>
      <c r="C357" s="31">
        <v>43588</v>
      </c>
      <c r="D357" s="7">
        <v>43588</v>
      </c>
      <c r="E357" s="5" t="s">
        <v>3</v>
      </c>
      <c r="F357" s="9">
        <v>90562</v>
      </c>
      <c r="G357" t="s">
        <v>631</v>
      </c>
    </row>
    <row r="358" spans="1:7" x14ac:dyDescent="0.3">
      <c r="A358" t="s">
        <v>389</v>
      </c>
      <c r="B358" t="s">
        <v>442</v>
      </c>
      <c r="C358" s="31" t="s">
        <v>632</v>
      </c>
      <c r="D358" s="5">
        <v>12</v>
      </c>
      <c r="E358" s="5">
        <v>201</v>
      </c>
      <c r="F358" s="9">
        <v>91415</v>
      </c>
      <c r="G358" t="s">
        <v>3</v>
      </c>
    </row>
    <row r="359" spans="1:7" x14ac:dyDescent="0.3">
      <c r="A359" t="s">
        <v>389</v>
      </c>
      <c r="B359" t="s">
        <v>633</v>
      </c>
      <c r="C359" s="31">
        <v>146</v>
      </c>
      <c r="D359" s="5">
        <v>146</v>
      </c>
      <c r="E359" s="5" t="s">
        <v>3</v>
      </c>
      <c r="F359" s="9">
        <v>90063</v>
      </c>
      <c r="G359" t="s">
        <v>3</v>
      </c>
    </row>
    <row r="360" spans="1:7" x14ac:dyDescent="0.3">
      <c r="A360" t="s">
        <v>389</v>
      </c>
      <c r="B360" t="s">
        <v>634</v>
      </c>
      <c r="C360" s="31" t="s">
        <v>635</v>
      </c>
      <c r="D360" s="5">
        <v>54</v>
      </c>
      <c r="E360" s="5">
        <v>56</v>
      </c>
      <c r="F360" s="9" t="s">
        <v>3</v>
      </c>
      <c r="G360" t="s">
        <v>3</v>
      </c>
    </row>
    <row r="361" spans="1:7" x14ac:dyDescent="0.3">
      <c r="A361" t="s">
        <v>389</v>
      </c>
      <c r="B361" t="s">
        <v>634</v>
      </c>
      <c r="C361" s="31" t="s">
        <v>635</v>
      </c>
      <c r="D361" s="5" t="s">
        <v>635</v>
      </c>
      <c r="E361" s="5" t="s">
        <v>3</v>
      </c>
      <c r="F361" s="9">
        <v>91212</v>
      </c>
      <c r="G361" t="s">
        <v>3</v>
      </c>
    </row>
    <row r="362" spans="1:7" x14ac:dyDescent="0.3">
      <c r="A362" t="s">
        <v>389</v>
      </c>
      <c r="B362" t="s">
        <v>636</v>
      </c>
      <c r="C362" s="31" t="s">
        <v>637</v>
      </c>
      <c r="D362" s="5" t="s">
        <v>638</v>
      </c>
      <c r="E362" s="5" t="s">
        <v>3</v>
      </c>
      <c r="F362" s="9">
        <v>93181</v>
      </c>
      <c r="G362" t="s">
        <v>3</v>
      </c>
    </row>
    <row r="363" spans="1:7" x14ac:dyDescent="0.3">
      <c r="A363" t="s">
        <v>389</v>
      </c>
      <c r="B363" t="s">
        <v>639</v>
      </c>
      <c r="C363" s="31">
        <v>81</v>
      </c>
      <c r="D363" s="5">
        <v>81</v>
      </c>
      <c r="E363" s="5" t="s">
        <v>3</v>
      </c>
      <c r="F363" s="9">
        <v>90613</v>
      </c>
      <c r="G363" t="s">
        <v>640</v>
      </c>
    </row>
    <row r="364" spans="1:7" x14ac:dyDescent="0.3">
      <c r="A364" t="s">
        <v>389</v>
      </c>
      <c r="B364" t="s">
        <v>641</v>
      </c>
      <c r="C364" s="31" t="s">
        <v>642</v>
      </c>
      <c r="D364" s="5">
        <v>126</v>
      </c>
      <c r="E364" s="5">
        <v>801</v>
      </c>
      <c r="F364" s="9">
        <v>91204</v>
      </c>
      <c r="G364" t="s">
        <v>3</v>
      </c>
    </row>
    <row r="365" spans="1:7" x14ac:dyDescent="0.3">
      <c r="A365" t="s">
        <v>389</v>
      </c>
      <c r="B365" t="s">
        <v>643</v>
      </c>
      <c r="C365" s="31">
        <v>270</v>
      </c>
      <c r="D365" s="5">
        <v>270</v>
      </c>
      <c r="E365" s="5" t="s">
        <v>3</v>
      </c>
      <c r="F365" s="9">
        <v>90361</v>
      </c>
      <c r="G365" t="s">
        <v>644</v>
      </c>
    </row>
    <row r="366" spans="1:7" x14ac:dyDescent="0.3">
      <c r="A366" t="s">
        <v>389</v>
      </c>
      <c r="B366" t="s">
        <v>621</v>
      </c>
      <c r="C366" s="31" t="s">
        <v>645</v>
      </c>
      <c r="D366" s="5">
        <v>54</v>
      </c>
      <c r="E366" s="5">
        <v>3</v>
      </c>
      <c r="F366" s="9">
        <v>91303</v>
      </c>
      <c r="G366" t="s">
        <v>646</v>
      </c>
    </row>
    <row r="367" spans="1:7" x14ac:dyDescent="0.3">
      <c r="A367" t="s">
        <v>389</v>
      </c>
      <c r="B367" t="s">
        <v>647</v>
      </c>
      <c r="C367" s="31">
        <v>7</v>
      </c>
      <c r="D367" s="5">
        <v>7</v>
      </c>
      <c r="E367" s="5" t="s">
        <v>3</v>
      </c>
      <c r="F367" s="9">
        <v>93228</v>
      </c>
      <c r="G367" t="s">
        <v>648</v>
      </c>
    </row>
    <row r="368" spans="1:7" x14ac:dyDescent="0.3">
      <c r="A368" t="s">
        <v>389</v>
      </c>
      <c r="B368" t="s">
        <v>643</v>
      </c>
      <c r="C368" s="31">
        <v>65</v>
      </c>
      <c r="D368" s="5">
        <v>65</v>
      </c>
      <c r="E368" s="5" t="s">
        <v>3</v>
      </c>
      <c r="F368" s="9">
        <v>90422</v>
      </c>
      <c r="G368" t="s">
        <v>3</v>
      </c>
    </row>
    <row r="369" spans="1:7" x14ac:dyDescent="0.3">
      <c r="A369" t="s">
        <v>389</v>
      </c>
      <c r="B369" t="s">
        <v>649</v>
      </c>
      <c r="C369" s="31" t="s">
        <v>650</v>
      </c>
      <c r="D369" s="5" t="s">
        <v>650</v>
      </c>
      <c r="E369" s="5" t="s">
        <v>3</v>
      </c>
      <c r="F369" s="9">
        <v>91001</v>
      </c>
      <c r="G369" t="s">
        <v>3</v>
      </c>
    </row>
    <row r="370" spans="1:7" x14ac:dyDescent="0.3">
      <c r="A370" t="s">
        <v>389</v>
      </c>
      <c r="B370" t="s">
        <v>651</v>
      </c>
      <c r="C370" s="31" t="s">
        <v>652</v>
      </c>
      <c r="D370" s="5" t="s">
        <v>635</v>
      </c>
      <c r="E370" s="5">
        <v>16</v>
      </c>
      <c r="F370" s="9">
        <v>91463</v>
      </c>
      <c r="G370" t="s">
        <v>3</v>
      </c>
    </row>
    <row r="371" spans="1:7" x14ac:dyDescent="0.3">
      <c r="A371" t="s">
        <v>389</v>
      </c>
      <c r="B371" t="s">
        <v>653</v>
      </c>
      <c r="C371" s="31" t="s">
        <v>654</v>
      </c>
      <c r="D371" s="5" t="s">
        <v>654</v>
      </c>
      <c r="E371" s="5" t="s">
        <v>3</v>
      </c>
      <c r="F371" s="9">
        <v>90558</v>
      </c>
      <c r="G371" t="s">
        <v>655</v>
      </c>
    </row>
    <row r="372" spans="1:7" x14ac:dyDescent="0.3">
      <c r="A372" t="s">
        <v>389</v>
      </c>
      <c r="B372" t="s">
        <v>656</v>
      </c>
      <c r="C372" s="31" t="s">
        <v>654</v>
      </c>
      <c r="D372" s="5" t="s">
        <v>654</v>
      </c>
      <c r="E372" s="5" t="s">
        <v>3</v>
      </c>
      <c r="F372" s="9">
        <v>90558</v>
      </c>
      <c r="G372" t="s">
        <v>655</v>
      </c>
    </row>
    <row r="373" spans="1:7" x14ac:dyDescent="0.3">
      <c r="A373" t="s">
        <v>657</v>
      </c>
      <c r="B373" t="s">
        <v>584</v>
      </c>
      <c r="C373" s="31">
        <v>6</v>
      </c>
      <c r="D373" s="5">
        <v>6</v>
      </c>
      <c r="E373" s="5" t="s">
        <v>3</v>
      </c>
      <c r="F373" s="9">
        <v>10118</v>
      </c>
      <c r="G373" t="s">
        <v>3</v>
      </c>
    </row>
    <row r="374" spans="1:7" x14ac:dyDescent="0.3">
      <c r="A374" t="s">
        <v>657</v>
      </c>
      <c r="B374" t="s">
        <v>658</v>
      </c>
      <c r="C374" s="31">
        <v>43699</v>
      </c>
      <c r="D374" s="5">
        <v>22</v>
      </c>
      <c r="E374" s="5">
        <v>8</v>
      </c>
      <c r="F374" s="9">
        <v>10545</v>
      </c>
      <c r="G374" t="s">
        <v>3</v>
      </c>
    </row>
    <row r="375" spans="1:7" x14ac:dyDescent="0.3">
      <c r="A375" t="s">
        <v>657</v>
      </c>
      <c r="B375" t="s">
        <v>659</v>
      </c>
      <c r="C375" s="31">
        <v>2</v>
      </c>
      <c r="D375" s="5">
        <v>2</v>
      </c>
      <c r="E375" s="5" t="s">
        <v>3</v>
      </c>
      <c r="F375" s="9">
        <v>10683</v>
      </c>
      <c r="G375" t="s">
        <v>660</v>
      </c>
    </row>
    <row r="376" spans="1:7" x14ac:dyDescent="0.3">
      <c r="A376" t="s">
        <v>657</v>
      </c>
      <c r="B376" t="s">
        <v>661</v>
      </c>
      <c r="C376" s="31">
        <v>3</v>
      </c>
      <c r="D376" s="5">
        <v>3</v>
      </c>
      <c r="E376" s="5" t="s">
        <v>3</v>
      </c>
      <c r="F376" s="9">
        <v>10546</v>
      </c>
      <c r="G376" t="s">
        <v>3</v>
      </c>
    </row>
    <row r="377" spans="1:7" x14ac:dyDescent="0.3">
      <c r="A377" t="s">
        <v>657</v>
      </c>
      <c r="B377" t="s">
        <v>662</v>
      </c>
      <c r="C377" s="31">
        <v>3</v>
      </c>
      <c r="D377" s="5">
        <v>3</v>
      </c>
      <c r="E377" s="5" t="s">
        <v>3</v>
      </c>
      <c r="F377" s="9">
        <v>10467</v>
      </c>
      <c r="G377" t="s">
        <v>663</v>
      </c>
    </row>
    <row r="378" spans="1:7" x14ac:dyDescent="0.3">
      <c r="A378" t="s">
        <v>657</v>
      </c>
      <c r="B378" t="s">
        <v>664</v>
      </c>
      <c r="C378" s="31">
        <v>48</v>
      </c>
      <c r="D378" s="5">
        <v>48</v>
      </c>
      <c r="E378" s="5" t="s">
        <v>3</v>
      </c>
      <c r="F378" s="9">
        <v>10284</v>
      </c>
      <c r="G378" t="s">
        <v>665</v>
      </c>
    </row>
    <row r="379" spans="1:7" x14ac:dyDescent="0.3">
      <c r="A379" t="s">
        <v>657</v>
      </c>
      <c r="B379" t="s">
        <v>666</v>
      </c>
      <c r="C379" s="31">
        <v>38</v>
      </c>
      <c r="D379" s="5">
        <v>38</v>
      </c>
      <c r="E379" s="5" t="s">
        <v>3</v>
      </c>
      <c r="F379" s="9">
        <v>10699</v>
      </c>
      <c r="G379" t="s">
        <v>667</v>
      </c>
    </row>
    <row r="380" spans="1:7" x14ac:dyDescent="0.3">
      <c r="A380" t="s">
        <v>657</v>
      </c>
      <c r="B380" t="s">
        <v>547</v>
      </c>
      <c r="C380" s="31">
        <v>50</v>
      </c>
      <c r="D380" s="5">
        <v>50</v>
      </c>
      <c r="E380" s="5" t="s">
        <v>3</v>
      </c>
      <c r="F380" s="9">
        <v>10274</v>
      </c>
      <c r="G380" t="s">
        <v>3</v>
      </c>
    </row>
    <row r="381" spans="1:7" x14ac:dyDescent="0.3">
      <c r="A381" t="s">
        <v>657</v>
      </c>
      <c r="B381" t="s">
        <v>187</v>
      </c>
      <c r="C381" s="31">
        <v>1</v>
      </c>
      <c r="D381" s="5">
        <v>1</v>
      </c>
      <c r="E381" s="5" t="s">
        <v>3</v>
      </c>
      <c r="F381" s="9">
        <v>10416</v>
      </c>
      <c r="G381" t="s">
        <v>3</v>
      </c>
    </row>
    <row r="382" spans="1:7" x14ac:dyDescent="0.3">
      <c r="A382" t="s">
        <v>668</v>
      </c>
      <c r="B382" t="s">
        <v>669</v>
      </c>
      <c r="C382" s="31">
        <v>39</v>
      </c>
      <c r="D382" s="5">
        <v>39</v>
      </c>
      <c r="E382" s="5" t="s">
        <v>3</v>
      </c>
      <c r="F382" s="9">
        <v>45061</v>
      </c>
      <c r="G382" t="s">
        <v>670</v>
      </c>
    </row>
    <row r="383" spans="1:7" x14ac:dyDescent="0.3">
      <c r="A383" t="s">
        <v>668</v>
      </c>
      <c r="B383" t="s">
        <v>671</v>
      </c>
      <c r="C383" s="31">
        <v>70</v>
      </c>
      <c r="D383" s="7">
        <v>70</v>
      </c>
      <c r="E383" s="5" t="s">
        <v>3</v>
      </c>
      <c r="F383" s="9">
        <v>45441</v>
      </c>
      <c r="G383" t="s">
        <v>672</v>
      </c>
    </row>
    <row r="384" spans="1:7" x14ac:dyDescent="0.3">
      <c r="A384" t="s">
        <v>668</v>
      </c>
      <c r="B384" t="s">
        <v>673</v>
      </c>
      <c r="C384" s="31">
        <v>43715</v>
      </c>
      <c r="D384" s="7">
        <v>43715</v>
      </c>
      <c r="E384" s="5" t="s">
        <v>3</v>
      </c>
      <c r="F384" s="9" t="s">
        <v>3</v>
      </c>
      <c r="G384" t="s">
        <v>3</v>
      </c>
    </row>
    <row r="385" spans="1:7" x14ac:dyDescent="0.3">
      <c r="A385" t="s">
        <v>668</v>
      </c>
      <c r="B385" t="s">
        <v>673</v>
      </c>
      <c r="C385" s="31">
        <v>43715</v>
      </c>
      <c r="D385" s="7">
        <v>43715</v>
      </c>
      <c r="E385" s="5" t="s">
        <v>3</v>
      </c>
      <c r="F385" s="9" t="s">
        <v>674</v>
      </c>
      <c r="G385" t="s">
        <v>675</v>
      </c>
    </row>
    <row r="386" spans="1:7" x14ac:dyDescent="0.3">
      <c r="A386" t="s">
        <v>668</v>
      </c>
      <c r="B386" t="s">
        <v>676</v>
      </c>
      <c r="C386" s="31">
        <v>43650</v>
      </c>
      <c r="D386" s="5">
        <v>4</v>
      </c>
      <c r="E386" s="5">
        <v>7</v>
      </c>
      <c r="F386" s="9">
        <v>45057</v>
      </c>
      <c r="G386" t="s">
        <v>3</v>
      </c>
    </row>
    <row r="387" spans="1:7" x14ac:dyDescent="0.3">
      <c r="A387" t="s">
        <v>393</v>
      </c>
      <c r="B387" t="s">
        <v>425</v>
      </c>
      <c r="C387" s="31">
        <v>43706</v>
      </c>
      <c r="D387" s="5">
        <v>29</v>
      </c>
      <c r="E387" s="5">
        <v>8</v>
      </c>
      <c r="F387" s="9">
        <v>61806</v>
      </c>
      <c r="G387" t="s">
        <v>266</v>
      </c>
    </row>
    <row r="388" spans="1:7" x14ac:dyDescent="0.3">
      <c r="A388" t="s">
        <v>393</v>
      </c>
      <c r="B388" t="s">
        <v>427</v>
      </c>
      <c r="C388" s="31">
        <v>43706</v>
      </c>
      <c r="D388" s="5">
        <v>29</v>
      </c>
      <c r="E388" s="5">
        <v>8</v>
      </c>
      <c r="F388" s="9" t="s">
        <v>3</v>
      </c>
      <c r="G388" t="s">
        <v>3</v>
      </c>
    </row>
    <row r="389" spans="1:7" x14ac:dyDescent="0.3">
      <c r="A389" t="s">
        <v>393</v>
      </c>
      <c r="B389" t="s">
        <v>426</v>
      </c>
      <c r="C389" s="31">
        <v>43706</v>
      </c>
      <c r="D389" s="5">
        <v>29</v>
      </c>
      <c r="E389" s="5">
        <v>8</v>
      </c>
      <c r="F389" s="9">
        <v>61806</v>
      </c>
      <c r="G389" t="s">
        <v>266</v>
      </c>
    </row>
    <row r="390" spans="1:7" x14ac:dyDescent="0.3">
      <c r="A390" t="s">
        <v>393</v>
      </c>
      <c r="B390" t="s">
        <v>189</v>
      </c>
      <c r="C390" s="31" t="s">
        <v>677</v>
      </c>
      <c r="D390" s="5">
        <v>75</v>
      </c>
      <c r="E390" s="5">
        <v>85</v>
      </c>
      <c r="F390" s="9">
        <v>60523</v>
      </c>
      <c r="G390" t="s">
        <v>3</v>
      </c>
    </row>
    <row r="391" spans="1:7" x14ac:dyDescent="0.3">
      <c r="A391" t="s">
        <v>393</v>
      </c>
      <c r="B391" t="s">
        <v>678</v>
      </c>
      <c r="C391" s="31" t="s">
        <v>679</v>
      </c>
      <c r="D391" s="5" t="s">
        <v>679</v>
      </c>
      <c r="E391" s="5" t="s">
        <v>3</v>
      </c>
      <c r="F391" s="9">
        <v>60702</v>
      </c>
      <c r="G391" t="s">
        <v>3</v>
      </c>
    </row>
    <row r="392" spans="1:7" x14ac:dyDescent="0.3">
      <c r="A392" t="s">
        <v>393</v>
      </c>
      <c r="B392" t="s">
        <v>678</v>
      </c>
      <c r="C392" s="31">
        <v>16</v>
      </c>
      <c r="D392" s="5">
        <v>16</v>
      </c>
      <c r="E392" s="5" t="s">
        <v>3</v>
      </c>
      <c r="F392" s="9" t="s">
        <v>680</v>
      </c>
      <c r="G392" t="s">
        <v>681</v>
      </c>
    </row>
    <row r="393" spans="1:7" x14ac:dyDescent="0.3">
      <c r="A393" t="s">
        <v>393</v>
      </c>
      <c r="B393" t="s">
        <v>682</v>
      </c>
      <c r="C393" s="31">
        <v>1</v>
      </c>
      <c r="D393" s="5">
        <v>1</v>
      </c>
      <c r="E393" s="5" t="s">
        <v>3</v>
      </c>
      <c r="F393" s="9">
        <v>61371</v>
      </c>
      <c r="G393" t="s">
        <v>683</v>
      </c>
    </row>
    <row r="394" spans="1:7" x14ac:dyDescent="0.3">
      <c r="A394" t="s">
        <v>393</v>
      </c>
      <c r="B394" t="s">
        <v>684</v>
      </c>
      <c r="C394" s="31">
        <v>43481</v>
      </c>
      <c r="D394" s="5">
        <v>16</v>
      </c>
      <c r="E394" s="5">
        <v>1</v>
      </c>
      <c r="F394" s="9">
        <v>60758</v>
      </c>
      <c r="G394" t="s">
        <v>685</v>
      </c>
    </row>
    <row r="395" spans="1:7" x14ac:dyDescent="0.3">
      <c r="A395" t="s">
        <v>393</v>
      </c>
      <c r="B395" t="s">
        <v>686</v>
      </c>
      <c r="C395" s="31" t="s">
        <v>687</v>
      </c>
      <c r="D395" s="5" t="s">
        <v>687</v>
      </c>
      <c r="E395" s="5" t="s">
        <v>3</v>
      </c>
      <c r="F395" s="9">
        <v>61693</v>
      </c>
      <c r="G395" t="s">
        <v>688</v>
      </c>
    </row>
    <row r="396" spans="1:7" x14ac:dyDescent="0.3">
      <c r="A396" t="s">
        <v>393</v>
      </c>
      <c r="B396" t="s">
        <v>689</v>
      </c>
      <c r="C396" s="31">
        <v>28</v>
      </c>
      <c r="D396" s="5">
        <v>28</v>
      </c>
      <c r="E396" s="5" t="s">
        <v>3</v>
      </c>
      <c r="F396" s="9">
        <v>61578</v>
      </c>
      <c r="G396" t="s">
        <v>3</v>
      </c>
    </row>
    <row r="397" spans="1:7" x14ac:dyDescent="0.3">
      <c r="A397" t="s">
        <v>393</v>
      </c>
      <c r="B397" t="s">
        <v>690</v>
      </c>
      <c r="C397" s="31" t="s">
        <v>691</v>
      </c>
      <c r="D397" s="5" t="s">
        <v>692</v>
      </c>
      <c r="E397" s="5">
        <v>3</v>
      </c>
      <c r="F397" s="9">
        <v>60853</v>
      </c>
      <c r="G397" t="s">
        <v>693</v>
      </c>
    </row>
    <row r="398" spans="1:7" x14ac:dyDescent="0.3">
      <c r="A398" t="s">
        <v>393</v>
      </c>
      <c r="B398" t="s">
        <v>694</v>
      </c>
      <c r="C398" s="31">
        <v>43713</v>
      </c>
      <c r="D398" s="5">
        <v>5</v>
      </c>
      <c r="E398" s="5">
        <v>9</v>
      </c>
      <c r="F398" s="9">
        <v>61729</v>
      </c>
      <c r="G398" t="s">
        <v>695</v>
      </c>
    </row>
    <row r="399" spans="1:7" x14ac:dyDescent="0.3">
      <c r="A399" t="s">
        <v>696</v>
      </c>
      <c r="B399" t="s">
        <v>377</v>
      </c>
      <c r="C399" s="31" t="s">
        <v>697</v>
      </c>
      <c r="D399" s="5">
        <v>6</v>
      </c>
      <c r="E399" s="5">
        <v>32</v>
      </c>
      <c r="F399" s="9">
        <v>15063</v>
      </c>
      <c r="G399" t="s">
        <v>698</v>
      </c>
    </row>
    <row r="400" spans="1:7" x14ac:dyDescent="0.3">
      <c r="A400" t="s">
        <v>696</v>
      </c>
      <c r="B400" t="s">
        <v>372</v>
      </c>
      <c r="C400" s="31" t="s">
        <v>699</v>
      </c>
      <c r="D400" s="5">
        <v>3</v>
      </c>
      <c r="E400" s="5">
        <v>63</v>
      </c>
      <c r="F400" s="9">
        <v>15094</v>
      </c>
      <c r="G400" t="s">
        <v>700</v>
      </c>
    </row>
    <row r="401" spans="1:7" x14ac:dyDescent="0.3">
      <c r="A401" t="s">
        <v>696</v>
      </c>
      <c r="B401" t="s">
        <v>562</v>
      </c>
      <c r="C401" s="31" t="s">
        <v>701</v>
      </c>
      <c r="D401" s="7">
        <v>80</v>
      </c>
      <c r="E401" s="5">
        <v>2</v>
      </c>
      <c r="F401" s="9">
        <v>15237</v>
      </c>
      <c r="G401" t="s">
        <v>702</v>
      </c>
    </row>
    <row r="402" spans="1:7" x14ac:dyDescent="0.3">
      <c r="A402" t="s">
        <v>696</v>
      </c>
      <c r="B402" t="s">
        <v>703</v>
      </c>
      <c r="C402" s="31" t="s">
        <v>704</v>
      </c>
      <c r="D402" s="7">
        <v>43525</v>
      </c>
      <c r="E402" s="5">
        <v>216</v>
      </c>
      <c r="F402" s="9">
        <v>15080</v>
      </c>
      <c r="G402" t="s">
        <v>705</v>
      </c>
    </row>
    <row r="403" spans="1:7" x14ac:dyDescent="0.3">
      <c r="A403" t="s">
        <v>696</v>
      </c>
      <c r="B403" t="s">
        <v>706</v>
      </c>
      <c r="C403" s="31">
        <v>1</v>
      </c>
      <c r="D403" s="5">
        <v>1</v>
      </c>
      <c r="E403" s="5" t="s">
        <v>3</v>
      </c>
      <c r="F403" s="9">
        <v>15875</v>
      </c>
      <c r="G403" t="s">
        <v>3</v>
      </c>
    </row>
    <row r="404" spans="1:7" x14ac:dyDescent="0.3">
      <c r="A404" t="s">
        <v>696</v>
      </c>
      <c r="B404" t="s">
        <v>707</v>
      </c>
      <c r="C404" s="31" t="s">
        <v>708</v>
      </c>
      <c r="D404" s="5">
        <v>5</v>
      </c>
      <c r="E404" s="5">
        <v>202</v>
      </c>
      <c r="F404" s="9">
        <v>15879</v>
      </c>
      <c r="G404" t="s">
        <v>3</v>
      </c>
    </row>
    <row r="405" spans="1:7" x14ac:dyDescent="0.3">
      <c r="A405" t="s">
        <v>696</v>
      </c>
      <c r="B405" t="s">
        <v>709</v>
      </c>
      <c r="C405" s="31" t="s">
        <v>708</v>
      </c>
      <c r="D405" s="5">
        <v>5</v>
      </c>
      <c r="E405" s="5">
        <v>202</v>
      </c>
      <c r="F405" s="9">
        <v>15879</v>
      </c>
      <c r="G405" t="s">
        <v>3</v>
      </c>
    </row>
    <row r="406" spans="1:7" x14ac:dyDescent="0.3">
      <c r="A406" t="s">
        <v>696</v>
      </c>
      <c r="B406" t="s">
        <v>710</v>
      </c>
      <c r="C406" s="31" t="s">
        <v>708</v>
      </c>
      <c r="D406" s="5">
        <v>5</v>
      </c>
      <c r="E406" s="5">
        <v>202</v>
      </c>
      <c r="F406" s="9">
        <v>15879</v>
      </c>
      <c r="G406" t="s">
        <v>3</v>
      </c>
    </row>
    <row r="407" spans="1:7" x14ac:dyDescent="0.3">
      <c r="A407" t="s">
        <v>696</v>
      </c>
      <c r="B407" t="s">
        <v>87</v>
      </c>
      <c r="C407" s="31">
        <v>71</v>
      </c>
      <c r="D407" s="5">
        <v>71</v>
      </c>
      <c r="E407" s="5" t="s">
        <v>3</v>
      </c>
      <c r="F407" s="9">
        <v>15540</v>
      </c>
      <c r="G407" t="s">
        <v>711</v>
      </c>
    </row>
    <row r="408" spans="1:7" x14ac:dyDescent="0.3">
      <c r="A408" t="s">
        <v>696</v>
      </c>
      <c r="B408" t="s">
        <v>712</v>
      </c>
      <c r="C408" s="31">
        <v>56</v>
      </c>
      <c r="D408" s="5">
        <v>56</v>
      </c>
      <c r="E408" s="5" t="s">
        <v>3</v>
      </c>
      <c r="F408" s="9">
        <v>15101</v>
      </c>
      <c r="G408" t="s">
        <v>713</v>
      </c>
    </row>
    <row r="409" spans="1:7" x14ac:dyDescent="0.3">
      <c r="A409" t="s">
        <v>714</v>
      </c>
      <c r="B409" t="s">
        <v>715</v>
      </c>
      <c r="C409" s="31" t="s">
        <v>716</v>
      </c>
      <c r="D409" s="5" t="s">
        <v>716</v>
      </c>
      <c r="E409" s="5" t="s">
        <v>3</v>
      </c>
      <c r="F409" s="9">
        <v>86031</v>
      </c>
      <c r="G409" t="s">
        <v>3</v>
      </c>
    </row>
    <row r="410" spans="1:7" x14ac:dyDescent="0.3">
      <c r="A410" t="s">
        <v>714</v>
      </c>
      <c r="B410" t="s">
        <v>717</v>
      </c>
      <c r="C410" s="31">
        <v>24</v>
      </c>
      <c r="D410" s="5">
        <v>24</v>
      </c>
      <c r="E410" s="5" t="s">
        <v>3</v>
      </c>
      <c r="F410" s="9">
        <v>85868</v>
      </c>
      <c r="G410" t="s">
        <v>718</v>
      </c>
    </row>
    <row r="411" spans="1:7" x14ac:dyDescent="0.3">
      <c r="A411" t="s">
        <v>714</v>
      </c>
      <c r="B411" t="s">
        <v>719</v>
      </c>
      <c r="C411" s="31">
        <v>4</v>
      </c>
      <c r="D411" s="5">
        <v>4</v>
      </c>
      <c r="E411" s="5" t="s">
        <v>3</v>
      </c>
      <c r="F411" s="9">
        <v>85085</v>
      </c>
      <c r="G411" t="s">
        <v>720</v>
      </c>
    </row>
    <row r="412" spans="1:7" x14ac:dyDescent="0.3">
      <c r="A412" t="s">
        <v>714</v>
      </c>
      <c r="B412" t="s">
        <v>489</v>
      </c>
      <c r="C412" s="31" t="s">
        <v>721</v>
      </c>
      <c r="D412" s="5">
        <v>13</v>
      </c>
      <c r="E412" s="5">
        <v>57</v>
      </c>
      <c r="F412" s="9">
        <v>85009</v>
      </c>
      <c r="G412" t="s">
        <v>722</v>
      </c>
    </row>
    <row r="413" spans="1:7" x14ac:dyDescent="0.3">
      <c r="A413" t="s">
        <v>714</v>
      </c>
      <c r="B413" t="s">
        <v>390</v>
      </c>
      <c r="C413" s="31">
        <v>27</v>
      </c>
      <c r="D413" s="5">
        <v>27</v>
      </c>
      <c r="E413" s="5" t="s">
        <v>3</v>
      </c>
      <c r="F413" s="9">
        <v>85079</v>
      </c>
      <c r="G413" t="s">
        <v>723</v>
      </c>
    </row>
    <row r="414" spans="1:7" x14ac:dyDescent="0.3">
      <c r="A414" t="s">
        <v>714</v>
      </c>
      <c r="B414" t="s">
        <v>639</v>
      </c>
      <c r="C414" s="31" t="s">
        <v>724</v>
      </c>
      <c r="D414" s="5">
        <v>123</v>
      </c>
      <c r="E414" s="5">
        <v>2</v>
      </c>
      <c r="F414" s="9">
        <v>85022</v>
      </c>
      <c r="G414" t="s">
        <v>3</v>
      </c>
    </row>
    <row r="415" spans="1:7" x14ac:dyDescent="0.3">
      <c r="A415" t="s">
        <v>714</v>
      </c>
      <c r="B415" t="s">
        <v>690</v>
      </c>
      <c r="C415" s="31">
        <v>43748</v>
      </c>
      <c r="D415" s="5">
        <v>10</v>
      </c>
      <c r="E415" s="5">
        <v>10</v>
      </c>
      <c r="F415" s="9">
        <v>85129</v>
      </c>
      <c r="G415" t="s">
        <v>3</v>
      </c>
    </row>
    <row r="416" spans="1:7" x14ac:dyDescent="0.3">
      <c r="A416" t="s">
        <v>714</v>
      </c>
      <c r="B416" t="s">
        <v>725</v>
      </c>
      <c r="C416" s="31" t="s">
        <v>726</v>
      </c>
      <c r="D416" s="5">
        <v>32</v>
      </c>
      <c r="E416" s="5">
        <v>10</v>
      </c>
      <c r="F416" s="9">
        <v>85636</v>
      </c>
      <c r="G416" t="s">
        <v>727</v>
      </c>
    </row>
    <row r="417" spans="1:7" x14ac:dyDescent="0.3">
      <c r="A417" t="s">
        <v>714</v>
      </c>
      <c r="B417" t="s">
        <v>486</v>
      </c>
      <c r="C417" s="31">
        <v>43575</v>
      </c>
      <c r="D417" s="5">
        <v>20</v>
      </c>
      <c r="E417" s="5">
        <v>4</v>
      </c>
      <c r="F417" s="9">
        <v>85016</v>
      </c>
      <c r="G417" t="s">
        <v>728</v>
      </c>
    </row>
    <row r="418" spans="1:7" x14ac:dyDescent="0.3">
      <c r="A418" t="s">
        <v>729</v>
      </c>
      <c r="B418" t="s">
        <v>730</v>
      </c>
      <c r="C418" s="31">
        <v>43491</v>
      </c>
      <c r="D418" s="5">
        <v>26</v>
      </c>
      <c r="E418" s="5">
        <v>1</v>
      </c>
      <c r="F418" s="9">
        <v>41902</v>
      </c>
      <c r="G418" t="s">
        <v>731</v>
      </c>
    </row>
    <row r="419" spans="1:7" x14ac:dyDescent="0.3">
      <c r="A419" t="s">
        <v>729</v>
      </c>
      <c r="B419" t="s">
        <v>551</v>
      </c>
      <c r="C419" s="31">
        <v>20</v>
      </c>
      <c r="D419" s="5">
        <v>20</v>
      </c>
      <c r="E419" s="5" t="s">
        <v>3</v>
      </c>
      <c r="F419" s="9">
        <v>41902</v>
      </c>
      <c r="G419" t="s">
        <v>3</v>
      </c>
    </row>
    <row r="420" spans="1:7" x14ac:dyDescent="0.3">
      <c r="A420" t="s">
        <v>732</v>
      </c>
      <c r="B420" t="s">
        <v>733</v>
      </c>
      <c r="C420" s="31" t="s">
        <v>734</v>
      </c>
      <c r="D420" s="5">
        <v>1</v>
      </c>
      <c r="E420" s="5">
        <v>1508</v>
      </c>
      <c r="F420" s="9">
        <v>80855</v>
      </c>
      <c r="G420" t="s">
        <v>735</v>
      </c>
    </row>
    <row r="421" spans="1:7" x14ac:dyDescent="0.3">
      <c r="A421" t="s">
        <v>732</v>
      </c>
      <c r="B421" t="s">
        <v>736</v>
      </c>
      <c r="C421" s="31">
        <v>3</v>
      </c>
      <c r="D421" s="5">
        <v>3</v>
      </c>
      <c r="E421" s="5" t="s">
        <v>3</v>
      </c>
      <c r="F421" s="9">
        <v>80172</v>
      </c>
      <c r="G421" t="s">
        <v>3</v>
      </c>
    </row>
    <row r="422" spans="1:7" x14ac:dyDescent="0.3">
      <c r="A422" t="s">
        <v>732</v>
      </c>
      <c r="B422" t="s">
        <v>737</v>
      </c>
      <c r="C422" s="31" t="s">
        <v>738</v>
      </c>
      <c r="D422" s="5">
        <v>11</v>
      </c>
      <c r="E422" s="5" t="s">
        <v>739</v>
      </c>
      <c r="F422" s="9">
        <v>80755</v>
      </c>
      <c r="G422" t="s">
        <v>3</v>
      </c>
    </row>
    <row r="423" spans="1:7" x14ac:dyDescent="0.3">
      <c r="A423" t="s">
        <v>732</v>
      </c>
      <c r="B423" t="s">
        <v>740</v>
      </c>
      <c r="C423" s="31">
        <v>1</v>
      </c>
      <c r="D423" s="5">
        <v>1</v>
      </c>
      <c r="E423" s="5" t="s">
        <v>3</v>
      </c>
      <c r="F423" s="9">
        <v>80137</v>
      </c>
      <c r="G423" t="s">
        <v>741</v>
      </c>
    </row>
    <row r="424" spans="1:7" x14ac:dyDescent="0.3">
      <c r="A424" t="s">
        <v>732</v>
      </c>
      <c r="B424" t="s">
        <v>742</v>
      </c>
      <c r="C424" s="31">
        <v>11</v>
      </c>
      <c r="D424" s="5">
        <v>11</v>
      </c>
      <c r="E424" s="5" t="s">
        <v>3</v>
      </c>
      <c r="F424" s="9">
        <v>80890</v>
      </c>
      <c r="G424" t="s">
        <v>743</v>
      </c>
    </row>
    <row r="425" spans="1:7" x14ac:dyDescent="0.3">
      <c r="A425" t="s">
        <v>732</v>
      </c>
      <c r="B425" t="s">
        <v>744</v>
      </c>
      <c r="C425" s="31" t="s">
        <v>745</v>
      </c>
      <c r="D425" s="5" t="s">
        <v>745</v>
      </c>
      <c r="E425" s="5" t="s">
        <v>3</v>
      </c>
      <c r="F425" s="9">
        <v>80227</v>
      </c>
      <c r="G425" t="s">
        <v>746</v>
      </c>
    </row>
    <row r="426" spans="1:7" x14ac:dyDescent="0.3">
      <c r="A426" t="s">
        <v>732</v>
      </c>
      <c r="B426" t="s">
        <v>747</v>
      </c>
      <c r="C426" s="31" t="s">
        <v>748</v>
      </c>
      <c r="D426" s="5" t="s">
        <v>748</v>
      </c>
      <c r="E426" s="5" t="s">
        <v>3</v>
      </c>
      <c r="F426" s="9">
        <v>80386</v>
      </c>
      <c r="G426" t="s">
        <v>3</v>
      </c>
    </row>
    <row r="427" spans="1:7" x14ac:dyDescent="0.3">
      <c r="A427" t="s">
        <v>732</v>
      </c>
      <c r="B427" t="s">
        <v>749</v>
      </c>
      <c r="C427" s="31">
        <v>1</v>
      </c>
      <c r="D427" s="5">
        <v>1</v>
      </c>
      <c r="E427" s="5" t="s">
        <v>3</v>
      </c>
      <c r="F427" s="9">
        <v>80778</v>
      </c>
      <c r="G427" t="s">
        <v>750</v>
      </c>
    </row>
    <row r="428" spans="1:7" x14ac:dyDescent="0.3">
      <c r="A428" t="s">
        <v>732</v>
      </c>
      <c r="B428" t="s">
        <v>751</v>
      </c>
      <c r="C428" s="31">
        <v>85</v>
      </c>
      <c r="D428" s="5">
        <v>85</v>
      </c>
      <c r="E428" s="5" t="s">
        <v>3</v>
      </c>
      <c r="F428" s="9">
        <v>80041</v>
      </c>
      <c r="G428" t="s">
        <v>752</v>
      </c>
    </row>
    <row r="429" spans="1:7" x14ac:dyDescent="0.3">
      <c r="A429" t="s">
        <v>732</v>
      </c>
      <c r="B429" t="s">
        <v>753</v>
      </c>
      <c r="C429" s="31" t="s">
        <v>754</v>
      </c>
      <c r="D429" s="5">
        <v>6</v>
      </c>
      <c r="E429" s="5" t="s">
        <v>126</v>
      </c>
      <c r="F429" s="9">
        <v>80438</v>
      </c>
      <c r="G429" t="s">
        <v>3</v>
      </c>
    </row>
    <row r="430" spans="1:7" x14ac:dyDescent="0.3">
      <c r="A430" t="s">
        <v>732</v>
      </c>
      <c r="B430" t="s">
        <v>755</v>
      </c>
      <c r="C430" s="31">
        <v>411</v>
      </c>
      <c r="D430" s="5">
        <v>411</v>
      </c>
      <c r="E430" s="5" t="s">
        <v>3</v>
      </c>
      <c r="F430" s="9">
        <v>80309</v>
      </c>
      <c r="G430" t="s">
        <v>3</v>
      </c>
    </row>
    <row r="431" spans="1:7" x14ac:dyDescent="0.3">
      <c r="A431" t="s">
        <v>732</v>
      </c>
      <c r="B431" t="s">
        <v>756</v>
      </c>
      <c r="C431" s="31" t="s">
        <v>757</v>
      </c>
      <c r="D431" s="5" t="s">
        <v>758</v>
      </c>
      <c r="E431" s="5">
        <v>1</v>
      </c>
      <c r="F431" s="9">
        <v>80837</v>
      </c>
      <c r="G431" t="s">
        <v>759</v>
      </c>
    </row>
    <row r="432" spans="1:7" x14ac:dyDescent="0.3">
      <c r="A432" t="s">
        <v>732</v>
      </c>
      <c r="B432" t="s">
        <v>760</v>
      </c>
      <c r="C432" s="31" t="s">
        <v>761</v>
      </c>
      <c r="D432" s="5" t="s">
        <v>761</v>
      </c>
      <c r="E432" s="5" t="s">
        <v>3</v>
      </c>
      <c r="F432" s="9">
        <v>80122</v>
      </c>
      <c r="G432" t="s">
        <v>3</v>
      </c>
    </row>
    <row r="433" spans="1:7" x14ac:dyDescent="0.3">
      <c r="A433" t="s">
        <v>762</v>
      </c>
      <c r="B433" t="s">
        <v>763</v>
      </c>
      <c r="C433" s="31" t="s">
        <v>764</v>
      </c>
      <c r="D433" s="5">
        <v>8</v>
      </c>
      <c r="E433" s="5">
        <v>205</v>
      </c>
      <c r="F433" s="9">
        <v>81350</v>
      </c>
      <c r="G433" t="s">
        <v>3</v>
      </c>
    </row>
    <row r="434" spans="1:7" x14ac:dyDescent="0.3">
      <c r="A434" t="s">
        <v>762</v>
      </c>
      <c r="B434" t="s">
        <v>765</v>
      </c>
      <c r="C434" s="31" t="s">
        <v>766</v>
      </c>
      <c r="D434" s="5" t="s">
        <v>766</v>
      </c>
      <c r="E434" s="5" t="s">
        <v>3</v>
      </c>
      <c r="F434" s="9" t="s">
        <v>3</v>
      </c>
      <c r="G434" t="s">
        <v>3</v>
      </c>
    </row>
    <row r="435" spans="1:7" x14ac:dyDescent="0.3">
      <c r="A435" t="s">
        <v>762</v>
      </c>
      <c r="B435" t="s">
        <v>765</v>
      </c>
      <c r="C435" s="31" t="s">
        <v>766</v>
      </c>
      <c r="D435" s="5" t="s">
        <v>579</v>
      </c>
      <c r="E435" s="5" t="s">
        <v>3</v>
      </c>
      <c r="F435" s="9">
        <v>81363</v>
      </c>
      <c r="G435" t="s">
        <v>3</v>
      </c>
    </row>
    <row r="436" spans="1:7" x14ac:dyDescent="0.3">
      <c r="A436" t="s">
        <v>762</v>
      </c>
      <c r="B436" t="s">
        <v>767</v>
      </c>
      <c r="C436" s="31">
        <v>134</v>
      </c>
      <c r="D436" s="5">
        <v>134</v>
      </c>
      <c r="E436" s="5" t="s">
        <v>3</v>
      </c>
      <c r="F436" s="9">
        <v>81404</v>
      </c>
      <c r="G436" t="s">
        <v>3</v>
      </c>
    </row>
    <row r="437" spans="1:7" x14ac:dyDescent="0.3">
      <c r="A437" t="s">
        <v>762</v>
      </c>
      <c r="B437" t="s">
        <v>768</v>
      </c>
      <c r="C437" s="31">
        <v>43474</v>
      </c>
      <c r="D437" s="5">
        <v>9</v>
      </c>
      <c r="E437" s="5">
        <v>1</v>
      </c>
      <c r="F437" s="9">
        <v>81369</v>
      </c>
      <c r="G437" t="s">
        <v>3</v>
      </c>
    </row>
    <row r="438" spans="1:7" x14ac:dyDescent="0.3">
      <c r="A438" t="s">
        <v>762</v>
      </c>
      <c r="B438" t="s">
        <v>446</v>
      </c>
      <c r="C438" s="31" t="s">
        <v>769</v>
      </c>
      <c r="D438" s="5">
        <v>5</v>
      </c>
      <c r="E438" s="5" t="s">
        <v>770</v>
      </c>
      <c r="F438" s="9">
        <v>81386</v>
      </c>
      <c r="G438" t="s">
        <v>3</v>
      </c>
    </row>
    <row r="439" spans="1:7" x14ac:dyDescent="0.3">
      <c r="A439" t="s">
        <v>762</v>
      </c>
      <c r="B439" t="s">
        <v>457</v>
      </c>
      <c r="C439" s="31" t="s">
        <v>771</v>
      </c>
      <c r="D439" s="5">
        <v>116</v>
      </c>
      <c r="E439" s="5">
        <v>15</v>
      </c>
      <c r="F439" s="9">
        <v>81824</v>
      </c>
      <c r="G439" t="s">
        <v>772</v>
      </c>
    </row>
    <row r="440" spans="1:7" x14ac:dyDescent="0.3">
      <c r="A440" t="s">
        <v>762</v>
      </c>
      <c r="B440" t="s">
        <v>773</v>
      </c>
      <c r="C440" s="31" t="s">
        <v>774</v>
      </c>
      <c r="D440" s="5" t="s">
        <v>774</v>
      </c>
      <c r="E440" s="5" t="s">
        <v>3</v>
      </c>
      <c r="F440" s="9">
        <v>81451</v>
      </c>
      <c r="G440" t="s">
        <v>775</v>
      </c>
    </row>
    <row r="441" spans="1:7" x14ac:dyDescent="0.3">
      <c r="A441" t="s">
        <v>762</v>
      </c>
      <c r="B441" t="s">
        <v>776</v>
      </c>
      <c r="C441" s="31">
        <v>18</v>
      </c>
      <c r="D441" s="5">
        <v>18</v>
      </c>
      <c r="E441" s="5" t="s">
        <v>3</v>
      </c>
      <c r="F441" s="9">
        <v>81052</v>
      </c>
      <c r="G441" t="s">
        <v>3</v>
      </c>
    </row>
    <row r="442" spans="1:7" x14ac:dyDescent="0.3">
      <c r="A442" t="s">
        <v>762</v>
      </c>
      <c r="B442" t="s">
        <v>777</v>
      </c>
      <c r="C442" s="31">
        <v>43527</v>
      </c>
      <c r="D442" s="5">
        <v>3</v>
      </c>
      <c r="E442" s="5">
        <v>3</v>
      </c>
      <c r="F442" s="9">
        <v>81000</v>
      </c>
      <c r="G442" t="s">
        <v>778</v>
      </c>
    </row>
    <row r="443" spans="1:7" x14ac:dyDescent="0.3">
      <c r="A443" t="s">
        <v>762</v>
      </c>
      <c r="B443" t="s">
        <v>779</v>
      </c>
      <c r="C443" s="31">
        <v>8</v>
      </c>
      <c r="D443" s="5">
        <v>8</v>
      </c>
      <c r="E443" s="5" t="s">
        <v>3</v>
      </c>
      <c r="F443" s="9">
        <v>81454</v>
      </c>
      <c r="G443" t="s">
        <v>780</v>
      </c>
    </row>
    <row r="444" spans="1:7" x14ac:dyDescent="0.3">
      <c r="A444" t="s">
        <v>781</v>
      </c>
      <c r="B444" t="s">
        <v>782</v>
      </c>
      <c r="C444" s="31" t="s">
        <v>783</v>
      </c>
      <c r="D444" s="5">
        <v>14</v>
      </c>
      <c r="E444" s="5" t="s">
        <v>3</v>
      </c>
      <c r="F444" s="9">
        <v>44100</v>
      </c>
      <c r="G444" t="s">
        <v>784</v>
      </c>
    </row>
    <row r="445" spans="1:7" x14ac:dyDescent="0.3">
      <c r="A445" t="s">
        <v>781</v>
      </c>
      <c r="B445" t="s">
        <v>785</v>
      </c>
      <c r="C445" s="31">
        <v>12</v>
      </c>
      <c r="D445" s="5">
        <v>12</v>
      </c>
      <c r="E445" s="5" t="s">
        <v>3</v>
      </c>
      <c r="F445" s="9">
        <v>44102</v>
      </c>
      <c r="G445" t="s">
        <v>786</v>
      </c>
    </row>
    <row r="446" spans="1:7" x14ac:dyDescent="0.3">
      <c r="A446" t="s">
        <v>781</v>
      </c>
      <c r="B446" t="s">
        <v>787</v>
      </c>
      <c r="C446" s="31">
        <v>4</v>
      </c>
      <c r="D446" s="5">
        <v>4</v>
      </c>
      <c r="E446" s="5" t="s">
        <v>3</v>
      </c>
      <c r="F446" s="9">
        <v>44105</v>
      </c>
      <c r="G446" t="s">
        <v>788</v>
      </c>
    </row>
    <row r="447" spans="1:7" x14ac:dyDescent="0.3">
      <c r="A447" t="s">
        <v>781</v>
      </c>
      <c r="B447" t="s">
        <v>789</v>
      </c>
      <c r="C447" s="31" t="s">
        <v>790</v>
      </c>
      <c r="D447" s="5" t="s">
        <v>791</v>
      </c>
      <c r="E447" s="5">
        <v>105</v>
      </c>
      <c r="F447" s="9">
        <v>44100</v>
      </c>
      <c r="G447" t="s">
        <v>792</v>
      </c>
    </row>
    <row r="448" spans="1:7" x14ac:dyDescent="0.3">
      <c r="A448" t="s">
        <v>781</v>
      </c>
      <c r="B448" t="s">
        <v>793</v>
      </c>
      <c r="C448" s="31" t="s">
        <v>794</v>
      </c>
      <c r="D448" s="5" t="s">
        <v>794</v>
      </c>
      <c r="E448" s="5" t="s">
        <v>3</v>
      </c>
      <c r="F448" s="9">
        <v>44100</v>
      </c>
      <c r="G448" t="s">
        <v>795</v>
      </c>
    </row>
    <row r="449" spans="1:7" x14ac:dyDescent="0.3">
      <c r="A449" t="s">
        <v>781</v>
      </c>
      <c r="B449" t="s">
        <v>796</v>
      </c>
      <c r="C449" s="31">
        <v>12</v>
      </c>
      <c r="D449" s="5">
        <v>12</v>
      </c>
      <c r="E449" s="5" t="s">
        <v>3</v>
      </c>
      <c r="F449" s="9">
        <v>44100</v>
      </c>
      <c r="G449" t="s">
        <v>797</v>
      </c>
    </row>
    <row r="450" spans="1:7" x14ac:dyDescent="0.3">
      <c r="A450" t="s">
        <v>781</v>
      </c>
      <c r="B450" t="s">
        <v>798</v>
      </c>
      <c r="C450" s="31" t="s">
        <v>799</v>
      </c>
      <c r="D450" s="5" t="s">
        <v>799</v>
      </c>
      <c r="E450" s="5" t="s">
        <v>3</v>
      </c>
      <c r="F450" s="9">
        <v>44100</v>
      </c>
      <c r="G450" t="s">
        <v>800</v>
      </c>
    </row>
    <row r="451" spans="1:7" x14ac:dyDescent="0.3">
      <c r="A451" t="s">
        <v>801</v>
      </c>
      <c r="B451" t="s">
        <v>521</v>
      </c>
      <c r="C451" s="31">
        <v>4</v>
      </c>
      <c r="D451" s="5">
        <v>4</v>
      </c>
      <c r="E451" s="5" t="s">
        <v>3</v>
      </c>
      <c r="F451" s="9">
        <v>66400</v>
      </c>
      <c r="G451" t="s">
        <v>3</v>
      </c>
    </row>
    <row r="452" spans="1:7" x14ac:dyDescent="0.3">
      <c r="A452" t="s">
        <v>801</v>
      </c>
      <c r="B452" t="s">
        <v>522</v>
      </c>
      <c r="C452" s="31" t="s">
        <v>523</v>
      </c>
      <c r="D452" s="5">
        <v>12</v>
      </c>
      <c r="E452" s="5">
        <v>4</v>
      </c>
      <c r="F452" s="9">
        <v>66400</v>
      </c>
      <c r="G452" t="s">
        <v>524</v>
      </c>
    </row>
    <row r="453" spans="1:7" x14ac:dyDescent="0.3">
      <c r="A453" t="s">
        <v>801</v>
      </c>
      <c r="B453" t="s">
        <v>525</v>
      </c>
      <c r="C453" s="31" t="s">
        <v>526</v>
      </c>
      <c r="D453" s="5">
        <v>100</v>
      </c>
      <c r="E453" s="5">
        <v>1</v>
      </c>
      <c r="F453" s="9">
        <v>66400</v>
      </c>
      <c r="G453" t="s">
        <v>3</v>
      </c>
    </row>
    <row r="454" spans="1:7" x14ac:dyDescent="0.3">
      <c r="A454" t="s">
        <v>801</v>
      </c>
      <c r="B454" t="s">
        <v>527</v>
      </c>
      <c r="C454" s="31" t="s">
        <v>528</v>
      </c>
      <c r="D454" s="5" t="s">
        <v>529</v>
      </c>
      <c r="E454" s="5" t="s">
        <v>3</v>
      </c>
      <c r="F454" s="9">
        <v>66400</v>
      </c>
      <c r="G454" t="s">
        <v>530</v>
      </c>
    </row>
    <row r="455" spans="1:7" x14ac:dyDescent="0.3">
      <c r="A455" t="s">
        <v>801</v>
      </c>
      <c r="B455" t="s">
        <v>517</v>
      </c>
      <c r="C455" s="31" t="s">
        <v>518</v>
      </c>
      <c r="D455" s="5">
        <v>47</v>
      </c>
      <c r="E455" s="5">
        <v>5</v>
      </c>
      <c r="F455" s="9">
        <v>66400</v>
      </c>
      <c r="G455" t="s">
        <v>519</v>
      </c>
    </row>
    <row r="456" spans="1:7" x14ac:dyDescent="0.3">
      <c r="A456" t="s">
        <v>802</v>
      </c>
      <c r="B456" t="s">
        <v>521</v>
      </c>
      <c r="C456" s="31">
        <v>4</v>
      </c>
      <c r="D456" s="5">
        <v>4</v>
      </c>
      <c r="E456" s="5" t="s">
        <v>3</v>
      </c>
      <c r="F456" s="9">
        <v>66400</v>
      </c>
      <c r="G456" t="s">
        <v>3</v>
      </c>
    </row>
    <row r="457" spans="1:7" x14ac:dyDescent="0.3">
      <c r="A457" t="s">
        <v>802</v>
      </c>
      <c r="B457" t="s">
        <v>522</v>
      </c>
      <c r="C457" s="31" t="s">
        <v>523</v>
      </c>
      <c r="D457" s="5">
        <v>12</v>
      </c>
      <c r="E457" s="5">
        <v>4</v>
      </c>
      <c r="F457" s="9">
        <v>66400</v>
      </c>
      <c r="G457" t="s">
        <v>524</v>
      </c>
    </row>
    <row r="458" spans="1:7" x14ac:dyDescent="0.3">
      <c r="A458" t="s">
        <v>802</v>
      </c>
      <c r="B458" t="s">
        <v>525</v>
      </c>
      <c r="C458" s="31" t="s">
        <v>526</v>
      </c>
      <c r="D458" s="5">
        <v>100</v>
      </c>
      <c r="E458" s="5">
        <v>1</v>
      </c>
      <c r="F458" s="9">
        <v>66400</v>
      </c>
      <c r="G458" t="s">
        <v>3</v>
      </c>
    </row>
    <row r="459" spans="1:7" x14ac:dyDescent="0.3">
      <c r="A459" t="s">
        <v>802</v>
      </c>
      <c r="B459" t="s">
        <v>527</v>
      </c>
      <c r="C459" s="31" t="s">
        <v>528</v>
      </c>
      <c r="D459" s="5" t="s">
        <v>529</v>
      </c>
      <c r="E459" s="5" t="s">
        <v>3</v>
      </c>
      <c r="F459" s="9">
        <v>66400</v>
      </c>
      <c r="G459" t="s">
        <v>530</v>
      </c>
    </row>
    <row r="460" spans="1:7" x14ac:dyDescent="0.3">
      <c r="A460" t="s">
        <v>802</v>
      </c>
      <c r="B460" t="s">
        <v>517</v>
      </c>
      <c r="C460" s="31" t="s">
        <v>518</v>
      </c>
      <c r="D460" s="5">
        <v>47</v>
      </c>
      <c r="E460" s="5">
        <v>5</v>
      </c>
      <c r="F460" s="9">
        <v>66400</v>
      </c>
      <c r="G460" t="s">
        <v>519</v>
      </c>
    </row>
    <row r="461" spans="1:7" x14ac:dyDescent="0.3">
      <c r="A461" t="s">
        <v>516</v>
      </c>
      <c r="B461" t="s">
        <v>521</v>
      </c>
      <c r="C461" s="31">
        <v>4</v>
      </c>
      <c r="D461" s="5">
        <v>4</v>
      </c>
      <c r="E461" s="5" t="s">
        <v>3</v>
      </c>
      <c r="F461" s="9">
        <v>66400</v>
      </c>
      <c r="G461" t="s">
        <v>3</v>
      </c>
    </row>
    <row r="462" spans="1:7" x14ac:dyDescent="0.3">
      <c r="A462" t="s">
        <v>516</v>
      </c>
      <c r="B462" t="s">
        <v>522</v>
      </c>
      <c r="C462" s="31" t="s">
        <v>523</v>
      </c>
      <c r="D462" s="5">
        <v>12</v>
      </c>
      <c r="E462" s="5">
        <v>4</v>
      </c>
      <c r="F462" s="9">
        <v>66400</v>
      </c>
      <c r="G462" t="s">
        <v>524</v>
      </c>
    </row>
    <row r="463" spans="1:7" x14ac:dyDescent="0.3">
      <c r="A463" t="s">
        <v>516</v>
      </c>
      <c r="B463" t="s">
        <v>525</v>
      </c>
      <c r="C463" s="31" t="s">
        <v>526</v>
      </c>
      <c r="D463" s="5">
        <v>100</v>
      </c>
      <c r="E463" s="5">
        <v>1</v>
      </c>
      <c r="F463" s="9">
        <v>66400</v>
      </c>
      <c r="G463" t="s">
        <v>3</v>
      </c>
    </row>
    <row r="464" spans="1:7" x14ac:dyDescent="0.3">
      <c r="A464" t="s">
        <v>516</v>
      </c>
      <c r="B464" t="s">
        <v>527</v>
      </c>
      <c r="C464" s="31" t="s">
        <v>528</v>
      </c>
      <c r="D464" s="5" t="s">
        <v>529</v>
      </c>
      <c r="E464" s="5" t="s">
        <v>3</v>
      </c>
      <c r="F464" s="9">
        <v>66400</v>
      </c>
      <c r="G464" t="s">
        <v>530</v>
      </c>
    </row>
    <row r="465" spans="1:7" x14ac:dyDescent="0.3">
      <c r="A465" t="s">
        <v>353</v>
      </c>
      <c r="B465" t="s">
        <v>803</v>
      </c>
      <c r="C465" s="31" t="s">
        <v>804</v>
      </c>
      <c r="D465" s="5" t="s">
        <v>805</v>
      </c>
      <c r="E465" s="5">
        <v>1</v>
      </c>
      <c r="F465" s="9">
        <v>30081</v>
      </c>
      <c r="G465" t="s">
        <v>3</v>
      </c>
    </row>
    <row r="466" spans="1:7" x14ac:dyDescent="0.3">
      <c r="A466" t="s">
        <v>353</v>
      </c>
      <c r="B466" t="s">
        <v>806</v>
      </c>
      <c r="C466" s="31">
        <v>55</v>
      </c>
      <c r="D466" s="5">
        <v>55</v>
      </c>
      <c r="E466" s="5" t="s">
        <v>3</v>
      </c>
      <c r="F466" s="9">
        <v>31128</v>
      </c>
      <c r="G466" t="s">
        <v>3</v>
      </c>
    </row>
    <row r="467" spans="1:7" x14ac:dyDescent="0.3">
      <c r="A467" t="s">
        <v>353</v>
      </c>
      <c r="B467" t="s">
        <v>577</v>
      </c>
      <c r="C467" s="31">
        <v>43617</v>
      </c>
      <c r="D467" s="5">
        <v>1</v>
      </c>
      <c r="E467" s="5">
        <v>6</v>
      </c>
      <c r="F467" s="9">
        <v>31159</v>
      </c>
      <c r="G467" t="s">
        <v>807</v>
      </c>
    </row>
    <row r="468" spans="1:7" x14ac:dyDescent="0.3">
      <c r="A468" t="s">
        <v>353</v>
      </c>
      <c r="B468" t="s">
        <v>808</v>
      </c>
      <c r="C468" s="31">
        <v>51</v>
      </c>
      <c r="D468" s="5">
        <v>51</v>
      </c>
      <c r="E468" s="5" t="s">
        <v>3</v>
      </c>
      <c r="F468" s="9" t="s">
        <v>809</v>
      </c>
      <c r="G468" t="s">
        <v>810</v>
      </c>
    </row>
    <row r="469" spans="1:7" x14ac:dyDescent="0.3">
      <c r="A469" t="s">
        <v>353</v>
      </c>
      <c r="B469" t="s">
        <v>811</v>
      </c>
      <c r="C469" s="31" t="s">
        <v>812</v>
      </c>
      <c r="D469" s="5">
        <v>13</v>
      </c>
      <c r="E469" s="5">
        <v>10</v>
      </c>
      <c r="F469" s="9">
        <v>31060</v>
      </c>
      <c r="G469" t="s">
        <v>3</v>
      </c>
    </row>
    <row r="470" spans="1:7" x14ac:dyDescent="0.3">
      <c r="A470" t="s">
        <v>353</v>
      </c>
      <c r="B470" t="s">
        <v>486</v>
      </c>
      <c r="C470" s="31">
        <v>9</v>
      </c>
      <c r="D470" s="5">
        <v>9</v>
      </c>
      <c r="E470" s="5" t="s">
        <v>3</v>
      </c>
      <c r="F470" s="9">
        <v>31062</v>
      </c>
      <c r="G470" t="s">
        <v>223</v>
      </c>
    </row>
    <row r="471" spans="1:7" x14ac:dyDescent="0.3">
      <c r="A471" t="s">
        <v>353</v>
      </c>
      <c r="B471" t="s">
        <v>813</v>
      </c>
      <c r="C471" s="31" t="s">
        <v>161</v>
      </c>
      <c r="D471" s="5" t="s">
        <v>161</v>
      </c>
      <c r="E471" s="5" t="s">
        <v>3</v>
      </c>
      <c r="F471" s="9">
        <v>31302</v>
      </c>
      <c r="G471" t="s">
        <v>3</v>
      </c>
    </row>
    <row r="472" spans="1:7" x14ac:dyDescent="0.3">
      <c r="A472" t="s">
        <v>353</v>
      </c>
      <c r="B472" t="s">
        <v>814</v>
      </c>
      <c r="C472" s="31" t="s">
        <v>815</v>
      </c>
      <c r="D472" s="5">
        <v>97</v>
      </c>
      <c r="E472" s="5" t="s">
        <v>816</v>
      </c>
      <c r="F472" s="9">
        <v>31031</v>
      </c>
      <c r="G472" t="s">
        <v>817</v>
      </c>
    </row>
    <row r="473" spans="1:7" x14ac:dyDescent="0.3">
      <c r="A473" t="s">
        <v>353</v>
      </c>
      <c r="B473" t="s">
        <v>818</v>
      </c>
      <c r="C473" s="31">
        <v>3</v>
      </c>
      <c r="D473" s="5">
        <v>3</v>
      </c>
      <c r="E473" s="5" t="s">
        <v>3</v>
      </c>
      <c r="F473" s="9">
        <v>31030</v>
      </c>
      <c r="G473" t="s">
        <v>819</v>
      </c>
    </row>
    <row r="474" spans="1:7" x14ac:dyDescent="0.3">
      <c r="A474" t="s">
        <v>353</v>
      </c>
      <c r="B474" t="s">
        <v>820</v>
      </c>
      <c r="C474" s="31">
        <v>43484</v>
      </c>
      <c r="D474" s="5">
        <v>19</v>
      </c>
      <c r="E474" s="5">
        <v>1</v>
      </c>
      <c r="F474" s="9">
        <v>31137</v>
      </c>
      <c r="G474" t="s">
        <v>3</v>
      </c>
    </row>
    <row r="475" spans="1:7" x14ac:dyDescent="0.3">
      <c r="A475" t="s">
        <v>353</v>
      </c>
      <c r="B475" t="s">
        <v>821</v>
      </c>
      <c r="C475" s="31">
        <v>39</v>
      </c>
      <c r="D475" s="5">
        <v>39</v>
      </c>
      <c r="E475" s="5" t="s">
        <v>3</v>
      </c>
      <c r="F475" s="9">
        <v>30701</v>
      </c>
      <c r="G475" t="s">
        <v>3</v>
      </c>
    </row>
    <row r="476" spans="1:7" x14ac:dyDescent="0.3">
      <c r="A476" t="s">
        <v>353</v>
      </c>
      <c r="B476" t="s">
        <v>822</v>
      </c>
      <c r="C476" s="31" t="s">
        <v>823</v>
      </c>
      <c r="D476" s="5">
        <v>25</v>
      </c>
      <c r="E476" s="5">
        <v>1013</v>
      </c>
      <c r="F476" s="9">
        <v>31542</v>
      </c>
      <c r="G476" t="s">
        <v>3</v>
      </c>
    </row>
    <row r="477" spans="1:7" x14ac:dyDescent="0.3">
      <c r="A477" t="s">
        <v>353</v>
      </c>
      <c r="B477" t="s">
        <v>120</v>
      </c>
      <c r="C477" s="31" t="s">
        <v>824</v>
      </c>
      <c r="D477" s="5">
        <v>36</v>
      </c>
      <c r="E477" s="5">
        <v>3</v>
      </c>
      <c r="F477" s="9">
        <v>30074</v>
      </c>
      <c r="G477" t="s">
        <v>3</v>
      </c>
    </row>
    <row r="478" spans="1:7" x14ac:dyDescent="0.3">
      <c r="A478" t="s">
        <v>353</v>
      </c>
      <c r="B478" t="s">
        <v>825</v>
      </c>
      <c r="C478" s="31">
        <v>43584</v>
      </c>
      <c r="D478" s="5">
        <v>29</v>
      </c>
      <c r="E478" s="5">
        <v>4</v>
      </c>
      <c r="F478" s="9">
        <v>31026</v>
      </c>
      <c r="G478" t="s">
        <v>826</v>
      </c>
    </row>
    <row r="479" spans="1:7" x14ac:dyDescent="0.3">
      <c r="A479" t="s">
        <v>353</v>
      </c>
      <c r="B479" t="s">
        <v>827</v>
      </c>
      <c r="C479" s="31" t="s">
        <v>828</v>
      </c>
      <c r="D479" s="5" t="s">
        <v>829</v>
      </c>
      <c r="E479" s="5" t="s">
        <v>3</v>
      </c>
      <c r="F479" s="9">
        <v>31752</v>
      </c>
      <c r="G479" t="s">
        <v>830</v>
      </c>
    </row>
    <row r="480" spans="1:7" x14ac:dyDescent="0.3">
      <c r="A480" t="s">
        <v>353</v>
      </c>
      <c r="B480" t="s">
        <v>608</v>
      </c>
      <c r="C480" s="31" t="s">
        <v>831</v>
      </c>
      <c r="D480" s="5">
        <v>71</v>
      </c>
      <c r="E480" s="5">
        <v>5</v>
      </c>
      <c r="F480" s="9">
        <v>31521</v>
      </c>
      <c r="G480" t="s">
        <v>3</v>
      </c>
    </row>
    <row r="481" spans="1:7" x14ac:dyDescent="0.3">
      <c r="A481" t="s">
        <v>353</v>
      </c>
      <c r="B481" t="s">
        <v>832</v>
      </c>
      <c r="C481" s="31" t="s">
        <v>833</v>
      </c>
      <c r="D481" s="5">
        <v>65</v>
      </c>
      <c r="E481" s="5">
        <v>88</v>
      </c>
      <c r="F481" s="9">
        <v>30658</v>
      </c>
      <c r="G481" t="s">
        <v>834</v>
      </c>
    </row>
    <row r="482" spans="1:7" x14ac:dyDescent="0.3">
      <c r="A482" t="s">
        <v>353</v>
      </c>
      <c r="B482" t="s">
        <v>835</v>
      </c>
      <c r="C482" s="31" t="s">
        <v>836</v>
      </c>
      <c r="D482" s="5">
        <v>38</v>
      </c>
      <c r="E482" s="5">
        <v>5</v>
      </c>
      <c r="F482" s="9">
        <v>30091</v>
      </c>
      <c r="G482" t="s">
        <v>837</v>
      </c>
    </row>
    <row r="483" spans="1:7" x14ac:dyDescent="0.3">
      <c r="A483" t="s">
        <v>353</v>
      </c>
      <c r="B483" t="s">
        <v>482</v>
      </c>
      <c r="C483" s="31">
        <v>14</v>
      </c>
      <c r="D483" s="5">
        <v>14</v>
      </c>
      <c r="E483" s="5" t="s">
        <v>3</v>
      </c>
      <c r="F483" s="9">
        <v>30016</v>
      </c>
      <c r="G483" t="s">
        <v>838</v>
      </c>
    </row>
    <row r="484" spans="1:7" x14ac:dyDescent="0.3">
      <c r="A484" t="s">
        <v>353</v>
      </c>
      <c r="B484" t="s">
        <v>839</v>
      </c>
      <c r="C484" s="31">
        <v>29</v>
      </c>
      <c r="D484" s="5">
        <v>29</v>
      </c>
      <c r="E484" s="5" t="s">
        <v>3</v>
      </c>
      <c r="F484" s="9">
        <v>31479</v>
      </c>
      <c r="G484" t="s">
        <v>840</v>
      </c>
    </row>
    <row r="485" spans="1:7" x14ac:dyDescent="0.3">
      <c r="A485" t="s">
        <v>353</v>
      </c>
      <c r="B485" t="s">
        <v>608</v>
      </c>
      <c r="C485" s="31" t="s">
        <v>841</v>
      </c>
      <c r="D485" s="5">
        <v>4</v>
      </c>
      <c r="E485" s="5">
        <v>12</v>
      </c>
      <c r="F485" s="9">
        <v>31511</v>
      </c>
      <c r="G485" t="s">
        <v>3</v>
      </c>
    </row>
    <row r="486" spans="1:7" x14ac:dyDescent="0.3">
      <c r="A486" t="s">
        <v>353</v>
      </c>
      <c r="B486" t="s">
        <v>335</v>
      </c>
      <c r="C486" s="31" t="s">
        <v>842</v>
      </c>
      <c r="D486" s="5" t="s">
        <v>843</v>
      </c>
      <c r="E486" s="5">
        <v>3</v>
      </c>
      <c r="F486" s="9">
        <v>30565</v>
      </c>
      <c r="G486" t="s">
        <v>3</v>
      </c>
    </row>
    <row r="487" spans="1:7" x14ac:dyDescent="0.3">
      <c r="A487" t="s">
        <v>353</v>
      </c>
      <c r="B487" t="s">
        <v>844</v>
      </c>
      <c r="C487" s="31">
        <v>1</v>
      </c>
      <c r="D487" s="5">
        <v>1</v>
      </c>
      <c r="E487" s="5" t="s">
        <v>3</v>
      </c>
      <c r="F487" s="9">
        <v>31429</v>
      </c>
      <c r="G487" t="s">
        <v>3</v>
      </c>
    </row>
    <row r="488" spans="1:7" x14ac:dyDescent="0.3">
      <c r="A488" t="s">
        <v>353</v>
      </c>
      <c r="B488" t="s">
        <v>845</v>
      </c>
      <c r="C488" s="31" t="s">
        <v>846</v>
      </c>
      <c r="D488" s="5">
        <v>5</v>
      </c>
      <c r="E488" s="5">
        <v>201</v>
      </c>
      <c r="F488" s="9">
        <v>30134</v>
      </c>
      <c r="G488" t="s">
        <v>3</v>
      </c>
    </row>
    <row r="489" spans="1:7" x14ac:dyDescent="0.3">
      <c r="A489" t="s">
        <v>353</v>
      </c>
      <c r="B489" t="s">
        <v>847</v>
      </c>
      <c r="C489" s="31" t="s">
        <v>848</v>
      </c>
      <c r="D489" s="5">
        <v>77</v>
      </c>
      <c r="E489" s="5">
        <v>134</v>
      </c>
      <c r="F489" s="9">
        <v>31153</v>
      </c>
      <c r="G489" t="s">
        <v>849</v>
      </c>
    </row>
    <row r="491" spans="1:7" x14ac:dyDescent="0.3">
      <c r="A491" s="26"/>
      <c r="B491" s="26"/>
      <c r="C491" s="34"/>
      <c r="D491" s="26" t="s">
        <v>1024</v>
      </c>
      <c r="E491" s="26"/>
      <c r="F491" s="26"/>
      <c r="G491" s="26"/>
    </row>
    <row r="492" spans="1:7" x14ac:dyDescent="0.3">
      <c r="A492" t="s">
        <v>0</v>
      </c>
      <c r="B492" t="s">
        <v>897</v>
      </c>
      <c r="C492" s="31">
        <v>86</v>
      </c>
      <c r="D492" s="5">
        <v>86</v>
      </c>
      <c r="E492" s="5">
        <v>410</v>
      </c>
      <c r="F492" s="9" t="s">
        <v>898</v>
      </c>
      <c r="G492" t="s">
        <v>899</v>
      </c>
    </row>
    <row r="493" spans="1:7" x14ac:dyDescent="0.3">
      <c r="A493" t="s">
        <v>0</v>
      </c>
      <c r="B493" t="s">
        <v>900</v>
      </c>
      <c r="C493" s="31" t="s">
        <v>903</v>
      </c>
      <c r="D493" s="5">
        <v>81</v>
      </c>
      <c r="E493" s="5">
        <v>7.1</v>
      </c>
      <c r="F493" s="9" t="s">
        <v>901</v>
      </c>
      <c r="G493" t="s">
        <v>902</v>
      </c>
    </row>
    <row r="494" spans="1:7" x14ac:dyDescent="0.3">
      <c r="A494" s="5" t="s">
        <v>0</v>
      </c>
      <c r="B494" s="14" t="s">
        <v>296</v>
      </c>
      <c r="C494" s="31">
        <v>111</v>
      </c>
      <c r="D494" s="5" t="s">
        <v>3</v>
      </c>
      <c r="E494" s="5" t="s">
        <v>3</v>
      </c>
      <c r="F494" s="9" t="s">
        <v>904</v>
      </c>
      <c r="G494" s="3" t="s">
        <v>905</v>
      </c>
    </row>
    <row r="495" spans="1:7" x14ac:dyDescent="0.3">
      <c r="A495" s="5" t="s">
        <v>0</v>
      </c>
      <c r="B495" s="14" t="s">
        <v>74</v>
      </c>
      <c r="C495" s="31">
        <v>15</v>
      </c>
      <c r="D495" s="5" t="s">
        <v>3</v>
      </c>
      <c r="E495" s="5" t="s">
        <v>3</v>
      </c>
      <c r="F495" s="9" t="s">
        <v>904</v>
      </c>
      <c r="G495" s="3" t="s">
        <v>905</v>
      </c>
    </row>
    <row r="496" spans="1:7" x14ac:dyDescent="0.3">
      <c r="A496" s="5" t="s">
        <v>0</v>
      </c>
      <c r="B496" s="14" t="s">
        <v>1724</v>
      </c>
      <c r="C496" s="31">
        <v>22</v>
      </c>
      <c r="D496" s="5" t="s">
        <v>3</v>
      </c>
      <c r="E496" s="5" t="s">
        <v>3</v>
      </c>
      <c r="F496" s="9" t="s">
        <v>904</v>
      </c>
      <c r="G496" s="3" t="s">
        <v>905</v>
      </c>
    </row>
    <row r="497" spans="1:7" x14ac:dyDescent="0.3">
      <c r="A497" t="s">
        <v>0</v>
      </c>
      <c r="B497" t="s">
        <v>906</v>
      </c>
      <c r="C497" s="31">
        <v>2</v>
      </c>
      <c r="D497" s="5">
        <v>2</v>
      </c>
      <c r="E497" s="5" t="s">
        <v>3</v>
      </c>
      <c r="F497" s="9" t="s">
        <v>907</v>
      </c>
      <c r="G497" t="s">
        <v>908</v>
      </c>
    </row>
    <row r="498" spans="1:7" x14ac:dyDescent="0.3">
      <c r="A498" t="s">
        <v>0</v>
      </c>
      <c r="B498" t="s">
        <v>7</v>
      </c>
      <c r="C498" s="31">
        <v>87</v>
      </c>
      <c r="D498" s="5">
        <v>87</v>
      </c>
      <c r="E498" s="5" t="s">
        <v>3</v>
      </c>
      <c r="F498" s="9" t="s">
        <v>909</v>
      </c>
      <c r="G498" t="s">
        <v>910</v>
      </c>
    </row>
    <row r="499" spans="1:7" x14ac:dyDescent="0.3">
      <c r="A499" t="s">
        <v>0</v>
      </c>
      <c r="B499" t="s">
        <v>917</v>
      </c>
      <c r="C499" s="31" t="s">
        <v>22</v>
      </c>
      <c r="D499" s="5" t="s">
        <v>22</v>
      </c>
      <c r="E499" s="5" t="s">
        <v>23</v>
      </c>
      <c r="F499" s="9" t="s">
        <v>918</v>
      </c>
      <c r="G499" s="5" t="s">
        <v>919</v>
      </c>
    </row>
    <row r="500" spans="1:7" x14ac:dyDescent="0.3">
      <c r="A500" t="s">
        <v>0</v>
      </c>
      <c r="B500" t="s">
        <v>900</v>
      </c>
      <c r="C500" s="31">
        <v>81</v>
      </c>
      <c r="D500" s="5">
        <v>81</v>
      </c>
      <c r="E500" s="5" t="s">
        <v>3</v>
      </c>
      <c r="F500" s="9" t="s">
        <v>901</v>
      </c>
      <c r="G500" s="5" t="s">
        <v>931</v>
      </c>
    </row>
    <row r="501" spans="1:7" x14ac:dyDescent="0.3">
      <c r="A501" t="s">
        <v>0</v>
      </c>
      <c r="B501" t="s">
        <v>932</v>
      </c>
      <c r="C501" s="31" t="s">
        <v>933</v>
      </c>
      <c r="D501" s="5" t="s">
        <v>933</v>
      </c>
      <c r="E501" s="5" t="s">
        <v>3</v>
      </c>
      <c r="F501" s="9" t="s">
        <v>934</v>
      </c>
      <c r="G501" s="11" t="s">
        <v>935</v>
      </c>
    </row>
    <row r="502" spans="1:7" x14ac:dyDescent="0.3">
      <c r="A502" t="s">
        <v>0</v>
      </c>
      <c r="B502" t="s">
        <v>936</v>
      </c>
      <c r="C502" s="31" t="s">
        <v>61</v>
      </c>
      <c r="D502" s="5" t="s">
        <v>61</v>
      </c>
      <c r="E502" s="5" t="s">
        <v>3</v>
      </c>
      <c r="F502" s="9" t="s">
        <v>937</v>
      </c>
      <c r="G502" s="12" t="s">
        <v>938</v>
      </c>
    </row>
    <row r="503" spans="1:7" x14ac:dyDescent="0.3">
      <c r="A503" t="s">
        <v>0</v>
      </c>
      <c r="B503" t="s">
        <v>939</v>
      </c>
      <c r="C503" s="31" t="s">
        <v>940</v>
      </c>
      <c r="D503" s="5">
        <v>126</v>
      </c>
      <c r="E503" s="5">
        <v>134</v>
      </c>
      <c r="F503" s="9" t="s">
        <v>941</v>
      </c>
      <c r="G503" s="12" t="s">
        <v>942</v>
      </c>
    </row>
    <row r="504" spans="1:7" x14ac:dyDescent="0.3">
      <c r="A504" t="s">
        <v>0</v>
      </c>
      <c r="B504" t="s">
        <v>943</v>
      </c>
      <c r="C504" s="31">
        <v>70</v>
      </c>
      <c r="D504" s="5">
        <v>70</v>
      </c>
      <c r="E504" s="5" t="s">
        <v>3</v>
      </c>
      <c r="F504" s="9" t="s">
        <v>944</v>
      </c>
      <c r="G504" s="12" t="s">
        <v>945</v>
      </c>
    </row>
    <row r="505" spans="1:7" x14ac:dyDescent="0.3">
      <c r="A505" t="s">
        <v>0</v>
      </c>
      <c r="B505" t="s">
        <v>946</v>
      </c>
      <c r="C505" s="31">
        <v>59</v>
      </c>
      <c r="D505" s="5">
        <v>59</v>
      </c>
      <c r="E505" s="5" t="s">
        <v>3</v>
      </c>
      <c r="F505" s="9" t="s">
        <v>947</v>
      </c>
      <c r="G505" s="12" t="s">
        <v>948</v>
      </c>
    </row>
    <row r="506" spans="1:7" x14ac:dyDescent="0.3">
      <c r="A506" t="s">
        <v>0</v>
      </c>
      <c r="B506" t="s">
        <v>949</v>
      </c>
      <c r="C506" s="31">
        <v>40</v>
      </c>
      <c r="D506" s="5">
        <v>40</v>
      </c>
      <c r="E506" s="5" t="s">
        <v>3</v>
      </c>
      <c r="F506" s="9" t="s">
        <v>950</v>
      </c>
      <c r="G506" s="11" t="s">
        <v>951</v>
      </c>
    </row>
    <row r="507" spans="1:7" x14ac:dyDescent="0.3">
      <c r="A507" t="s">
        <v>0</v>
      </c>
      <c r="B507" t="s">
        <v>952</v>
      </c>
      <c r="C507" s="31">
        <v>53</v>
      </c>
      <c r="D507" s="5">
        <v>53</v>
      </c>
      <c r="E507" s="5" t="s">
        <v>3</v>
      </c>
      <c r="F507" s="9" t="s">
        <v>953</v>
      </c>
      <c r="G507" s="11" t="s">
        <v>954</v>
      </c>
    </row>
    <row r="508" spans="1:7" x14ac:dyDescent="0.3">
      <c r="A508" t="s">
        <v>0</v>
      </c>
      <c r="B508" t="s">
        <v>955</v>
      </c>
      <c r="C508" s="31">
        <v>2</v>
      </c>
      <c r="D508" s="5">
        <v>2</v>
      </c>
      <c r="E508" s="5" t="s">
        <v>3</v>
      </c>
      <c r="F508" s="9" t="s">
        <v>956</v>
      </c>
      <c r="G508" s="12" t="s">
        <v>957</v>
      </c>
    </row>
    <row r="509" spans="1:7" x14ac:dyDescent="0.3">
      <c r="A509" t="s">
        <v>0</v>
      </c>
      <c r="B509" t="s">
        <v>958</v>
      </c>
      <c r="C509" s="31" t="s">
        <v>243</v>
      </c>
      <c r="D509" s="5" t="s">
        <v>243</v>
      </c>
      <c r="E509" s="5">
        <v>5</v>
      </c>
      <c r="F509" s="9" t="s">
        <v>959</v>
      </c>
      <c r="G509" s="12" t="s">
        <v>960</v>
      </c>
    </row>
    <row r="510" spans="1:7" x14ac:dyDescent="0.3">
      <c r="A510" t="s">
        <v>0</v>
      </c>
      <c r="B510" t="s">
        <v>961</v>
      </c>
      <c r="C510" s="31">
        <v>3</v>
      </c>
      <c r="D510" s="5">
        <v>3</v>
      </c>
      <c r="E510" s="5" t="s">
        <v>3</v>
      </c>
      <c r="F510" s="9" t="s">
        <v>962</v>
      </c>
      <c r="G510" s="12" t="s">
        <v>963</v>
      </c>
    </row>
    <row r="511" spans="1:7" x14ac:dyDescent="0.3">
      <c r="A511" t="s">
        <v>0</v>
      </c>
      <c r="B511" t="s">
        <v>964</v>
      </c>
      <c r="C511" s="31">
        <v>29</v>
      </c>
      <c r="D511" s="5">
        <v>29</v>
      </c>
      <c r="E511" s="5" t="s">
        <v>3</v>
      </c>
      <c r="F511" s="9" t="s">
        <v>965</v>
      </c>
      <c r="G511" s="12" t="s">
        <v>966</v>
      </c>
    </row>
    <row r="512" spans="1:7" x14ac:dyDescent="0.3">
      <c r="A512" t="s">
        <v>0</v>
      </c>
      <c r="B512" t="s">
        <v>917</v>
      </c>
      <c r="C512" s="31" t="s">
        <v>967</v>
      </c>
      <c r="D512" s="5">
        <v>18</v>
      </c>
      <c r="E512" s="5">
        <v>20</v>
      </c>
      <c r="F512" s="9" t="s">
        <v>968</v>
      </c>
      <c r="G512" s="12" t="s">
        <v>969</v>
      </c>
    </row>
    <row r="513" spans="1:7" x14ac:dyDescent="0.3">
      <c r="A513" t="s">
        <v>0</v>
      </c>
      <c r="B513" t="s">
        <v>970</v>
      </c>
      <c r="C513" s="31">
        <v>96</v>
      </c>
      <c r="D513" s="5">
        <v>96</v>
      </c>
      <c r="E513" s="5" t="s">
        <v>3</v>
      </c>
      <c r="F513" s="9" t="s">
        <v>971</v>
      </c>
      <c r="G513" s="12" t="s">
        <v>972</v>
      </c>
    </row>
    <row r="514" spans="1:7" x14ac:dyDescent="0.3">
      <c r="A514" t="s">
        <v>0</v>
      </c>
      <c r="B514" t="s">
        <v>973</v>
      </c>
      <c r="C514" s="31">
        <v>17</v>
      </c>
      <c r="D514" s="5">
        <v>17</v>
      </c>
      <c r="E514" s="5" t="s">
        <v>3</v>
      </c>
      <c r="F514" s="9" t="s">
        <v>974</v>
      </c>
      <c r="G514" s="12" t="s">
        <v>975</v>
      </c>
    </row>
    <row r="515" spans="1:7" x14ac:dyDescent="0.3">
      <c r="A515" t="s">
        <v>0</v>
      </c>
      <c r="B515" t="s">
        <v>976</v>
      </c>
      <c r="C515" s="31" t="s">
        <v>977</v>
      </c>
      <c r="D515" s="5">
        <v>27</v>
      </c>
      <c r="E515" s="5">
        <v>31</v>
      </c>
      <c r="F515" s="9" t="s">
        <v>978</v>
      </c>
      <c r="G515" s="12" t="s">
        <v>979</v>
      </c>
    </row>
    <row r="516" spans="1:7" x14ac:dyDescent="0.3">
      <c r="A516" t="s">
        <v>0</v>
      </c>
      <c r="B516" t="s">
        <v>980</v>
      </c>
      <c r="C516" s="31">
        <v>208</v>
      </c>
      <c r="D516" s="5">
        <v>208</v>
      </c>
      <c r="E516" s="5" t="s">
        <v>3</v>
      </c>
      <c r="F516" s="9" t="s">
        <v>981</v>
      </c>
      <c r="G516" s="12" t="s">
        <v>982</v>
      </c>
    </row>
    <row r="517" spans="1:7" x14ac:dyDescent="0.3">
      <c r="A517" t="s">
        <v>0</v>
      </c>
      <c r="B517" t="s">
        <v>1005</v>
      </c>
      <c r="C517" s="31">
        <v>16</v>
      </c>
      <c r="D517" s="5">
        <v>16</v>
      </c>
      <c r="E517" s="5" t="s">
        <v>3</v>
      </c>
      <c r="F517" s="9" t="s">
        <v>1006</v>
      </c>
      <c r="G517" s="12" t="s">
        <v>1007</v>
      </c>
    </row>
    <row r="518" spans="1:7" x14ac:dyDescent="0.3">
      <c r="A518" t="s">
        <v>0</v>
      </c>
      <c r="B518" t="s">
        <v>1008</v>
      </c>
      <c r="C518" s="31">
        <v>44</v>
      </c>
      <c r="D518" s="5">
        <v>44</v>
      </c>
      <c r="E518" s="5" t="s">
        <v>3</v>
      </c>
      <c r="F518" s="9" t="s">
        <v>1009</v>
      </c>
      <c r="G518" s="12" t="s">
        <v>1010</v>
      </c>
    </row>
    <row r="519" spans="1:7" x14ac:dyDescent="0.3">
      <c r="A519" t="s">
        <v>0</v>
      </c>
      <c r="B519" t="s">
        <v>1011</v>
      </c>
      <c r="C519" s="31">
        <v>145</v>
      </c>
      <c r="D519" s="5">
        <v>145</v>
      </c>
      <c r="E519" s="5" t="s">
        <v>3</v>
      </c>
      <c r="F519" s="9" t="s">
        <v>1012</v>
      </c>
      <c r="G519" s="12" t="s">
        <v>1013</v>
      </c>
    </row>
    <row r="520" spans="1:7" x14ac:dyDescent="0.3">
      <c r="A520" t="s">
        <v>0</v>
      </c>
      <c r="B520" t="s">
        <v>1014</v>
      </c>
      <c r="C520" s="31" t="s">
        <v>352</v>
      </c>
      <c r="D520" s="5" t="s">
        <v>352</v>
      </c>
      <c r="E520" s="5" t="s">
        <v>3</v>
      </c>
      <c r="F520" s="9" t="s">
        <v>1015</v>
      </c>
      <c r="G520" s="12" t="s">
        <v>1016</v>
      </c>
    </row>
    <row r="521" spans="1:7" x14ac:dyDescent="0.3">
      <c r="A521" t="s">
        <v>0</v>
      </c>
      <c r="B521" t="s">
        <v>983</v>
      </c>
      <c r="C521" s="31" t="s">
        <v>984</v>
      </c>
      <c r="D521" s="5" t="s">
        <v>984</v>
      </c>
      <c r="E521" s="5" t="s">
        <v>3</v>
      </c>
      <c r="F521" s="9" t="s">
        <v>985</v>
      </c>
      <c r="G521" s="5" t="s">
        <v>987</v>
      </c>
    </row>
    <row r="522" spans="1:7" x14ac:dyDescent="0.3">
      <c r="A522" t="s">
        <v>0</v>
      </c>
      <c r="B522" t="s">
        <v>989</v>
      </c>
      <c r="C522" s="31">
        <v>8</v>
      </c>
      <c r="D522" s="5">
        <v>8</v>
      </c>
      <c r="E522" s="5" t="s">
        <v>3</v>
      </c>
      <c r="F522" s="9" t="s">
        <v>990</v>
      </c>
      <c r="G522" t="s">
        <v>986</v>
      </c>
    </row>
    <row r="523" spans="1:7" x14ac:dyDescent="0.3">
      <c r="A523" t="s">
        <v>0</v>
      </c>
      <c r="B523" t="s">
        <v>991</v>
      </c>
      <c r="C523" s="31">
        <v>2</v>
      </c>
      <c r="D523" s="5">
        <v>2</v>
      </c>
      <c r="E523" s="5" t="s">
        <v>3</v>
      </c>
      <c r="F523" s="9" t="s">
        <v>992</v>
      </c>
      <c r="G523" s="5" t="s">
        <v>988</v>
      </c>
    </row>
    <row r="524" spans="1:7" x14ac:dyDescent="0.3">
      <c r="A524" t="s">
        <v>0</v>
      </c>
      <c r="B524" t="s">
        <v>993</v>
      </c>
      <c r="C524" s="31">
        <v>9</v>
      </c>
      <c r="D524" s="5">
        <v>9</v>
      </c>
      <c r="E524" s="5">
        <v>2</v>
      </c>
      <c r="F524" s="9" t="s">
        <v>994</v>
      </c>
      <c r="G524" s="5" t="s">
        <v>995</v>
      </c>
    </row>
    <row r="525" spans="1:7" x14ac:dyDescent="0.3">
      <c r="A525" t="s">
        <v>0</v>
      </c>
      <c r="B525" t="s">
        <v>996</v>
      </c>
      <c r="C525" s="31">
        <v>47</v>
      </c>
      <c r="D525" s="5">
        <v>47</v>
      </c>
      <c r="E525" s="5" t="s">
        <v>3</v>
      </c>
      <c r="F525" s="9" t="s">
        <v>997</v>
      </c>
      <c r="G525" s="5" t="s">
        <v>998</v>
      </c>
    </row>
    <row r="526" spans="1:7" x14ac:dyDescent="0.3">
      <c r="A526" t="s">
        <v>0</v>
      </c>
      <c r="B526" t="s">
        <v>1002</v>
      </c>
      <c r="C526" s="31">
        <v>18</v>
      </c>
      <c r="D526" s="5">
        <v>18</v>
      </c>
      <c r="E526" s="5" t="s">
        <v>3</v>
      </c>
      <c r="F526" s="9" t="s">
        <v>1003</v>
      </c>
      <c r="G526" s="5" t="s">
        <v>1004</v>
      </c>
    </row>
    <row r="527" spans="1:7" x14ac:dyDescent="0.3">
      <c r="A527" t="s">
        <v>0</v>
      </c>
      <c r="B527" t="s">
        <v>1720</v>
      </c>
      <c r="C527" s="31" t="s">
        <v>1017</v>
      </c>
      <c r="D527" s="5">
        <v>37</v>
      </c>
      <c r="E527" s="5">
        <v>58</v>
      </c>
      <c r="F527" s="9" t="s">
        <v>1043</v>
      </c>
      <c r="G527" s="15" t="s">
        <v>1018</v>
      </c>
    </row>
    <row r="528" spans="1:7" x14ac:dyDescent="0.3">
      <c r="A528" s="3" t="s">
        <v>0</v>
      </c>
      <c r="B528" s="1" t="s">
        <v>1574</v>
      </c>
      <c r="C528" s="31" t="s">
        <v>1017</v>
      </c>
      <c r="D528" s="5">
        <v>37</v>
      </c>
      <c r="E528" s="5">
        <v>58</v>
      </c>
      <c r="F528" s="13" t="s">
        <v>1721</v>
      </c>
      <c r="G528" s="11" t="s">
        <v>1018</v>
      </c>
    </row>
    <row r="529" spans="1:7" x14ac:dyDescent="0.3">
      <c r="A529" t="s">
        <v>0</v>
      </c>
      <c r="B529" t="s">
        <v>1019</v>
      </c>
      <c r="C529" s="31">
        <v>26</v>
      </c>
      <c r="D529" s="5">
        <v>26</v>
      </c>
      <c r="E529" s="5">
        <v>10</v>
      </c>
      <c r="F529" s="9" t="s">
        <v>1021</v>
      </c>
      <c r="G529" s="28" t="s">
        <v>1023</v>
      </c>
    </row>
    <row r="530" spans="1:7" x14ac:dyDescent="0.3">
      <c r="A530" t="s">
        <v>0</v>
      </c>
      <c r="B530" t="s">
        <v>1020</v>
      </c>
      <c r="C530" s="31">
        <v>23</v>
      </c>
      <c r="D530" s="5">
        <v>23</v>
      </c>
      <c r="E530" s="5">
        <v>6</v>
      </c>
      <c r="F530" s="9" t="s">
        <v>1022</v>
      </c>
      <c r="G530" s="3" t="s">
        <v>1023</v>
      </c>
    </row>
    <row r="531" spans="1:7" x14ac:dyDescent="0.3">
      <c r="A531" t="s">
        <v>0</v>
      </c>
      <c r="B531" t="s">
        <v>1042</v>
      </c>
      <c r="C531" s="31">
        <v>16</v>
      </c>
      <c r="D531" s="5">
        <v>16</v>
      </c>
      <c r="E531" s="5" t="s">
        <v>3</v>
      </c>
      <c r="F531" s="9" t="s">
        <v>1043</v>
      </c>
      <c r="G531" s="5" t="s">
        <v>1044</v>
      </c>
    </row>
    <row r="532" spans="1:7" x14ac:dyDescent="0.3">
      <c r="A532" t="s">
        <v>0</v>
      </c>
      <c r="B532" t="s">
        <v>1045</v>
      </c>
      <c r="C532" s="31">
        <v>18</v>
      </c>
      <c r="D532" s="5">
        <v>18</v>
      </c>
      <c r="E532" s="5" t="s">
        <v>3</v>
      </c>
      <c r="F532" s="9" t="s">
        <v>1003</v>
      </c>
      <c r="G532" s="5" t="s">
        <v>1046</v>
      </c>
    </row>
    <row r="533" spans="1:7" x14ac:dyDescent="0.3">
      <c r="A533" t="s">
        <v>0</v>
      </c>
      <c r="B533" t="s">
        <v>1047</v>
      </c>
      <c r="C533" s="31">
        <v>13</v>
      </c>
      <c r="D533" s="5">
        <v>13</v>
      </c>
      <c r="E533" s="5">
        <v>121</v>
      </c>
      <c r="F533" s="9" t="s">
        <v>1048</v>
      </c>
      <c r="G533" s="11" t="s">
        <v>1049</v>
      </c>
    </row>
    <row r="534" spans="1:7" x14ac:dyDescent="0.3">
      <c r="A534" t="s">
        <v>0</v>
      </c>
      <c r="B534" t="s">
        <v>25</v>
      </c>
      <c r="C534" s="31">
        <v>5</v>
      </c>
      <c r="D534" s="5">
        <v>5</v>
      </c>
      <c r="E534" s="5" t="s">
        <v>3</v>
      </c>
      <c r="F534" s="9" t="s">
        <v>1050</v>
      </c>
      <c r="G534" s="5" t="s">
        <v>1051</v>
      </c>
    </row>
    <row r="535" spans="1:7" x14ac:dyDescent="0.3">
      <c r="A535" t="s">
        <v>0</v>
      </c>
      <c r="B535" t="s">
        <v>983</v>
      </c>
      <c r="C535" s="31" t="s">
        <v>1052</v>
      </c>
      <c r="D535" s="5">
        <v>64</v>
      </c>
      <c r="E535" s="5">
        <v>43</v>
      </c>
      <c r="F535" s="9" t="s">
        <v>1053</v>
      </c>
      <c r="G535" s="5" t="s">
        <v>1054</v>
      </c>
    </row>
    <row r="536" spans="1:7" x14ac:dyDescent="0.3">
      <c r="A536" t="s">
        <v>0</v>
      </c>
      <c r="B536" t="s">
        <v>1055</v>
      </c>
      <c r="C536" s="31" t="s">
        <v>51</v>
      </c>
      <c r="D536" s="5">
        <v>21</v>
      </c>
      <c r="E536" s="5">
        <v>23</v>
      </c>
      <c r="F536" s="9" t="s">
        <v>1056</v>
      </c>
      <c r="G536" s="5" t="s">
        <v>1057</v>
      </c>
    </row>
    <row r="537" spans="1:7" x14ac:dyDescent="0.3">
      <c r="A537" t="s">
        <v>0</v>
      </c>
      <c r="B537" t="s">
        <v>1058</v>
      </c>
      <c r="C537" s="31">
        <v>9</v>
      </c>
      <c r="D537" s="5">
        <v>9</v>
      </c>
      <c r="E537" s="5">
        <v>2</v>
      </c>
      <c r="F537" s="9" t="s">
        <v>994</v>
      </c>
      <c r="G537" s="5" t="s">
        <v>1059</v>
      </c>
    </row>
    <row r="538" spans="1:7" x14ac:dyDescent="0.3">
      <c r="A538" t="s">
        <v>0</v>
      </c>
      <c r="B538" t="s">
        <v>1060</v>
      </c>
      <c r="C538" s="31">
        <v>42</v>
      </c>
      <c r="D538" s="5">
        <v>42</v>
      </c>
      <c r="E538" s="5">
        <v>115</v>
      </c>
      <c r="F538" s="9" t="s">
        <v>1061</v>
      </c>
      <c r="G538" s="5" t="s">
        <v>1062</v>
      </c>
    </row>
    <row r="539" spans="1:7" x14ac:dyDescent="0.3">
      <c r="A539" t="s">
        <v>0</v>
      </c>
      <c r="B539" t="s">
        <v>1063</v>
      </c>
      <c r="C539" s="31" t="s">
        <v>1064</v>
      </c>
      <c r="D539" s="5">
        <v>24</v>
      </c>
      <c r="E539" s="5">
        <v>26</v>
      </c>
      <c r="F539" s="9" t="s">
        <v>1065</v>
      </c>
      <c r="G539" s="5" t="s">
        <v>1066</v>
      </c>
    </row>
    <row r="540" spans="1:7" x14ac:dyDescent="0.3">
      <c r="A540" t="s">
        <v>0</v>
      </c>
      <c r="B540" t="s">
        <v>1067</v>
      </c>
      <c r="C540" s="31">
        <v>8</v>
      </c>
      <c r="D540" s="5">
        <v>8</v>
      </c>
      <c r="E540" s="5" t="s">
        <v>3</v>
      </c>
      <c r="F540" s="9" t="s">
        <v>1068</v>
      </c>
      <c r="G540" s="5" t="s">
        <v>1069</v>
      </c>
    </row>
    <row r="541" spans="1:7" x14ac:dyDescent="0.3">
      <c r="A541" t="s">
        <v>0</v>
      </c>
      <c r="B541" t="s">
        <v>1070</v>
      </c>
      <c r="C541" s="31">
        <v>3</v>
      </c>
      <c r="D541" s="5">
        <v>3</v>
      </c>
      <c r="E541" s="5">
        <v>2</v>
      </c>
      <c r="F541" s="9" t="s">
        <v>1071</v>
      </c>
      <c r="G541" s="5" t="s">
        <v>1072</v>
      </c>
    </row>
    <row r="542" spans="1:7" x14ac:dyDescent="0.3">
      <c r="A542" t="s">
        <v>0</v>
      </c>
      <c r="B542" t="s">
        <v>1073</v>
      </c>
      <c r="C542" s="31">
        <v>11</v>
      </c>
      <c r="D542" s="5">
        <v>11</v>
      </c>
      <c r="E542" s="5">
        <v>49</v>
      </c>
      <c r="F542" s="9" t="s">
        <v>1074</v>
      </c>
      <c r="G542" s="5" t="s">
        <v>1075</v>
      </c>
    </row>
    <row r="543" spans="1:7" x14ac:dyDescent="0.3">
      <c r="A543" t="s">
        <v>0</v>
      </c>
      <c r="B543" t="s">
        <v>1076</v>
      </c>
      <c r="C543" s="31">
        <v>117</v>
      </c>
      <c r="D543" s="5">
        <v>117</v>
      </c>
      <c r="E543" s="5">
        <v>207</v>
      </c>
      <c r="F543" s="9" t="s">
        <v>1077</v>
      </c>
      <c r="G543" s="5" t="s">
        <v>1078</v>
      </c>
    </row>
    <row r="544" spans="1:7" x14ac:dyDescent="0.3">
      <c r="A544" t="s">
        <v>0</v>
      </c>
      <c r="B544" t="s">
        <v>1079</v>
      </c>
      <c r="C544" s="31">
        <v>8</v>
      </c>
      <c r="D544" s="5">
        <v>8</v>
      </c>
      <c r="E544" s="5" t="s">
        <v>3</v>
      </c>
      <c r="F544" s="9" t="s">
        <v>1080</v>
      </c>
      <c r="G544" s="5" t="s">
        <v>1081</v>
      </c>
    </row>
    <row r="545" spans="1:7" x14ac:dyDescent="0.3">
      <c r="A545" t="s">
        <v>0</v>
      </c>
      <c r="B545" t="s">
        <v>1082</v>
      </c>
      <c r="C545" s="31">
        <v>30</v>
      </c>
      <c r="D545" s="5">
        <v>30</v>
      </c>
      <c r="E545" s="5" t="s">
        <v>1083</v>
      </c>
      <c r="F545" s="9" t="s">
        <v>1084</v>
      </c>
      <c r="G545" s="5" t="s">
        <v>1085</v>
      </c>
    </row>
    <row r="546" spans="1:7" x14ac:dyDescent="0.3">
      <c r="A546" t="s">
        <v>0</v>
      </c>
      <c r="B546" t="s">
        <v>1086</v>
      </c>
      <c r="C546" s="31">
        <v>33</v>
      </c>
      <c r="D546" s="5">
        <v>33</v>
      </c>
      <c r="E546" s="5">
        <v>13</v>
      </c>
      <c r="F546" s="9" t="s">
        <v>1087</v>
      </c>
      <c r="G546" s="11" t="s">
        <v>1088</v>
      </c>
    </row>
    <row r="547" spans="1:7" x14ac:dyDescent="0.3">
      <c r="A547" t="s">
        <v>0</v>
      </c>
      <c r="B547" t="s">
        <v>1089</v>
      </c>
      <c r="C547" s="31">
        <v>43</v>
      </c>
      <c r="D547" s="5">
        <v>43</v>
      </c>
      <c r="E547" s="5">
        <v>2</v>
      </c>
      <c r="F547" s="9" t="s">
        <v>1090</v>
      </c>
      <c r="G547" s="11" t="s">
        <v>1091</v>
      </c>
    </row>
    <row r="548" spans="1:7" x14ac:dyDescent="0.3">
      <c r="A548" t="s">
        <v>0</v>
      </c>
      <c r="B548" t="s">
        <v>1092</v>
      </c>
      <c r="C548" s="31">
        <v>103</v>
      </c>
      <c r="D548" s="5">
        <v>103</v>
      </c>
      <c r="E548" s="5">
        <v>1</v>
      </c>
      <c r="F548" s="9" t="s">
        <v>1093</v>
      </c>
      <c r="G548" s="5" t="s">
        <v>1094</v>
      </c>
    </row>
    <row r="549" spans="1:7" x14ac:dyDescent="0.3">
      <c r="A549" t="s">
        <v>0</v>
      </c>
      <c r="B549" t="s">
        <v>498</v>
      </c>
      <c r="C549" s="31">
        <v>52</v>
      </c>
      <c r="D549" s="5">
        <v>52</v>
      </c>
      <c r="E549" s="5" t="s">
        <v>3</v>
      </c>
      <c r="F549" s="9" t="s">
        <v>1095</v>
      </c>
      <c r="G549" s="11" t="s">
        <v>1096</v>
      </c>
    </row>
    <row r="550" spans="1:7" x14ac:dyDescent="0.3">
      <c r="A550" t="s">
        <v>0</v>
      </c>
      <c r="B550" t="s">
        <v>1097</v>
      </c>
      <c r="C550" s="31">
        <v>5</v>
      </c>
      <c r="D550" s="5">
        <v>5</v>
      </c>
      <c r="E550" s="5" t="s">
        <v>3</v>
      </c>
      <c r="F550" s="9" t="s">
        <v>1098</v>
      </c>
      <c r="G550" s="5" t="s">
        <v>1099</v>
      </c>
    </row>
    <row r="551" spans="1:7" x14ac:dyDescent="0.3">
      <c r="A551" t="s">
        <v>0</v>
      </c>
      <c r="B551" t="s">
        <v>1100</v>
      </c>
      <c r="C551" s="31">
        <v>96</v>
      </c>
      <c r="D551" s="5">
        <v>96</v>
      </c>
      <c r="E551" s="5">
        <v>83</v>
      </c>
      <c r="F551" s="9" t="s">
        <v>1101</v>
      </c>
      <c r="G551" s="3" t="s">
        <v>1102</v>
      </c>
    </row>
    <row r="552" spans="1:7" x14ac:dyDescent="0.3">
      <c r="A552" t="s">
        <v>0</v>
      </c>
      <c r="B552" t="s">
        <v>1103</v>
      </c>
      <c r="C552" s="31">
        <v>78</v>
      </c>
      <c r="D552" s="5">
        <v>78</v>
      </c>
      <c r="E552" s="5" t="s">
        <v>3</v>
      </c>
      <c r="F552" s="9" t="s">
        <v>1104</v>
      </c>
      <c r="G552" s="3" t="s">
        <v>1102</v>
      </c>
    </row>
    <row r="553" spans="1:7" x14ac:dyDescent="0.3">
      <c r="A553" t="s">
        <v>0</v>
      </c>
      <c r="B553" t="s">
        <v>1105</v>
      </c>
      <c r="C553" s="31">
        <v>1</v>
      </c>
      <c r="D553" s="5">
        <v>1</v>
      </c>
      <c r="E553" s="5">
        <v>11</v>
      </c>
      <c r="F553" s="9" t="s">
        <v>1106</v>
      </c>
      <c r="G553" s="5" t="s">
        <v>1107</v>
      </c>
    </row>
    <row r="554" spans="1:7" x14ac:dyDescent="0.3">
      <c r="A554" t="s">
        <v>0</v>
      </c>
      <c r="B554" t="s">
        <v>1108</v>
      </c>
      <c r="C554" s="31">
        <v>67</v>
      </c>
      <c r="D554" s="5">
        <v>67</v>
      </c>
      <c r="E554" s="5" t="s">
        <v>3</v>
      </c>
      <c r="F554" s="9" t="s">
        <v>1006</v>
      </c>
      <c r="G554" s="5" t="s">
        <v>1109</v>
      </c>
    </row>
    <row r="555" spans="1:7" x14ac:dyDescent="0.3">
      <c r="A555" t="s">
        <v>0</v>
      </c>
      <c r="B555" t="s">
        <v>1110</v>
      </c>
      <c r="C555" s="31">
        <v>15</v>
      </c>
      <c r="D555" s="5">
        <v>15</v>
      </c>
      <c r="E555" s="5" t="s">
        <v>3</v>
      </c>
      <c r="F555" s="9" t="s">
        <v>1111</v>
      </c>
      <c r="G555" s="5" t="s">
        <v>1112</v>
      </c>
    </row>
    <row r="556" spans="1:7" x14ac:dyDescent="0.3">
      <c r="A556" t="s">
        <v>0</v>
      </c>
      <c r="B556" t="s">
        <v>1025</v>
      </c>
      <c r="C556" s="31">
        <v>29</v>
      </c>
      <c r="D556" s="5">
        <v>29</v>
      </c>
      <c r="E556" s="5" t="s">
        <v>3</v>
      </c>
      <c r="F556" s="9" t="s">
        <v>1113</v>
      </c>
      <c r="G556" s="5" t="s">
        <v>1114</v>
      </c>
    </row>
    <row r="557" spans="1:7" x14ac:dyDescent="0.3">
      <c r="A557" t="s">
        <v>0</v>
      </c>
      <c r="B557" t="s">
        <v>1115</v>
      </c>
      <c r="C557" s="31">
        <v>48</v>
      </c>
      <c r="D557" s="5">
        <v>48</v>
      </c>
      <c r="E557" s="5">
        <v>11</v>
      </c>
      <c r="F557" s="9" t="s">
        <v>1116</v>
      </c>
      <c r="G557" s="5" t="s">
        <v>1117</v>
      </c>
    </row>
    <row r="558" spans="1:7" x14ac:dyDescent="0.3">
      <c r="A558" t="s">
        <v>0</v>
      </c>
      <c r="B558" t="s">
        <v>1118</v>
      </c>
      <c r="C558" s="31">
        <v>51</v>
      </c>
      <c r="D558" s="5">
        <v>51</v>
      </c>
      <c r="E558" s="5">
        <v>313</v>
      </c>
      <c r="F558" s="9" t="s">
        <v>1119</v>
      </c>
      <c r="G558" s="11" t="s">
        <v>1120</v>
      </c>
    </row>
    <row r="559" spans="1:7" x14ac:dyDescent="0.3">
      <c r="A559" t="s">
        <v>0</v>
      </c>
      <c r="B559" t="s">
        <v>1121</v>
      </c>
      <c r="C559" s="31">
        <v>5</v>
      </c>
      <c r="D559" s="5">
        <v>5</v>
      </c>
      <c r="E559" s="5" t="s">
        <v>480</v>
      </c>
      <c r="F559" s="9" t="s">
        <v>1122</v>
      </c>
      <c r="G559" s="5" t="s">
        <v>1123</v>
      </c>
    </row>
    <row r="560" spans="1:7" x14ac:dyDescent="0.3">
      <c r="A560" t="s">
        <v>0</v>
      </c>
      <c r="B560" t="s">
        <v>1124</v>
      </c>
      <c r="C560" s="31">
        <v>29</v>
      </c>
      <c r="D560" s="5">
        <v>29</v>
      </c>
      <c r="E560" s="5" t="s">
        <v>3</v>
      </c>
      <c r="F560" s="9" t="s">
        <v>1125</v>
      </c>
      <c r="G560" s="5" t="s">
        <v>1126</v>
      </c>
    </row>
    <row r="561" spans="1:7" x14ac:dyDescent="0.3">
      <c r="A561" t="s">
        <v>0</v>
      </c>
      <c r="B561" t="s">
        <v>1127</v>
      </c>
      <c r="C561" s="31">
        <v>4</v>
      </c>
      <c r="D561" s="5">
        <v>4</v>
      </c>
      <c r="E561" s="5">
        <v>6</v>
      </c>
      <c r="F561" s="9" t="s">
        <v>1128</v>
      </c>
      <c r="G561" s="11" t="s">
        <v>1129</v>
      </c>
    </row>
    <row r="562" spans="1:7" x14ac:dyDescent="0.3">
      <c r="A562" t="s">
        <v>0</v>
      </c>
      <c r="B562" t="s">
        <v>1130</v>
      </c>
      <c r="C562" s="31" t="s">
        <v>310</v>
      </c>
      <c r="D562" s="5" t="s">
        <v>310</v>
      </c>
      <c r="E562" s="5" t="s">
        <v>137</v>
      </c>
      <c r="F562" s="9" t="s">
        <v>1131</v>
      </c>
      <c r="G562" s="12" t="s">
        <v>1132</v>
      </c>
    </row>
    <row r="563" spans="1:7" x14ac:dyDescent="0.3">
      <c r="A563" t="s">
        <v>0</v>
      </c>
      <c r="B563" t="s">
        <v>1133</v>
      </c>
      <c r="C563" s="31">
        <v>2</v>
      </c>
      <c r="D563" s="5">
        <v>2</v>
      </c>
      <c r="E563" s="5" t="s">
        <v>3</v>
      </c>
      <c r="F563" s="9" t="s">
        <v>1006</v>
      </c>
      <c r="G563" s="11" t="s">
        <v>1134</v>
      </c>
    </row>
    <row r="564" spans="1:7" x14ac:dyDescent="0.3">
      <c r="A564" t="s">
        <v>0</v>
      </c>
      <c r="B564" t="s">
        <v>1130</v>
      </c>
      <c r="C564" s="31" t="s">
        <v>310</v>
      </c>
      <c r="D564" s="5" t="s">
        <v>310</v>
      </c>
      <c r="E564" s="5" t="s">
        <v>311</v>
      </c>
      <c r="F564" s="9" t="s">
        <v>1131</v>
      </c>
      <c r="G564" s="12" t="s">
        <v>1135</v>
      </c>
    </row>
    <row r="565" spans="1:7" x14ac:dyDescent="0.3">
      <c r="A565" t="s">
        <v>353</v>
      </c>
      <c r="B565" t="s">
        <v>911</v>
      </c>
      <c r="C565" s="31" t="s">
        <v>912</v>
      </c>
      <c r="D565" s="5">
        <v>77</v>
      </c>
      <c r="E565" s="5">
        <v>222</v>
      </c>
      <c r="F565" s="9" t="s">
        <v>913</v>
      </c>
      <c r="G565" s="5" t="s">
        <v>914</v>
      </c>
    </row>
    <row r="566" spans="1:7" x14ac:dyDescent="0.3">
      <c r="A566" t="s">
        <v>353</v>
      </c>
      <c r="B566" t="s">
        <v>915</v>
      </c>
      <c r="C566" s="31" t="s">
        <v>804</v>
      </c>
      <c r="D566" s="5" t="s">
        <v>805</v>
      </c>
      <c r="E566" s="5">
        <v>1</v>
      </c>
      <c r="F566" s="9" t="s">
        <v>916</v>
      </c>
      <c r="G566" t="s">
        <v>1148</v>
      </c>
    </row>
    <row r="567" spans="1:7" x14ac:dyDescent="0.3">
      <c r="A567" t="s">
        <v>353</v>
      </c>
      <c r="B567" t="s">
        <v>1727</v>
      </c>
      <c r="C567" s="31">
        <v>13</v>
      </c>
      <c r="D567" s="5">
        <v>13</v>
      </c>
      <c r="E567" s="5" t="s">
        <v>3</v>
      </c>
      <c r="F567" s="9" t="s">
        <v>1027</v>
      </c>
      <c r="G567" t="s">
        <v>1028</v>
      </c>
    </row>
    <row r="568" spans="1:7" x14ac:dyDescent="0.3">
      <c r="A568" t="s">
        <v>353</v>
      </c>
      <c r="B568" t="s">
        <v>923</v>
      </c>
      <c r="C568" s="31" t="s">
        <v>1725</v>
      </c>
      <c r="D568" s="5">
        <v>23</v>
      </c>
      <c r="E568" s="5">
        <v>1</v>
      </c>
      <c r="F568" s="9" t="s">
        <v>924</v>
      </c>
      <c r="G568" s="5" t="s">
        <v>925</v>
      </c>
    </row>
    <row r="569" spans="1:7" x14ac:dyDescent="0.3">
      <c r="A569" t="s">
        <v>353</v>
      </c>
      <c r="B569" t="s">
        <v>1144</v>
      </c>
      <c r="C569" s="31">
        <v>10</v>
      </c>
      <c r="D569" s="5">
        <v>10</v>
      </c>
      <c r="E569" s="5" t="s">
        <v>3</v>
      </c>
      <c r="F569" s="9" t="s">
        <v>926</v>
      </c>
      <c r="G569" s="5" t="s">
        <v>1726</v>
      </c>
    </row>
    <row r="570" spans="1:7" x14ac:dyDescent="0.3">
      <c r="A570" t="s">
        <v>353</v>
      </c>
      <c r="B570" t="s">
        <v>927</v>
      </c>
      <c r="C570" s="31" t="s">
        <v>928</v>
      </c>
      <c r="D570" s="5">
        <v>42</v>
      </c>
      <c r="E570" s="5">
        <v>1</v>
      </c>
      <c r="F570" s="9" t="s">
        <v>929</v>
      </c>
      <c r="G570" s="5" t="s">
        <v>930</v>
      </c>
    </row>
    <row r="571" spans="1:7" x14ac:dyDescent="0.3">
      <c r="A571" t="s">
        <v>353</v>
      </c>
      <c r="B571" t="s">
        <v>999</v>
      </c>
      <c r="C571" s="31">
        <v>10</v>
      </c>
      <c r="D571" s="5">
        <v>10</v>
      </c>
      <c r="E571" s="5" t="s">
        <v>3</v>
      </c>
      <c r="F571" s="9" t="s">
        <v>1000</v>
      </c>
      <c r="G571" s="5" t="s">
        <v>1001</v>
      </c>
    </row>
    <row r="572" spans="1:7" x14ac:dyDescent="0.3">
      <c r="A572" t="s">
        <v>353</v>
      </c>
      <c r="B572" t="s">
        <v>1025</v>
      </c>
      <c r="C572" s="31">
        <v>54</v>
      </c>
      <c r="D572" s="5">
        <v>54</v>
      </c>
      <c r="E572" s="5">
        <v>1</v>
      </c>
      <c r="F572" s="9" t="s">
        <v>3</v>
      </c>
      <c r="G572" s="5" t="s">
        <v>1026</v>
      </c>
    </row>
    <row r="573" spans="1:7" x14ac:dyDescent="0.3">
      <c r="A573" t="s">
        <v>353</v>
      </c>
      <c r="B573" t="s">
        <v>1029</v>
      </c>
      <c r="C573" s="31">
        <v>28</v>
      </c>
      <c r="D573" s="5">
        <v>28</v>
      </c>
      <c r="E573" s="5" t="s">
        <v>3</v>
      </c>
      <c r="F573" s="9" t="s">
        <v>1030</v>
      </c>
      <c r="G573" s="5" t="s">
        <v>1031</v>
      </c>
    </row>
    <row r="574" spans="1:7" x14ac:dyDescent="0.3">
      <c r="A574" t="s">
        <v>353</v>
      </c>
      <c r="B574" t="s">
        <v>1728</v>
      </c>
      <c r="C574" s="31" t="s">
        <v>1032</v>
      </c>
      <c r="D574" s="5" t="s">
        <v>829</v>
      </c>
      <c r="E574" s="5">
        <v>1</v>
      </c>
      <c r="F574" s="9" t="s">
        <v>1033</v>
      </c>
      <c r="G574" s="5" t="s">
        <v>1034</v>
      </c>
    </row>
    <row r="575" spans="1:7" x14ac:dyDescent="0.3">
      <c r="A575" t="s">
        <v>353</v>
      </c>
      <c r="B575" t="s">
        <v>1035</v>
      </c>
      <c r="C575" s="31">
        <v>9</v>
      </c>
      <c r="D575" s="5">
        <v>5</v>
      </c>
      <c r="E575" s="5" t="s">
        <v>3</v>
      </c>
      <c r="F575" s="9" t="s">
        <v>1036</v>
      </c>
      <c r="G575" s="5" t="s">
        <v>1037</v>
      </c>
    </row>
    <row r="576" spans="1:7" x14ac:dyDescent="0.3">
      <c r="A576" t="s">
        <v>353</v>
      </c>
      <c r="B576" t="s">
        <v>1722</v>
      </c>
      <c r="C576" s="31">
        <v>5</v>
      </c>
      <c r="D576" s="5">
        <v>1</v>
      </c>
      <c r="E576" s="5" t="s">
        <v>3</v>
      </c>
      <c r="F576" s="9" t="s">
        <v>1038</v>
      </c>
      <c r="G576" s="5" t="s">
        <v>1039</v>
      </c>
    </row>
    <row r="577" spans="1:7" x14ac:dyDescent="0.3">
      <c r="A577" t="s">
        <v>353</v>
      </c>
      <c r="B577" t="s">
        <v>1729</v>
      </c>
      <c r="C577" s="31" t="s">
        <v>829</v>
      </c>
      <c r="D577" s="5" t="s">
        <v>829</v>
      </c>
      <c r="E577" s="5" t="s">
        <v>3</v>
      </c>
      <c r="F577" s="9" t="s">
        <v>1040</v>
      </c>
      <c r="G577" s="5" t="s">
        <v>1041</v>
      </c>
    </row>
    <row r="578" spans="1:7" x14ac:dyDescent="0.3">
      <c r="A578" t="s">
        <v>353</v>
      </c>
      <c r="B578" t="s">
        <v>1136</v>
      </c>
      <c r="C578" s="31">
        <v>42</v>
      </c>
      <c r="D578" s="5">
        <v>42</v>
      </c>
      <c r="E578" s="5">
        <v>103</v>
      </c>
      <c r="F578" s="9" t="s">
        <v>1137</v>
      </c>
      <c r="G578" s="5" t="s">
        <v>1138</v>
      </c>
    </row>
    <row r="579" spans="1:7" x14ac:dyDescent="0.3">
      <c r="A579" t="s">
        <v>353</v>
      </c>
      <c r="B579" t="s">
        <v>1139</v>
      </c>
      <c r="C579" s="31">
        <v>69</v>
      </c>
      <c r="D579" s="5">
        <v>69</v>
      </c>
      <c r="E579" s="5">
        <v>9</v>
      </c>
      <c r="F579" s="9" t="s">
        <v>1140</v>
      </c>
      <c r="G579" s="11" t="s">
        <v>1049</v>
      </c>
    </row>
    <row r="580" spans="1:7" x14ac:dyDescent="0.3">
      <c r="A580" t="s">
        <v>353</v>
      </c>
      <c r="B580" t="s">
        <v>1141</v>
      </c>
      <c r="C580" s="31">
        <v>6</v>
      </c>
      <c r="D580" s="5">
        <v>6</v>
      </c>
      <c r="E580" s="5" t="s">
        <v>3</v>
      </c>
      <c r="F580" s="9" t="s">
        <v>1142</v>
      </c>
      <c r="G580" s="5" t="s">
        <v>1143</v>
      </c>
    </row>
    <row r="581" spans="1:7" x14ac:dyDescent="0.3">
      <c r="A581" t="s">
        <v>353</v>
      </c>
      <c r="B581" t="s">
        <v>1144</v>
      </c>
      <c r="C581" s="31">
        <v>71</v>
      </c>
      <c r="D581" s="5">
        <v>71</v>
      </c>
      <c r="E581" s="5">
        <v>5</v>
      </c>
      <c r="F581" s="9" t="s">
        <v>1145</v>
      </c>
      <c r="G581" s="5" t="s">
        <v>1146</v>
      </c>
    </row>
    <row r="582" spans="1:7" x14ac:dyDescent="0.3">
      <c r="A582" t="s">
        <v>353</v>
      </c>
      <c r="B582" t="s">
        <v>1149</v>
      </c>
      <c r="C582" s="31">
        <v>2</v>
      </c>
      <c r="D582" s="5">
        <v>2</v>
      </c>
      <c r="E582" s="5" t="s">
        <v>3</v>
      </c>
      <c r="F582" s="9" t="s">
        <v>1150</v>
      </c>
      <c r="G582" s="17" t="s">
        <v>1151</v>
      </c>
    </row>
    <row r="583" spans="1:7" x14ac:dyDescent="0.3">
      <c r="A583" t="s">
        <v>353</v>
      </c>
      <c r="B583" t="s">
        <v>1152</v>
      </c>
      <c r="C583" s="31">
        <v>43</v>
      </c>
      <c r="D583" s="5">
        <v>43</v>
      </c>
      <c r="E583" s="5" t="s">
        <v>3</v>
      </c>
      <c r="F583" s="9" t="s">
        <v>1153</v>
      </c>
      <c r="G583" s="5" t="s">
        <v>1154</v>
      </c>
    </row>
    <row r="584" spans="1:7" x14ac:dyDescent="0.3">
      <c r="A584" t="s">
        <v>353</v>
      </c>
      <c r="B584" t="s">
        <v>1155</v>
      </c>
      <c r="C584" s="31">
        <v>9</v>
      </c>
      <c r="D584" s="5">
        <v>9</v>
      </c>
      <c r="E584" s="5" t="s">
        <v>3</v>
      </c>
      <c r="F584" s="9" t="s">
        <v>1156</v>
      </c>
      <c r="G584" s="5" t="s">
        <v>1157</v>
      </c>
    </row>
    <row r="585" spans="1:7" x14ac:dyDescent="0.3">
      <c r="A585" t="s">
        <v>353</v>
      </c>
      <c r="B585" t="s">
        <v>1158</v>
      </c>
      <c r="C585" s="31">
        <v>6</v>
      </c>
      <c r="D585" s="5">
        <v>6</v>
      </c>
      <c r="E585" s="5" t="s">
        <v>3</v>
      </c>
      <c r="F585" s="9" t="s">
        <v>1159</v>
      </c>
      <c r="G585" s="5" t="s">
        <v>1160</v>
      </c>
    </row>
    <row r="586" spans="1:7" x14ac:dyDescent="0.3">
      <c r="A586" t="s">
        <v>353</v>
      </c>
      <c r="B586" t="s">
        <v>1161</v>
      </c>
      <c r="C586" s="31">
        <v>29</v>
      </c>
      <c r="D586" s="5">
        <v>29</v>
      </c>
      <c r="E586" s="5" t="s">
        <v>3</v>
      </c>
      <c r="F586" s="9" t="s">
        <v>1162</v>
      </c>
      <c r="G586" s="5" t="s">
        <v>1163</v>
      </c>
    </row>
    <row r="587" spans="1:7" x14ac:dyDescent="0.3">
      <c r="A587" t="s">
        <v>353</v>
      </c>
      <c r="B587" t="s">
        <v>1164</v>
      </c>
      <c r="C587" s="31" t="s">
        <v>1165</v>
      </c>
      <c r="D587" s="5">
        <v>5</v>
      </c>
      <c r="E587" s="5">
        <v>201</v>
      </c>
      <c r="F587" s="9" t="s">
        <v>1166</v>
      </c>
      <c r="G587" s="5" t="s">
        <v>1167</v>
      </c>
    </row>
    <row r="588" spans="1:7" x14ac:dyDescent="0.3">
      <c r="A588" t="s">
        <v>353</v>
      </c>
      <c r="B588" t="s">
        <v>1147</v>
      </c>
      <c r="C588" s="31">
        <v>1</v>
      </c>
      <c r="D588" s="5">
        <v>1</v>
      </c>
      <c r="E588" s="5" t="s">
        <v>3</v>
      </c>
      <c r="F588" s="9" t="s">
        <v>1168</v>
      </c>
      <c r="G588" t="s">
        <v>1148</v>
      </c>
    </row>
    <row r="589" spans="1:7" x14ac:dyDescent="0.3">
      <c r="A589" t="s">
        <v>353</v>
      </c>
      <c r="B589" t="s">
        <v>1035</v>
      </c>
      <c r="C589" s="31">
        <v>9</v>
      </c>
      <c r="D589" s="5">
        <v>9</v>
      </c>
      <c r="E589" s="5">
        <v>5</v>
      </c>
      <c r="F589" s="9" t="s">
        <v>1036</v>
      </c>
      <c r="G589" s="5" t="s">
        <v>1037</v>
      </c>
    </row>
    <row r="590" spans="1:7" x14ac:dyDescent="0.3">
      <c r="A590" t="s">
        <v>353</v>
      </c>
      <c r="B590" t="s">
        <v>1169</v>
      </c>
      <c r="C590" s="31">
        <v>16</v>
      </c>
      <c r="D590" s="5">
        <v>16</v>
      </c>
      <c r="E590" s="5">
        <v>7</v>
      </c>
      <c r="F590" s="9" t="s">
        <v>1170</v>
      </c>
      <c r="G590" s="5" t="s">
        <v>1171</v>
      </c>
    </row>
    <row r="591" spans="1:7" x14ac:dyDescent="0.3">
      <c r="A591" t="s">
        <v>353</v>
      </c>
      <c r="B591" t="s">
        <v>1172</v>
      </c>
      <c r="C591" s="31">
        <v>3</v>
      </c>
      <c r="D591" s="5">
        <v>3</v>
      </c>
      <c r="E591" s="5" t="s">
        <v>3</v>
      </c>
      <c r="F591" s="9" t="s">
        <v>1173</v>
      </c>
      <c r="G591" s="5" t="s">
        <v>1157</v>
      </c>
    </row>
    <row r="592" spans="1:7" x14ac:dyDescent="0.3">
      <c r="A592" t="s">
        <v>353</v>
      </c>
      <c r="B592" t="s">
        <v>1174</v>
      </c>
      <c r="C592" s="31" t="s">
        <v>613</v>
      </c>
      <c r="D592" s="5" t="s">
        <v>613</v>
      </c>
      <c r="E592" s="5" t="s">
        <v>3</v>
      </c>
      <c r="F592" s="9" t="s">
        <v>1175</v>
      </c>
      <c r="G592" s="5" t="s">
        <v>1176</v>
      </c>
    </row>
    <row r="593" spans="1:7" x14ac:dyDescent="0.3">
      <c r="A593" t="s">
        <v>353</v>
      </c>
      <c r="B593" t="s">
        <v>1177</v>
      </c>
      <c r="C593" s="31">
        <v>20</v>
      </c>
      <c r="D593" s="5">
        <v>20</v>
      </c>
      <c r="E593" s="5" t="s">
        <v>3</v>
      </c>
      <c r="F593" s="9" t="s">
        <v>1178</v>
      </c>
      <c r="G593" s="5" t="s">
        <v>1179</v>
      </c>
    </row>
    <row r="594" spans="1:7" x14ac:dyDescent="0.3">
      <c r="A594" t="s">
        <v>353</v>
      </c>
      <c r="B594" t="s">
        <v>1180</v>
      </c>
      <c r="C594" s="31" t="s">
        <v>770</v>
      </c>
      <c r="D594" s="5" t="s">
        <v>770</v>
      </c>
      <c r="E594" s="5" t="s">
        <v>3</v>
      </c>
      <c r="F594" s="9" t="s">
        <v>1181</v>
      </c>
      <c r="G594" s="5" t="s">
        <v>1182</v>
      </c>
    </row>
    <row r="595" spans="1:7" x14ac:dyDescent="0.3">
      <c r="A595" t="s">
        <v>353</v>
      </c>
      <c r="B595" t="s">
        <v>1183</v>
      </c>
      <c r="C595" s="31" t="s">
        <v>290</v>
      </c>
      <c r="D595" s="5" t="s">
        <v>290</v>
      </c>
      <c r="E595" s="5">
        <v>2</v>
      </c>
      <c r="F595" s="9" t="s">
        <v>1184</v>
      </c>
      <c r="G595" s="17" t="s">
        <v>1185</v>
      </c>
    </row>
    <row r="596" spans="1:7" x14ac:dyDescent="0.3">
      <c r="A596" t="s">
        <v>353</v>
      </c>
      <c r="B596" t="s">
        <v>1186</v>
      </c>
      <c r="C596" s="31">
        <v>18</v>
      </c>
      <c r="D596" s="5">
        <v>18</v>
      </c>
      <c r="E596" s="5" t="s">
        <v>3</v>
      </c>
      <c r="F596" s="9" t="s">
        <v>1187</v>
      </c>
      <c r="G596" s="17" t="s">
        <v>1188</v>
      </c>
    </row>
    <row r="597" spans="1:7" x14ac:dyDescent="0.3">
      <c r="A597" t="s">
        <v>353</v>
      </c>
      <c r="B597" t="s">
        <v>1189</v>
      </c>
      <c r="C597" s="31">
        <v>21</v>
      </c>
      <c r="D597" s="5">
        <v>21</v>
      </c>
      <c r="E597" s="5" t="s">
        <v>3</v>
      </c>
      <c r="F597" s="9" t="s">
        <v>1190</v>
      </c>
      <c r="G597" s="17" t="s">
        <v>1191</v>
      </c>
    </row>
    <row r="598" spans="1:7" x14ac:dyDescent="0.3">
      <c r="A598" t="s">
        <v>353</v>
      </c>
      <c r="B598" t="s">
        <v>1192</v>
      </c>
      <c r="C598" s="31">
        <v>1</v>
      </c>
      <c r="D598" s="5">
        <v>1</v>
      </c>
      <c r="E598" s="5" t="s">
        <v>3</v>
      </c>
      <c r="F598" s="9" t="s">
        <v>1193</v>
      </c>
      <c r="G598" s="17" t="s">
        <v>1194</v>
      </c>
    </row>
    <row r="599" spans="1:7" x14ac:dyDescent="0.3">
      <c r="A599" t="s">
        <v>353</v>
      </c>
      <c r="B599" t="s">
        <v>1730</v>
      </c>
      <c r="C599" s="31">
        <v>6</v>
      </c>
      <c r="D599" s="5">
        <v>6</v>
      </c>
      <c r="E599" s="5" t="s">
        <v>3</v>
      </c>
      <c r="F599" s="9" t="s">
        <v>1195</v>
      </c>
      <c r="G599" s="17" t="s">
        <v>1196</v>
      </c>
    </row>
    <row r="600" spans="1:7" x14ac:dyDescent="0.3">
      <c r="A600" t="s">
        <v>353</v>
      </c>
      <c r="B600" t="s">
        <v>1197</v>
      </c>
      <c r="C600" s="31">
        <v>13</v>
      </c>
      <c r="D600" s="5">
        <v>13</v>
      </c>
      <c r="E600" s="5" t="s">
        <v>3</v>
      </c>
      <c r="F600" s="9" t="s">
        <v>1198</v>
      </c>
      <c r="G600" s="17" t="s">
        <v>1199</v>
      </c>
    </row>
    <row r="601" spans="1:7" s="17" customFormat="1" x14ac:dyDescent="0.3">
      <c r="A601" s="19" t="s">
        <v>389</v>
      </c>
      <c r="B601" s="19" t="s">
        <v>1200</v>
      </c>
      <c r="C601" s="32">
        <v>72</v>
      </c>
      <c r="D601" s="19">
        <v>72</v>
      </c>
      <c r="E601" s="19" t="s">
        <v>3</v>
      </c>
      <c r="F601" s="18" t="s">
        <v>1201</v>
      </c>
      <c r="G601" s="17" t="s">
        <v>1202</v>
      </c>
    </row>
    <row r="602" spans="1:7" s="17" customFormat="1" x14ac:dyDescent="0.3">
      <c r="A602" s="19" t="s">
        <v>389</v>
      </c>
      <c r="B602" s="19" t="s">
        <v>1237</v>
      </c>
      <c r="C602" s="32" t="s">
        <v>629</v>
      </c>
      <c r="D602" s="19" t="s">
        <v>629</v>
      </c>
      <c r="E602" s="19" t="s">
        <v>3</v>
      </c>
      <c r="F602" s="18" t="s">
        <v>1203</v>
      </c>
      <c r="G602" s="20" t="s">
        <v>1204</v>
      </c>
    </row>
    <row r="603" spans="1:7" s="17" customFormat="1" x14ac:dyDescent="0.3">
      <c r="A603" s="19" t="s">
        <v>389</v>
      </c>
      <c r="B603" s="19" t="s">
        <v>1205</v>
      </c>
      <c r="C603" s="32" t="s">
        <v>1206</v>
      </c>
      <c r="D603" s="19">
        <v>59</v>
      </c>
      <c r="E603" s="19">
        <v>411</v>
      </c>
      <c r="F603" s="18" t="s">
        <v>1209</v>
      </c>
      <c r="G603" s="20" t="s">
        <v>1207</v>
      </c>
    </row>
    <row r="604" spans="1:7" s="17" customFormat="1" x14ac:dyDescent="0.3">
      <c r="A604" s="19" t="s">
        <v>389</v>
      </c>
      <c r="B604" s="19" t="s">
        <v>1208</v>
      </c>
      <c r="C604" s="32" t="s">
        <v>627</v>
      </c>
      <c r="D604" s="19">
        <v>85</v>
      </c>
      <c r="E604" s="19">
        <v>8</v>
      </c>
      <c r="F604" s="18" t="s">
        <v>1210</v>
      </c>
      <c r="G604" s="20" t="s">
        <v>1211</v>
      </c>
    </row>
    <row r="605" spans="1:7" s="17" customFormat="1" x14ac:dyDescent="0.3">
      <c r="A605" s="19" t="s">
        <v>389</v>
      </c>
      <c r="B605" s="19" t="s">
        <v>1205</v>
      </c>
      <c r="C605" s="32" t="s">
        <v>620</v>
      </c>
      <c r="D605" s="19">
        <v>80</v>
      </c>
      <c r="E605" s="19">
        <v>82</v>
      </c>
      <c r="F605" s="18" t="s">
        <v>1212</v>
      </c>
      <c r="G605" s="21" t="s">
        <v>1213</v>
      </c>
    </row>
    <row r="606" spans="1:7" s="17" customFormat="1" x14ac:dyDescent="0.3">
      <c r="A606" s="19" t="s">
        <v>389</v>
      </c>
      <c r="B606" s="19" t="s">
        <v>1214</v>
      </c>
      <c r="C606" s="32">
        <v>125</v>
      </c>
      <c r="D606" s="19">
        <v>125</v>
      </c>
      <c r="E606" s="19" t="s">
        <v>3</v>
      </c>
      <c r="F606" s="18" t="s">
        <v>1215</v>
      </c>
      <c r="G606" s="20" t="s">
        <v>1216</v>
      </c>
    </row>
    <row r="607" spans="1:7" s="17" customFormat="1" x14ac:dyDescent="0.3">
      <c r="A607" s="19" t="s">
        <v>389</v>
      </c>
      <c r="B607" s="19" t="s">
        <v>1217</v>
      </c>
      <c r="C607" s="32" t="s">
        <v>1218</v>
      </c>
      <c r="D607" s="19" t="s">
        <v>1218</v>
      </c>
      <c r="E607" s="19">
        <v>2</v>
      </c>
      <c r="F607" s="18" t="s">
        <v>1219</v>
      </c>
      <c r="G607" s="20" t="s">
        <v>1220</v>
      </c>
    </row>
    <row r="608" spans="1:7" s="17" customFormat="1" x14ac:dyDescent="0.3">
      <c r="A608" s="19" t="s">
        <v>389</v>
      </c>
      <c r="B608" s="19" t="s">
        <v>1221</v>
      </c>
      <c r="C608" s="32">
        <v>82</v>
      </c>
      <c r="D608" s="19">
        <v>82</v>
      </c>
      <c r="E608" s="19">
        <v>4</v>
      </c>
      <c r="F608" s="18" t="s">
        <v>1222</v>
      </c>
      <c r="G608" s="20" t="s">
        <v>1223</v>
      </c>
    </row>
    <row r="609" spans="1:7" s="17" customFormat="1" x14ac:dyDescent="0.3">
      <c r="A609" s="19" t="s">
        <v>389</v>
      </c>
      <c r="B609" s="19" t="s">
        <v>1224</v>
      </c>
      <c r="C609" s="32">
        <v>7</v>
      </c>
      <c r="D609" s="19">
        <v>7</v>
      </c>
      <c r="E609" s="19" t="s">
        <v>3</v>
      </c>
      <c r="F609" s="18" t="s">
        <v>1225</v>
      </c>
      <c r="G609" s="20" t="s">
        <v>1226</v>
      </c>
    </row>
    <row r="610" spans="1:7" s="17" customFormat="1" x14ac:dyDescent="0.3">
      <c r="A610" s="19" t="s">
        <v>389</v>
      </c>
      <c r="B610" s="19" t="s">
        <v>1221</v>
      </c>
      <c r="C610" s="32">
        <v>77</v>
      </c>
      <c r="D610" s="19">
        <v>77</v>
      </c>
      <c r="E610" s="19" t="s">
        <v>3</v>
      </c>
      <c r="F610" s="18" t="s">
        <v>1227</v>
      </c>
      <c r="G610" s="20" t="s">
        <v>1228</v>
      </c>
    </row>
    <row r="611" spans="1:7" s="17" customFormat="1" x14ac:dyDescent="0.3">
      <c r="A611" s="19" t="s">
        <v>389</v>
      </c>
      <c r="B611" s="19" t="s">
        <v>1229</v>
      </c>
      <c r="C611" s="32" t="s">
        <v>1230</v>
      </c>
      <c r="D611" s="19">
        <v>9</v>
      </c>
      <c r="E611" s="19" t="s">
        <v>3</v>
      </c>
      <c r="F611" s="18" t="s">
        <v>1231</v>
      </c>
      <c r="G611" s="20" t="s">
        <v>1232</v>
      </c>
    </row>
    <row r="612" spans="1:7" s="17" customFormat="1" x14ac:dyDescent="0.3">
      <c r="A612" s="19" t="s">
        <v>389</v>
      </c>
      <c r="B612" s="19" t="s">
        <v>1233</v>
      </c>
      <c r="C612" s="32" t="s">
        <v>1234</v>
      </c>
      <c r="D612" s="19">
        <v>40</v>
      </c>
      <c r="E612" s="19">
        <v>1</v>
      </c>
      <c r="F612" s="18" t="s">
        <v>1235</v>
      </c>
      <c r="G612" s="20" t="s">
        <v>1236</v>
      </c>
    </row>
    <row r="613" spans="1:7" s="17" customFormat="1" x14ac:dyDescent="0.3">
      <c r="A613" s="19" t="s">
        <v>389</v>
      </c>
      <c r="B613" s="19" t="s">
        <v>1440</v>
      </c>
      <c r="C613" s="32">
        <v>70</v>
      </c>
      <c r="D613" s="19">
        <v>70</v>
      </c>
      <c r="E613" s="19" t="s">
        <v>3</v>
      </c>
      <c r="F613" s="18" t="s">
        <v>1441</v>
      </c>
      <c r="G613" s="20" t="s">
        <v>1442</v>
      </c>
    </row>
    <row r="614" spans="1:7" s="17" customFormat="1" x14ac:dyDescent="0.3">
      <c r="A614" s="19" t="s">
        <v>94</v>
      </c>
      <c r="B614" s="19" t="s">
        <v>1732</v>
      </c>
      <c r="C614" s="32">
        <v>49</v>
      </c>
      <c r="D614" s="19">
        <v>49</v>
      </c>
      <c r="E614" s="19" t="s">
        <v>3</v>
      </c>
      <c r="F614" s="18" t="s">
        <v>1238</v>
      </c>
      <c r="G614" s="20" t="s">
        <v>1239</v>
      </c>
    </row>
    <row r="615" spans="1:7" s="17" customFormat="1" x14ac:dyDescent="0.3">
      <c r="A615" s="19" t="s">
        <v>94</v>
      </c>
      <c r="B615" s="19" t="s">
        <v>1240</v>
      </c>
      <c r="C615" s="32">
        <v>4</v>
      </c>
      <c r="D615" s="19">
        <v>4</v>
      </c>
      <c r="E615" s="19">
        <v>29</v>
      </c>
      <c r="F615" s="18" t="s">
        <v>1241</v>
      </c>
      <c r="G615" s="20" t="s">
        <v>1242</v>
      </c>
    </row>
    <row r="616" spans="1:7" s="17" customFormat="1" x14ac:dyDescent="0.3">
      <c r="A616" s="19" t="s">
        <v>94</v>
      </c>
      <c r="B616" s="19" t="s">
        <v>1243</v>
      </c>
      <c r="C616" s="32">
        <v>15</v>
      </c>
      <c r="D616" s="19">
        <v>15</v>
      </c>
      <c r="E616" s="19" t="s">
        <v>3</v>
      </c>
      <c r="F616" s="18" t="s">
        <v>1244</v>
      </c>
      <c r="G616" s="20" t="s">
        <v>1245</v>
      </c>
    </row>
    <row r="617" spans="1:7" s="17" customFormat="1" x14ac:dyDescent="0.3">
      <c r="A617" s="19" t="s">
        <v>94</v>
      </c>
      <c r="B617" s="19" t="s">
        <v>1246</v>
      </c>
      <c r="C617" s="32" t="s">
        <v>61</v>
      </c>
      <c r="D617" s="19" t="s">
        <v>61</v>
      </c>
      <c r="E617" s="19" t="s">
        <v>3</v>
      </c>
      <c r="F617" s="18" t="s">
        <v>1247</v>
      </c>
      <c r="G617" s="20" t="s">
        <v>1248</v>
      </c>
    </row>
    <row r="618" spans="1:7" s="17" customFormat="1" x14ac:dyDescent="0.3">
      <c r="A618" s="19" t="s">
        <v>94</v>
      </c>
      <c r="B618" s="19" t="s">
        <v>1243</v>
      </c>
      <c r="C618" s="32">
        <v>14</v>
      </c>
      <c r="D618" s="19">
        <v>14</v>
      </c>
      <c r="E618" s="19">
        <v>3</v>
      </c>
      <c r="F618" s="18" t="s">
        <v>1244</v>
      </c>
      <c r="G618" s="20" t="s">
        <v>1249</v>
      </c>
    </row>
    <row r="619" spans="1:7" s="17" customFormat="1" x14ac:dyDescent="0.3">
      <c r="A619" s="19" t="s">
        <v>94</v>
      </c>
      <c r="B619" s="19" t="s">
        <v>1250</v>
      </c>
      <c r="C619" s="32" t="s">
        <v>153</v>
      </c>
      <c r="D619" s="19" t="s">
        <v>154</v>
      </c>
      <c r="E619" s="19">
        <v>2</v>
      </c>
      <c r="F619" s="18" t="s">
        <v>1251</v>
      </c>
      <c r="G619" s="20" t="s">
        <v>1252</v>
      </c>
    </row>
    <row r="620" spans="1:7" s="17" customFormat="1" x14ac:dyDescent="0.3">
      <c r="A620" s="19" t="s">
        <v>94</v>
      </c>
      <c r="B620" s="19" t="s">
        <v>1253</v>
      </c>
      <c r="C620" s="32" t="s">
        <v>1254</v>
      </c>
      <c r="D620" s="19">
        <v>37</v>
      </c>
      <c r="E620" s="19">
        <v>38</v>
      </c>
      <c r="F620" s="18" t="s">
        <v>1255</v>
      </c>
      <c r="G620" s="20" t="s">
        <v>1256</v>
      </c>
    </row>
    <row r="621" spans="1:7" s="17" customFormat="1" x14ac:dyDescent="0.3">
      <c r="A621" s="19" t="s">
        <v>94</v>
      </c>
      <c r="B621" s="19" t="s">
        <v>1257</v>
      </c>
      <c r="C621" s="32">
        <v>1</v>
      </c>
      <c r="D621" s="19">
        <v>1</v>
      </c>
      <c r="E621" s="19" t="s">
        <v>3</v>
      </c>
      <c r="F621" s="18" t="s">
        <v>1258</v>
      </c>
      <c r="G621" s="20" t="s">
        <v>1259</v>
      </c>
    </row>
    <row r="622" spans="1:7" s="17" customFormat="1" x14ac:dyDescent="0.3">
      <c r="A622" s="19" t="s">
        <v>94</v>
      </c>
      <c r="B622" s="19" t="s">
        <v>1731</v>
      </c>
      <c r="C622" s="32">
        <v>4</v>
      </c>
      <c r="D622" s="19">
        <v>4</v>
      </c>
      <c r="E622" s="19" t="s">
        <v>3</v>
      </c>
      <c r="F622" s="18" t="s">
        <v>1260</v>
      </c>
      <c r="G622" s="12" t="s">
        <v>1261</v>
      </c>
    </row>
    <row r="623" spans="1:7" s="17" customFormat="1" x14ac:dyDescent="0.3">
      <c r="A623" s="19" t="s">
        <v>94</v>
      </c>
      <c r="B623" s="19" t="s">
        <v>1262</v>
      </c>
      <c r="C623" s="32">
        <v>3</v>
      </c>
      <c r="D623" s="19">
        <v>3</v>
      </c>
      <c r="E623" s="19" t="s">
        <v>3</v>
      </c>
      <c r="F623" s="18" t="s">
        <v>1263</v>
      </c>
      <c r="G623" s="12" t="s">
        <v>1264</v>
      </c>
    </row>
    <row r="624" spans="1:7" s="17" customFormat="1" x14ac:dyDescent="0.3">
      <c r="A624" s="19" t="s">
        <v>94</v>
      </c>
      <c r="B624" s="19" t="s">
        <v>1265</v>
      </c>
      <c r="C624" s="32">
        <v>4</v>
      </c>
      <c r="D624" s="19">
        <v>4</v>
      </c>
      <c r="E624" s="19">
        <v>6</v>
      </c>
      <c r="F624" s="18" t="s">
        <v>1266</v>
      </c>
      <c r="G624" s="20" t="s">
        <v>1267</v>
      </c>
    </row>
    <row r="625" spans="1:7" s="17" customFormat="1" x14ac:dyDescent="0.3">
      <c r="A625" s="19" t="s">
        <v>94</v>
      </c>
      <c r="B625" s="19" t="s">
        <v>1268</v>
      </c>
      <c r="C625" s="32">
        <v>47</v>
      </c>
      <c r="D625" s="19">
        <v>47</v>
      </c>
      <c r="E625" s="19" t="s">
        <v>3</v>
      </c>
      <c r="F625" s="18" t="s">
        <v>1269</v>
      </c>
      <c r="G625" s="20" t="s">
        <v>1270</v>
      </c>
    </row>
    <row r="626" spans="1:7" s="17" customFormat="1" x14ac:dyDescent="0.3">
      <c r="A626" s="19" t="s">
        <v>94</v>
      </c>
      <c r="B626" s="19" t="s">
        <v>1271</v>
      </c>
      <c r="C626" s="32">
        <v>98</v>
      </c>
      <c r="D626" s="19">
        <v>98</v>
      </c>
      <c r="E626" s="19" t="s">
        <v>3</v>
      </c>
      <c r="F626" s="18" t="s">
        <v>1272</v>
      </c>
      <c r="G626" s="20" t="s">
        <v>1273</v>
      </c>
    </row>
    <row r="627" spans="1:7" s="17" customFormat="1" x14ac:dyDescent="0.3">
      <c r="A627" s="19" t="s">
        <v>94</v>
      </c>
      <c r="B627" s="19" t="s">
        <v>1274</v>
      </c>
      <c r="C627" s="32" t="s">
        <v>1275</v>
      </c>
      <c r="D627" s="19" t="s">
        <v>1275</v>
      </c>
      <c r="E627" s="19">
        <v>1</v>
      </c>
      <c r="F627" s="18" t="s">
        <v>1276</v>
      </c>
      <c r="G627" s="12" t="s">
        <v>1277</v>
      </c>
    </row>
    <row r="628" spans="1:7" s="17" customFormat="1" x14ac:dyDescent="0.3">
      <c r="A628" s="19" t="s">
        <v>94</v>
      </c>
      <c r="B628" s="19" t="s">
        <v>1278</v>
      </c>
      <c r="C628" s="32">
        <v>107</v>
      </c>
      <c r="D628" s="19">
        <v>107</v>
      </c>
      <c r="E628" s="19" t="s">
        <v>3</v>
      </c>
      <c r="F628" s="18" t="s">
        <v>1279</v>
      </c>
      <c r="G628" s="12" t="s">
        <v>1280</v>
      </c>
    </row>
    <row r="629" spans="1:7" s="17" customFormat="1" x14ac:dyDescent="0.3">
      <c r="A629" s="19" t="s">
        <v>94</v>
      </c>
      <c r="B629" s="19" t="s">
        <v>1281</v>
      </c>
      <c r="C629" s="32" t="s">
        <v>1282</v>
      </c>
      <c r="D629" s="19">
        <v>62</v>
      </c>
      <c r="E629" s="19">
        <v>2</v>
      </c>
      <c r="F629" s="18" t="s">
        <v>1283</v>
      </c>
      <c r="G629" s="20" t="s">
        <v>1284</v>
      </c>
    </row>
    <row r="630" spans="1:7" s="17" customFormat="1" x14ac:dyDescent="0.3">
      <c r="A630" s="19" t="s">
        <v>94</v>
      </c>
      <c r="B630" s="19" t="s">
        <v>1285</v>
      </c>
      <c r="C630" s="32">
        <v>1</v>
      </c>
      <c r="D630" s="19">
        <v>1</v>
      </c>
      <c r="E630" s="19" t="s">
        <v>3</v>
      </c>
      <c r="F630" s="18" t="s">
        <v>1286</v>
      </c>
      <c r="G630" s="20" t="s">
        <v>1287</v>
      </c>
    </row>
    <row r="631" spans="1:7" s="17" customFormat="1" x14ac:dyDescent="0.3">
      <c r="A631" s="19" t="s">
        <v>94</v>
      </c>
      <c r="B631" s="19" t="s">
        <v>1288</v>
      </c>
      <c r="C631" s="32" t="s">
        <v>136</v>
      </c>
      <c r="D631" s="19">
        <v>18</v>
      </c>
      <c r="E631" s="19" t="s">
        <v>137</v>
      </c>
      <c r="F631" s="18" t="s">
        <v>1289</v>
      </c>
      <c r="G631" s="15" t="s">
        <v>1290</v>
      </c>
    </row>
    <row r="632" spans="1:7" s="17" customFormat="1" x14ac:dyDescent="0.3">
      <c r="A632" s="19" t="s">
        <v>94</v>
      </c>
      <c r="B632" s="19" t="s">
        <v>1291</v>
      </c>
      <c r="C632" s="32">
        <v>62</v>
      </c>
      <c r="D632" s="19">
        <v>62</v>
      </c>
      <c r="E632" s="19" t="s">
        <v>3</v>
      </c>
      <c r="F632" s="18" t="s">
        <v>1292</v>
      </c>
      <c r="G632" s="22" t="s">
        <v>1350</v>
      </c>
    </row>
    <row r="633" spans="1:7" s="17" customFormat="1" x14ac:dyDescent="0.3">
      <c r="A633" s="19" t="s">
        <v>94</v>
      </c>
      <c r="B633" s="19" t="s">
        <v>1293</v>
      </c>
      <c r="C633" s="32">
        <v>16</v>
      </c>
      <c r="D633" s="19">
        <v>16</v>
      </c>
      <c r="E633" s="19" t="s">
        <v>3</v>
      </c>
      <c r="F633" s="18" t="s">
        <v>1294</v>
      </c>
      <c r="G633" s="20" t="s">
        <v>1295</v>
      </c>
    </row>
    <row r="634" spans="1:7" s="17" customFormat="1" x14ac:dyDescent="0.3">
      <c r="A634" s="19" t="s">
        <v>94</v>
      </c>
      <c r="B634" s="19" t="s">
        <v>1296</v>
      </c>
      <c r="C634" s="32">
        <v>184</v>
      </c>
      <c r="D634" s="19">
        <v>184</v>
      </c>
      <c r="E634" s="19" t="s">
        <v>3</v>
      </c>
      <c r="F634" s="18" t="s">
        <v>1297</v>
      </c>
      <c r="G634" s="12" t="s">
        <v>1298</v>
      </c>
    </row>
    <row r="635" spans="1:7" s="17" customFormat="1" x14ac:dyDescent="0.3">
      <c r="A635" s="19" t="s">
        <v>94</v>
      </c>
      <c r="B635" s="19" t="s">
        <v>1299</v>
      </c>
      <c r="C635" s="32" t="s">
        <v>1300</v>
      </c>
      <c r="D635" s="19" t="s">
        <v>1301</v>
      </c>
      <c r="E635" s="19">
        <v>2</v>
      </c>
      <c r="F635" s="18" t="s">
        <v>1302</v>
      </c>
      <c r="G635" s="20" t="s">
        <v>1303</v>
      </c>
    </row>
    <row r="636" spans="1:7" s="17" customFormat="1" x14ac:dyDescent="0.3">
      <c r="A636" s="19" t="s">
        <v>94</v>
      </c>
      <c r="B636" s="19" t="s">
        <v>1304</v>
      </c>
      <c r="C636" s="32">
        <v>28</v>
      </c>
      <c r="D636" s="19">
        <v>28</v>
      </c>
      <c r="E636" s="19" t="s">
        <v>3</v>
      </c>
      <c r="F636" s="18" t="s">
        <v>1305</v>
      </c>
      <c r="G636" s="20" t="s">
        <v>1306</v>
      </c>
    </row>
    <row r="637" spans="1:7" s="17" customFormat="1" x14ac:dyDescent="0.3">
      <c r="A637" s="19" t="s">
        <v>94</v>
      </c>
      <c r="B637" s="19" t="s">
        <v>1307</v>
      </c>
      <c r="C637" s="32" t="s">
        <v>1308</v>
      </c>
      <c r="D637" s="19">
        <v>51</v>
      </c>
      <c r="E637" s="19">
        <v>57</v>
      </c>
      <c r="F637" s="18" t="s">
        <v>1309</v>
      </c>
      <c r="G637" s="20" t="s">
        <v>1310</v>
      </c>
    </row>
    <row r="638" spans="1:7" s="17" customFormat="1" x14ac:dyDescent="0.3">
      <c r="A638" s="19" t="s">
        <v>94</v>
      </c>
      <c r="B638" s="19" t="s">
        <v>1311</v>
      </c>
      <c r="C638" s="32">
        <v>74</v>
      </c>
      <c r="D638" s="19">
        <v>74</v>
      </c>
      <c r="E638" s="19">
        <v>320</v>
      </c>
      <c r="F638" s="18" t="s">
        <v>1312</v>
      </c>
      <c r="G638" s="20" t="s">
        <v>1313</v>
      </c>
    </row>
    <row r="639" spans="1:7" s="17" customFormat="1" x14ac:dyDescent="0.3">
      <c r="A639" s="19" t="s">
        <v>94</v>
      </c>
      <c r="B639" s="19" t="s">
        <v>1311</v>
      </c>
      <c r="C639" s="32">
        <v>7</v>
      </c>
      <c r="D639" s="19">
        <v>7</v>
      </c>
      <c r="E639" s="19" t="s">
        <v>3</v>
      </c>
      <c r="F639" s="18" t="s">
        <v>1314</v>
      </c>
      <c r="G639" s="20" t="s">
        <v>1315</v>
      </c>
    </row>
    <row r="640" spans="1:7" s="17" customFormat="1" x14ac:dyDescent="0.3">
      <c r="A640" s="19" t="s">
        <v>94</v>
      </c>
      <c r="B640" s="19" t="s">
        <v>113</v>
      </c>
      <c r="C640" s="32">
        <v>7</v>
      </c>
      <c r="D640" s="19">
        <v>7</v>
      </c>
      <c r="E640" s="19" t="s">
        <v>3</v>
      </c>
      <c r="F640" s="18" t="s">
        <v>1316</v>
      </c>
      <c r="G640" s="20" t="s">
        <v>1317</v>
      </c>
    </row>
    <row r="641" spans="1:7" s="17" customFormat="1" x14ac:dyDescent="0.3">
      <c r="A641" s="19" t="s">
        <v>94</v>
      </c>
      <c r="B641" s="19" t="s">
        <v>1318</v>
      </c>
      <c r="C641" s="32" t="s">
        <v>629</v>
      </c>
      <c r="D641" s="19" t="s">
        <v>629</v>
      </c>
      <c r="E641" s="19" t="s">
        <v>3</v>
      </c>
      <c r="F641" s="18" t="s">
        <v>1319</v>
      </c>
      <c r="G641" s="20" t="s">
        <v>1320</v>
      </c>
    </row>
    <row r="642" spans="1:7" s="17" customFormat="1" x14ac:dyDescent="0.3">
      <c r="A642" s="19" t="s">
        <v>94</v>
      </c>
      <c r="B642" s="19" t="s">
        <v>1321</v>
      </c>
      <c r="C642" s="32">
        <v>9</v>
      </c>
      <c r="D642" s="19">
        <v>9</v>
      </c>
      <c r="E642" s="19" t="s">
        <v>3</v>
      </c>
      <c r="F642" s="18" t="s">
        <v>1258</v>
      </c>
      <c r="G642" s="20" t="s">
        <v>1322</v>
      </c>
    </row>
    <row r="643" spans="1:7" s="17" customFormat="1" x14ac:dyDescent="0.3">
      <c r="A643" s="19" t="s">
        <v>94</v>
      </c>
      <c r="B643" s="19" t="s">
        <v>1324</v>
      </c>
      <c r="C643" s="32" t="s">
        <v>1323</v>
      </c>
      <c r="D643" s="19" t="s">
        <v>1323</v>
      </c>
      <c r="E643" s="19" t="s">
        <v>3</v>
      </c>
      <c r="F643" s="18" t="s">
        <v>1325</v>
      </c>
      <c r="G643" s="20" t="s">
        <v>1326</v>
      </c>
    </row>
    <row r="644" spans="1:7" s="17" customFormat="1" x14ac:dyDescent="0.3">
      <c r="A644" s="19" t="s">
        <v>94</v>
      </c>
      <c r="B644" s="19" t="s">
        <v>113</v>
      </c>
      <c r="C644" s="32" t="s">
        <v>1327</v>
      </c>
      <c r="D644" s="19">
        <v>60</v>
      </c>
      <c r="E644" s="19">
        <v>2</v>
      </c>
      <c r="F644" s="18" t="s">
        <v>1328</v>
      </c>
      <c r="G644" s="20" t="s">
        <v>1329</v>
      </c>
    </row>
    <row r="645" spans="1:7" s="17" customFormat="1" x14ac:dyDescent="0.3">
      <c r="A645" s="19" t="s">
        <v>94</v>
      </c>
      <c r="B645" s="19" t="s">
        <v>1330</v>
      </c>
      <c r="C645" s="32">
        <v>7</v>
      </c>
      <c r="D645" s="19">
        <v>7</v>
      </c>
      <c r="E645" s="19" t="s">
        <v>3</v>
      </c>
      <c r="F645" s="18" t="s">
        <v>1331</v>
      </c>
      <c r="G645" s="20" t="s">
        <v>1332</v>
      </c>
    </row>
    <row r="646" spans="1:7" s="17" customFormat="1" x14ac:dyDescent="0.3">
      <c r="A646" s="19" t="s">
        <v>94</v>
      </c>
      <c r="B646" s="19" t="s">
        <v>1333</v>
      </c>
      <c r="C646" s="32" t="s">
        <v>166</v>
      </c>
      <c r="D646" s="19" t="s">
        <v>166</v>
      </c>
      <c r="E646" s="19" t="s">
        <v>3</v>
      </c>
      <c r="F646" s="18" t="s">
        <v>1334</v>
      </c>
      <c r="G646" s="20" t="s">
        <v>1335</v>
      </c>
    </row>
    <row r="647" spans="1:7" s="17" customFormat="1" x14ac:dyDescent="0.3">
      <c r="A647" s="19" t="s">
        <v>94</v>
      </c>
      <c r="B647" s="19" t="s">
        <v>1336</v>
      </c>
      <c r="C647" s="32" t="s">
        <v>454</v>
      </c>
      <c r="D647" s="19" t="s">
        <v>454</v>
      </c>
      <c r="E647" s="19" t="s">
        <v>3</v>
      </c>
      <c r="F647" s="18" t="s">
        <v>1337</v>
      </c>
      <c r="G647" s="20" t="s">
        <v>1338</v>
      </c>
    </row>
    <row r="648" spans="1:7" s="17" customFormat="1" x14ac:dyDescent="0.3">
      <c r="A648" s="19" t="s">
        <v>94</v>
      </c>
      <c r="B648" s="19" t="s">
        <v>1339</v>
      </c>
      <c r="C648" s="32">
        <v>11</v>
      </c>
      <c r="D648" s="19">
        <v>11</v>
      </c>
      <c r="E648" s="19" t="s">
        <v>3</v>
      </c>
      <c r="F648" s="18" t="s">
        <v>1340</v>
      </c>
      <c r="G648" s="20" t="s">
        <v>1341</v>
      </c>
    </row>
    <row r="649" spans="1:7" s="17" customFormat="1" x14ac:dyDescent="0.3">
      <c r="A649" s="19" t="s">
        <v>94</v>
      </c>
      <c r="B649" s="19" t="s">
        <v>1342</v>
      </c>
      <c r="C649" s="32">
        <v>3</v>
      </c>
      <c r="D649" s="19">
        <v>3</v>
      </c>
      <c r="E649" s="19">
        <v>10</v>
      </c>
      <c r="F649" s="18" t="s">
        <v>1343</v>
      </c>
      <c r="G649" s="20" t="s">
        <v>1344</v>
      </c>
    </row>
    <row r="650" spans="1:7" s="17" customFormat="1" x14ac:dyDescent="0.3">
      <c r="A650" s="19" t="s">
        <v>94</v>
      </c>
      <c r="B650" s="19" t="s">
        <v>1345</v>
      </c>
      <c r="C650" s="32">
        <v>8</v>
      </c>
      <c r="D650" s="19">
        <v>8</v>
      </c>
      <c r="E650" s="19" t="s">
        <v>3</v>
      </c>
      <c r="F650" s="18" t="s">
        <v>1346</v>
      </c>
      <c r="G650" s="20" t="s">
        <v>1347</v>
      </c>
    </row>
    <row r="651" spans="1:7" s="17" customFormat="1" x14ac:dyDescent="0.3">
      <c r="A651" s="19" t="s">
        <v>94</v>
      </c>
      <c r="B651" s="19" t="s">
        <v>1333</v>
      </c>
      <c r="C651" s="32" t="s">
        <v>1348</v>
      </c>
      <c r="D651" s="19" t="s">
        <v>1348</v>
      </c>
      <c r="E651" s="19" t="s">
        <v>3</v>
      </c>
      <c r="F651" s="18" t="s">
        <v>1334</v>
      </c>
      <c r="G651" s="20" t="s">
        <v>1349</v>
      </c>
    </row>
    <row r="652" spans="1:7" s="17" customFormat="1" x14ac:dyDescent="0.3">
      <c r="A652" s="19" t="s">
        <v>94</v>
      </c>
      <c r="B652" s="19" t="s">
        <v>1351</v>
      </c>
      <c r="C652" s="32">
        <v>96</v>
      </c>
      <c r="D652" s="19">
        <v>96</v>
      </c>
      <c r="E652" s="19" t="s">
        <v>3</v>
      </c>
      <c r="F652" s="18" t="s">
        <v>1352</v>
      </c>
      <c r="G652" s="20" t="s">
        <v>1353</v>
      </c>
    </row>
    <row r="653" spans="1:7" s="17" customFormat="1" x14ac:dyDescent="0.3">
      <c r="A653" s="19" t="s">
        <v>94</v>
      </c>
      <c r="B653" s="19" t="s">
        <v>1354</v>
      </c>
      <c r="C653" s="32" t="s">
        <v>1734</v>
      </c>
      <c r="D653" s="19">
        <v>4</v>
      </c>
      <c r="E653" s="19">
        <v>29</v>
      </c>
      <c r="F653" s="18" t="s">
        <v>1241</v>
      </c>
      <c r="G653" s="20" t="s">
        <v>1355</v>
      </c>
    </row>
    <row r="654" spans="1:7" s="17" customFormat="1" x14ac:dyDescent="0.3">
      <c r="A654" s="19" t="s">
        <v>94</v>
      </c>
      <c r="B654" s="19" t="s">
        <v>1356</v>
      </c>
      <c r="C654" s="32" t="s">
        <v>1735</v>
      </c>
      <c r="D654" s="19">
        <v>2</v>
      </c>
      <c r="E654" s="19">
        <v>5</v>
      </c>
      <c r="F654" s="18" t="s">
        <v>1357</v>
      </c>
      <c r="G654" s="28" t="s">
        <v>1360</v>
      </c>
    </row>
    <row r="655" spans="1:7" s="17" customFormat="1" x14ac:dyDescent="0.3">
      <c r="A655" s="19" t="s">
        <v>94</v>
      </c>
      <c r="B655" s="19" t="s">
        <v>1358</v>
      </c>
      <c r="C655" s="32" t="s">
        <v>1733</v>
      </c>
      <c r="D655" s="19">
        <v>11</v>
      </c>
      <c r="E655" s="19">
        <v>1</v>
      </c>
      <c r="F655" s="18" t="s">
        <v>1359</v>
      </c>
      <c r="G655" s="29" t="s">
        <v>1360</v>
      </c>
    </row>
    <row r="656" spans="1:7" s="17" customFormat="1" x14ac:dyDescent="0.3">
      <c r="A656" s="19" t="s">
        <v>94</v>
      </c>
      <c r="B656" s="19" t="s">
        <v>1361</v>
      </c>
      <c r="C656" s="32" t="s">
        <v>1363</v>
      </c>
      <c r="D656" s="19" t="s">
        <v>1362</v>
      </c>
      <c r="E656" s="19">
        <v>1</v>
      </c>
      <c r="F656" s="18" t="s">
        <v>1364</v>
      </c>
      <c r="G656" s="20" t="s">
        <v>1365</v>
      </c>
    </row>
    <row r="657" spans="1:7" s="17" customFormat="1" x14ac:dyDescent="0.3">
      <c r="A657" s="19" t="s">
        <v>393</v>
      </c>
      <c r="B657" s="19" t="s">
        <v>1366</v>
      </c>
      <c r="C657" s="32" t="s">
        <v>1737</v>
      </c>
      <c r="D657" s="19">
        <v>5</v>
      </c>
      <c r="E657" s="19">
        <v>2</v>
      </c>
      <c r="F657" s="18" t="s">
        <v>1367</v>
      </c>
      <c r="G657" s="20" t="s">
        <v>1368</v>
      </c>
    </row>
    <row r="658" spans="1:7" s="17" customFormat="1" x14ac:dyDescent="0.3">
      <c r="A658" s="19" t="s">
        <v>393</v>
      </c>
      <c r="B658" s="19" t="s">
        <v>1736</v>
      </c>
      <c r="C658" s="32" t="s">
        <v>1738</v>
      </c>
      <c r="D658" s="19">
        <v>15</v>
      </c>
      <c r="E658" s="19">
        <v>6</v>
      </c>
      <c r="F658" s="18" t="s">
        <v>1369</v>
      </c>
      <c r="G658" s="20" t="s">
        <v>1370</v>
      </c>
    </row>
    <row r="659" spans="1:7" s="17" customFormat="1" x14ac:dyDescent="0.3">
      <c r="A659" s="19" t="s">
        <v>393</v>
      </c>
      <c r="B659" s="19" t="s">
        <v>1371</v>
      </c>
      <c r="C659" s="32" t="s">
        <v>1739</v>
      </c>
      <c r="D659" s="19" t="s">
        <v>1372</v>
      </c>
      <c r="E659" s="19">
        <v>17</v>
      </c>
      <c r="F659" s="18" t="s">
        <v>1373</v>
      </c>
      <c r="G659" s="20" t="s">
        <v>1374</v>
      </c>
    </row>
    <row r="660" spans="1:7" s="17" customFormat="1" x14ac:dyDescent="0.3">
      <c r="A660" s="19" t="s">
        <v>393</v>
      </c>
      <c r="B660" s="19" t="s">
        <v>1375</v>
      </c>
      <c r="C660" s="32" t="s">
        <v>1376</v>
      </c>
      <c r="D660" s="19" t="s">
        <v>1376</v>
      </c>
      <c r="E660" s="19" t="s">
        <v>3</v>
      </c>
      <c r="F660" s="18" t="s">
        <v>1377</v>
      </c>
      <c r="G660" s="20" t="s">
        <v>1378</v>
      </c>
    </row>
    <row r="661" spans="1:7" s="17" customFormat="1" x14ac:dyDescent="0.3">
      <c r="A661" s="19" t="s">
        <v>393</v>
      </c>
      <c r="B661" s="19" t="s">
        <v>1379</v>
      </c>
      <c r="C661" s="32">
        <v>6</v>
      </c>
      <c r="D661" s="19">
        <v>6</v>
      </c>
      <c r="E661" s="19" t="s">
        <v>3</v>
      </c>
      <c r="F661" s="18" t="s">
        <v>1380</v>
      </c>
      <c r="G661" s="15" t="s">
        <v>1381</v>
      </c>
    </row>
    <row r="662" spans="1:7" s="17" customFormat="1" x14ac:dyDescent="0.3">
      <c r="A662" s="19" t="s">
        <v>393</v>
      </c>
      <c r="B662" s="19" t="s">
        <v>1383</v>
      </c>
      <c r="C662" s="32">
        <v>7</v>
      </c>
      <c r="D662" s="19">
        <v>7</v>
      </c>
      <c r="E662" s="19" t="s">
        <v>3</v>
      </c>
      <c r="F662" s="18" t="s">
        <v>1382</v>
      </c>
      <c r="G662" s="12" t="s">
        <v>1384</v>
      </c>
    </row>
    <row r="663" spans="1:7" s="17" customFormat="1" x14ac:dyDescent="0.3">
      <c r="A663" s="19" t="s">
        <v>393</v>
      </c>
      <c r="B663" s="19" t="s">
        <v>1385</v>
      </c>
      <c r="C663" s="32" t="s">
        <v>1740</v>
      </c>
      <c r="D663" s="19">
        <v>29</v>
      </c>
      <c r="E663" s="19">
        <v>8</v>
      </c>
      <c r="F663" s="18" t="s">
        <v>1386</v>
      </c>
      <c r="G663" s="20" t="s">
        <v>1387</v>
      </c>
    </row>
    <row r="664" spans="1:7" s="17" customFormat="1" x14ac:dyDescent="0.3">
      <c r="A664" s="19" t="s">
        <v>393</v>
      </c>
      <c r="B664" s="19" t="s">
        <v>1388</v>
      </c>
      <c r="C664" s="32" t="s">
        <v>1389</v>
      </c>
      <c r="D664" s="19">
        <v>55</v>
      </c>
      <c r="E664" s="19">
        <v>1</v>
      </c>
      <c r="F664" s="18" t="s">
        <v>1390</v>
      </c>
      <c r="G664" s="20" t="s">
        <v>1391</v>
      </c>
    </row>
    <row r="665" spans="1:7" s="17" customFormat="1" x14ac:dyDescent="0.3">
      <c r="A665" s="19" t="s">
        <v>393</v>
      </c>
      <c r="B665" s="19" t="s">
        <v>1392</v>
      </c>
      <c r="C665" s="32" t="s">
        <v>397</v>
      </c>
      <c r="D665" s="19" t="s">
        <v>397</v>
      </c>
      <c r="E665" s="19" t="s">
        <v>3</v>
      </c>
      <c r="F665" s="18" t="s">
        <v>1393</v>
      </c>
      <c r="G665" s="20" t="s">
        <v>1394</v>
      </c>
    </row>
    <row r="666" spans="1:7" s="17" customFormat="1" x14ac:dyDescent="0.3">
      <c r="A666" s="19" t="s">
        <v>393</v>
      </c>
      <c r="B666" s="19" t="s">
        <v>1395</v>
      </c>
      <c r="C666" s="32" t="s">
        <v>1396</v>
      </c>
      <c r="D666" s="19" t="s">
        <v>1397</v>
      </c>
      <c r="E666" s="19">
        <v>39</v>
      </c>
      <c r="F666" s="18" t="s">
        <v>1398</v>
      </c>
      <c r="G666" s="20" t="s">
        <v>1399</v>
      </c>
    </row>
    <row r="667" spans="1:7" s="17" customFormat="1" x14ac:dyDescent="0.3">
      <c r="A667" s="19" t="s">
        <v>393</v>
      </c>
      <c r="B667" s="19" t="s">
        <v>1400</v>
      </c>
      <c r="C667" s="32" t="s">
        <v>1741</v>
      </c>
      <c r="D667" s="19">
        <v>16</v>
      </c>
      <c r="E667" s="19">
        <v>1</v>
      </c>
      <c r="F667" s="18" t="s">
        <v>1401</v>
      </c>
      <c r="G667" s="20" t="s">
        <v>1402</v>
      </c>
    </row>
    <row r="668" spans="1:7" s="17" customFormat="1" x14ac:dyDescent="0.3">
      <c r="A668" s="19" t="s">
        <v>393</v>
      </c>
      <c r="B668" s="19" t="s">
        <v>1403</v>
      </c>
      <c r="C668" s="32" t="s">
        <v>401</v>
      </c>
      <c r="D668" s="19" t="s">
        <v>402</v>
      </c>
      <c r="E668" s="19">
        <v>2</v>
      </c>
      <c r="F668" s="18" t="s">
        <v>1404</v>
      </c>
      <c r="G668" s="20" t="s">
        <v>1405</v>
      </c>
    </row>
    <row r="669" spans="1:7" s="17" customFormat="1" x14ac:dyDescent="0.3">
      <c r="A669" s="19" t="s">
        <v>393</v>
      </c>
      <c r="B669" s="19" t="s">
        <v>1406</v>
      </c>
      <c r="C669" s="32">
        <v>309</v>
      </c>
      <c r="D669" s="19">
        <v>309</v>
      </c>
      <c r="E669" s="19" t="s">
        <v>3</v>
      </c>
      <c r="F669" s="18" t="s">
        <v>1407</v>
      </c>
      <c r="G669" s="20" t="s">
        <v>1408</v>
      </c>
    </row>
    <row r="670" spans="1:7" s="17" customFormat="1" x14ac:dyDescent="0.3">
      <c r="A670" s="19" t="s">
        <v>393</v>
      </c>
      <c r="B670" s="19" t="s">
        <v>1409</v>
      </c>
      <c r="C670" s="32" t="s">
        <v>679</v>
      </c>
      <c r="D670" s="19">
        <v>31</v>
      </c>
      <c r="E670" s="19">
        <v>33</v>
      </c>
      <c r="F670" s="18" t="s">
        <v>1410</v>
      </c>
      <c r="G670" s="20" t="s">
        <v>1411</v>
      </c>
    </row>
    <row r="671" spans="1:7" s="17" customFormat="1" x14ac:dyDescent="0.3">
      <c r="A671" s="19" t="s">
        <v>393</v>
      </c>
      <c r="B671" s="19" t="s">
        <v>1412</v>
      </c>
      <c r="C671" s="32" t="s">
        <v>1742</v>
      </c>
      <c r="D671" s="19">
        <v>24</v>
      </c>
      <c r="E671" s="19">
        <v>103</v>
      </c>
      <c r="F671" s="18" t="s">
        <v>1413</v>
      </c>
      <c r="G671" s="20" t="s">
        <v>1414</v>
      </c>
    </row>
    <row r="672" spans="1:7" s="17" customFormat="1" x14ac:dyDescent="0.3">
      <c r="A672" s="19" t="s">
        <v>393</v>
      </c>
      <c r="B672" s="19" t="s">
        <v>1415</v>
      </c>
      <c r="C672" s="32" t="s">
        <v>1743</v>
      </c>
      <c r="D672" s="19">
        <v>5</v>
      </c>
      <c r="E672" s="19">
        <v>7</v>
      </c>
      <c r="F672" s="18" t="s">
        <v>1416</v>
      </c>
      <c r="G672" s="20" t="s">
        <v>1417</v>
      </c>
    </row>
    <row r="673" spans="1:7" s="17" customFormat="1" x14ac:dyDescent="0.3">
      <c r="A673" s="19" t="s">
        <v>393</v>
      </c>
      <c r="B673" s="19" t="s">
        <v>398</v>
      </c>
      <c r="C673" s="32">
        <v>95</v>
      </c>
      <c r="D673" s="19">
        <v>95</v>
      </c>
      <c r="E673" s="19" t="s">
        <v>3</v>
      </c>
      <c r="F673" s="18" t="s">
        <v>1418</v>
      </c>
      <c r="G673" s="12" t="s">
        <v>1745</v>
      </c>
    </row>
    <row r="674" spans="1:7" s="17" customFormat="1" x14ac:dyDescent="0.3">
      <c r="A674" s="19" t="s">
        <v>393</v>
      </c>
      <c r="B674" s="19" t="s">
        <v>1419</v>
      </c>
      <c r="C674" s="32">
        <v>5</v>
      </c>
      <c r="D674" s="19">
        <v>5</v>
      </c>
      <c r="E674" s="19" t="s">
        <v>3</v>
      </c>
      <c r="F674" s="18" t="s">
        <v>1420</v>
      </c>
      <c r="G674" s="20" t="s">
        <v>1421</v>
      </c>
    </row>
    <row r="675" spans="1:7" s="17" customFormat="1" x14ac:dyDescent="0.3">
      <c r="A675" s="19" t="s">
        <v>393</v>
      </c>
      <c r="B675" s="19" t="s">
        <v>1020</v>
      </c>
      <c r="C675" s="32">
        <v>62</v>
      </c>
      <c r="D675" s="19">
        <v>62</v>
      </c>
      <c r="E675" s="19" t="s">
        <v>3</v>
      </c>
      <c r="F675" s="18" t="s">
        <v>1422</v>
      </c>
      <c r="G675" s="20" t="s">
        <v>1423</v>
      </c>
    </row>
    <row r="676" spans="1:7" s="17" customFormat="1" x14ac:dyDescent="0.3">
      <c r="A676" s="19" t="s">
        <v>393</v>
      </c>
      <c r="B676" s="19" t="s">
        <v>1424</v>
      </c>
      <c r="C676" s="32">
        <v>175</v>
      </c>
      <c r="D676" s="19">
        <v>175</v>
      </c>
      <c r="E676" s="19" t="s">
        <v>3</v>
      </c>
      <c r="F676" s="18" t="s">
        <v>1425</v>
      </c>
      <c r="G676" s="20" t="s">
        <v>1426</v>
      </c>
    </row>
    <row r="677" spans="1:7" s="17" customFormat="1" x14ac:dyDescent="0.3">
      <c r="A677" s="19" t="s">
        <v>393</v>
      </c>
      <c r="B677" s="19" t="s">
        <v>1427</v>
      </c>
      <c r="C677" s="32">
        <v>1</v>
      </c>
      <c r="D677" s="19">
        <v>1</v>
      </c>
      <c r="E677" s="19" t="s">
        <v>3</v>
      </c>
      <c r="F677" s="18" t="s">
        <v>1428</v>
      </c>
      <c r="G677" s="20" t="s">
        <v>1429</v>
      </c>
    </row>
    <row r="678" spans="1:7" s="17" customFormat="1" x14ac:dyDescent="0.3">
      <c r="A678" s="19" t="s">
        <v>393</v>
      </c>
      <c r="B678" s="19" t="s">
        <v>1430</v>
      </c>
      <c r="C678" s="32" t="s">
        <v>1744</v>
      </c>
      <c r="D678" s="19">
        <v>26</v>
      </c>
      <c r="E678" s="19">
        <v>3</v>
      </c>
      <c r="F678" s="18" t="s">
        <v>1431</v>
      </c>
      <c r="G678" s="20" t="s">
        <v>1432</v>
      </c>
    </row>
    <row r="679" spans="1:7" s="17" customFormat="1" x14ac:dyDescent="0.3">
      <c r="A679" s="19" t="s">
        <v>393</v>
      </c>
      <c r="B679" s="19" t="s">
        <v>1746</v>
      </c>
      <c r="C679" s="32" t="s">
        <v>1433</v>
      </c>
      <c r="D679" s="19">
        <v>31</v>
      </c>
      <c r="E679" s="19">
        <v>19</v>
      </c>
      <c r="F679" s="18" t="s">
        <v>1434</v>
      </c>
      <c r="G679" s="20" t="s">
        <v>1435</v>
      </c>
    </row>
    <row r="680" spans="1:7" s="17" customFormat="1" x14ac:dyDescent="0.3">
      <c r="A680" s="19" t="s">
        <v>393</v>
      </c>
      <c r="B680" s="19" t="s">
        <v>1747</v>
      </c>
      <c r="C680" s="32">
        <v>7</v>
      </c>
      <c r="D680" s="19">
        <v>7</v>
      </c>
      <c r="E680" s="19" t="s">
        <v>3</v>
      </c>
      <c r="F680" s="18" t="s">
        <v>1436</v>
      </c>
      <c r="G680" s="20" t="s">
        <v>1437</v>
      </c>
    </row>
    <row r="681" spans="1:7" s="17" customFormat="1" x14ac:dyDescent="0.3">
      <c r="A681" s="19" t="s">
        <v>393</v>
      </c>
      <c r="B681" s="19" t="s">
        <v>1406</v>
      </c>
      <c r="C681" s="32">
        <v>117</v>
      </c>
      <c r="D681" s="19">
        <v>117</v>
      </c>
      <c r="E681" s="19" t="s">
        <v>3</v>
      </c>
      <c r="F681" s="18" t="s">
        <v>1438</v>
      </c>
      <c r="G681" s="20" t="s">
        <v>1439</v>
      </c>
    </row>
    <row r="682" spans="1:7" s="17" customFormat="1" x14ac:dyDescent="0.3">
      <c r="A682" s="19" t="s">
        <v>393</v>
      </c>
      <c r="B682" s="19" t="s">
        <v>1443</v>
      </c>
      <c r="C682" s="35">
        <v>4</v>
      </c>
      <c r="D682" s="19">
        <v>4</v>
      </c>
      <c r="E682" s="24">
        <v>8</v>
      </c>
      <c r="F682" s="18" t="s">
        <v>1444</v>
      </c>
      <c r="G682" s="20" t="s">
        <v>1445</v>
      </c>
    </row>
    <row r="683" spans="1:7" s="17" customFormat="1" x14ac:dyDescent="0.3">
      <c r="A683" s="19" t="s">
        <v>393</v>
      </c>
      <c r="B683" s="19" t="s">
        <v>1446</v>
      </c>
      <c r="C683" s="32" t="s">
        <v>1447</v>
      </c>
      <c r="D683" s="19" t="s">
        <v>1448</v>
      </c>
      <c r="E683" s="19">
        <v>2</v>
      </c>
      <c r="F683" s="18" t="s">
        <v>1449</v>
      </c>
      <c r="G683" s="20" t="s">
        <v>1450</v>
      </c>
    </row>
    <row r="684" spans="1:7" s="17" customFormat="1" x14ac:dyDescent="0.3">
      <c r="A684" s="19" t="s">
        <v>732</v>
      </c>
      <c r="B684" s="19" t="s">
        <v>1451</v>
      </c>
      <c r="C684" s="32" t="s">
        <v>1452</v>
      </c>
      <c r="D684" s="19" t="s">
        <v>1452</v>
      </c>
      <c r="E684" s="19" t="s">
        <v>3</v>
      </c>
      <c r="F684" s="18" t="s">
        <v>1453</v>
      </c>
      <c r="G684" s="20" t="s">
        <v>1454</v>
      </c>
    </row>
    <row r="685" spans="1:7" s="17" customFormat="1" x14ac:dyDescent="0.3">
      <c r="A685" s="19" t="s">
        <v>732</v>
      </c>
      <c r="B685" s="19" t="s">
        <v>1455</v>
      </c>
      <c r="C685" s="32" t="s">
        <v>1748</v>
      </c>
      <c r="D685" s="19">
        <v>6</v>
      </c>
      <c r="E685" s="19">
        <v>3</v>
      </c>
      <c r="F685" s="18" t="s">
        <v>1456</v>
      </c>
      <c r="G685" s="20" t="s">
        <v>1457</v>
      </c>
    </row>
    <row r="686" spans="1:7" s="17" customFormat="1" x14ac:dyDescent="0.3">
      <c r="A686" s="19" t="s">
        <v>732</v>
      </c>
      <c r="B686" s="19" t="s">
        <v>1460</v>
      </c>
      <c r="C686" s="32">
        <v>411</v>
      </c>
      <c r="D686" s="19">
        <v>411</v>
      </c>
      <c r="E686" s="19" t="s">
        <v>3</v>
      </c>
      <c r="F686" s="18" t="s">
        <v>1458</v>
      </c>
      <c r="G686" s="20" t="s">
        <v>1459</v>
      </c>
    </row>
    <row r="687" spans="1:7" s="17" customFormat="1" x14ac:dyDescent="0.3">
      <c r="A687" s="19" t="s">
        <v>732</v>
      </c>
      <c r="B687" s="19" t="s">
        <v>1461</v>
      </c>
      <c r="C687" s="32" t="s">
        <v>1462</v>
      </c>
      <c r="D687" s="19" t="s">
        <v>1462</v>
      </c>
      <c r="E687" s="19" t="s">
        <v>3</v>
      </c>
      <c r="F687" s="18" t="s">
        <v>1463</v>
      </c>
      <c r="G687" s="20" t="s">
        <v>1464</v>
      </c>
    </row>
    <row r="688" spans="1:7" s="17" customFormat="1" x14ac:dyDescent="0.3">
      <c r="A688" s="19" t="s">
        <v>732</v>
      </c>
      <c r="B688" s="19" t="s">
        <v>1465</v>
      </c>
      <c r="C688" s="32" t="s">
        <v>1749</v>
      </c>
      <c r="D688" s="19">
        <v>11</v>
      </c>
      <c r="E688" s="19" t="s">
        <v>739</v>
      </c>
      <c r="F688" s="18" t="s">
        <v>1466</v>
      </c>
      <c r="G688" s="20" t="s">
        <v>1467</v>
      </c>
    </row>
    <row r="689" spans="1:7" s="17" customFormat="1" x14ac:dyDescent="0.3">
      <c r="A689" s="19" t="s">
        <v>732</v>
      </c>
      <c r="B689" s="19" t="s">
        <v>733</v>
      </c>
      <c r="C689" s="32">
        <v>1</v>
      </c>
      <c r="D689" s="19">
        <v>1</v>
      </c>
      <c r="E689" s="19">
        <v>1508</v>
      </c>
      <c r="F689" s="18" t="s">
        <v>1468</v>
      </c>
      <c r="G689" s="20" t="s">
        <v>1469</v>
      </c>
    </row>
    <row r="690" spans="1:7" s="17" customFormat="1" x14ac:dyDescent="0.3">
      <c r="A690" s="19" t="s">
        <v>732</v>
      </c>
      <c r="B690" s="19" t="s">
        <v>1470</v>
      </c>
      <c r="C690" s="32">
        <v>1</v>
      </c>
      <c r="D690" s="19">
        <v>1</v>
      </c>
      <c r="E690" s="19" t="s">
        <v>3</v>
      </c>
      <c r="F690" s="18" t="s">
        <v>1471</v>
      </c>
      <c r="G690" s="20" t="s">
        <v>1472</v>
      </c>
    </row>
    <row r="691" spans="1:7" s="17" customFormat="1" x14ac:dyDescent="0.3">
      <c r="A691" s="19" t="s">
        <v>732</v>
      </c>
      <c r="B691" s="19" t="s">
        <v>1473</v>
      </c>
      <c r="C691" s="32" t="s">
        <v>1750</v>
      </c>
      <c r="D691" s="19">
        <v>11</v>
      </c>
      <c r="E691" s="19">
        <v>819</v>
      </c>
      <c r="F691" s="18" t="s">
        <v>1474</v>
      </c>
      <c r="G691" s="20" t="s">
        <v>1475</v>
      </c>
    </row>
    <row r="692" spans="1:7" s="17" customFormat="1" x14ac:dyDescent="0.3">
      <c r="A692" s="19" t="s">
        <v>732</v>
      </c>
      <c r="B692" s="19" t="s">
        <v>1133</v>
      </c>
      <c r="C692" s="32">
        <v>26</v>
      </c>
      <c r="D692" s="19">
        <v>26</v>
      </c>
      <c r="E692" s="19" t="s">
        <v>3</v>
      </c>
      <c r="F692" s="18" t="s">
        <v>1476</v>
      </c>
      <c r="G692" s="20" t="s">
        <v>1477</v>
      </c>
    </row>
    <row r="693" spans="1:7" s="17" customFormat="1" x14ac:dyDescent="0.3">
      <c r="A693" s="19" t="s">
        <v>732</v>
      </c>
      <c r="B693" s="19" t="s">
        <v>1478</v>
      </c>
      <c r="C693" s="32">
        <v>3</v>
      </c>
      <c r="D693" s="19">
        <v>3</v>
      </c>
      <c r="E693" s="19" t="s">
        <v>3</v>
      </c>
      <c r="F693" s="18" t="s">
        <v>1479</v>
      </c>
      <c r="G693" s="20" t="s">
        <v>1480</v>
      </c>
    </row>
    <row r="694" spans="1:7" s="17" customFormat="1" x14ac:dyDescent="0.3">
      <c r="A694" s="19" t="s">
        <v>467</v>
      </c>
      <c r="B694" s="19" t="s">
        <v>1481</v>
      </c>
      <c r="C694" s="32">
        <v>7</v>
      </c>
      <c r="D694" s="19">
        <v>7</v>
      </c>
      <c r="E694" s="19" t="s">
        <v>3</v>
      </c>
      <c r="F694" s="18" t="s">
        <v>1482</v>
      </c>
      <c r="G694" s="20" t="s">
        <v>1483</v>
      </c>
    </row>
    <row r="695" spans="1:7" s="17" customFormat="1" x14ac:dyDescent="0.3">
      <c r="A695" s="19" t="s">
        <v>467</v>
      </c>
      <c r="B695" s="19" t="s">
        <v>1484</v>
      </c>
      <c r="C695" s="32">
        <v>30</v>
      </c>
      <c r="D695" s="19">
        <v>30</v>
      </c>
      <c r="E695" s="19">
        <v>1</v>
      </c>
      <c r="F695" s="18" t="s">
        <v>1485</v>
      </c>
      <c r="G695" s="20" t="s">
        <v>1486</v>
      </c>
    </row>
    <row r="696" spans="1:7" s="17" customFormat="1" x14ac:dyDescent="0.3">
      <c r="A696" s="19" t="s">
        <v>467</v>
      </c>
      <c r="B696" s="19" t="s">
        <v>1487</v>
      </c>
      <c r="C696" s="32">
        <v>9</v>
      </c>
      <c r="D696" s="19">
        <v>9</v>
      </c>
      <c r="E696" s="19" t="s">
        <v>3</v>
      </c>
      <c r="F696" s="18" t="s">
        <v>1488</v>
      </c>
      <c r="G696" s="20" t="s">
        <v>1489</v>
      </c>
    </row>
    <row r="697" spans="1:7" s="17" customFormat="1" x14ac:dyDescent="0.3">
      <c r="A697" s="19" t="s">
        <v>467</v>
      </c>
      <c r="B697" s="19" t="s">
        <v>1490</v>
      </c>
      <c r="C697" s="32">
        <v>6</v>
      </c>
      <c r="D697" s="19">
        <v>6</v>
      </c>
      <c r="E697" s="19" t="s">
        <v>3</v>
      </c>
      <c r="F697" s="18" t="s">
        <v>1491</v>
      </c>
      <c r="G697" s="20" t="s">
        <v>1492</v>
      </c>
    </row>
    <row r="698" spans="1:7" s="17" customFormat="1" x14ac:dyDescent="0.3">
      <c r="A698" s="19" t="s">
        <v>467</v>
      </c>
      <c r="B698" s="19" t="s">
        <v>1493</v>
      </c>
      <c r="C698" s="32">
        <v>160</v>
      </c>
      <c r="D698" s="19">
        <v>160</v>
      </c>
      <c r="E698" s="19" t="s">
        <v>3</v>
      </c>
      <c r="F698" s="18" t="s">
        <v>1494</v>
      </c>
      <c r="G698" s="12" t="s">
        <v>1495</v>
      </c>
    </row>
    <row r="699" spans="1:7" s="17" customFormat="1" x14ac:dyDescent="0.3">
      <c r="A699" s="19" t="s">
        <v>467</v>
      </c>
      <c r="B699" s="19" t="s">
        <v>1324</v>
      </c>
      <c r="C699" s="32">
        <v>2</v>
      </c>
      <c r="D699" s="19">
        <v>2</v>
      </c>
      <c r="E699" s="19" t="s">
        <v>3</v>
      </c>
      <c r="F699" s="18" t="s">
        <v>1496</v>
      </c>
      <c r="G699" s="12" t="s">
        <v>1497</v>
      </c>
    </row>
    <row r="700" spans="1:7" s="17" customFormat="1" x14ac:dyDescent="0.3">
      <c r="A700" s="19" t="s">
        <v>467</v>
      </c>
      <c r="B700" s="19" t="s">
        <v>1498</v>
      </c>
      <c r="C700" s="32" t="s">
        <v>1499</v>
      </c>
      <c r="D700" s="19" t="s">
        <v>1499</v>
      </c>
      <c r="E700" s="19" t="s">
        <v>3</v>
      </c>
      <c r="F700" s="18" t="s">
        <v>1500</v>
      </c>
      <c r="G700" s="20" t="s">
        <v>1501</v>
      </c>
    </row>
    <row r="701" spans="1:7" s="17" customFormat="1" x14ac:dyDescent="0.3">
      <c r="A701" s="19" t="s">
        <v>467</v>
      </c>
      <c r="B701" s="19" t="s">
        <v>1561</v>
      </c>
      <c r="C701" s="32">
        <v>5</v>
      </c>
      <c r="D701" s="19">
        <v>5</v>
      </c>
      <c r="E701" s="19">
        <v>2</v>
      </c>
      <c r="F701" s="18" t="s">
        <v>1562</v>
      </c>
      <c r="G701" s="25" t="s">
        <v>1563</v>
      </c>
    </row>
    <row r="702" spans="1:7" s="17" customFormat="1" x14ac:dyDescent="0.3">
      <c r="A702" s="19" t="s">
        <v>714</v>
      </c>
      <c r="B702" s="19" t="s">
        <v>1502</v>
      </c>
      <c r="C702" s="32">
        <v>44</v>
      </c>
      <c r="D702" s="19">
        <v>44</v>
      </c>
      <c r="E702" s="19" t="s">
        <v>3</v>
      </c>
      <c r="F702" s="18" t="s">
        <v>1503</v>
      </c>
      <c r="G702" s="20" t="s">
        <v>1504</v>
      </c>
    </row>
    <row r="703" spans="1:7" s="17" customFormat="1" x14ac:dyDescent="0.3">
      <c r="A703" s="19" t="s">
        <v>714</v>
      </c>
      <c r="B703" s="19" t="s">
        <v>1505</v>
      </c>
      <c r="C703" s="32">
        <v>123</v>
      </c>
      <c r="D703" s="19">
        <v>123</v>
      </c>
      <c r="E703" s="19" t="s">
        <v>3</v>
      </c>
      <c r="F703" s="18" t="s">
        <v>1506</v>
      </c>
      <c r="G703" s="20" t="s">
        <v>1507</v>
      </c>
    </row>
    <row r="704" spans="1:7" s="17" customFormat="1" x14ac:dyDescent="0.3">
      <c r="A704" s="19" t="s">
        <v>714</v>
      </c>
      <c r="B704" s="19" t="s">
        <v>1508</v>
      </c>
      <c r="C704" s="32" t="s">
        <v>1509</v>
      </c>
      <c r="D704" s="19">
        <v>42</v>
      </c>
      <c r="E704" s="19">
        <v>11</v>
      </c>
      <c r="F704" s="18" t="s">
        <v>1510</v>
      </c>
      <c r="G704" s="20" t="s">
        <v>1511</v>
      </c>
    </row>
    <row r="705" spans="1:7" s="17" customFormat="1" x14ac:dyDescent="0.3">
      <c r="A705" s="19" t="s">
        <v>714</v>
      </c>
      <c r="B705" s="19" t="s">
        <v>1025</v>
      </c>
      <c r="C705" s="32">
        <v>16</v>
      </c>
      <c r="D705" s="19">
        <v>16</v>
      </c>
      <c r="E705" s="19" t="s">
        <v>3</v>
      </c>
      <c r="F705" s="18" t="s">
        <v>1512</v>
      </c>
      <c r="G705" s="20" t="s">
        <v>1513</v>
      </c>
    </row>
    <row r="706" spans="1:7" s="17" customFormat="1" x14ac:dyDescent="0.3">
      <c r="A706" s="19" t="s">
        <v>714</v>
      </c>
      <c r="B706" s="19" t="s">
        <v>1505</v>
      </c>
      <c r="C706" s="32" t="s">
        <v>1514</v>
      </c>
      <c r="D706" s="19">
        <v>89</v>
      </c>
      <c r="E706" s="19">
        <v>1</v>
      </c>
      <c r="F706" s="18" t="s">
        <v>1506</v>
      </c>
      <c r="G706" s="20" t="s">
        <v>1515</v>
      </c>
    </row>
    <row r="707" spans="1:7" s="17" customFormat="1" x14ac:dyDescent="0.3">
      <c r="A707" s="19" t="s">
        <v>714</v>
      </c>
      <c r="B707" s="19" t="s">
        <v>1751</v>
      </c>
      <c r="C707" s="32">
        <v>6</v>
      </c>
      <c r="D707" s="19">
        <v>6</v>
      </c>
      <c r="E707" s="19" t="s">
        <v>3</v>
      </c>
      <c r="F707" s="18" t="s">
        <v>1516</v>
      </c>
      <c r="G707" s="12" t="s">
        <v>1517</v>
      </c>
    </row>
    <row r="708" spans="1:7" s="17" customFormat="1" x14ac:dyDescent="0.3">
      <c r="A708" s="19" t="s">
        <v>1518</v>
      </c>
      <c r="B708" s="19" t="s">
        <v>1519</v>
      </c>
      <c r="C708" s="32" t="s">
        <v>249</v>
      </c>
      <c r="D708" s="19" t="s">
        <v>249</v>
      </c>
      <c r="E708" s="19" t="s">
        <v>3</v>
      </c>
      <c r="F708" s="18" t="s">
        <v>1520</v>
      </c>
      <c r="G708" s="12" t="s">
        <v>1521</v>
      </c>
    </row>
    <row r="709" spans="1:7" s="17" customFormat="1" x14ac:dyDescent="0.3">
      <c r="A709" s="19" t="s">
        <v>1518</v>
      </c>
      <c r="B709" s="19" t="s">
        <v>1522</v>
      </c>
      <c r="C709" s="32">
        <v>41</v>
      </c>
      <c r="D709" s="19">
        <v>41</v>
      </c>
      <c r="E709" s="19">
        <v>2</v>
      </c>
      <c r="F709" s="18" t="s">
        <v>1523</v>
      </c>
      <c r="G709" s="25" t="s">
        <v>1524</v>
      </c>
    </row>
    <row r="710" spans="1:7" s="17" customFormat="1" x14ac:dyDescent="0.3">
      <c r="A710" s="19" t="s">
        <v>1518</v>
      </c>
      <c r="B710" s="19" t="s">
        <v>1525</v>
      </c>
      <c r="C710" s="32">
        <v>3</v>
      </c>
      <c r="D710" s="19">
        <v>3</v>
      </c>
      <c r="E710" s="19" t="s">
        <v>3</v>
      </c>
      <c r="F710" s="18" t="s">
        <v>1526</v>
      </c>
      <c r="G710" s="25" t="s">
        <v>1527</v>
      </c>
    </row>
    <row r="711" spans="1:7" s="17" customFormat="1" x14ac:dyDescent="0.3">
      <c r="A711" s="19" t="s">
        <v>1518</v>
      </c>
      <c r="B711" s="19" t="s">
        <v>1528</v>
      </c>
      <c r="C711" s="32">
        <v>8</v>
      </c>
      <c r="D711" s="19">
        <v>8</v>
      </c>
      <c r="E711" s="19">
        <v>90</v>
      </c>
      <c r="F711" s="18" t="s">
        <v>1529</v>
      </c>
      <c r="G711" s="25" t="s">
        <v>1530</v>
      </c>
    </row>
    <row r="712" spans="1:7" s="17" customFormat="1" x14ac:dyDescent="0.3">
      <c r="A712" s="19" t="s">
        <v>1518</v>
      </c>
      <c r="B712" s="19" t="s">
        <v>1531</v>
      </c>
      <c r="C712" s="32">
        <v>9</v>
      </c>
      <c r="D712" s="19">
        <v>9</v>
      </c>
      <c r="E712" s="19" t="s">
        <v>3</v>
      </c>
      <c r="F712" s="18" t="s">
        <v>1532</v>
      </c>
      <c r="G712" s="25" t="s">
        <v>1533</v>
      </c>
    </row>
    <row r="713" spans="1:7" s="17" customFormat="1" x14ac:dyDescent="0.3">
      <c r="A713" s="19" t="s">
        <v>1518</v>
      </c>
      <c r="B713" s="19" t="s">
        <v>1534</v>
      </c>
      <c r="C713" s="32">
        <v>3</v>
      </c>
      <c r="D713" s="19">
        <v>3</v>
      </c>
      <c r="E713" s="19" t="s">
        <v>3</v>
      </c>
      <c r="F713" s="18" t="s">
        <v>1535</v>
      </c>
      <c r="G713" s="25" t="s">
        <v>1536</v>
      </c>
    </row>
    <row r="714" spans="1:7" s="17" customFormat="1" x14ac:dyDescent="0.3">
      <c r="A714" s="19" t="s">
        <v>1518</v>
      </c>
      <c r="B714" s="19" t="s">
        <v>1519</v>
      </c>
      <c r="C714" s="32">
        <v>43</v>
      </c>
      <c r="D714" s="19">
        <v>43</v>
      </c>
      <c r="E714" s="19">
        <v>2.1</v>
      </c>
      <c r="F714" s="18" t="s">
        <v>1537</v>
      </c>
      <c r="G714" s="25" t="s">
        <v>1538</v>
      </c>
    </row>
    <row r="715" spans="1:7" s="17" customFormat="1" x14ac:dyDescent="0.3">
      <c r="A715" s="19" t="s">
        <v>1518</v>
      </c>
      <c r="B715" s="19" t="s">
        <v>1519</v>
      </c>
      <c r="C715" s="32" t="s">
        <v>361</v>
      </c>
      <c r="D715" s="19" t="s">
        <v>361</v>
      </c>
      <c r="E715" s="19" t="s">
        <v>3</v>
      </c>
      <c r="F715" s="18" t="s">
        <v>1537</v>
      </c>
      <c r="G715" s="25" t="s">
        <v>1539</v>
      </c>
    </row>
    <row r="716" spans="1:7" s="17" customFormat="1" x14ac:dyDescent="0.3">
      <c r="A716" s="19" t="s">
        <v>1518</v>
      </c>
      <c r="B716" s="19" t="s">
        <v>1540</v>
      </c>
      <c r="C716" s="32">
        <v>18</v>
      </c>
      <c r="D716" s="19">
        <v>18</v>
      </c>
      <c r="E716" s="19" t="s">
        <v>3</v>
      </c>
      <c r="F716" s="18" t="s">
        <v>1541</v>
      </c>
      <c r="G716" s="25" t="s">
        <v>1542</v>
      </c>
    </row>
    <row r="717" spans="1:7" s="17" customFormat="1" x14ac:dyDescent="0.3">
      <c r="A717" s="19" t="s">
        <v>1518</v>
      </c>
      <c r="B717" s="19" t="s">
        <v>1554</v>
      </c>
      <c r="C717" s="32" t="s">
        <v>1543</v>
      </c>
      <c r="D717" s="19" t="s">
        <v>1543</v>
      </c>
      <c r="E717" s="19" t="s">
        <v>3</v>
      </c>
      <c r="F717" s="18" t="s">
        <v>1544</v>
      </c>
      <c r="G717" s="25" t="s">
        <v>1545</v>
      </c>
    </row>
    <row r="718" spans="1:7" s="17" customFormat="1" x14ac:dyDescent="0.3">
      <c r="A718" s="19" t="s">
        <v>1518</v>
      </c>
      <c r="B718" s="19" t="s">
        <v>1546</v>
      </c>
      <c r="C718" s="32">
        <v>3</v>
      </c>
      <c r="D718" s="19">
        <v>3</v>
      </c>
      <c r="E718" s="19">
        <v>27</v>
      </c>
      <c r="F718" s="18" t="s">
        <v>1547</v>
      </c>
      <c r="G718" s="28" t="s">
        <v>1550</v>
      </c>
    </row>
    <row r="719" spans="1:7" s="17" customFormat="1" x14ac:dyDescent="0.3">
      <c r="A719" s="19" t="s">
        <v>1518</v>
      </c>
      <c r="B719" s="19" t="s">
        <v>1548</v>
      </c>
      <c r="C719" s="32">
        <v>2</v>
      </c>
      <c r="D719" s="19">
        <v>2</v>
      </c>
      <c r="E719" s="19">
        <v>11</v>
      </c>
      <c r="F719" s="18" t="s">
        <v>1549</v>
      </c>
      <c r="G719" s="29" t="s">
        <v>1550</v>
      </c>
    </row>
    <row r="720" spans="1:7" s="17" customFormat="1" x14ac:dyDescent="0.3">
      <c r="A720" s="19" t="s">
        <v>1518</v>
      </c>
      <c r="B720" s="19" t="s">
        <v>1551</v>
      </c>
      <c r="C720" s="32">
        <v>26</v>
      </c>
      <c r="D720" s="19">
        <v>26</v>
      </c>
      <c r="E720" s="19" t="s">
        <v>3</v>
      </c>
      <c r="F720" s="18" t="s">
        <v>1552</v>
      </c>
      <c r="G720" s="12" t="s">
        <v>1553</v>
      </c>
    </row>
    <row r="721" spans="1:7" s="17" customFormat="1" x14ac:dyDescent="0.3">
      <c r="A721" s="19" t="s">
        <v>1518</v>
      </c>
      <c r="B721" s="19" t="s">
        <v>1555</v>
      </c>
      <c r="C721" s="32">
        <v>102</v>
      </c>
      <c r="D721" s="19">
        <v>102</v>
      </c>
      <c r="E721" s="19" t="s">
        <v>3</v>
      </c>
      <c r="F721" s="18" t="s">
        <v>1556</v>
      </c>
      <c r="G721" s="25" t="s">
        <v>1557</v>
      </c>
    </row>
    <row r="722" spans="1:7" s="17" customFormat="1" x14ac:dyDescent="0.3">
      <c r="A722" s="19" t="s">
        <v>531</v>
      </c>
      <c r="B722" s="19" t="s">
        <v>1558</v>
      </c>
      <c r="C722" s="32">
        <v>150</v>
      </c>
      <c r="D722" s="19">
        <v>150</v>
      </c>
      <c r="E722" s="19" t="s">
        <v>3</v>
      </c>
      <c r="F722" s="18" t="s">
        <v>1559</v>
      </c>
      <c r="G722" s="12" t="s">
        <v>1560</v>
      </c>
    </row>
    <row r="723" spans="1:7" s="17" customFormat="1" x14ac:dyDescent="0.3">
      <c r="A723" s="19" t="s">
        <v>531</v>
      </c>
      <c r="B723" s="19" t="s">
        <v>1564</v>
      </c>
      <c r="C723" s="32" t="s">
        <v>1565</v>
      </c>
      <c r="D723" s="19">
        <v>40</v>
      </c>
      <c r="E723" s="19" t="s">
        <v>290</v>
      </c>
      <c r="F723" s="18" t="s">
        <v>1566</v>
      </c>
      <c r="G723" s="23" t="s">
        <v>1567</v>
      </c>
    </row>
    <row r="724" spans="1:7" s="17" customFormat="1" x14ac:dyDescent="0.3">
      <c r="A724" s="19" t="s">
        <v>531</v>
      </c>
      <c r="B724" s="19" t="s">
        <v>1568</v>
      </c>
      <c r="C724" s="32" t="s">
        <v>533</v>
      </c>
      <c r="D724" s="19">
        <v>6</v>
      </c>
      <c r="E724" s="19" t="s">
        <v>534</v>
      </c>
      <c r="F724" s="18" t="s">
        <v>1569</v>
      </c>
      <c r="G724" s="23" t="s">
        <v>1570</v>
      </c>
    </row>
    <row r="725" spans="1:7" s="17" customFormat="1" x14ac:dyDescent="0.3">
      <c r="A725" s="19" t="s">
        <v>531</v>
      </c>
      <c r="B725" s="19" t="s">
        <v>1571</v>
      </c>
      <c r="C725" s="32">
        <v>4</v>
      </c>
      <c r="D725" s="19">
        <v>4</v>
      </c>
      <c r="E725" s="19" t="s">
        <v>3</v>
      </c>
      <c r="F725" s="18" t="s">
        <v>1572</v>
      </c>
      <c r="G725" s="23" t="s">
        <v>1573</v>
      </c>
    </row>
    <row r="726" spans="1:7" s="17" customFormat="1" x14ac:dyDescent="0.3">
      <c r="A726" s="19" t="s">
        <v>531</v>
      </c>
      <c r="B726" s="19" t="s">
        <v>1574</v>
      </c>
      <c r="C726" s="32">
        <v>29</v>
      </c>
      <c r="D726" s="19">
        <v>29</v>
      </c>
      <c r="E726" s="19" t="s">
        <v>3</v>
      </c>
      <c r="F726" s="18" t="s">
        <v>1575</v>
      </c>
      <c r="G726" s="23" t="s">
        <v>1576</v>
      </c>
    </row>
    <row r="727" spans="1:7" s="17" customFormat="1" x14ac:dyDescent="0.3">
      <c r="A727" s="19" t="s">
        <v>531</v>
      </c>
      <c r="B727" s="19" t="s">
        <v>1577</v>
      </c>
      <c r="C727" s="32">
        <v>17</v>
      </c>
      <c r="D727" s="19">
        <v>17</v>
      </c>
      <c r="E727" s="19" t="s">
        <v>3</v>
      </c>
      <c r="F727" s="18" t="s">
        <v>1579</v>
      </c>
      <c r="G727" s="28" t="s">
        <v>1581</v>
      </c>
    </row>
    <row r="728" spans="1:7" s="17" customFormat="1" x14ac:dyDescent="0.3">
      <c r="A728" s="19" t="s">
        <v>531</v>
      </c>
      <c r="B728" s="19" t="s">
        <v>1578</v>
      </c>
      <c r="C728" s="32">
        <v>14</v>
      </c>
      <c r="D728" s="19">
        <v>14</v>
      </c>
      <c r="E728" s="19" t="s">
        <v>3</v>
      </c>
      <c r="F728" s="18" t="s">
        <v>1580</v>
      </c>
      <c r="G728" s="29" t="s">
        <v>1581</v>
      </c>
    </row>
    <row r="729" spans="1:7" s="17" customFormat="1" x14ac:dyDescent="0.3">
      <c r="A729" s="19" t="s">
        <v>531</v>
      </c>
      <c r="B729" s="19" t="s">
        <v>1582</v>
      </c>
      <c r="C729" s="32" t="s">
        <v>536</v>
      </c>
      <c r="D729" s="19">
        <v>6</v>
      </c>
      <c r="E729" s="19">
        <v>207</v>
      </c>
      <c r="F729" s="18" t="s">
        <v>1583</v>
      </c>
      <c r="G729" s="20" t="s">
        <v>1584</v>
      </c>
    </row>
    <row r="730" spans="1:7" s="17" customFormat="1" x14ac:dyDescent="0.3">
      <c r="A730" s="19" t="s">
        <v>531</v>
      </c>
      <c r="B730" s="19" t="s">
        <v>1585</v>
      </c>
      <c r="C730" s="32">
        <v>11</v>
      </c>
      <c r="D730" s="19">
        <v>11</v>
      </c>
      <c r="E730" s="19" t="s">
        <v>3</v>
      </c>
      <c r="F730" s="18" t="s">
        <v>1586</v>
      </c>
      <c r="G730" s="20" t="s">
        <v>1587</v>
      </c>
    </row>
    <row r="731" spans="1:7" s="17" customFormat="1" x14ac:dyDescent="0.3">
      <c r="A731" s="19" t="s">
        <v>531</v>
      </c>
      <c r="B731" s="19" t="s">
        <v>1585</v>
      </c>
      <c r="C731" s="32" t="s">
        <v>1752</v>
      </c>
      <c r="D731" s="19">
        <v>11</v>
      </c>
      <c r="E731" s="19" t="s">
        <v>539</v>
      </c>
      <c r="F731" s="18" t="s">
        <v>1586</v>
      </c>
      <c r="G731" s="20" t="s">
        <v>1588</v>
      </c>
    </row>
    <row r="732" spans="1:7" s="17" customFormat="1" x14ac:dyDescent="0.3">
      <c r="A732" s="19" t="s">
        <v>531</v>
      </c>
      <c r="B732" s="19" t="s">
        <v>1589</v>
      </c>
      <c r="C732" s="32" t="s">
        <v>1753</v>
      </c>
      <c r="D732" s="19">
        <v>10</v>
      </c>
      <c r="E732" s="19">
        <v>503</v>
      </c>
      <c r="F732" s="18" t="s">
        <v>1590</v>
      </c>
      <c r="G732" s="25" t="s">
        <v>1469</v>
      </c>
    </row>
    <row r="733" spans="1:7" s="17" customFormat="1" x14ac:dyDescent="0.3">
      <c r="A733" s="19" t="s">
        <v>531</v>
      </c>
      <c r="B733" s="19" t="s">
        <v>1591</v>
      </c>
      <c r="C733" s="32" t="s">
        <v>1754</v>
      </c>
      <c r="D733" s="19">
        <v>11</v>
      </c>
      <c r="E733" s="19">
        <v>4</v>
      </c>
      <c r="F733" s="18" t="s">
        <v>1592</v>
      </c>
      <c r="G733" s="25" t="s">
        <v>1593</v>
      </c>
    </row>
    <row r="734" spans="1:7" s="17" customFormat="1" x14ac:dyDescent="0.3">
      <c r="A734" s="19" t="s">
        <v>531</v>
      </c>
      <c r="B734" s="19" t="s">
        <v>1594</v>
      </c>
      <c r="C734" s="32">
        <v>40</v>
      </c>
      <c r="D734" s="19">
        <v>40</v>
      </c>
      <c r="E734" s="19" t="s">
        <v>3</v>
      </c>
      <c r="F734" s="18" t="s">
        <v>1595</v>
      </c>
      <c r="G734" s="25" t="s">
        <v>1596</v>
      </c>
    </row>
    <row r="735" spans="1:7" s="17" customFormat="1" x14ac:dyDescent="0.3">
      <c r="A735" s="19" t="s">
        <v>531</v>
      </c>
      <c r="B735" s="19" t="s">
        <v>1597</v>
      </c>
      <c r="C735" s="32">
        <v>23</v>
      </c>
      <c r="D735" s="19">
        <v>23</v>
      </c>
      <c r="E735" s="19" t="s">
        <v>3</v>
      </c>
      <c r="F735" s="18" t="s">
        <v>1598</v>
      </c>
      <c r="G735" s="25" t="s">
        <v>1599</v>
      </c>
    </row>
    <row r="736" spans="1:7" s="17" customFormat="1" x14ac:dyDescent="0.3">
      <c r="A736" s="19" t="s">
        <v>531</v>
      </c>
      <c r="B736" s="19" t="s">
        <v>1600</v>
      </c>
      <c r="C736" s="32" t="s">
        <v>1601</v>
      </c>
      <c r="D736" s="19">
        <v>22</v>
      </c>
      <c r="E736" s="19" t="s">
        <v>1602</v>
      </c>
      <c r="F736" s="18" t="s">
        <v>1603</v>
      </c>
      <c r="G736" s="12" t="s">
        <v>1604</v>
      </c>
    </row>
    <row r="737" spans="1:7" s="17" customFormat="1" x14ac:dyDescent="0.3">
      <c r="A737" s="19" t="s">
        <v>531</v>
      </c>
      <c r="B737" s="19" t="s">
        <v>1605</v>
      </c>
      <c r="C737" s="32">
        <v>4</v>
      </c>
      <c r="D737" s="19">
        <v>4</v>
      </c>
      <c r="E737" s="19" t="s">
        <v>3</v>
      </c>
      <c r="F737" s="18" t="s">
        <v>1606</v>
      </c>
      <c r="G737" s="25" t="s">
        <v>1607</v>
      </c>
    </row>
    <row r="738" spans="1:7" s="17" customFormat="1" x14ac:dyDescent="0.3">
      <c r="A738" s="19" t="s">
        <v>531</v>
      </c>
      <c r="B738" s="19" t="s">
        <v>1608</v>
      </c>
      <c r="C738" s="32">
        <v>1</v>
      </c>
      <c r="D738" s="19">
        <v>1</v>
      </c>
      <c r="E738" s="19" t="s">
        <v>3</v>
      </c>
      <c r="F738" s="18" t="s">
        <v>1609</v>
      </c>
      <c r="G738" s="25" t="s">
        <v>1610</v>
      </c>
    </row>
    <row r="739" spans="1:7" s="17" customFormat="1" x14ac:dyDescent="0.3">
      <c r="A739" s="19" t="s">
        <v>531</v>
      </c>
      <c r="B739" s="19" t="s">
        <v>1611</v>
      </c>
      <c r="C739" s="32" t="s">
        <v>1755</v>
      </c>
      <c r="D739" s="19">
        <v>29</v>
      </c>
      <c r="E739" s="19">
        <v>9</v>
      </c>
      <c r="F739" s="18" t="s">
        <v>1612</v>
      </c>
      <c r="G739" s="20" t="s">
        <v>1613</v>
      </c>
    </row>
    <row r="740" spans="1:7" s="17" customFormat="1" x14ac:dyDescent="0.3">
      <c r="A740" s="19" t="s">
        <v>531</v>
      </c>
      <c r="B740" s="19" t="s">
        <v>1616</v>
      </c>
      <c r="C740" s="32" t="s">
        <v>1756</v>
      </c>
      <c r="D740" s="19">
        <v>11</v>
      </c>
      <c r="E740" s="19">
        <v>18</v>
      </c>
      <c r="F740" s="18" t="s">
        <v>1586</v>
      </c>
      <c r="G740" s="25" t="s">
        <v>1617</v>
      </c>
    </row>
    <row r="741" spans="1:7" s="17" customFormat="1" x14ac:dyDescent="0.3">
      <c r="A741" s="19" t="s">
        <v>531</v>
      </c>
      <c r="B741" s="19" t="s">
        <v>1618</v>
      </c>
      <c r="C741" s="32">
        <v>8</v>
      </c>
      <c r="D741" s="19">
        <v>8</v>
      </c>
      <c r="E741" s="19" t="s">
        <v>3</v>
      </c>
      <c r="F741" s="18" t="s">
        <v>1619</v>
      </c>
      <c r="G741" s="12" t="s">
        <v>1620</v>
      </c>
    </row>
    <row r="742" spans="1:7" s="17" customFormat="1" x14ac:dyDescent="0.3">
      <c r="A742" s="19" t="s">
        <v>438</v>
      </c>
      <c r="B742" s="19" t="s">
        <v>1621</v>
      </c>
      <c r="C742" s="32">
        <v>2</v>
      </c>
      <c r="D742" s="19">
        <v>2</v>
      </c>
      <c r="E742" s="19" t="s">
        <v>3</v>
      </c>
      <c r="F742" s="18" t="s">
        <v>1623</v>
      </c>
      <c r="G742" s="36" t="s">
        <v>1625</v>
      </c>
    </row>
    <row r="743" spans="1:7" s="17" customFormat="1" x14ac:dyDescent="0.3">
      <c r="A743" s="19" t="s">
        <v>438</v>
      </c>
      <c r="B743" s="19" t="s">
        <v>1622</v>
      </c>
      <c r="C743" s="32" t="s">
        <v>1624</v>
      </c>
      <c r="D743" s="19" t="s">
        <v>1624</v>
      </c>
      <c r="E743" s="19" t="s">
        <v>3</v>
      </c>
      <c r="F743" s="18" t="s">
        <v>1623</v>
      </c>
      <c r="G743" s="37"/>
    </row>
    <row r="744" spans="1:7" s="17" customFormat="1" x14ac:dyDescent="0.3">
      <c r="A744" s="19" t="s">
        <v>438</v>
      </c>
      <c r="B744" s="19" t="s">
        <v>1626</v>
      </c>
      <c r="C744" s="32" t="s">
        <v>1627</v>
      </c>
      <c r="D744" s="19">
        <v>23</v>
      </c>
      <c r="E744" s="32" t="s">
        <v>1757</v>
      </c>
      <c r="F744" s="18" t="s">
        <v>1628</v>
      </c>
      <c r="G744" s="25" t="s">
        <v>1629</v>
      </c>
    </row>
    <row r="745" spans="1:7" s="17" customFormat="1" x14ac:dyDescent="0.3">
      <c r="A745" s="19" t="s">
        <v>438</v>
      </c>
      <c r="B745" s="19" t="s">
        <v>961</v>
      </c>
      <c r="C745" s="32" t="s">
        <v>1758</v>
      </c>
      <c r="D745" s="32" t="s">
        <v>1758</v>
      </c>
      <c r="E745" s="19" t="s">
        <v>3</v>
      </c>
      <c r="F745" s="18" t="s">
        <v>3</v>
      </c>
      <c r="G745" s="12" t="s">
        <v>1630</v>
      </c>
    </row>
    <row r="746" spans="1:7" s="16" customFormat="1" x14ac:dyDescent="0.3">
      <c r="A746" s="16" t="s">
        <v>438</v>
      </c>
      <c r="B746" s="19" t="s">
        <v>920</v>
      </c>
      <c r="C746" s="32">
        <v>13</v>
      </c>
      <c r="D746" s="19">
        <v>13</v>
      </c>
      <c r="E746" s="19" t="s">
        <v>3</v>
      </c>
      <c r="F746" s="18" t="s">
        <v>921</v>
      </c>
      <c r="G746" s="25" t="s">
        <v>922</v>
      </c>
    </row>
    <row r="747" spans="1:7" x14ac:dyDescent="0.3">
      <c r="A747" s="16" t="s">
        <v>438</v>
      </c>
      <c r="B747" s="19" t="s">
        <v>1631</v>
      </c>
      <c r="C747" s="32">
        <v>6</v>
      </c>
      <c r="D747" s="19">
        <v>6</v>
      </c>
      <c r="E747" s="19" t="s">
        <v>3</v>
      </c>
      <c r="F747" s="18" t="s">
        <v>1632</v>
      </c>
      <c r="G747" s="25" t="s">
        <v>1633</v>
      </c>
    </row>
    <row r="748" spans="1:7" x14ac:dyDescent="0.3">
      <c r="A748" s="16" t="s">
        <v>438</v>
      </c>
      <c r="B748" s="19" t="s">
        <v>1634</v>
      </c>
      <c r="C748" s="32" t="s">
        <v>1635</v>
      </c>
      <c r="D748" s="19" t="s">
        <v>1635</v>
      </c>
      <c r="E748" s="19" t="s">
        <v>3</v>
      </c>
      <c r="F748" s="18" t="s">
        <v>1636</v>
      </c>
      <c r="G748" s="25" t="s">
        <v>1637</v>
      </c>
    </row>
    <row r="749" spans="1:7" x14ac:dyDescent="0.3">
      <c r="A749" s="27" t="s">
        <v>762</v>
      </c>
      <c r="B749" s="19" t="s">
        <v>1659</v>
      </c>
      <c r="C749" s="32" t="s">
        <v>1759</v>
      </c>
      <c r="D749" s="19">
        <v>10</v>
      </c>
      <c r="E749" s="19" t="s">
        <v>1660</v>
      </c>
      <c r="F749" s="18" t="s">
        <v>1661</v>
      </c>
      <c r="G749" s="25" t="s">
        <v>1662</v>
      </c>
    </row>
    <row r="750" spans="1:7" x14ac:dyDescent="0.3">
      <c r="A750" s="27" t="s">
        <v>762</v>
      </c>
      <c r="B750" s="19" t="s">
        <v>1663</v>
      </c>
      <c r="C750" s="32" t="s">
        <v>1664</v>
      </c>
      <c r="D750" s="19">
        <v>241</v>
      </c>
      <c r="E750" s="19">
        <v>13</v>
      </c>
      <c r="F750" s="18" t="s">
        <v>1665</v>
      </c>
      <c r="G750" s="25" t="s">
        <v>1666</v>
      </c>
    </row>
    <row r="751" spans="1:7" x14ac:dyDescent="0.3">
      <c r="A751" s="27" t="s">
        <v>762</v>
      </c>
      <c r="B751" s="19" t="s">
        <v>1667</v>
      </c>
      <c r="C751" s="32" t="s">
        <v>1760</v>
      </c>
      <c r="D751" s="19">
        <v>8</v>
      </c>
      <c r="E751" s="19">
        <v>311</v>
      </c>
      <c r="F751" s="18" t="s">
        <v>1668</v>
      </c>
      <c r="G751" s="25" t="s">
        <v>1669</v>
      </c>
    </row>
    <row r="752" spans="1:7" x14ac:dyDescent="0.3">
      <c r="A752" s="27" t="s">
        <v>762</v>
      </c>
      <c r="B752" s="19" t="s">
        <v>1670</v>
      </c>
      <c r="C752" s="32" t="s">
        <v>1671</v>
      </c>
      <c r="D752" s="19">
        <v>43</v>
      </c>
      <c r="E752" s="19">
        <v>23</v>
      </c>
      <c r="F752" s="18" t="s">
        <v>1672</v>
      </c>
      <c r="G752" s="25" t="s">
        <v>1673</v>
      </c>
    </row>
    <row r="753" spans="1:7" x14ac:dyDescent="0.3">
      <c r="A753" s="27" t="s">
        <v>762</v>
      </c>
      <c r="B753" s="19" t="s">
        <v>1674</v>
      </c>
      <c r="C753" s="32">
        <v>21</v>
      </c>
      <c r="D753" s="19">
        <v>21</v>
      </c>
      <c r="E753" s="19" t="s">
        <v>3</v>
      </c>
      <c r="F753" s="18" t="s">
        <v>1675</v>
      </c>
      <c r="G753" s="25" t="s">
        <v>1676</v>
      </c>
    </row>
    <row r="754" spans="1:7" x14ac:dyDescent="0.3">
      <c r="A754" t="s">
        <v>492</v>
      </c>
      <c r="B754" s="19" t="s">
        <v>1638</v>
      </c>
      <c r="C754" s="32" t="s">
        <v>1639</v>
      </c>
      <c r="D754" s="19" t="s">
        <v>1639</v>
      </c>
      <c r="E754" s="19" t="s">
        <v>3</v>
      </c>
      <c r="F754" s="18" t="s">
        <v>3</v>
      </c>
      <c r="G754" s="20" t="s">
        <v>1640</v>
      </c>
    </row>
    <row r="755" spans="1:7" x14ac:dyDescent="0.3">
      <c r="A755" t="s">
        <v>492</v>
      </c>
      <c r="B755" s="19" t="s">
        <v>1641</v>
      </c>
      <c r="C755" s="32" t="s">
        <v>473</v>
      </c>
      <c r="D755" s="19">
        <v>38</v>
      </c>
      <c r="E755" s="19">
        <v>1</v>
      </c>
      <c r="F755" s="18" t="s">
        <v>3</v>
      </c>
      <c r="G755" s="20" t="s">
        <v>1642</v>
      </c>
    </row>
    <row r="756" spans="1:7" x14ac:dyDescent="0.3">
      <c r="A756" t="s">
        <v>492</v>
      </c>
      <c r="B756" s="19" t="s">
        <v>1643</v>
      </c>
      <c r="C756" s="32" t="s">
        <v>1762</v>
      </c>
      <c r="D756" s="19">
        <v>167</v>
      </c>
      <c r="E756" s="19" t="s">
        <v>1644</v>
      </c>
      <c r="F756" s="18" t="s">
        <v>1645</v>
      </c>
      <c r="G756" s="20" t="s">
        <v>1646</v>
      </c>
    </row>
    <row r="757" spans="1:7" x14ac:dyDescent="0.3">
      <c r="A757" t="s">
        <v>583</v>
      </c>
      <c r="B757" s="19" t="s">
        <v>1647</v>
      </c>
      <c r="C757" s="32">
        <v>64</v>
      </c>
      <c r="D757" s="19">
        <v>64</v>
      </c>
      <c r="E757" s="19" t="s">
        <v>3</v>
      </c>
      <c r="F757" s="18" t="s">
        <v>1648</v>
      </c>
      <c r="G757" s="20" t="s">
        <v>1649</v>
      </c>
    </row>
    <row r="758" spans="1:7" x14ac:dyDescent="0.3">
      <c r="A758" t="s">
        <v>583</v>
      </c>
      <c r="B758" s="19" t="s">
        <v>1650</v>
      </c>
      <c r="C758" s="32">
        <v>50</v>
      </c>
      <c r="D758" s="19">
        <v>50</v>
      </c>
      <c r="E758" s="19" t="s">
        <v>3</v>
      </c>
      <c r="F758" s="18" t="s">
        <v>1651</v>
      </c>
      <c r="G758" s="20" t="s">
        <v>1652</v>
      </c>
    </row>
    <row r="759" spans="1:7" x14ac:dyDescent="0.3">
      <c r="A759" t="s">
        <v>657</v>
      </c>
      <c r="B759" s="19" t="s">
        <v>1653</v>
      </c>
      <c r="C759" s="32">
        <v>50</v>
      </c>
      <c r="D759" s="19">
        <v>50</v>
      </c>
      <c r="E759" s="19" t="s">
        <v>3</v>
      </c>
      <c r="F759" s="18" t="s">
        <v>1654</v>
      </c>
      <c r="G759" s="20" t="s">
        <v>1655</v>
      </c>
    </row>
    <row r="760" spans="1:7" x14ac:dyDescent="0.3">
      <c r="A760" t="s">
        <v>657</v>
      </c>
      <c r="B760" s="19" t="s">
        <v>1656</v>
      </c>
      <c r="C760" s="32" t="s">
        <v>1761</v>
      </c>
      <c r="D760" s="19">
        <v>3</v>
      </c>
      <c r="E760" s="19">
        <v>1</v>
      </c>
      <c r="F760" s="18" t="s">
        <v>1657</v>
      </c>
      <c r="G760" s="20" t="s">
        <v>1658</v>
      </c>
    </row>
    <row r="761" spans="1:7" x14ac:dyDescent="0.3">
      <c r="A761" t="s">
        <v>178</v>
      </c>
      <c r="B761" s="19" t="s">
        <v>1321</v>
      </c>
      <c r="C761" s="32" t="s">
        <v>1763</v>
      </c>
      <c r="D761" s="19">
        <v>7</v>
      </c>
      <c r="E761" s="19">
        <v>5</v>
      </c>
      <c r="F761" s="18" t="s">
        <v>1677</v>
      </c>
      <c r="G761" s="20" t="s">
        <v>1678</v>
      </c>
    </row>
    <row r="762" spans="1:7" x14ac:dyDescent="0.3">
      <c r="A762" t="s">
        <v>178</v>
      </c>
      <c r="B762" s="19" t="s">
        <v>1679</v>
      </c>
      <c r="C762" s="32">
        <v>46</v>
      </c>
      <c r="D762" s="19">
        <v>46</v>
      </c>
      <c r="E762" s="19" t="s">
        <v>3</v>
      </c>
      <c r="F762" s="18" t="s">
        <v>1680</v>
      </c>
      <c r="G762" s="20" t="s">
        <v>1681</v>
      </c>
    </row>
    <row r="763" spans="1:7" x14ac:dyDescent="0.3">
      <c r="A763" t="s">
        <v>178</v>
      </c>
      <c r="B763" s="19" t="s">
        <v>1682</v>
      </c>
      <c r="C763" s="32" t="s">
        <v>1683</v>
      </c>
      <c r="D763" s="19" t="s">
        <v>1683</v>
      </c>
      <c r="E763" s="19" t="s">
        <v>3</v>
      </c>
      <c r="F763" s="18" t="s">
        <v>1680</v>
      </c>
      <c r="G763" s="20" t="s">
        <v>1684</v>
      </c>
    </row>
    <row r="764" spans="1:7" x14ac:dyDescent="0.3">
      <c r="A764" t="s">
        <v>178</v>
      </c>
      <c r="B764" s="19" t="s">
        <v>1679</v>
      </c>
      <c r="C764" s="32" t="s">
        <v>1685</v>
      </c>
      <c r="D764" s="19" t="s">
        <v>1685</v>
      </c>
      <c r="E764" s="19" t="s">
        <v>3</v>
      </c>
      <c r="F764" s="18" t="s">
        <v>1686</v>
      </c>
      <c r="G764" s="20" t="s">
        <v>1687</v>
      </c>
    </row>
    <row r="765" spans="1:7" x14ac:dyDescent="0.3">
      <c r="A765" t="s">
        <v>461</v>
      </c>
      <c r="B765" s="19" t="s">
        <v>1200</v>
      </c>
      <c r="C765" s="32">
        <v>7</v>
      </c>
      <c r="D765" s="19">
        <v>7</v>
      </c>
      <c r="E765" s="19" t="s">
        <v>3</v>
      </c>
      <c r="F765" s="18" t="s">
        <v>1614</v>
      </c>
      <c r="G765" s="20" t="s">
        <v>1615</v>
      </c>
    </row>
    <row r="766" spans="1:7" x14ac:dyDescent="0.3">
      <c r="A766" t="s">
        <v>461</v>
      </c>
      <c r="B766" s="19" t="s">
        <v>1688</v>
      </c>
      <c r="C766" s="32">
        <v>3</v>
      </c>
      <c r="D766" s="19">
        <v>3</v>
      </c>
      <c r="E766" s="19" t="s">
        <v>3</v>
      </c>
      <c r="F766" s="18" t="s">
        <v>1614</v>
      </c>
      <c r="G766" s="20" t="s">
        <v>1689</v>
      </c>
    </row>
    <row r="767" spans="1:7" x14ac:dyDescent="0.3">
      <c r="A767" t="s">
        <v>520</v>
      </c>
      <c r="B767" s="19" t="s">
        <v>1415</v>
      </c>
      <c r="C767" s="32" t="s">
        <v>1764</v>
      </c>
      <c r="D767" s="19">
        <v>1</v>
      </c>
      <c r="E767" s="19">
        <v>31</v>
      </c>
      <c r="F767" s="18" t="s">
        <v>1690</v>
      </c>
      <c r="G767" s="20" t="s">
        <v>1691</v>
      </c>
    </row>
    <row r="768" spans="1:7" x14ac:dyDescent="0.3">
      <c r="A768" t="s">
        <v>520</v>
      </c>
      <c r="B768" s="19" t="s">
        <v>1692</v>
      </c>
      <c r="C768" s="32">
        <v>4</v>
      </c>
      <c r="D768" s="19">
        <v>4</v>
      </c>
      <c r="E768" s="19" t="s">
        <v>3</v>
      </c>
      <c r="F768" s="18" t="s">
        <v>1690</v>
      </c>
      <c r="G768" s="20" t="s">
        <v>1693</v>
      </c>
    </row>
    <row r="769" spans="1:7" x14ac:dyDescent="0.3">
      <c r="A769" t="s">
        <v>696</v>
      </c>
      <c r="B769" s="19" t="s">
        <v>1694</v>
      </c>
      <c r="C769" s="32">
        <v>25</v>
      </c>
      <c r="D769" s="19">
        <v>25</v>
      </c>
      <c r="E769" s="19" t="s">
        <v>3</v>
      </c>
      <c r="F769" s="18" t="s">
        <v>1695</v>
      </c>
      <c r="G769" s="20" t="s">
        <v>1696</v>
      </c>
    </row>
    <row r="770" spans="1:7" x14ac:dyDescent="0.3">
      <c r="A770" t="s">
        <v>696</v>
      </c>
      <c r="B770" s="19" t="s">
        <v>1564</v>
      </c>
      <c r="C770" s="32" t="s">
        <v>1765</v>
      </c>
      <c r="D770" s="19">
        <v>6</v>
      </c>
      <c r="E770" s="19">
        <v>32</v>
      </c>
      <c r="F770" s="18" t="s">
        <v>1697</v>
      </c>
      <c r="G770" s="20" t="s">
        <v>1698</v>
      </c>
    </row>
    <row r="771" spans="1:7" x14ac:dyDescent="0.3">
      <c r="A771" t="s">
        <v>696</v>
      </c>
      <c r="B771" s="19" t="s">
        <v>1699</v>
      </c>
      <c r="C771" s="32" t="s">
        <v>1766</v>
      </c>
      <c r="D771" s="19">
        <v>3</v>
      </c>
      <c r="E771" s="19">
        <v>63</v>
      </c>
      <c r="F771" s="18" t="s">
        <v>1700</v>
      </c>
      <c r="G771" s="20" t="s">
        <v>1701</v>
      </c>
    </row>
    <row r="772" spans="1:7" x14ac:dyDescent="0.3">
      <c r="A772" t="s">
        <v>696</v>
      </c>
      <c r="B772" s="19" t="s">
        <v>1702</v>
      </c>
      <c r="C772" s="32" t="s">
        <v>1767</v>
      </c>
      <c r="D772" s="19">
        <v>1</v>
      </c>
      <c r="E772" s="19">
        <v>216</v>
      </c>
      <c r="F772" s="18" t="s">
        <v>1703</v>
      </c>
      <c r="G772" s="20" t="s">
        <v>1704</v>
      </c>
    </row>
    <row r="773" spans="1:7" x14ac:dyDescent="0.3">
      <c r="A773" t="s">
        <v>781</v>
      </c>
      <c r="B773" s="19" t="s">
        <v>1705</v>
      </c>
      <c r="C773" s="32">
        <v>2</v>
      </c>
      <c r="D773" s="19">
        <v>2</v>
      </c>
      <c r="E773" s="19" t="s">
        <v>3</v>
      </c>
      <c r="F773" s="18" t="s">
        <v>1706</v>
      </c>
      <c r="G773" s="20" t="s">
        <v>1707</v>
      </c>
    </row>
    <row r="774" spans="1:7" x14ac:dyDescent="0.3">
      <c r="A774" t="s">
        <v>781</v>
      </c>
      <c r="B774" s="19" t="s">
        <v>1708</v>
      </c>
      <c r="C774" s="32">
        <v>14</v>
      </c>
      <c r="D774" s="19">
        <v>14</v>
      </c>
      <c r="E774" s="19" t="s">
        <v>3</v>
      </c>
      <c r="F774" s="18" t="s">
        <v>1709</v>
      </c>
      <c r="G774" s="20" t="s">
        <v>1710</v>
      </c>
    </row>
    <row r="775" spans="1:7" x14ac:dyDescent="0.3">
      <c r="A775" t="s">
        <v>781</v>
      </c>
      <c r="B775" s="19" t="s">
        <v>1711</v>
      </c>
      <c r="C775" s="32">
        <v>2</v>
      </c>
      <c r="D775" s="19">
        <v>2</v>
      </c>
      <c r="E775" s="19" t="s">
        <v>3</v>
      </c>
      <c r="F775" s="18" t="s">
        <v>1709</v>
      </c>
      <c r="G775" s="20" t="s">
        <v>1712</v>
      </c>
    </row>
    <row r="776" spans="1:7" x14ac:dyDescent="0.3">
      <c r="A776" t="s">
        <v>781</v>
      </c>
      <c r="B776" s="19" t="s">
        <v>1713</v>
      </c>
      <c r="C776" s="32" t="s">
        <v>1768</v>
      </c>
      <c r="D776" s="19">
        <v>101</v>
      </c>
      <c r="E776" s="19">
        <v>114</v>
      </c>
      <c r="F776" s="18" t="s">
        <v>1709</v>
      </c>
      <c r="G776" s="20" t="s">
        <v>1714</v>
      </c>
    </row>
    <row r="777" spans="1:7" x14ac:dyDescent="0.3">
      <c r="A777" t="s">
        <v>781</v>
      </c>
      <c r="B777" s="19" t="s">
        <v>1715</v>
      </c>
      <c r="C777" s="32">
        <v>8</v>
      </c>
      <c r="D777" s="19">
        <v>8</v>
      </c>
      <c r="E777" s="19" t="s">
        <v>3</v>
      </c>
      <c r="F777" s="18" t="s">
        <v>1709</v>
      </c>
      <c r="G777" s="20" t="s">
        <v>1716</v>
      </c>
    </row>
    <row r="778" spans="1:7" x14ac:dyDescent="0.3">
      <c r="A778" t="s">
        <v>1723</v>
      </c>
      <c r="B778" s="19" t="s">
        <v>1717</v>
      </c>
      <c r="C778" s="32" t="s">
        <v>1769</v>
      </c>
      <c r="D778" s="19">
        <v>22</v>
      </c>
      <c r="E778" s="19">
        <v>16</v>
      </c>
      <c r="F778" s="18" t="s">
        <v>1718</v>
      </c>
      <c r="G778" s="25" t="s">
        <v>1719</v>
      </c>
    </row>
    <row r="779" spans="1:7" x14ac:dyDescent="0.3">
      <c r="B779" s="19"/>
      <c r="C779" s="32"/>
      <c r="D779" s="19"/>
      <c r="E779" s="19"/>
      <c r="F779" s="18"/>
      <c r="G779" s="25"/>
    </row>
    <row r="780" spans="1:7" x14ac:dyDescent="0.3">
      <c r="B780" s="19"/>
      <c r="C780" s="32"/>
      <c r="D780" s="19"/>
      <c r="E780" s="19"/>
      <c r="F780" s="18"/>
      <c r="G780" s="25"/>
    </row>
    <row r="781" spans="1:7" x14ac:dyDescent="0.3">
      <c r="B781" s="19"/>
      <c r="C781" s="32"/>
      <c r="D781" s="19"/>
      <c r="E781" s="19"/>
      <c r="F781" s="18"/>
      <c r="G781" s="25"/>
    </row>
    <row r="782" spans="1:7" x14ac:dyDescent="0.3">
      <c r="B782" s="19"/>
      <c r="C782" s="32"/>
      <c r="D782" s="19"/>
      <c r="E782" s="19"/>
      <c r="F782" s="18"/>
      <c r="G782" s="25"/>
    </row>
    <row r="783" spans="1:7" x14ac:dyDescent="0.3">
      <c r="B783" s="19"/>
      <c r="C783" s="32"/>
      <c r="D783" s="19"/>
      <c r="E783" s="19"/>
      <c r="F783" s="18"/>
      <c r="G783" s="25"/>
    </row>
    <row r="784" spans="1:7" x14ac:dyDescent="0.3">
      <c r="B784" s="19"/>
      <c r="C784" s="32"/>
      <c r="D784" s="19"/>
      <c r="E784" s="19"/>
      <c r="F784" s="18"/>
      <c r="G784" s="25"/>
    </row>
    <row r="785" spans="2:7" x14ac:dyDescent="0.3">
      <c r="B785" s="19"/>
      <c r="C785" s="32"/>
      <c r="D785" s="19"/>
      <c r="E785" s="19"/>
      <c r="F785" s="18"/>
      <c r="G785" s="25"/>
    </row>
    <row r="786" spans="2:7" x14ac:dyDescent="0.3">
      <c r="B786" s="19"/>
      <c r="C786" s="32"/>
      <c r="D786" s="19"/>
      <c r="E786" s="19"/>
      <c r="F786" s="18"/>
      <c r="G786" s="25"/>
    </row>
    <row r="787" spans="2:7" x14ac:dyDescent="0.3">
      <c r="B787" s="19"/>
      <c r="C787" s="32"/>
      <c r="D787" s="19"/>
      <c r="E787" s="19"/>
      <c r="F787" s="18"/>
      <c r="G787" s="25"/>
    </row>
    <row r="788" spans="2:7" x14ac:dyDescent="0.3">
      <c r="B788" s="19"/>
      <c r="C788" s="32"/>
      <c r="D788" s="19"/>
      <c r="E788" s="19"/>
      <c r="F788" s="18"/>
      <c r="G788" s="25"/>
    </row>
    <row r="789" spans="2:7" x14ac:dyDescent="0.3">
      <c r="B789" s="19"/>
      <c r="C789" s="32"/>
      <c r="D789" s="19"/>
      <c r="E789" s="19"/>
      <c r="F789" s="18"/>
      <c r="G789" s="25"/>
    </row>
    <row r="790" spans="2:7" x14ac:dyDescent="0.3">
      <c r="B790" s="19"/>
      <c r="C790" s="32"/>
      <c r="D790" s="19"/>
      <c r="E790" s="19"/>
      <c r="F790" s="18"/>
      <c r="G790" s="25"/>
    </row>
    <row r="791" spans="2:7" x14ac:dyDescent="0.3">
      <c r="B791" s="19"/>
      <c r="C791" s="32"/>
      <c r="D791" s="19"/>
      <c r="E791" s="19"/>
      <c r="F791" s="18"/>
      <c r="G791" s="25"/>
    </row>
    <row r="792" spans="2:7" x14ac:dyDescent="0.3">
      <c r="B792" s="19"/>
      <c r="C792" s="32"/>
      <c r="D792" s="19"/>
      <c r="E792" s="19"/>
      <c r="F792" s="18"/>
      <c r="G792" s="25"/>
    </row>
    <row r="793" spans="2:7" x14ac:dyDescent="0.3">
      <c r="B793" s="19"/>
      <c r="C793" s="32"/>
      <c r="D793" s="19"/>
      <c r="E793" s="19"/>
      <c r="F793" s="18"/>
      <c r="G793" s="25"/>
    </row>
    <row r="794" spans="2:7" x14ac:dyDescent="0.3">
      <c r="B794" s="19"/>
      <c r="C794" s="32"/>
      <c r="D794" s="19"/>
      <c r="E794" s="19"/>
      <c r="F794" s="18"/>
      <c r="G794" s="25"/>
    </row>
    <row r="795" spans="2:7" x14ac:dyDescent="0.3">
      <c r="B795" s="19"/>
      <c r="C795" s="32"/>
      <c r="D795" s="19"/>
      <c r="E795" s="19"/>
      <c r="F795" s="18"/>
      <c r="G795" s="25"/>
    </row>
    <row r="796" spans="2:7" x14ac:dyDescent="0.3">
      <c r="B796" s="19"/>
      <c r="C796" s="32"/>
      <c r="D796" s="19"/>
      <c r="E796" s="19"/>
      <c r="F796" s="18"/>
      <c r="G796" s="25"/>
    </row>
    <row r="797" spans="2:7" x14ac:dyDescent="0.3">
      <c r="B797" s="19"/>
      <c r="C797" s="32"/>
      <c r="D797" s="19"/>
      <c r="E797" s="19"/>
      <c r="F797" s="18"/>
      <c r="G797" s="25"/>
    </row>
    <row r="798" spans="2:7" x14ac:dyDescent="0.3">
      <c r="B798" s="19"/>
      <c r="C798" s="32"/>
      <c r="D798" s="19"/>
      <c r="E798" s="19"/>
      <c r="F798" s="18"/>
      <c r="G798" s="25"/>
    </row>
    <row r="799" spans="2:7" x14ac:dyDescent="0.3">
      <c r="B799" s="19"/>
      <c r="C799" s="32"/>
      <c r="D799" s="19"/>
      <c r="E799" s="19"/>
      <c r="F799" s="18"/>
      <c r="G799" s="25"/>
    </row>
    <row r="800" spans="2:7" x14ac:dyDescent="0.3">
      <c r="B800" s="19"/>
      <c r="C800" s="32"/>
      <c r="D800" s="19"/>
      <c r="E800" s="19"/>
      <c r="F800" s="18"/>
      <c r="G800" s="25"/>
    </row>
    <row r="801" spans="2:7" x14ac:dyDescent="0.3">
      <c r="B801" s="19"/>
      <c r="C801" s="32"/>
      <c r="D801" s="19"/>
      <c r="E801" s="19"/>
      <c r="F801" s="18"/>
      <c r="G801" s="25"/>
    </row>
    <row r="802" spans="2:7" x14ac:dyDescent="0.3">
      <c r="B802" s="19"/>
      <c r="C802" s="32"/>
      <c r="D802" s="19"/>
      <c r="E802" s="19"/>
      <c r="F802" s="18"/>
      <c r="G802" s="25"/>
    </row>
    <row r="803" spans="2:7" x14ac:dyDescent="0.3">
      <c r="B803" s="19"/>
      <c r="C803" s="32"/>
      <c r="D803" s="19"/>
      <c r="E803" s="19"/>
      <c r="F803" s="18"/>
      <c r="G803" s="25"/>
    </row>
    <row r="804" spans="2:7" x14ac:dyDescent="0.3">
      <c r="B804" s="19"/>
      <c r="C804" s="32"/>
      <c r="D804" s="19"/>
      <c r="E804" s="19"/>
      <c r="F804" s="18"/>
      <c r="G804" s="25"/>
    </row>
    <row r="805" spans="2:7" x14ac:dyDescent="0.3">
      <c r="B805" s="19"/>
      <c r="C805" s="32"/>
      <c r="D805" s="19"/>
      <c r="E805" s="19"/>
      <c r="F805" s="18"/>
      <c r="G805" s="25"/>
    </row>
    <row r="806" spans="2:7" x14ac:dyDescent="0.3">
      <c r="B806" s="19"/>
      <c r="C806" s="32"/>
      <c r="D806" s="19"/>
      <c r="E806" s="19"/>
      <c r="F806" s="18"/>
      <c r="G806" s="25"/>
    </row>
    <row r="807" spans="2:7" x14ac:dyDescent="0.3">
      <c r="B807" s="19"/>
      <c r="C807" s="32"/>
      <c r="D807" s="19"/>
      <c r="E807" s="19"/>
      <c r="F807" s="18"/>
      <c r="G807" s="25"/>
    </row>
    <row r="808" spans="2:7" x14ac:dyDescent="0.3">
      <c r="B808" s="19"/>
      <c r="C808" s="32"/>
      <c r="D808" s="19"/>
      <c r="E808" s="19"/>
      <c r="F808" s="18"/>
      <c r="G808" s="25"/>
    </row>
    <row r="809" spans="2:7" x14ac:dyDescent="0.3">
      <c r="B809" s="19"/>
      <c r="C809" s="32"/>
      <c r="D809" s="19"/>
      <c r="E809" s="19"/>
      <c r="F809" s="18"/>
      <c r="G809" s="25"/>
    </row>
    <row r="810" spans="2:7" x14ac:dyDescent="0.3">
      <c r="B810" s="19"/>
      <c r="C810" s="32"/>
      <c r="D810" s="19"/>
      <c r="E810" s="19"/>
      <c r="F810" s="18"/>
      <c r="G810" s="25"/>
    </row>
    <row r="811" spans="2:7" x14ac:dyDescent="0.3">
      <c r="B811" s="19"/>
      <c r="C811" s="32"/>
      <c r="D811" s="19"/>
      <c r="E811" s="19"/>
      <c r="F811" s="18"/>
      <c r="G811" s="25"/>
    </row>
    <row r="812" spans="2:7" x14ac:dyDescent="0.3">
      <c r="B812" s="19"/>
      <c r="C812" s="32"/>
      <c r="D812" s="19"/>
      <c r="E812" s="19"/>
      <c r="F812" s="18"/>
      <c r="G812" s="25"/>
    </row>
    <row r="813" spans="2:7" x14ac:dyDescent="0.3">
      <c r="B813" s="19"/>
      <c r="C813" s="32"/>
      <c r="D813" s="19"/>
      <c r="E813" s="19"/>
      <c r="F813" s="18"/>
      <c r="G813" s="25"/>
    </row>
    <row r="814" spans="2:7" x14ac:dyDescent="0.3">
      <c r="B814" s="19"/>
      <c r="C814" s="32"/>
      <c r="D814" s="19"/>
      <c r="E814" s="19"/>
      <c r="F814" s="18"/>
      <c r="G814" s="25"/>
    </row>
    <row r="815" spans="2:7" x14ac:dyDescent="0.3">
      <c r="B815" s="19"/>
      <c r="C815" s="32"/>
      <c r="D815" s="19"/>
      <c r="E815" s="19"/>
      <c r="F815" s="18"/>
      <c r="G815" s="25"/>
    </row>
    <row r="816" spans="2:7" x14ac:dyDescent="0.3">
      <c r="B816" s="19"/>
      <c r="C816" s="32"/>
      <c r="D816" s="19"/>
      <c r="E816" s="19"/>
      <c r="F816" s="18"/>
      <c r="G816" s="25"/>
    </row>
    <row r="817" spans="2:7" x14ac:dyDescent="0.3">
      <c r="B817" s="19"/>
      <c r="C817" s="32"/>
      <c r="D817" s="19"/>
      <c r="E817" s="19"/>
      <c r="F817" s="18"/>
      <c r="G817" s="25"/>
    </row>
    <row r="818" spans="2:7" x14ac:dyDescent="0.3">
      <c r="B818" s="19"/>
      <c r="C818" s="32"/>
      <c r="D818" s="19"/>
      <c r="E818" s="19"/>
      <c r="F818" s="18"/>
      <c r="G818" s="25"/>
    </row>
    <row r="819" spans="2:7" x14ac:dyDescent="0.3">
      <c r="B819" s="19"/>
      <c r="C819" s="32"/>
      <c r="D819" s="19"/>
      <c r="E819" s="19"/>
      <c r="F819" s="18"/>
      <c r="G819" s="25"/>
    </row>
    <row r="820" spans="2:7" x14ac:dyDescent="0.3">
      <c r="B820" s="19"/>
      <c r="C820" s="32"/>
      <c r="D820" s="19"/>
      <c r="E820" s="19"/>
      <c r="F820" s="18"/>
      <c r="G820" s="25"/>
    </row>
    <row r="821" spans="2:7" x14ac:dyDescent="0.3">
      <c r="B821" s="19"/>
      <c r="C821" s="32"/>
      <c r="D821" s="19"/>
      <c r="E821" s="19"/>
      <c r="F821" s="18"/>
      <c r="G821" s="25"/>
    </row>
    <row r="822" spans="2:7" x14ac:dyDescent="0.3">
      <c r="B822" s="19"/>
      <c r="C822" s="32"/>
      <c r="D822" s="19"/>
      <c r="E822" s="19"/>
      <c r="F822" s="18"/>
      <c r="G822" s="25"/>
    </row>
    <row r="823" spans="2:7" x14ac:dyDescent="0.3">
      <c r="B823" s="19"/>
      <c r="C823" s="32"/>
      <c r="D823" s="19"/>
      <c r="E823" s="19"/>
      <c r="F823" s="18"/>
      <c r="G823" s="25"/>
    </row>
    <row r="824" spans="2:7" x14ac:dyDescent="0.3">
      <c r="B824" s="19"/>
      <c r="C824" s="32"/>
      <c r="D824" s="19"/>
      <c r="E824" s="19"/>
      <c r="F824" s="18"/>
      <c r="G824" s="25"/>
    </row>
    <row r="825" spans="2:7" x14ac:dyDescent="0.3">
      <c r="B825" s="19"/>
      <c r="C825" s="32"/>
      <c r="D825" s="19"/>
      <c r="E825" s="19"/>
      <c r="F825" s="18"/>
      <c r="G825" s="25"/>
    </row>
    <row r="826" spans="2:7" x14ac:dyDescent="0.3">
      <c r="B826" s="19"/>
      <c r="C826" s="32"/>
      <c r="D826" s="19"/>
      <c r="E826" s="19"/>
      <c r="F826" s="18"/>
      <c r="G826" s="25"/>
    </row>
    <row r="827" spans="2:7" x14ac:dyDescent="0.3">
      <c r="B827" s="19"/>
      <c r="C827" s="32"/>
      <c r="D827" s="19"/>
      <c r="E827" s="19"/>
      <c r="F827" s="18"/>
      <c r="G827" s="25"/>
    </row>
    <row r="828" spans="2:7" x14ac:dyDescent="0.3">
      <c r="B828" s="19"/>
      <c r="C828" s="32"/>
      <c r="D828" s="19"/>
      <c r="E828" s="19"/>
      <c r="F828" s="18"/>
      <c r="G828" s="25"/>
    </row>
    <row r="829" spans="2:7" x14ac:dyDescent="0.3">
      <c r="B829" s="19"/>
      <c r="C829" s="32"/>
      <c r="D829" s="19"/>
      <c r="E829" s="19"/>
      <c r="F829" s="18"/>
      <c r="G829" s="25"/>
    </row>
    <row r="830" spans="2:7" x14ac:dyDescent="0.3">
      <c r="B830" s="19"/>
      <c r="C830" s="32"/>
      <c r="D830" s="19"/>
      <c r="E830" s="19"/>
      <c r="F830" s="18"/>
      <c r="G830" s="25"/>
    </row>
    <row r="831" spans="2:7" x14ac:dyDescent="0.3">
      <c r="B831" s="19"/>
      <c r="C831" s="32"/>
      <c r="D831" s="19"/>
      <c r="E831" s="19"/>
      <c r="F831" s="18"/>
      <c r="G831" s="25"/>
    </row>
    <row r="832" spans="2:7" x14ac:dyDescent="0.3">
      <c r="B832" s="19"/>
      <c r="C832" s="32"/>
      <c r="D832" s="19"/>
      <c r="E832" s="19"/>
      <c r="F832" s="18"/>
      <c r="G832" s="25"/>
    </row>
    <row r="833" spans="2:7" x14ac:dyDescent="0.3">
      <c r="B833" s="19"/>
      <c r="C833" s="32"/>
      <c r="D833" s="19"/>
      <c r="E833" s="19"/>
      <c r="F833" s="18"/>
      <c r="G833" s="25"/>
    </row>
    <row r="834" spans="2:7" x14ac:dyDescent="0.3">
      <c r="B834" s="19"/>
      <c r="C834" s="32"/>
      <c r="D834" s="19"/>
      <c r="E834" s="19"/>
      <c r="F834" s="18"/>
      <c r="G834" s="25"/>
    </row>
    <row r="835" spans="2:7" x14ac:dyDescent="0.3">
      <c r="B835" s="19"/>
      <c r="C835" s="32"/>
      <c r="D835" s="19"/>
      <c r="E835" s="19"/>
      <c r="F835" s="18"/>
      <c r="G835" s="25"/>
    </row>
    <row r="836" spans="2:7" x14ac:dyDescent="0.3">
      <c r="B836" s="19"/>
      <c r="C836" s="32"/>
      <c r="D836" s="19"/>
      <c r="E836" s="19"/>
      <c r="F836" s="18"/>
      <c r="G836" s="25"/>
    </row>
    <row r="837" spans="2:7" x14ac:dyDescent="0.3">
      <c r="B837" s="19"/>
      <c r="C837" s="32"/>
      <c r="D837" s="19"/>
      <c r="E837" s="19"/>
      <c r="F837" s="18"/>
      <c r="G837" s="25"/>
    </row>
    <row r="838" spans="2:7" x14ac:dyDescent="0.3">
      <c r="B838" s="19"/>
      <c r="C838" s="32"/>
      <c r="D838" s="19"/>
      <c r="E838" s="19"/>
      <c r="F838" s="18"/>
      <c r="G838" s="25"/>
    </row>
    <row r="839" spans="2:7" x14ac:dyDescent="0.3">
      <c r="B839" s="19"/>
      <c r="C839" s="32"/>
      <c r="D839" s="19"/>
      <c r="E839" s="19"/>
      <c r="F839" s="18"/>
      <c r="G839" s="25"/>
    </row>
    <row r="840" spans="2:7" x14ac:dyDescent="0.3">
      <c r="B840" s="19"/>
      <c r="C840" s="32"/>
      <c r="D840" s="19"/>
      <c r="E840" s="19"/>
      <c r="F840" s="18"/>
      <c r="G840" s="25"/>
    </row>
    <row r="841" spans="2:7" x14ac:dyDescent="0.3">
      <c r="B841" s="19"/>
      <c r="C841" s="32"/>
      <c r="D841" s="19"/>
      <c r="E841" s="19"/>
      <c r="F841" s="18"/>
      <c r="G841" s="25"/>
    </row>
    <row r="842" spans="2:7" x14ac:dyDescent="0.3">
      <c r="B842" s="19"/>
      <c r="C842" s="32"/>
      <c r="D842" s="19"/>
      <c r="E842" s="19"/>
      <c r="F842" s="18"/>
      <c r="G842" s="25"/>
    </row>
    <row r="843" spans="2:7" x14ac:dyDescent="0.3">
      <c r="B843" s="19"/>
      <c r="C843" s="32"/>
      <c r="D843" s="19"/>
      <c r="E843" s="19"/>
      <c r="F843" s="18"/>
      <c r="G843" s="25"/>
    </row>
    <row r="844" spans="2:7" x14ac:dyDescent="0.3">
      <c r="B844" s="19"/>
      <c r="C844" s="32"/>
      <c r="D844" s="19"/>
      <c r="E844" s="19"/>
      <c r="F844" s="18"/>
      <c r="G844" s="25"/>
    </row>
    <row r="845" spans="2:7" x14ac:dyDescent="0.3">
      <c r="B845" s="19"/>
      <c r="C845" s="32"/>
      <c r="D845" s="19"/>
      <c r="E845" s="19"/>
      <c r="F845" s="18"/>
      <c r="G845" s="25"/>
    </row>
    <row r="846" spans="2:7" x14ac:dyDescent="0.3">
      <c r="B846" s="19"/>
      <c r="C846" s="32"/>
      <c r="D846" s="19"/>
      <c r="E846" s="19"/>
      <c r="F846" s="18"/>
      <c r="G846" s="25"/>
    </row>
    <row r="847" spans="2:7" x14ac:dyDescent="0.3">
      <c r="B847" s="19"/>
      <c r="C847" s="32"/>
      <c r="D847" s="19"/>
      <c r="E847" s="19"/>
      <c r="F847" s="18"/>
      <c r="G847" s="25"/>
    </row>
    <row r="848" spans="2:7" x14ac:dyDescent="0.3">
      <c r="B848" s="19"/>
      <c r="C848" s="32"/>
      <c r="D848" s="19"/>
      <c r="E848" s="19"/>
      <c r="F848" s="18"/>
      <c r="G848" s="25"/>
    </row>
    <row r="849" spans="2:7" x14ac:dyDescent="0.3">
      <c r="B849" s="19"/>
      <c r="C849" s="32"/>
      <c r="D849" s="19"/>
      <c r="E849" s="19"/>
      <c r="F849" s="18"/>
      <c r="G849" s="25"/>
    </row>
    <row r="850" spans="2:7" x14ac:dyDescent="0.3">
      <c r="B850" s="19"/>
      <c r="C850" s="32"/>
      <c r="D850" s="19"/>
      <c r="E850" s="19"/>
      <c r="F850" s="18"/>
      <c r="G850" s="25"/>
    </row>
    <row r="851" spans="2:7" x14ac:dyDescent="0.3">
      <c r="B851" s="19"/>
      <c r="C851" s="32"/>
      <c r="D851" s="19"/>
      <c r="E851" s="19"/>
      <c r="F851" s="18"/>
      <c r="G851" s="25"/>
    </row>
    <row r="852" spans="2:7" x14ac:dyDescent="0.3">
      <c r="B852" s="19"/>
      <c r="C852" s="32"/>
      <c r="D852" s="19"/>
      <c r="E852" s="19"/>
      <c r="F852" s="18"/>
      <c r="G852" s="25"/>
    </row>
    <row r="853" spans="2:7" x14ac:dyDescent="0.3">
      <c r="B853" s="19"/>
      <c r="C853" s="32"/>
      <c r="D853" s="19"/>
      <c r="E853" s="19"/>
      <c r="F853" s="18"/>
      <c r="G853" s="25"/>
    </row>
    <row r="854" spans="2:7" x14ac:dyDescent="0.3">
      <c r="B854" s="19"/>
      <c r="C854" s="32"/>
      <c r="D854" s="19"/>
      <c r="E854" s="19"/>
      <c r="F854" s="18"/>
      <c r="G854" s="25"/>
    </row>
    <row r="855" spans="2:7" x14ac:dyDescent="0.3">
      <c r="B855" s="19"/>
      <c r="C855" s="32"/>
      <c r="D855" s="19"/>
      <c r="E855" s="19"/>
      <c r="F855" s="18"/>
      <c r="G855" s="25"/>
    </row>
    <row r="856" spans="2:7" x14ac:dyDescent="0.3">
      <c r="B856" s="19"/>
      <c r="C856" s="32"/>
      <c r="D856" s="19"/>
      <c r="E856" s="19"/>
      <c r="F856" s="18"/>
      <c r="G856" s="25"/>
    </row>
    <row r="857" spans="2:7" x14ac:dyDescent="0.3">
      <c r="B857" s="19"/>
      <c r="C857" s="32"/>
      <c r="D857" s="19"/>
      <c r="E857" s="19"/>
      <c r="F857" s="18"/>
      <c r="G857" s="25"/>
    </row>
    <row r="858" spans="2:7" x14ac:dyDescent="0.3">
      <c r="B858" s="19"/>
      <c r="C858" s="32"/>
      <c r="D858" s="19"/>
      <c r="E858" s="19"/>
      <c r="F858" s="18"/>
      <c r="G858" s="25"/>
    </row>
    <row r="859" spans="2:7" x14ac:dyDescent="0.3">
      <c r="B859" s="19"/>
      <c r="C859" s="32"/>
      <c r="D859" s="19"/>
      <c r="E859" s="19"/>
      <c r="F859" s="18"/>
      <c r="G859" s="25"/>
    </row>
    <row r="860" spans="2:7" x14ac:dyDescent="0.3">
      <c r="B860" s="19"/>
      <c r="C860" s="32"/>
      <c r="D860" s="19"/>
      <c r="E860" s="19"/>
      <c r="F860" s="18"/>
      <c r="G860" s="25"/>
    </row>
    <row r="861" spans="2:7" x14ac:dyDescent="0.3">
      <c r="B861" s="19"/>
      <c r="C861" s="32"/>
      <c r="D861" s="19"/>
      <c r="E861" s="19"/>
      <c r="F861" s="18"/>
      <c r="G861" s="25"/>
    </row>
    <row r="862" spans="2:7" x14ac:dyDescent="0.3">
      <c r="B862" s="19"/>
      <c r="C862" s="32"/>
      <c r="D862" s="19"/>
      <c r="E862" s="19"/>
      <c r="F862" s="18"/>
      <c r="G862" s="25"/>
    </row>
    <row r="863" spans="2:7" x14ac:dyDescent="0.3">
      <c r="B863" s="19"/>
      <c r="C863" s="32"/>
      <c r="D863" s="19"/>
      <c r="E863" s="19"/>
      <c r="F863" s="18"/>
      <c r="G863" s="25"/>
    </row>
    <row r="864" spans="2:7" x14ac:dyDescent="0.3">
      <c r="B864" s="19"/>
      <c r="C864" s="32"/>
      <c r="D864" s="19"/>
      <c r="E864" s="19"/>
      <c r="F864" s="18"/>
      <c r="G864" s="25"/>
    </row>
    <row r="865" spans="2:7" x14ac:dyDescent="0.3">
      <c r="B865" s="19"/>
      <c r="C865" s="32"/>
      <c r="D865" s="19"/>
      <c r="E865" s="19"/>
      <c r="F865" s="18"/>
      <c r="G865" s="25"/>
    </row>
    <row r="866" spans="2:7" x14ac:dyDescent="0.3">
      <c r="B866" s="19"/>
      <c r="C866" s="32"/>
      <c r="D866" s="19"/>
      <c r="E866" s="19"/>
      <c r="F866" s="18"/>
      <c r="G866" s="25"/>
    </row>
    <row r="867" spans="2:7" x14ac:dyDescent="0.3">
      <c r="B867" s="19"/>
      <c r="C867" s="32"/>
      <c r="D867" s="19"/>
      <c r="E867" s="19"/>
      <c r="F867" s="18"/>
      <c r="G867" s="25"/>
    </row>
    <row r="868" spans="2:7" x14ac:dyDescent="0.3">
      <c r="B868" s="19"/>
      <c r="C868" s="32"/>
      <c r="D868" s="19"/>
      <c r="E868" s="19"/>
      <c r="F868" s="18"/>
      <c r="G868" s="25"/>
    </row>
    <row r="869" spans="2:7" x14ac:dyDescent="0.3">
      <c r="B869" s="19"/>
      <c r="C869" s="32"/>
      <c r="D869" s="19"/>
      <c r="E869" s="19"/>
      <c r="F869" s="18"/>
      <c r="G869" s="25"/>
    </row>
    <row r="870" spans="2:7" x14ac:dyDescent="0.3">
      <c r="B870" s="19"/>
      <c r="C870" s="32"/>
      <c r="D870" s="19"/>
      <c r="E870" s="19"/>
      <c r="F870" s="18"/>
      <c r="G870" s="25"/>
    </row>
    <row r="871" spans="2:7" x14ac:dyDescent="0.3">
      <c r="B871" s="19"/>
      <c r="C871" s="32"/>
      <c r="D871" s="19"/>
      <c r="E871" s="19"/>
      <c r="F871" s="18"/>
      <c r="G871" s="25"/>
    </row>
    <row r="872" spans="2:7" x14ac:dyDescent="0.3">
      <c r="B872" s="19"/>
      <c r="C872" s="32"/>
      <c r="D872" s="19"/>
      <c r="E872" s="19"/>
      <c r="F872" s="18"/>
      <c r="G872" s="25"/>
    </row>
    <row r="873" spans="2:7" x14ac:dyDescent="0.3">
      <c r="B873" s="19"/>
      <c r="C873" s="32"/>
      <c r="D873" s="19"/>
      <c r="E873" s="19"/>
      <c r="F873" s="18"/>
      <c r="G873" s="25"/>
    </row>
    <row r="874" spans="2:7" x14ac:dyDescent="0.3">
      <c r="B874" s="19"/>
      <c r="C874" s="32"/>
      <c r="D874" s="19"/>
      <c r="E874" s="19"/>
      <c r="F874" s="18"/>
      <c r="G874" s="25"/>
    </row>
    <row r="875" spans="2:7" x14ac:dyDescent="0.3">
      <c r="B875" s="19"/>
      <c r="C875" s="32"/>
      <c r="D875" s="19"/>
      <c r="E875" s="19"/>
      <c r="F875" s="18"/>
      <c r="G875" s="25"/>
    </row>
    <row r="876" spans="2:7" x14ac:dyDescent="0.3">
      <c r="B876" s="19"/>
      <c r="C876" s="32"/>
      <c r="D876" s="19"/>
      <c r="E876" s="19"/>
      <c r="F876" s="18"/>
      <c r="G876" s="25"/>
    </row>
    <row r="877" spans="2:7" x14ac:dyDescent="0.3">
      <c r="B877" s="19"/>
      <c r="C877" s="32"/>
      <c r="D877" s="19"/>
      <c r="E877" s="19"/>
      <c r="F877" s="18"/>
      <c r="G877" s="25"/>
    </row>
    <row r="878" spans="2:7" x14ac:dyDescent="0.3">
      <c r="B878" s="19"/>
      <c r="C878" s="32"/>
      <c r="D878" s="19"/>
      <c r="E878" s="19"/>
      <c r="F878" s="18"/>
      <c r="G878" s="25"/>
    </row>
    <row r="879" spans="2:7" x14ac:dyDescent="0.3">
      <c r="B879" s="19"/>
      <c r="C879" s="32"/>
      <c r="D879" s="19"/>
      <c r="E879" s="19"/>
      <c r="F879" s="18"/>
      <c r="G879" s="25"/>
    </row>
    <row r="880" spans="2:7" x14ac:dyDescent="0.3">
      <c r="B880" s="19"/>
      <c r="C880" s="32"/>
      <c r="D880" s="19"/>
      <c r="E880" s="19"/>
      <c r="F880" s="18"/>
      <c r="G880" s="25"/>
    </row>
    <row r="881" spans="2:7" x14ac:dyDescent="0.3">
      <c r="B881" s="19"/>
      <c r="C881" s="32"/>
      <c r="D881" s="19"/>
      <c r="E881" s="19"/>
      <c r="F881" s="18"/>
      <c r="G881" s="25"/>
    </row>
    <row r="882" spans="2:7" x14ac:dyDescent="0.3">
      <c r="B882" s="19"/>
      <c r="C882" s="32"/>
      <c r="D882" s="19"/>
      <c r="E882" s="19"/>
      <c r="F882" s="18"/>
      <c r="G882" s="25"/>
    </row>
    <row r="883" spans="2:7" x14ac:dyDescent="0.3">
      <c r="B883" s="19"/>
      <c r="C883" s="32"/>
      <c r="D883" s="19"/>
      <c r="E883" s="19"/>
      <c r="F883" s="18"/>
      <c r="G883" s="25"/>
    </row>
    <row r="884" spans="2:7" x14ac:dyDescent="0.3">
      <c r="B884" s="19"/>
      <c r="C884" s="32"/>
      <c r="D884" s="19"/>
      <c r="E884" s="19"/>
      <c r="F884" s="18"/>
      <c r="G884" s="25"/>
    </row>
    <row r="885" spans="2:7" x14ac:dyDescent="0.3">
      <c r="B885" s="19"/>
      <c r="C885" s="32"/>
      <c r="D885" s="19"/>
      <c r="E885" s="19"/>
      <c r="F885" s="18"/>
      <c r="G885" s="25"/>
    </row>
    <row r="886" spans="2:7" x14ac:dyDescent="0.3">
      <c r="B886" s="19"/>
      <c r="C886" s="32"/>
      <c r="D886" s="19"/>
      <c r="E886" s="19"/>
      <c r="F886" s="18"/>
      <c r="G886" s="25"/>
    </row>
    <row r="887" spans="2:7" x14ac:dyDescent="0.3">
      <c r="B887" s="19"/>
      <c r="C887" s="32"/>
      <c r="D887" s="19"/>
      <c r="E887" s="19"/>
      <c r="F887" s="18"/>
      <c r="G887" s="25"/>
    </row>
    <row r="888" spans="2:7" x14ac:dyDescent="0.3">
      <c r="B888" s="19"/>
      <c r="C888" s="32"/>
      <c r="D888" s="19"/>
      <c r="E888" s="19"/>
      <c r="F888" s="18"/>
      <c r="G888" s="25"/>
    </row>
    <row r="889" spans="2:7" x14ac:dyDescent="0.3">
      <c r="B889" s="19"/>
      <c r="C889" s="32"/>
      <c r="D889" s="19"/>
      <c r="E889" s="19"/>
      <c r="F889" s="18"/>
      <c r="G889" s="25"/>
    </row>
    <row r="890" spans="2:7" x14ac:dyDescent="0.3">
      <c r="B890" s="19"/>
      <c r="C890" s="32"/>
      <c r="D890" s="19"/>
      <c r="E890" s="19"/>
      <c r="F890" s="18"/>
      <c r="G890" s="25"/>
    </row>
    <row r="891" spans="2:7" x14ac:dyDescent="0.3">
      <c r="B891" s="19"/>
      <c r="C891" s="32"/>
      <c r="D891" s="19"/>
      <c r="E891" s="19"/>
      <c r="F891" s="18"/>
      <c r="G891" s="25"/>
    </row>
    <row r="892" spans="2:7" x14ac:dyDescent="0.3">
      <c r="B892" s="19"/>
      <c r="C892" s="32"/>
      <c r="D892" s="19"/>
      <c r="E892" s="19"/>
      <c r="F892" s="18"/>
      <c r="G892" s="25"/>
    </row>
    <row r="893" spans="2:7" x14ac:dyDescent="0.3">
      <c r="B893" s="19"/>
      <c r="C893" s="32"/>
      <c r="D893" s="19"/>
      <c r="E893" s="19"/>
      <c r="F893" s="18"/>
      <c r="G893" s="25"/>
    </row>
    <row r="894" spans="2:7" x14ac:dyDescent="0.3">
      <c r="B894" s="19"/>
      <c r="C894" s="32"/>
      <c r="D894" s="19"/>
      <c r="E894" s="19"/>
      <c r="F894" s="18"/>
      <c r="G894" s="25"/>
    </row>
    <row r="895" spans="2:7" x14ac:dyDescent="0.3">
      <c r="B895" s="19"/>
      <c r="C895" s="32"/>
      <c r="D895" s="19"/>
      <c r="E895" s="19"/>
      <c r="F895" s="18"/>
      <c r="G895" s="25"/>
    </row>
    <row r="896" spans="2:7" x14ac:dyDescent="0.3">
      <c r="B896" s="19"/>
      <c r="C896" s="32"/>
      <c r="D896" s="19"/>
      <c r="E896" s="19"/>
      <c r="F896" s="18"/>
      <c r="G896" s="25"/>
    </row>
    <row r="897" spans="2:7" x14ac:dyDescent="0.3">
      <c r="B897" s="19"/>
      <c r="C897" s="32"/>
      <c r="D897" s="19"/>
      <c r="E897" s="19"/>
      <c r="F897" s="18"/>
      <c r="G897" s="25"/>
    </row>
    <row r="898" spans="2:7" x14ac:dyDescent="0.3">
      <c r="B898" s="19"/>
      <c r="C898" s="32"/>
      <c r="D898" s="19"/>
      <c r="E898" s="19"/>
      <c r="F898" s="18"/>
      <c r="G898" s="25"/>
    </row>
    <row r="899" spans="2:7" x14ac:dyDescent="0.3">
      <c r="B899" s="19"/>
      <c r="C899" s="32"/>
      <c r="D899" s="19"/>
      <c r="E899" s="19"/>
      <c r="F899" s="18"/>
      <c r="G899" s="25"/>
    </row>
    <row r="900" spans="2:7" x14ac:dyDescent="0.3">
      <c r="B900" s="19"/>
      <c r="C900" s="32"/>
      <c r="D900" s="19"/>
      <c r="E900" s="19"/>
      <c r="F900" s="18"/>
      <c r="G900" s="25"/>
    </row>
    <row r="901" spans="2:7" x14ac:dyDescent="0.3">
      <c r="B901" s="19"/>
      <c r="C901" s="32"/>
      <c r="D901" s="19"/>
      <c r="E901" s="19"/>
      <c r="F901" s="18"/>
      <c r="G901" s="25"/>
    </row>
    <row r="902" spans="2:7" x14ac:dyDescent="0.3">
      <c r="B902" s="19"/>
      <c r="C902" s="32"/>
      <c r="D902" s="19"/>
      <c r="E902" s="19"/>
      <c r="F902" s="18"/>
      <c r="G902" s="25"/>
    </row>
    <row r="903" spans="2:7" x14ac:dyDescent="0.3">
      <c r="B903" s="19"/>
      <c r="C903" s="32"/>
      <c r="D903" s="19"/>
      <c r="E903" s="19"/>
      <c r="F903" s="18"/>
      <c r="G903" s="25"/>
    </row>
    <row r="904" spans="2:7" x14ac:dyDescent="0.3">
      <c r="B904" s="19"/>
      <c r="C904" s="32"/>
      <c r="D904" s="19"/>
      <c r="E904" s="19"/>
      <c r="F904" s="18"/>
      <c r="G904" s="25"/>
    </row>
    <row r="905" spans="2:7" x14ac:dyDescent="0.3">
      <c r="B905" s="19"/>
      <c r="C905" s="32"/>
      <c r="D905" s="19"/>
      <c r="E905" s="19"/>
      <c r="F905" s="18"/>
      <c r="G905" s="25"/>
    </row>
    <row r="906" spans="2:7" x14ac:dyDescent="0.3">
      <c r="B906" s="19"/>
      <c r="C906" s="32"/>
      <c r="D906" s="19"/>
      <c r="E906" s="19"/>
      <c r="F906" s="18"/>
      <c r="G906" s="25"/>
    </row>
    <row r="907" spans="2:7" x14ac:dyDescent="0.3">
      <c r="B907" s="19"/>
      <c r="C907" s="32"/>
      <c r="D907" s="19"/>
      <c r="E907" s="19"/>
      <c r="F907" s="18"/>
      <c r="G907" s="25"/>
    </row>
    <row r="908" spans="2:7" x14ac:dyDescent="0.3">
      <c r="B908" s="19"/>
      <c r="C908" s="32"/>
      <c r="D908" s="19"/>
      <c r="E908" s="19"/>
      <c r="F908" s="18"/>
      <c r="G908" s="25"/>
    </row>
    <row r="909" spans="2:7" x14ac:dyDescent="0.3">
      <c r="B909" s="19"/>
      <c r="C909" s="32"/>
      <c r="D909" s="19"/>
      <c r="E909" s="19"/>
      <c r="F909" s="18"/>
      <c r="G909" s="25"/>
    </row>
    <row r="910" spans="2:7" x14ac:dyDescent="0.3">
      <c r="B910" s="19"/>
      <c r="C910" s="32"/>
      <c r="D910" s="19"/>
      <c r="E910" s="19"/>
      <c r="F910" s="18"/>
      <c r="G910" s="25"/>
    </row>
    <row r="911" spans="2:7" x14ac:dyDescent="0.3">
      <c r="B911" s="19"/>
      <c r="C911" s="32"/>
      <c r="D911" s="19"/>
      <c r="E911" s="19"/>
      <c r="F911" s="18"/>
      <c r="G911" s="25"/>
    </row>
    <row r="912" spans="2:7" x14ac:dyDescent="0.3">
      <c r="B912" s="19"/>
      <c r="C912" s="32"/>
      <c r="D912" s="19"/>
      <c r="E912" s="19"/>
      <c r="F912" s="18"/>
      <c r="G912" s="25"/>
    </row>
    <row r="913" spans="2:7" x14ac:dyDescent="0.3">
      <c r="B913" s="19"/>
      <c r="C913" s="32"/>
      <c r="D913" s="19"/>
      <c r="E913" s="19"/>
      <c r="F913" s="18"/>
      <c r="G913" s="25"/>
    </row>
    <row r="914" spans="2:7" x14ac:dyDescent="0.3">
      <c r="B914" s="19"/>
      <c r="C914" s="32"/>
      <c r="D914" s="19"/>
      <c r="E914" s="19"/>
      <c r="F914" s="18"/>
      <c r="G914" s="25"/>
    </row>
    <row r="915" spans="2:7" x14ac:dyDescent="0.3">
      <c r="B915" s="19"/>
      <c r="C915" s="32"/>
      <c r="D915" s="19"/>
      <c r="E915" s="19"/>
      <c r="F915" s="18"/>
      <c r="G915" s="25"/>
    </row>
    <row r="916" spans="2:7" x14ac:dyDescent="0.3">
      <c r="B916" s="19"/>
      <c r="C916" s="32"/>
      <c r="D916" s="19"/>
      <c r="E916" s="19"/>
      <c r="F916" s="18"/>
      <c r="G916" s="25"/>
    </row>
    <row r="917" spans="2:7" x14ac:dyDescent="0.3">
      <c r="B917" s="19"/>
      <c r="C917" s="32"/>
      <c r="D917" s="19"/>
      <c r="E917" s="19"/>
      <c r="F917" s="18"/>
      <c r="G917" s="25"/>
    </row>
    <row r="918" spans="2:7" x14ac:dyDescent="0.3">
      <c r="B918" s="19"/>
      <c r="C918" s="32"/>
      <c r="D918" s="19"/>
      <c r="E918" s="19"/>
      <c r="F918" s="18"/>
      <c r="G918" s="25"/>
    </row>
    <row r="919" spans="2:7" x14ac:dyDescent="0.3">
      <c r="B919" s="19"/>
      <c r="C919" s="32"/>
      <c r="D919" s="19"/>
      <c r="E919" s="19"/>
      <c r="F919" s="18"/>
      <c r="G919" s="25"/>
    </row>
    <row r="920" spans="2:7" x14ac:dyDescent="0.3">
      <c r="B920" s="19"/>
      <c r="C920" s="32"/>
      <c r="D920" s="19"/>
      <c r="E920" s="19"/>
      <c r="F920" s="18"/>
      <c r="G920" s="25"/>
    </row>
    <row r="921" spans="2:7" x14ac:dyDescent="0.3">
      <c r="B921" s="19"/>
      <c r="C921" s="32"/>
      <c r="D921" s="19"/>
      <c r="E921" s="19"/>
      <c r="F921" s="18"/>
      <c r="G921" s="25"/>
    </row>
    <row r="922" spans="2:7" x14ac:dyDescent="0.3">
      <c r="B922" s="19"/>
      <c r="C922" s="32"/>
      <c r="D922" s="19"/>
      <c r="E922" s="19"/>
      <c r="F922" s="18"/>
      <c r="G922" s="25"/>
    </row>
    <row r="923" spans="2:7" x14ac:dyDescent="0.3">
      <c r="B923" s="19"/>
      <c r="C923" s="32"/>
      <c r="D923" s="19"/>
      <c r="E923" s="19"/>
      <c r="F923" s="18"/>
      <c r="G923" s="25"/>
    </row>
    <row r="924" spans="2:7" x14ac:dyDescent="0.3">
      <c r="B924" s="19"/>
      <c r="C924" s="32"/>
      <c r="D924" s="19"/>
      <c r="E924" s="19"/>
      <c r="F924" s="18"/>
      <c r="G924" s="25"/>
    </row>
    <row r="925" spans="2:7" x14ac:dyDescent="0.3">
      <c r="B925" s="19"/>
      <c r="C925" s="32"/>
      <c r="D925" s="19"/>
      <c r="E925" s="19"/>
      <c r="F925" s="18"/>
      <c r="G925" s="25"/>
    </row>
    <row r="926" spans="2:7" x14ac:dyDescent="0.3">
      <c r="B926" s="19"/>
      <c r="C926" s="32"/>
      <c r="D926" s="19"/>
      <c r="E926" s="19"/>
      <c r="F926" s="18"/>
      <c r="G926" s="25"/>
    </row>
    <row r="927" spans="2:7" x14ac:dyDescent="0.3">
      <c r="B927" s="19"/>
      <c r="C927" s="32"/>
      <c r="D927" s="19"/>
      <c r="E927" s="19"/>
      <c r="F927" s="18"/>
      <c r="G927" s="25"/>
    </row>
    <row r="928" spans="2:7" x14ac:dyDescent="0.3">
      <c r="B928" s="19"/>
      <c r="C928" s="32"/>
      <c r="D928" s="19"/>
      <c r="E928" s="19"/>
      <c r="F928" s="18"/>
      <c r="G928" s="25"/>
    </row>
    <row r="929" spans="2:7" x14ac:dyDescent="0.3">
      <c r="B929" s="19"/>
      <c r="C929" s="32"/>
      <c r="D929" s="19"/>
      <c r="E929" s="19"/>
      <c r="F929" s="18"/>
      <c r="G929" s="25"/>
    </row>
    <row r="930" spans="2:7" x14ac:dyDescent="0.3">
      <c r="B930" s="19"/>
      <c r="C930" s="32"/>
      <c r="D930" s="19"/>
      <c r="E930" s="19"/>
      <c r="F930" s="18"/>
      <c r="G930" s="25"/>
    </row>
    <row r="931" spans="2:7" x14ac:dyDescent="0.3">
      <c r="B931" s="19"/>
      <c r="C931" s="32"/>
      <c r="D931" s="19"/>
      <c r="E931" s="19"/>
      <c r="F931" s="18"/>
      <c r="G931" s="25"/>
    </row>
    <row r="932" spans="2:7" x14ac:dyDescent="0.3">
      <c r="B932" s="19"/>
      <c r="C932" s="32"/>
      <c r="D932" s="19"/>
      <c r="E932" s="19"/>
      <c r="F932" s="18"/>
      <c r="G932" s="25"/>
    </row>
    <row r="933" spans="2:7" x14ac:dyDescent="0.3">
      <c r="B933" s="19"/>
      <c r="C933" s="32"/>
      <c r="D933" s="19"/>
      <c r="E933" s="19"/>
      <c r="F933" s="18"/>
      <c r="G933" s="25"/>
    </row>
    <row r="934" spans="2:7" x14ac:dyDescent="0.3">
      <c r="B934" s="19"/>
      <c r="C934" s="32"/>
      <c r="D934" s="19"/>
      <c r="E934" s="19"/>
      <c r="F934" s="18"/>
      <c r="G934" s="25"/>
    </row>
    <row r="935" spans="2:7" x14ac:dyDescent="0.3">
      <c r="B935" s="19"/>
      <c r="C935" s="32"/>
      <c r="D935" s="19"/>
      <c r="E935" s="19"/>
      <c r="F935" s="18"/>
      <c r="G935" s="25"/>
    </row>
    <row r="936" spans="2:7" x14ac:dyDescent="0.3">
      <c r="B936" s="19"/>
      <c r="C936" s="32"/>
      <c r="D936" s="19"/>
      <c r="E936" s="19"/>
      <c r="F936" s="18"/>
      <c r="G936" s="25"/>
    </row>
    <row r="937" spans="2:7" x14ac:dyDescent="0.3">
      <c r="B937" s="19"/>
      <c r="C937" s="32"/>
      <c r="D937" s="19"/>
      <c r="E937" s="19"/>
      <c r="F937" s="18"/>
      <c r="G937" s="25"/>
    </row>
    <row r="938" spans="2:7" x14ac:dyDescent="0.3">
      <c r="B938" s="19"/>
      <c r="C938" s="32"/>
      <c r="D938" s="19"/>
      <c r="E938" s="19"/>
      <c r="F938" s="18"/>
      <c r="G938" s="25"/>
    </row>
    <row r="939" spans="2:7" x14ac:dyDescent="0.3">
      <c r="B939" s="19"/>
      <c r="C939" s="32"/>
      <c r="D939" s="19"/>
      <c r="E939" s="19"/>
      <c r="F939" s="18"/>
      <c r="G939" s="25"/>
    </row>
    <row r="940" spans="2:7" x14ac:dyDescent="0.3">
      <c r="B940" s="19"/>
      <c r="C940" s="32"/>
      <c r="D940" s="19"/>
      <c r="E940" s="19"/>
      <c r="F940" s="18"/>
      <c r="G940" s="25"/>
    </row>
    <row r="941" spans="2:7" x14ac:dyDescent="0.3">
      <c r="B941" s="19"/>
      <c r="C941" s="32"/>
      <c r="D941" s="19"/>
      <c r="E941" s="19"/>
      <c r="F941" s="18"/>
      <c r="G941" s="25"/>
    </row>
    <row r="942" spans="2:7" x14ac:dyDescent="0.3">
      <c r="B942" s="19"/>
      <c r="C942" s="32"/>
      <c r="D942" s="19"/>
      <c r="E942" s="19"/>
      <c r="F942" s="18"/>
      <c r="G942" s="25"/>
    </row>
    <row r="943" spans="2:7" x14ac:dyDescent="0.3">
      <c r="B943" s="19"/>
      <c r="C943" s="32"/>
      <c r="D943" s="19"/>
      <c r="E943" s="19"/>
      <c r="F943" s="18"/>
      <c r="G943" s="25"/>
    </row>
    <row r="944" spans="2:7" x14ac:dyDescent="0.3">
      <c r="B944" s="19"/>
      <c r="C944" s="32"/>
      <c r="D944" s="19"/>
      <c r="E944" s="19"/>
      <c r="F944" s="18"/>
      <c r="G944" s="25"/>
    </row>
    <row r="945" spans="2:7" x14ac:dyDescent="0.3">
      <c r="B945" s="19"/>
      <c r="C945" s="32"/>
      <c r="D945" s="19"/>
      <c r="E945" s="19"/>
      <c r="F945" s="18"/>
      <c r="G945" s="25"/>
    </row>
    <row r="946" spans="2:7" x14ac:dyDescent="0.3">
      <c r="B946" s="19"/>
      <c r="C946" s="32"/>
      <c r="D946" s="19"/>
      <c r="E946" s="19"/>
      <c r="F946" s="18"/>
      <c r="G946" s="25"/>
    </row>
    <row r="947" spans="2:7" x14ac:dyDescent="0.3">
      <c r="B947" s="19"/>
      <c r="C947" s="32"/>
      <c r="D947" s="19"/>
      <c r="E947" s="19"/>
      <c r="F947" s="18"/>
      <c r="G947" s="25"/>
    </row>
    <row r="948" spans="2:7" x14ac:dyDescent="0.3">
      <c r="B948" s="19"/>
      <c r="C948" s="32"/>
      <c r="D948" s="19"/>
      <c r="E948" s="19"/>
      <c r="F948" s="18"/>
      <c r="G948" s="25"/>
    </row>
    <row r="949" spans="2:7" x14ac:dyDescent="0.3">
      <c r="B949" s="19"/>
      <c r="C949" s="32"/>
      <c r="D949" s="19"/>
      <c r="E949" s="19"/>
      <c r="F949" s="18"/>
      <c r="G949" s="25"/>
    </row>
    <row r="950" spans="2:7" x14ac:dyDescent="0.3">
      <c r="B950" s="19"/>
      <c r="C950" s="32"/>
      <c r="D950" s="19"/>
      <c r="E950" s="19"/>
      <c r="F950" s="18"/>
      <c r="G950" s="25"/>
    </row>
    <row r="951" spans="2:7" x14ac:dyDescent="0.3">
      <c r="B951" s="19"/>
      <c r="C951" s="32"/>
      <c r="D951" s="19"/>
      <c r="E951" s="19"/>
      <c r="F951" s="18"/>
      <c r="G951" s="25"/>
    </row>
    <row r="952" spans="2:7" x14ac:dyDescent="0.3">
      <c r="B952" s="19"/>
      <c r="C952" s="32"/>
      <c r="D952" s="19"/>
      <c r="E952" s="19"/>
      <c r="F952" s="18"/>
      <c r="G952" s="25"/>
    </row>
    <row r="953" spans="2:7" x14ac:dyDescent="0.3">
      <c r="B953" s="19"/>
      <c r="C953" s="32"/>
      <c r="D953" s="19"/>
      <c r="E953" s="19"/>
      <c r="F953" s="18"/>
      <c r="G953" s="25"/>
    </row>
    <row r="954" spans="2:7" x14ac:dyDescent="0.3">
      <c r="B954" s="19"/>
      <c r="C954" s="32"/>
      <c r="D954" s="19"/>
      <c r="E954" s="19"/>
      <c r="F954" s="18"/>
      <c r="G954" s="25"/>
    </row>
    <row r="955" spans="2:7" x14ac:dyDescent="0.3">
      <c r="B955" s="19"/>
      <c r="C955" s="32"/>
      <c r="D955" s="19"/>
      <c r="E955" s="19"/>
      <c r="F955" s="18"/>
      <c r="G955" s="25"/>
    </row>
    <row r="956" spans="2:7" x14ac:dyDescent="0.3">
      <c r="B956" s="19"/>
      <c r="C956" s="32"/>
      <c r="D956" s="19"/>
      <c r="E956" s="19"/>
      <c r="F956" s="18"/>
      <c r="G956" s="25"/>
    </row>
    <row r="957" spans="2:7" x14ac:dyDescent="0.3">
      <c r="B957" s="19"/>
      <c r="C957" s="32"/>
      <c r="D957" s="19"/>
      <c r="E957" s="19"/>
      <c r="F957" s="18"/>
      <c r="G957" s="25"/>
    </row>
    <row r="958" spans="2:7" x14ac:dyDescent="0.3">
      <c r="B958" s="19"/>
      <c r="C958" s="32"/>
      <c r="D958" s="19"/>
      <c r="E958" s="19"/>
      <c r="F958" s="18"/>
      <c r="G958" s="25"/>
    </row>
    <row r="959" spans="2:7" x14ac:dyDescent="0.3">
      <c r="B959" s="19"/>
      <c r="C959" s="32"/>
      <c r="D959" s="19"/>
      <c r="E959" s="19"/>
      <c r="F959" s="18"/>
      <c r="G959" s="25"/>
    </row>
    <row r="960" spans="2:7" x14ac:dyDescent="0.3">
      <c r="B960" s="19"/>
      <c r="C960" s="32"/>
      <c r="D960" s="19"/>
      <c r="E960" s="19"/>
      <c r="F960" s="18"/>
      <c r="G960" s="25"/>
    </row>
    <row r="961" spans="2:7" x14ac:dyDescent="0.3">
      <c r="B961" s="19"/>
      <c r="C961" s="32"/>
      <c r="D961" s="19"/>
      <c r="E961" s="19"/>
      <c r="F961" s="18"/>
      <c r="G961" s="25"/>
    </row>
    <row r="962" spans="2:7" x14ac:dyDescent="0.3">
      <c r="B962" s="19"/>
      <c r="C962" s="32"/>
      <c r="D962" s="19"/>
      <c r="E962" s="19"/>
      <c r="F962" s="18"/>
      <c r="G962" s="25"/>
    </row>
    <row r="963" spans="2:7" x14ac:dyDescent="0.3">
      <c r="B963" s="19"/>
      <c r="C963" s="32"/>
      <c r="D963" s="19"/>
      <c r="E963" s="19"/>
      <c r="F963" s="18"/>
      <c r="G963" s="25"/>
    </row>
    <row r="964" spans="2:7" x14ac:dyDescent="0.3">
      <c r="B964" s="19"/>
      <c r="C964" s="32"/>
      <c r="D964" s="19"/>
      <c r="E964" s="19"/>
      <c r="F964" s="18"/>
      <c r="G964" s="25"/>
    </row>
    <row r="965" spans="2:7" x14ac:dyDescent="0.3">
      <c r="B965" s="19"/>
      <c r="C965" s="32"/>
      <c r="D965" s="19"/>
      <c r="E965" s="19"/>
      <c r="F965" s="18"/>
      <c r="G965" s="25"/>
    </row>
    <row r="966" spans="2:7" x14ac:dyDescent="0.3">
      <c r="B966" s="19"/>
      <c r="C966" s="32"/>
      <c r="D966" s="19"/>
      <c r="E966" s="19"/>
      <c r="F966" s="18"/>
      <c r="G966" s="25"/>
    </row>
    <row r="967" spans="2:7" x14ac:dyDescent="0.3">
      <c r="B967" s="19"/>
      <c r="C967" s="32"/>
      <c r="D967" s="19"/>
      <c r="E967" s="19"/>
      <c r="F967" s="18"/>
      <c r="G967" s="25"/>
    </row>
    <row r="968" spans="2:7" x14ac:dyDescent="0.3">
      <c r="B968" s="19"/>
      <c r="C968" s="32"/>
      <c r="D968" s="19"/>
      <c r="E968" s="19"/>
      <c r="F968" s="18"/>
      <c r="G968" s="25"/>
    </row>
    <row r="969" spans="2:7" x14ac:dyDescent="0.3">
      <c r="B969" s="19"/>
      <c r="C969" s="32"/>
      <c r="D969" s="19"/>
      <c r="E969" s="19"/>
      <c r="F969" s="18"/>
      <c r="G969" s="25"/>
    </row>
    <row r="970" spans="2:7" x14ac:dyDescent="0.3">
      <c r="B970" s="19"/>
      <c r="C970" s="32"/>
      <c r="D970" s="19"/>
      <c r="E970" s="19"/>
      <c r="F970" s="18"/>
      <c r="G970" s="25"/>
    </row>
    <row r="971" spans="2:7" x14ac:dyDescent="0.3">
      <c r="B971" s="19"/>
      <c r="C971" s="32"/>
      <c r="D971" s="19"/>
      <c r="E971" s="19"/>
      <c r="F971" s="18"/>
      <c r="G971" s="25"/>
    </row>
    <row r="972" spans="2:7" x14ac:dyDescent="0.3">
      <c r="B972" s="19"/>
      <c r="C972" s="32"/>
      <c r="D972" s="19"/>
      <c r="E972" s="19"/>
      <c r="F972" s="18"/>
      <c r="G972" s="25"/>
    </row>
    <row r="973" spans="2:7" x14ac:dyDescent="0.3">
      <c r="B973" s="19"/>
      <c r="C973" s="32"/>
      <c r="D973" s="19"/>
      <c r="E973" s="19"/>
      <c r="F973" s="18"/>
      <c r="G973" s="25"/>
    </row>
    <row r="974" spans="2:7" x14ac:dyDescent="0.3">
      <c r="B974" s="19"/>
      <c r="C974" s="32"/>
      <c r="D974" s="19"/>
      <c r="E974" s="19"/>
      <c r="F974" s="18"/>
      <c r="G974" s="25"/>
    </row>
    <row r="975" spans="2:7" x14ac:dyDescent="0.3">
      <c r="B975" s="19"/>
      <c r="C975" s="32"/>
      <c r="D975" s="19"/>
      <c r="E975" s="19"/>
      <c r="F975" s="18"/>
      <c r="G975" s="25"/>
    </row>
    <row r="976" spans="2:7" x14ac:dyDescent="0.3">
      <c r="B976" s="19"/>
      <c r="C976" s="32"/>
      <c r="D976" s="19"/>
      <c r="E976" s="19"/>
      <c r="F976" s="18"/>
      <c r="G976" s="25"/>
    </row>
    <row r="977" spans="2:7" x14ac:dyDescent="0.3">
      <c r="B977" s="19"/>
      <c r="C977" s="32"/>
      <c r="D977" s="19"/>
      <c r="E977" s="19"/>
      <c r="F977" s="18"/>
      <c r="G977" s="25"/>
    </row>
    <row r="978" spans="2:7" x14ac:dyDescent="0.3">
      <c r="B978" s="19"/>
      <c r="C978" s="32"/>
      <c r="D978" s="19"/>
      <c r="E978" s="19"/>
      <c r="F978" s="18"/>
      <c r="G978" s="25"/>
    </row>
    <row r="979" spans="2:7" x14ac:dyDescent="0.3">
      <c r="B979" s="19"/>
      <c r="C979" s="32"/>
      <c r="D979" s="19"/>
      <c r="E979" s="19"/>
      <c r="F979" s="18"/>
      <c r="G979" s="25"/>
    </row>
    <row r="980" spans="2:7" x14ac:dyDescent="0.3">
      <c r="B980" s="19"/>
      <c r="C980" s="32"/>
      <c r="D980" s="19"/>
      <c r="E980" s="19"/>
      <c r="F980" s="18"/>
      <c r="G980" s="25"/>
    </row>
    <row r="981" spans="2:7" x14ac:dyDescent="0.3">
      <c r="B981" s="19"/>
      <c r="C981" s="32"/>
      <c r="D981" s="19"/>
      <c r="E981" s="19"/>
      <c r="F981" s="18"/>
      <c r="G981" s="25"/>
    </row>
    <row r="982" spans="2:7" x14ac:dyDescent="0.3">
      <c r="B982" s="19"/>
      <c r="C982" s="32"/>
      <c r="D982" s="19"/>
      <c r="E982" s="19"/>
      <c r="F982" s="18"/>
      <c r="G982" s="25"/>
    </row>
    <row r="983" spans="2:7" x14ac:dyDescent="0.3">
      <c r="B983" s="19"/>
      <c r="C983" s="32"/>
      <c r="D983" s="19"/>
      <c r="E983" s="19"/>
      <c r="F983" s="18"/>
      <c r="G983" s="25"/>
    </row>
    <row r="984" spans="2:7" x14ac:dyDescent="0.3">
      <c r="B984" s="19"/>
      <c r="C984" s="32"/>
      <c r="D984" s="19"/>
      <c r="E984" s="19"/>
      <c r="F984" s="18"/>
      <c r="G984" s="25"/>
    </row>
    <row r="985" spans="2:7" x14ac:dyDescent="0.3">
      <c r="B985" s="19"/>
      <c r="C985" s="32"/>
      <c r="D985" s="19"/>
      <c r="E985" s="19"/>
      <c r="F985" s="18"/>
      <c r="G985" s="25"/>
    </row>
    <row r="986" spans="2:7" x14ac:dyDescent="0.3">
      <c r="B986" s="19"/>
      <c r="C986" s="32"/>
      <c r="D986" s="19"/>
      <c r="E986" s="19"/>
      <c r="F986" s="18"/>
      <c r="G986" s="25"/>
    </row>
    <row r="987" spans="2:7" x14ac:dyDescent="0.3">
      <c r="B987" s="19"/>
      <c r="C987" s="32"/>
      <c r="D987" s="19"/>
      <c r="E987" s="19"/>
      <c r="F987" s="18"/>
      <c r="G987" s="25"/>
    </row>
    <row r="988" spans="2:7" x14ac:dyDescent="0.3">
      <c r="B988" s="19"/>
      <c r="C988" s="32"/>
      <c r="D988" s="19"/>
      <c r="E988" s="19"/>
      <c r="F988" s="18"/>
      <c r="G988" s="25"/>
    </row>
    <row r="989" spans="2:7" x14ac:dyDescent="0.3">
      <c r="B989" s="19"/>
      <c r="C989" s="32"/>
      <c r="D989" s="19"/>
      <c r="E989" s="19"/>
      <c r="F989" s="18"/>
      <c r="G989" s="25"/>
    </row>
    <row r="990" spans="2:7" x14ac:dyDescent="0.3">
      <c r="B990" s="19"/>
      <c r="C990" s="32"/>
      <c r="D990" s="19"/>
      <c r="E990" s="19"/>
      <c r="F990" s="18"/>
      <c r="G990" s="25"/>
    </row>
    <row r="991" spans="2:7" x14ac:dyDescent="0.3">
      <c r="B991" s="19"/>
      <c r="C991" s="32"/>
      <c r="D991" s="19"/>
      <c r="E991" s="19"/>
      <c r="F991" s="18"/>
      <c r="G991" s="25"/>
    </row>
    <row r="992" spans="2:7" x14ac:dyDescent="0.3">
      <c r="B992" s="19"/>
      <c r="C992" s="32"/>
      <c r="D992" s="19"/>
      <c r="E992" s="19"/>
      <c r="F992" s="18"/>
      <c r="G992" s="25"/>
    </row>
    <row r="993" spans="2:7" x14ac:dyDescent="0.3">
      <c r="B993" s="19"/>
      <c r="C993" s="32"/>
      <c r="D993" s="19"/>
      <c r="E993" s="19"/>
      <c r="F993" s="18"/>
      <c r="G993" s="25"/>
    </row>
    <row r="994" spans="2:7" x14ac:dyDescent="0.3">
      <c r="B994" s="19"/>
      <c r="C994" s="32"/>
      <c r="D994" s="19"/>
      <c r="E994" s="19"/>
      <c r="F994" s="18"/>
      <c r="G994" s="25"/>
    </row>
    <row r="995" spans="2:7" x14ac:dyDescent="0.3">
      <c r="B995" s="19"/>
      <c r="C995" s="32"/>
      <c r="D995" s="19"/>
      <c r="E995" s="19"/>
      <c r="F995" s="18"/>
      <c r="G995" s="25"/>
    </row>
    <row r="996" spans="2:7" x14ac:dyDescent="0.3">
      <c r="B996" s="19"/>
      <c r="C996" s="32"/>
      <c r="D996" s="19"/>
      <c r="E996" s="19"/>
      <c r="F996" s="18"/>
      <c r="G996" s="25"/>
    </row>
    <row r="997" spans="2:7" x14ac:dyDescent="0.3">
      <c r="B997" s="19"/>
      <c r="C997" s="32"/>
      <c r="D997" s="19"/>
      <c r="E997" s="19"/>
      <c r="F997" s="18"/>
      <c r="G997" s="25"/>
    </row>
    <row r="998" spans="2:7" x14ac:dyDescent="0.3">
      <c r="B998" s="19"/>
      <c r="C998" s="32"/>
      <c r="D998" s="19"/>
      <c r="E998" s="19"/>
      <c r="F998" s="18"/>
      <c r="G998" s="25"/>
    </row>
    <row r="999" spans="2:7" x14ac:dyDescent="0.3">
      <c r="B999" s="19"/>
      <c r="C999" s="32"/>
      <c r="D999" s="19"/>
      <c r="E999" s="19"/>
      <c r="F999" s="18"/>
      <c r="G999" s="25"/>
    </row>
    <row r="1000" spans="2:7" x14ac:dyDescent="0.3">
      <c r="B1000" s="19"/>
      <c r="C1000" s="32"/>
      <c r="D1000" s="19"/>
      <c r="E1000" s="19"/>
      <c r="F1000" s="18"/>
      <c r="G1000" s="25"/>
    </row>
    <row r="1001" spans="2:7" x14ac:dyDescent="0.3">
      <c r="B1001" s="19"/>
      <c r="C1001" s="32"/>
      <c r="D1001" s="19"/>
      <c r="E1001" s="19"/>
      <c r="F1001" s="18"/>
      <c r="G1001" s="25"/>
    </row>
    <row r="1002" spans="2:7" x14ac:dyDescent="0.3">
      <c r="B1002" s="19"/>
      <c r="C1002" s="32"/>
      <c r="D1002" s="19"/>
      <c r="E1002" s="19"/>
      <c r="F1002" s="18"/>
      <c r="G1002" s="25"/>
    </row>
    <row r="1003" spans="2:7" x14ac:dyDescent="0.3">
      <c r="B1003" s="19"/>
      <c r="C1003" s="32"/>
      <c r="D1003" s="19"/>
      <c r="E1003" s="19"/>
      <c r="F1003" s="18"/>
      <c r="G1003" s="25"/>
    </row>
    <row r="1004" spans="2:7" x14ac:dyDescent="0.3">
      <c r="B1004" s="19"/>
      <c r="C1004" s="32"/>
      <c r="D1004" s="19"/>
      <c r="E1004" s="19"/>
      <c r="F1004" s="18"/>
      <c r="G1004" s="25"/>
    </row>
    <row r="1005" spans="2:7" x14ac:dyDescent="0.3">
      <c r="B1005" s="19"/>
      <c r="C1005" s="32"/>
      <c r="D1005" s="19"/>
      <c r="E1005" s="19"/>
      <c r="F1005" s="18"/>
      <c r="G1005" s="25"/>
    </row>
    <row r="1006" spans="2:7" x14ac:dyDescent="0.3">
      <c r="B1006" s="19"/>
      <c r="C1006" s="32"/>
      <c r="D1006" s="19"/>
      <c r="E1006" s="19"/>
      <c r="F1006" s="18"/>
      <c r="G1006" s="25"/>
    </row>
    <row r="1007" spans="2:7" x14ac:dyDescent="0.3">
      <c r="B1007" s="19"/>
      <c r="C1007" s="32"/>
      <c r="D1007" s="19"/>
      <c r="E1007" s="19"/>
      <c r="F1007" s="18"/>
      <c r="G1007" s="25"/>
    </row>
    <row r="1008" spans="2:7" x14ac:dyDescent="0.3">
      <c r="B1008" s="19"/>
      <c r="C1008" s="32"/>
      <c r="D1008" s="19"/>
      <c r="E1008" s="19"/>
      <c r="F1008" s="18"/>
      <c r="G1008" s="25"/>
    </row>
    <row r="1009" spans="2:7" x14ac:dyDescent="0.3">
      <c r="B1009" s="19"/>
      <c r="C1009" s="32"/>
      <c r="D1009" s="19"/>
      <c r="E1009" s="19"/>
      <c r="F1009" s="18"/>
      <c r="G1009" s="25"/>
    </row>
    <row r="1010" spans="2:7" x14ac:dyDescent="0.3">
      <c r="B1010" s="19"/>
      <c r="C1010" s="32"/>
      <c r="D1010" s="19"/>
      <c r="E1010" s="19"/>
      <c r="F1010" s="18"/>
      <c r="G1010" s="25"/>
    </row>
    <row r="1011" spans="2:7" x14ac:dyDescent="0.3">
      <c r="B1011" s="19"/>
      <c r="C1011" s="32"/>
      <c r="D1011" s="19"/>
      <c r="E1011" s="19"/>
      <c r="F1011" s="18"/>
      <c r="G1011" s="25"/>
    </row>
    <row r="1012" spans="2:7" x14ac:dyDescent="0.3">
      <c r="B1012" s="19"/>
      <c r="C1012" s="32"/>
      <c r="D1012" s="19"/>
      <c r="E1012" s="19"/>
      <c r="F1012" s="18"/>
      <c r="G1012" s="25"/>
    </row>
    <row r="1013" spans="2:7" x14ac:dyDescent="0.3">
      <c r="B1013" s="19"/>
      <c r="C1013" s="32"/>
      <c r="D1013" s="19"/>
      <c r="E1013" s="19"/>
      <c r="F1013" s="18"/>
      <c r="G1013" s="25"/>
    </row>
    <row r="1014" spans="2:7" x14ac:dyDescent="0.3">
      <c r="B1014" s="19"/>
      <c r="C1014" s="32"/>
      <c r="D1014" s="19"/>
      <c r="E1014" s="19"/>
      <c r="F1014" s="18"/>
      <c r="G1014" s="25"/>
    </row>
    <row r="1015" spans="2:7" x14ac:dyDescent="0.3">
      <c r="B1015" s="19"/>
      <c r="C1015" s="32"/>
      <c r="D1015" s="19"/>
      <c r="E1015" s="19"/>
      <c r="F1015" s="18"/>
      <c r="G1015" s="25"/>
    </row>
    <row r="1016" spans="2:7" x14ac:dyDescent="0.3">
      <c r="B1016" s="19"/>
      <c r="C1016" s="32"/>
      <c r="D1016" s="19"/>
      <c r="E1016" s="19"/>
      <c r="F1016" s="18"/>
      <c r="G1016" s="25"/>
    </row>
    <row r="1017" spans="2:7" x14ac:dyDescent="0.3">
      <c r="B1017" s="19"/>
      <c r="C1017" s="32"/>
      <c r="D1017" s="19"/>
      <c r="E1017" s="19"/>
      <c r="F1017" s="18"/>
      <c r="G1017" s="25"/>
    </row>
    <row r="1018" spans="2:7" x14ac:dyDescent="0.3">
      <c r="B1018" s="19"/>
      <c r="C1018" s="32"/>
      <c r="D1018" s="19"/>
      <c r="E1018" s="19"/>
      <c r="F1018" s="18"/>
      <c r="G1018" s="25"/>
    </row>
    <row r="1019" spans="2:7" x14ac:dyDescent="0.3">
      <c r="B1019" s="19"/>
      <c r="C1019" s="32"/>
      <c r="D1019" s="19"/>
      <c r="E1019" s="19"/>
      <c r="F1019" s="18"/>
      <c r="G1019" s="25"/>
    </row>
    <row r="1020" spans="2:7" x14ac:dyDescent="0.3">
      <c r="B1020" s="19"/>
      <c r="C1020" s="32"/>
      <c r="D1020" s="19"/>
      <c r="E1020" s="19"/>
      <c r="F1020" s="18"/>
      <c r="G1020" s="25"/>
    </row>
    <row r="1021" spans="2:7" x14ac:dyDescent="0.3">
      <c r="B1021" s="19"/>
      <c r="C1021" s="32"/>
      <c r="D1021" s="19"/>
      <c r="E1021" s="19"/>
      <c r="F1021" s="18"/>
      <c r="G1021" s="25"/>
    </row>
    <row r="1022" spans="2:7" x14ac:dyDescent="0.3">
      <c r="B1022" s="19"/>
      <c r="C1022" s="32"/>
      <c r="D1022" s="19"/>
      <c r="E1022" s="19"/>
      <c r="F1022" s="18"/>
      <c r="G1022" s="25"/>
    </row>
    <row r="1023" spans="2:7" x14ac:dyDescent="0.3">
      <c r="B1023" s="19"/>
      <c r="C1023" s="32"/>
      <c r="D1023" s="19"/>
      <c r="E1023" s="19"/>
      <c r="F1023" s="18"/>
      <c r="G1023" s="25"/>
    </row>
    <row r="1024" spans="2:7" x14ac:dyDescent="0.3">
      <c r="B1024" s="19"/>
      <c r="C1024" s="32"/>
      <c r="D1024" s="19"/>
      <c r="E1024" s="19"/>
      <c r="F1024" s="18"/>
      <c r="G1024" s="25"/>
    </row>
    <row r="1025" spans="2:7" x14ac:dyDescent="0.3">
      <c r="B1025" s="19"/>
      <c r="C1025" s="32"/>
      <c r="D1025" s="19"/>
      <c r="E1025" s="19"/>
      <c r="F1025" s="18"/>
      <c r="G1025" s="25"/>
    </row>
    <row r="1026" spans="2:7" x14ac:dyDescent="0.3">
      <c r="B1026" s="19"/>
      <c r="C1026" s="32"/>
      <c r="D1026" s="19"/>
      <c r="E1026" s="19"/>
      <c r="F1026" s="18"/>
      <c r="G1026" s="25"/>
    </row>
    <row r="1027" spans="2:7" x14ac:dyDescent="0.3">
      <c r="B1027" s="19"/>
      <c r="C1027" s="32"/>
      <c r="D1027" s="19"/>
      <c r="E1027" s="19"/>
      <c r="F1027" s="18"/>
      <c r="G1027" s="25"/>
    </row>
    <row r="1028" spans="2:7" x14ac:dyDescent="0.3">
      <c r="B1028" s="19"/>
      <c r="C1028" s="32"/>
      <c r="D1028" s="19"/>
      <c r="E1028" s="19"/>
      <c r="F1028" s="18"/>
      <c r="G1028" s="25"/>
    </row>
    <row r="1029" spans="2:7" x14ac:dyDescent="0.3">
      <c r="B1029" s="19"/>
      <c r="C1029" s="32"/>
      <c r="D1029" s="19"/>
      <c r="E1029" s="19"/>
      <c r="F1029" s="18"/>
      <c r="G1029" s="25"/>
    </row>
  </sheetData>
  <mergeCells count="1">
    <mergeCell ref="G742:G743"/>
  </mergeCells>
  <hyperlinks>
    <hyperlink ref="G501" r:id="rId1" xr:uid="{052B67B2-E5DF-4799-8755-443A16239D81}"/>
    <hyperlink ref="G502" r:id="rId2" xr:uid="{1A65302F-BE11-4C43-9503-69EE55BE40B3}"/>
    <hyperlink ref="G503" r:id="rId3" xr:uid="{DCB9A84D-0B63-4D0B-B7F4-927E9B4A7BC8}"/>
    <hyperlink ref="G504" r:id="rId4" xr:uid="{EC58C37C-26DA-4A10-88F7-E5BE2AB7CC46}"/>
    <hyperlink ref="G505" r:id="rId5" xr:uid="{9E84C3B1-CD73-495A-9A96-F4B7472235E6}"/>
    <hyperlink ref="G506" r:id="rId6" xr:uid="{DF0C94F1-4BF5-472A-AC7A-D08C5B206599}"/>
    <hyperlink ref="G507" r:id="rId7" xr:uid="{5F6F8D93-CC5C-4491-A7E3-F31621A2CF61}"/>
    <hyperlink ref="G508" r:id="rId8" xr:uid="{87DF801B-4A37-49B2-B7F4-FCC214ED5210}"/>
    <hyperlink ref="G509" r:id="rId9" xr:uid="{55983D2F-70DF-4B35-8FC7-F366F0054FA1}"/>
    <hyperlink ref="G510" r:id="rId10" xr:uid="{3F5531EC-1AA8-4542-B138-E20F53DA0258}"/>
    <hyperlink ref="G511" r:id="rId11" xr:uid="{925A9A13-A7C0-4A4C-8052-CBBD8687C6A9}"/>
    <hyperlink ref="G512" r:id="rId12" xr:uid="{9C6B279D-94C2-4F08-B9DA-408BBDAB97A1}"/>
    <hyperlink ref="G513" r:id="rId13" xr:uid="{1FC171B5-F17D-4788-BC62-ADAA31172637}"/>
    <hyperlink ref="G514" r:id="rId14" xr:uid="{F72D79B6-1CA6-4924-B71E-7E74FBD45102}"/>
    <hyperlink ref="G515" r:id="rId15" xr:uid="{A78A11FC-5C91-4558-BDDA-686BBDA7BE48}"/>
    <hyperlink ref="G516" r:id="rId16" xr:uid="{8425ACBA-30E0-49A8-9B18-70FE5322E7FC}"/>
    <hyperlink ref="G517" r:id="rId17" xr:uid="{32B0F750-33AA-42C8-96DF-73F3D36207D9}"/>
    <hyperlink ref="G518" r:id="rId18" xr:uid="{B44D0FFB-38C1-497B-9B09-D76CA51E5343}"/>
    <hyperlink ref="G519" r:id="rId19" xr:uid="{5C0FCABA-B075-4173-8399-0B6CB04E0EBE}"/>
    <hyperlink ref="G520" r:id="rId20" xr:uid="{699A0BF2-DFEB-4887-A567-67AF197F77CE}"/>
    <hyperlink ref="G528" r:id="rId21" xr:uid="{AFBCDF89-B8D3-4959-A83C-220EBDB3F98F}"/>
    <hyperlink ref="G529" r:id="rId22" xr:uid="{74F1B885-4212-4C4E-A674-7732899C3712}"/>
    <hyperlink ref="G533" r:id="rId23" xr:uid="{81A8CE74-256B-4A09-8FC9-FC975D197011}"/>
    <hyperlink ref="G546" r:id="rId24" xr:uid="{6ED9CCD8-7A26-46DA-A593-A259D377A045}"/>
    <hyperlink ref="G547" r:id="rId25" xr:uid="{607811E9-E97D-4FDF-AE84-EA6C42F16AE8}"/>
    <hyperlink ref="G549" r:id="rId26" xr:uid="{38B7C7A4-C394-431F-B8BA-0D25F438DBB5}"/>
    <hyperlink ref="G558" r:id="rId27" xr:uid="{668E6247-8F01-407A-9A1B-C5A94F7F43E3}"/>
    <hyperlink ref="G561" r:id="rId28" xr:uid="{6D4A2968-C324-4FB6-8BDF-CBB75EFB8B5F}"/>
    <hyperlink ref="G562" r:id="rId29" xr:uid="{7311AC33-3B2F-4D08-9146-471E3B008A9F}"/>
    <hyperlink ref="G563" r:id="rId30" xr:uid="{4A22266E-2CF3-45F4-87AE-211A085C015A}"/>
    <hyperlink ref="G564" r:id="rId31" xr:uid="{746EB687-F7DA-4BD7-8F8E-028DAD0D0254}"/>
    <hyperlink ref="G579" r:id="rId32" xr:uid="{1A408391-5F1C-49AF-A932-0C634729613A}"/>
    <hyperlink ref="G622" r:id="rId33" xr:uid="{1D57F9CD-7238-415C-BAD1-CD2C907B6DE8}"/>
    <hyperlink ref="G623" r:id="rId34" xr:uid="{620968FC-A8E4-4A93-A450-24046B0DD412}"/>
    <hyperlink ref="G627" r:id="rId35" xr:uid="{6E49D97C-34EC-4AEF-85B6-5E4A67D3114E}"/>
    <hyperlink ref="G628" r:id="rId36" xr:uid="{FF82A083-BD17-47BF-803F-B8F0DABADE46}"/>
    <hyperlink ref="G631" r:id="rId37" xr:uid="{EEA3DFC0-348A-4D9A-BA74-B5D7AA28DB54}"/>
    <hyperlink ref="G634" r:id="rId38" xr:uid="{668A5373-8BDD-485E-BC3A-6DB7993640BC}"/>
    <hyperlink ref="G654" r:id="rId39" xr:uid="{9DC1E5C9-069E-4EAB-9A1D-C448C4ABE35E}"/>
    <hyperlink ref="G661" r:id="rId40" xr:uid="{6DC00142-8FCC-4FA5-B184-D1B9016A2743}"/>
    <hyperlink ref="G662" r:id="rId41" xr:uid="{D3333E85-177B-42EF-82D3-5084898E3E8A}"/>
    <hyperlink ref="G698" r:id="rId42" xr:uid="{7E33D193-51B7-4623-B766-F486989D4D56}"/>
    <hyperlink ref="G699" r:id="rId43" xr:uid="{ECF34C14-17A5-4A08-8B4D-E8ACEBA63E4C}"/>
    <hyperlink ref="G707" r:id="rId44" xr:uid="{A1F1BE93-61B5-4667-B106-146B8473C292}"/>
    <hyperlink ref="G708" r:id="rId45" xr:uid="{6DA64AC9-91D5-4B5D-962F-EE9AA90ACE93}"/>
    <hyperlink ref="G718" r:id="rId46" xr:uid="{CA8AEDED-FEB2-4C4D-A42A-932DCA2623C8}"/>
    <hyperlink ref="G720" r:id="rId47" xr:uid="{436E2769-B742-44AC-A1C0-ADBD199E1043}"/>
    <hyperlink ref="G722" r:id="rId48" xr:uid="{09B4543B-F334-4EB9-A083-2792C25982EF}"/>
    <hyperlink ref="G727" r:id="rId49" xr:uid="{10B5CCDF-980A-4F44-B231-5B742DFE7192}"/>
    <hyperlink ref="G736" r:id="rId50" xr:uid="{CED9F4EE-C375-4F34-AF45-214235E3EB26}"/>
    <hyperlink ref="G741" r:id="rId51" xr:uid="{3B1AB1F7-FBE0-423C-99F7-11E4147CA134}"/>
    <hyperlink ref="G745" r:id="rId52" xr:uid="{E65AA5F3-930C-4DA2-AB31-C5749FEDD249}"/>
    <hyperlink ref="G527" r:id="rId53" xr:uid="{79EEC9DC-9F7B-4312-8940-15A15A81EBB4}"/>
    <hyperlink ref="G673" r:id="rId54" xr:uid="{7C4CEF8E-2FD0-4435-A67C-594119F93837}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B150-20B8-4FFA-9E12-803CDD2B1A79}">
  <dimension ref="A1:G292"/>
  <sheetViews>
    <sheetView workbookViewId="0">
      <selection activeCell="B34" sqref="B34"/>
    </sheetView>
  </sheetViews>
  <sheetFormatPr defaultRowHeight="14.4" x14ac:dyDescent="0.3"/>
  <cols>
    <col min="1" max="1" width="19.44140625" bestFit="1" customWidth="1"/>
    <col min="2" max="2" width="25.88671875" customWidth="1"/>
    <col min="3" max="3" width="15.33203125" bestFit="1" customWidth="1"/>
    <col min="4" max="4" width="15.6640625" bestFit="1" customWidth="1"/>
    <col min="5" max="5" width="16" bestFit="1" customWidth="1"/>
  </cols>
  <sheetData>
    <row r="1" spans="1:7" ht="15.6" x14ac:dyDescent="0.3">
      <c r="A1" s="2" t="s">
        <v>850</v>
      </c>
      <c r="B1" s="2" t="s">
        <v>851</v>
      </c>
      <c r="C1" s="33" t="s">
        <v>852</v>
      </c>
      <c r="D1" s="4" t="s">
        <v>853</v>
      </c>
      <c r="E1" s="4" t="s">
        <v>854</v>
      </c>
      <c r="F1" s="8" t="s">
        <v>855</v>
      </c>
      <c r="G1" s="2" t="s">
        <v>856</v>
      </c>
    </row>
    <row r="2" spans="1:7" x14ac:dyDescent="0.3">
      <c r="A2" t="s">
        <v>0</v>
      </c>
      <c r="B2" t="s">
        <v>897</v>
      </c>
      <c r="C2" s="31">
        <v>86</v>
      </c>
      <c r="D2" s="5">
        <v>86</v>
      </c>
      <c r="E2" s="5">
        <v>410</v>
      </c>
      <c r="F2" s="9" t="s">
        <v>898</v>
      </c>
      <c r="G2" t="s">
        <v>899</v>
      </c>
    </row>
    <row r="3" spans="1:7" x14ac:dyDescent="0.3">
      <c r="A3" t="s">
        <v>0</v>
      </c>
      <c r="B3" t="s">
        <v>900</v>
      </c>
      <c r="C3" s="31" t="s">
        <v>903</v>
      </c>
      <c r="D3" s="5">
        <v>81</v>
      </c>
      <c r="E3" s="5">
        <v>7.1</v>
      </c>
      <c r="F3" s="9" t="s">
        <v>901</v>
      </c>
      <c r="G3" t="s">
        <v>902</v>
      </c>
    </row>
    <row r="4" spans="1:7" x14ac:dyDescent="0.3">
      <c r="A4" s="5" t="s">
        <v>0</v>
      </c>
      <c r="B4" s="14" t="s">
        <v>296</v>
      </c>
      <c r="C4" s="31">
        <v>111</v>
      </c>
      <c r="D4" s="5" t="s">
        <v>3</v>
      </c>
      <c r="E4" s="5" t="s">
        <v>3</v>
      </c>
      <c r="F4" s="9" t="s">
        <v>904</v>
      </c>
      <c r="G4" s="3" t="s">
        <v>905</v>
      </c>
    </row>
    <row r="5" spans="1:7" x14ac:dyDescent="0.3">
      <c r="A5" s="5" t="s">
        <v>0</v>
      </c>
      <c r="B5" s="14" t="s">
        <v>74</v>
      </c>
      <c r="C5" s="31">
        <v>15</v>
      </c>
      <c r="D5" s="5" t="s">
        <v>3</v>
      </c>
      <c r="E5" s="5" t="s">
        <v>3</v>
      </c>
      <c r="F5" s="9" t="s">
        <v>904</v>
      </c>
      <c r="G5" s="3" t="s">
        <v>905</v>
      </c>
    </row>
    <row r="6" spans="1:7" x14ac:dyDescent="0.3">
      <c r="A6" s="5" t="s">
        <v>0</v>
      </c>
      <c r="B6" s="14" t="s">
        <v>1724</v>
      </c>
      <c r="C6" s="31">
        <v>22</v>
      </c>
      <c r="D6" s="5" t="s">
        <v>3</v>
      </c>
      <c r="E6" s="5" t="s">
        <v>3</v>
      </c>
      <c r="F6" s="9" t="s">
        <v>904</v>
      </c>
      <c r="G6" s="3" t="s">
        <v>905</v>
      </c>
    </row>
    <row r="7" spans="1:7" x14ac:dyDescent="0.3">
      <c r="A7" s="5" t="s">
        <v>0</v>
      </c>
      <c r="B7" s="14" t="s">
        <v>39</v>
      </c>
      <c r="C7" s="31">
        <v>22</v>
      </c>
      <c r="D7" s="5" t="s">
        <v>3</v>
      </c>
      <c r="E7" s="5" t="s">
        <v>3</v>
      </c>
      <c r="F7" s="9" t="s">
        <v>904</v>
      </c>
      <c r="G7" s="3" t="s">
        <v>905</v>
      </c>
    </row>
    <row r="8" spans="1:7" x14ac:dyDescent="0.3">
      <c r="A8" s="5" t="s">
        <v>0</v>
      </c>
      <c r="B8" s="14" t="s">
        <v>1774</v>
      </c>
      <c r="C8" s="31">
        <v>22</v>
      </c>
      <c r="D8" s="5" t="s">
        <v>3</v>
      </c>
      <c r="E8" s="5" t="s">
        <v>3</v>
      </c>
      <c r="F8" s="9" t="s">
        <v>904</v>
      </c>
      <c r="G8" s="3" t="s">
        <v>905</v>
      </c>
    </row>
    <row r="9" spans="1:7" x14ac:dyDescent="0.3">
      <c r="A9" t="s">
        <v>0</v>
      </c>
      <c r="B9" t="s">
        <v>906</v>
      </c>
      <c r="C9" s="31">
        <v>2</v>
      </c>
      <c r="D9" s="5">
        <v>2</v>
      </c>
      <c r="E9" s="5" t="s">
        <v>3</v>
      </c>
      <c r="F9" s="9" t="s">
        <v>907</v>
      </c>
      <c r="G9" t="s">
        <v>908</v>
      </c>
    </row>
    <row r="10" spans="1:7" x14ac:dyDescent="0.3">
      <c r="A10" t="s">
        <v>0</v>
      </c>
      <c r="B10" t="s">
        <v>7</v>
      </c>
      <c r="C10" s="31">
        <v>87</v>
      </c>
      <c r="D10" s="5">
        <v>87</v>
      </c>
      <c r="E10" s="5" t="s">
        <v>3</v>
      </c>
      <c r="F10" s="9" t="s">
        <v>909</v>
      </c>
      <c r="G10" t="s">
        <v>910</v>
      </c>
    </row>
    <row r="11" spans="1:7" x14ac:dyDescent="0.3">
      <c r="A11" t="s">
        <v>0</v>
      </c>
      <c r="B11" t="s">
        <v>917</v>
      </c>
      <c r="C11" s="31" t="s">
        <v>22</v>
      </c>
      <c r="D11" s="5" t="s">
        <v>22</v>
      </c>
      <c r="E11" s="5" t="s">
        <v>23</v>
      </c>
      <c r="F11" s="9" t="s">
        <v>918</v>
      </c>
      <c r="G11" s="5" t="s">
        <v>919</v>
      </c>
    </row>
    <row r="12" spans="1:7" x14ac:dyDescent="0.3">
      <c r="A12" t="s">
        <v>0</v>
      </c>
      <c r="B12" t="s">
        <v>900</v>
      </c>
      <c r="C12" s="31">
        <v>81</v>
      </c>
      <c r="D12" s="5">
        <v>81</v>
      </c>
      <c r="E12" s="5" t="s">
        <v>3</v>
      </c>
      <c r="F12" s="9" t="s">
        <v>901</v>
      </c>
      <c r="G12" s="5" t="s">
        <v>931</v>
      </c>
    </row>
    <row r="13" spans="1:7" x14ac:dyDescent="0.3">
      <c r="A13" t="s">
        <v>0</v>
      </c>
      <c r="B13" t="s">
        <v>932</v>
      </c>
      <c r="C13" s="31" t="s">
        <v>933</v>
      </c>
      <c r="D13" s="5" t="s">
        <v>933</v>
      </c>
      <c r="E13" s="5" t="s">
        <v>3</v>
      </c>
      <c r="F13" s="9" t="s">
        <v>934</v>
      </c>
      <c r="G13" s="15" t="s">
        <v>935</v>
      </c>
    </row>
    <row r="14" spans="1:7" x14ac:dyDescent="0.3">
      <c r="A14" t="s">
        <v>0</v>
      </c>
      <c r="B14" t="s">
        <v>936</v>
      </c>
      <c r="C14" s="31" t="s">
        <v>61</v>
      </c>
      <c r="D14" s="5" t="s">
        <v>61</v>
      </c>
      <c r="E14" s="5" t="s">
        <v>3</v>
      </c>
      <c r="F14" s="9" t="s">
        <v>937</v>
      </c>
      <c r="G14" s="12" t="s">
        <v>938</v>
      </c>
    </row>
    <row r="15" spans="1:7" x14ac:dyDescent="0.3">
      <c r="A15" t="s">
        <v>0</v>
      </c>
      <c r="B15" t="s">
        <v>939</v>
      </c>
      <c r="C15" s="31" t="s">
        <v>940</v>
      </c>
      <c r="D15" s="5">
        <v>126</v>
      </c>
      <c r="E15" s="5">
        <v>134</v>
      </c>
      <c r="F15" s="9" t="s">
        <v>941</v>
      </c>
      <c r="G15" s="12" t="s">
        <v>942</v>
      </c>
    </row>
    <row r="16" spans="1:7" x14ac:dyDescent="0.3">
      <c r="A16" t="s">
        <v>0</v>
      </c>
      <c r="B16" t="s">
        <v>943</v>
      </c>
      <c r="C16" s="31">
        <v>70</v>
      </c>
      <c r="D16" s="5">
        <v>70</v>
      </c>
      <c r="E16" s="5" t="s">
        <v>3</v>
      </c>
      <c r="F16" s="9" t="s">
        <v>944</v>
      </c>
      <c r="G16" s="12" t="s">
        <v>945</v>
      </c>
    </row>
    <row r="17" spans="1:7" x14ac:dyDescent="0.3">
      <c r="A17" t="s">
        <v>0</v>
      </c>
      <c r="B17" t="s">
        <v>946</v>
      </c>
      <c r="C17" s="31">
        <v>59</v>
      </c>
      <c r="D17" s="5">
        <v>59</v>
      </c>
      <c r="E17" s="5" t="s">
        <v>3</v>
      </c>
      <c r="F17" s="9" t="s">
        <v>947</v>
      </c>
      <c r="G17" s="12" t="s">
        <v>948</v>
      </c>
    </row>
    <row r="18" spans="1:7" x14ac:dyDescent="0.3">
      <c r="A18" t="s">
        <v>0</v>
      </c>
      <c r="B18" t="s">
        <v>949</v>
      </c>
      <c r="C18" s="31">
        <v>40</v>
      </c>
      <c r="D18" s="5">
        <v>40</v>
      </c>
      <c r="E18" s="5" t="s">
        <v>3</v>
      </c>
      <c r="F18" s="9" t="s">
        <v>950</v>
      </c>
      <c r="G18" s="15" t="s">
        <v>951</v>
      </c>
    </row>
    <row r="19" spans="1:7" x14ac:dyDescent="0.3">
      <c r="A19" t="s">
        <v>0</v>
      </c>
      <c r="B19" t="s">
        <v>952</v>
      </c>
      <c r="C19" s="31">
        <v>53</v>
      </c>
      <c r="D19" s="5">
        <v>53</v>
      </c>
      <c r="E19" s="5" t="s">
        <v>3</v>
      </c>
      <c r="F19" s="9" t="s">
        <v>953</v>
      </c>
      <c r="G19" s="15" t="s">
        <v>954</v>
      </c>
    </row>
    <row r="20" spans="1:7" x14ac:dyDescent="0.3">
      <c r="A20" t="s">
        <v>0</v>
      </c>
      <c r="B20" t="s">
        <v>1773</v>
      </c>
      <c r="C20" s="31">
        <v>2</v>
      </c>
      <c r="D20" s="5">
        <v>2</v>
      </c>
      <c r="E20" s="5" t="s">
        <v>3</v>
      </c>
      <c r="F20" s="9" t="s">
        <v>956</v>
      </c>
      <c r="G20" s="12" t="s">
        <v>957</v>
      </c>
    </row>
    <row r="21" spans="1:7" x14ac:dyDescent="0.3">
      <c r="A21" t="s">
        <v>0</v>
      </c>
      <c r="B21" t="s">
        <v>958</v>
      </c>
      <c r="C21" s="31" t="s">
        <v>243</v>
      </c>
      <c r="D21" s="5" t="s">
        <v>243</v>
      </c>
      <c r="E21" s="5">
        <v>5</v>
      </c>
      <c r="F21" s="9" t="s">
        <v>959</v>
      </c>
      <c r="G21" s="12" t="s">
        <v>960</v>
      </c>
    </row>
    <row r="22" spans="1:7" x14ac:dyDescent="0.3">
      <c r="A22" t="s">
        <v>0</v>
      </c>
      <c r="B22" t="s">
        <v>961</v>
      </c>
      <c r="C22" s="31">
        <v>3</v>
      </c>
      <c r="D22" s="5">
        <v>3</v>
      </c>
      <c r="E22" s="5" t="s">
        <v>3</v>
      </c>
      <c r="F22" s="9" t="s">
        <v>962</v>
      </c>
      <c r="G22" s="12" t="s">
        <v>963</v>
      </c>
    </row>
    <row r="23" spans="1:7" x14ac:dyDescent="0.3">
      <c r="A23" t="s">
        <v>0</v>
      </c>
      <c r="B23" t="s">
        <v>964</v>
      </c>
      <c r="C23" s="31">
        <v>29</v>
      </c>
      <c r="D23" s="5">
        <v>29</v>
      </c>
      <c r="E23" s="5" t="s">
        <v>3</v>
      </c>
      <c r="F23" s="9" t="s">
        <v>965</v>
      </c>
      <c r="G23" s="12" t="s">
        <v>966</v>
      </c>
    </row>
    <row r="24" spans="1:7" x14ac:dyDescent="0.3">
      <c r="A24" t="s">
        <v>0</v>
      </c>
      <c r="B24" s="14" t="s">
        <v>39</v>
      </c>
      <c r="C24" s="31">
        <v>29</v>
      </c>
      <c r="D24" s="5">
        <v>29</v>
      </c>
      <c r="E24" s="5" t="s">
        <v>3</v>
      </c>
      <c r="F24" s="9" t="s">
        <v>965</v>
      </c>
      <c r="G24" s="12" t="s">
        <v>966</v>
      </c>
    </row>
    <row r="25" spans="1:7" x14ac:dyDescent="0.3">
      <c r="A25" t="s">
        <v>0</v>
      </c>
      <c r="B25" s="14" t="s">
        <v>1774</v>
      </c>
      <c r="C25" s="31">
        <v>29</v>
      </c>
      <c r="D25" s="5">
        <v>29</v>
      </c>
      <c r="E25" s="5" t="s">
        <v>3</v>
      </c>
      <c r="F25" s="9" t="s">
        <v>965</v>
      </c>
      <c r="G25" s="12" t="s">
        <v>966</v>
      </c>
    </row>
    <row r="26" spans="1:7" x14ac:dyDescent="0.3">
      <c r="A26" t="s">
        <v>0</v>
      </c>
      <c r="B26" t="s">
        <v>917</v>
      </c>
      <c r="C26" s="31" t="s">
        <v>967</v>
      </c>
      <c r="D26" s="5">
        <v>18</v>
      </c>
      <c r="E26" s="5">
        <v>20</v>
      </c>
      <c r="F26" s="9" t="s">
        <v>968</v>
      </c>
      <c r="G26" s="12" t="s">
        <v>969</v>
      </c>
    </row>
    <row r="27" spans="1:7" x14ac:dyDescent="0.3">
      <c r="A27" t="s">
        <v>0</v>
      </c>
      <c r="B27" t="s">
        <v>970</v>
      </c>
      <c r="C27" s="31">
        <v>96</v>
      </c>
      <c r="D27" s="5">
        <v>96</v>
      </c>
      <c r="E27" s="5" t="s">
        <v>3</v>
      </c>
      <c r="F27" s="9" t="s">
        <v>971</v>
      </c>
      <c r="G27" s="12" t="s">
        <v>972</v>
      </c>
    </row>
    <row r="28" spans="1:7" x14ac:dyDescent="0.3">
      <c r="A28" t="s">
        <v>0</v>
      </c>
      <c r="B28" t="s">
        <v>973</v>
      </c>
      <c r="C28" s="31">
        <v>17</v>
      </c>
      <c r="D28" s="5">
        <v>17</v>
      </c>
      <c r="E28" s="5" t="s">
        <v>3</v>
      </c>
      <c r="F28" s="9" t="s">
        <v>974</v>
      </c>
      <c r="G28" s="12" t="s">
        <v>975</v>
      </c>
    </row>
    <row r="29" spans="1:7" x14ac:dyDescent="0.3">
      <c r="A29" t="s">
        <v>0</v>
      </c>
      <c r="B29" t="s">
        <v>976</v>
      </c>
      <c r="C29" s="31" t="s">
        <v>977</v>
      </c>
      <c r="D29" s="5">
        <v>27</v>
      </c>
      <c r="E29" s="5">
        <v>31</v>
      </c>
      <c r="F29" s="9" t="s">
        <v>978</v>
      </c>
      <c r="G29" s="12" t="s">
        <v>979</v>
      </c>
    </row>
    <row r="30" spans="1:7" x14ac:dyDescent="0.3">
      <c r="A30" t="s">
        <v>0</v>
      </c>
      <c r="B30" t="s">
        <v>980</v>
      </c>
      <c r="C30" s="31">
        <v>208</v>
      </c>
      <c r="D30" s="5">
        <v>208</v>
      </c>
      <c r="E30" s="5" t="s">
        <v>3</v>
      </c>
      <c r="F30" s="9" t="s">
        <v>981</v>
      </c>
      <c r="G30" s="12" t="s">
        <v>982</v>
      </c>
    </row>
    <row r="31" spans="1:7" x14ac:dyDescent="0.3">
      <c r="A31" t="s">
        <v>0</v>
      </c>
      <c r="B31" t="s">
        <v>1005</v>
      </c>
      <c r="C31" s="31">
        <v>16</v>
      </c>
      <c r="D31" s="5">
        <v>16</v>
      </c>
      <c r="E31" s="5" t="s">
        <v>3</v>
      </c>
      <c r="F31" s="9" t="s">
        <v>1006</v>
      </c>
      <c r="G31" s="12" t="s">
        <v>1007</v>
      </c>
    </row>
    <row r="32" spans="1:7" x14ac:dyDescent="0.3">
      <c r="A32" t="s">
        <v>0</v>
      </c>
      <c r="B32" t="s">
        <v>1008</v>
      </c>
      <c r="C32" s="31">
        <v>44</v>
      </c>
      <c r="D32" s="5">
        <v>44</v>
      </c>
      <c r="E32" s="5" t="s">
        <v>3</v>
      </c>
      <c r="F32" s="9" t="s">
        <v>1009</v>
      </c>
      <c r="G32" s="12" t="s">
        <v>1010</v>
      </c>
    </row>
    <row r="33" spans="1:7" x14ac:dyDescent="0.3">
      <c r="A33" t="s">
        <v>0</v>
      </c>
      <c r="B33" t="s">
        <v>1011</v>
      </c>
      <c r="C33" s="31">
        <v>145</v>
      </c>
      <c r="D33" s="5">
        <v>145</v>
      </c>
      <c r="E33" s="5" t="s">
        <v>3</v>
      </c>
      <c r="F33" s="9" t="s">
        <v>1012</v>
      </c>
      <c r="G33" s="12" t="s">
        <v>1013</v>
      </c>
    </row>
    <row r="34" spans="1:7" x14ac:dyDescent="0.3">
      <c r="A34" t="s">
        <v>0</v>
      </c>
      <c r="B34" t="s">
        <v>1014</v>
      </c>
      <c r="C34" s="31" t="s">
        <v>352</v>
      </c>
      <c r="D34" s="5" t="s">
        <v>352</v>
      </c>
      <c r="E34" s="5" t="s">
        <v>3</v>
      </c>
      <c r="F34" s="9" t="s">
        <v>1015</v>
      </c>
      <c r="G34" s="12" t="s">
        <v>1016</v>
      </c>
    </row>
    <row r="35" spans="1:7" x14ac:dyDescent="0.3">
      <c r="A35" t="s">
        <v>0</v>
      </c>
      <c r="B35" t="s">
        <v>983</v>
      </c>
      <c r="C35" s="31" t="s">
        <v>984</v>
      </c>
      <c r="D35" s="5" t="s">
        <v>984</v>
      </c>
      <c r="E35" s="5" t="s">
        <v>3</v>
      </c>
      <c r="F35" s="9" t="s">
        <v>985</v>
      </c>
      <c r="G35" s="5" t="s">
        <v>987</v>
      </c>
    </row>
    <row r="36" spans="1:7" x14ac:dyDescent="0.3">
      <c r="A36" t="s">
        <v>0</v>
      </c>
      <c r="B36" t="s">
        <v>989</v>
      </c>
      <c r="C36" s="31">
        <v>8</v>
      </c>
      <c r="D36" s="5">
        <v>8</v>
      </c>
      <c r="E36" s="5" t="s">
        <v>3</v>
      </c>
      <c r="F36" s="9" t="s">
        <v>990</v>
      </c>
      <c r="G36" t="s">
        <v>986</v>
      </c>
    </row>
    <row r="37" spans="1:7" x14ac:dyDescent="0.3">
      <c r="A37" t="s">
        <v>0</v>
      </c>
      <c r="B37" t="s">
        <v>991</v>
      </c>
      <c r="C37" s="31">
        <v>2</v>
      </c>
      <c r="D37" s="5">
        <v>2</v>
      </c>
      <c r="E37" s="5" t="s">
        <v>3</v>
      </c>
      <c r="F37" s="9" t="s">
        <v>992</v>
      </c>
      <c r="G37" s="5" t="s">
        <v>988</v>
      </c>
    </row>
    <row r="38" spans="1:7" x14ac:dyDescent="0.3">
      <c r="A38" t="s">
        <v>0</v>
      </c>
      <c r="B38" t="s">
        <v>1775</v>
      </c>
      <c r="C38" s="31">
        <v>9</v>
      </c>
      <c r="D38" s="5">
        <v>9</v>
      </c>
      <c r="E38" s="5">
        <v>2</v>
      </c>
      <c r="F38" s="9" t="s">
        <v>994</v>
      </c>
      <c r="G38" s="5" t="s">
        <v>995</v>
      </c>
    </row>
    <row r="39" spans="1:7" x14ac:dyDescent="0.3">
      <c r="A39" t="s">
        <v>0</v>
      </c>
      <c r="B39" t="s">
        <v>996</v>
      </c>
      <c r="C39" s="31">
        <v>47</v>
      </c>
      <c r="D39" s="5">
        <v>47</v>
      </c>
      <c r="E39" s="5" t="s">
        <v>3</v>
      </c>
      <c r="F39" s="9" t="s">
        <v>997</v>
      </c>
      <c r="G39" s="5" t="s">
        <v>998</v>
      </c>
    </row>
    <row r="40" spans="1:7" x14ac:dyDescent="0.3">
      <c r="A40" t="s">
        <v>0</v>
      </c>
      <c r="B40" t="s">
        <v>1002</v>
      </c>
      <c r="C40" s="31">
        <v>18</v>
      </c>
      <c r="D40" s="5">
        <v>18</v>
      </c>
      <c r="E40" s="5" t="s">
        <v>3</v>
      </c>
      <c r="F40" s="9" t="s">
        <v>1003</v>
      </c>
      <c r="G40" s="5" t="s">
        <v>1004</v>
      </c>
    </row>
    <row r="41" spans="1:7" x14ac:dyDescent="0.3">
      <c r="A41" t="s">
        <v>0</v>
      </c>
      <c r="B41" t="s">
        <v>1720</v>
      </c>
      <c r="C41" s="31" t="s">
        <v>1017</v>
      </c>
      <c r="D41" s="5">
        <v>37</v>
      </c>
      <c r="E41" s="5">
        <v>58</v>
      </c>
      <c r="F41" s="9" t="s">
        <v>1043</v>
      </c>
      <c r="G41" s="15" t="s">
        <v>1018</v>
      </c>
    </row>
    <row r="42" spans="1:7" ht="18.600000000000001" customHeight="1" x14ac:dyDescent="0.3">
      <c r="A42" s="3" t="s">
        <v>0</v>
      </c>
      <c r="B42" s="1" t="s">
        <v>1574</v>
      </c>
      <c r="C42" s="31" t="s">
        <v>1017</v>
      </c>
      <c r="D42" s="5">
        <v>37</v>
      </c>
      <c r="E42" s="5">
        <v>58</v>
      </c>
      <c r="F42" s="13" t="s">
        <v>1721</v>
      </c>
      <c r="G42" s="15" t="s">
        <v>1018</v>
      </c>
    </row>
    <row r="43" spans="1:7" x14ac:dyDescent="0.3">
      <c r="A43" t="s">
        <v>0</v>
      </c>
      <c r="B43" t="s">
        <v>1019</v>
      </c>
      <c r="C43" s="31">
        <v>26</v>
      </c>
      <c r="D43" s="5">
        <v>26</v>
      </c>
      <c r="E43" s="5">
        <v>10</v>
      </c>
      <c r="F43" s="9" t="s">
        <v>1021</v>
      </c>
      <c r="G43" s="28" t="s">
        <v>1023</v>
      </c>
    </row>
    <row r="44" spans="1:7" x14ac:dyDescent="0.3">
      <c r="A44" t="s">
        <v>0</v>
      </c>
      <c r="B44" t="s">
        <v>1020</v>
      </c>
      <c r="C44" s="31">
        <v>23</v>
      </c>
      <c r="D44" s="5">
        <v>23</v>
      </c>
      <c r="E44" s="5">
        <v>6</v>
      </c>
      <c r="F44" s="9" t="s">
        <v>1022</v>
      </c>
      <c r="G44" s="3" t="s">
        <v>1023</v>
      </c>
    </row>
    <row r="45" spans="1:7" x14ac:dyDescent="0.3">
      <c r="A45" t="s">
        <v>0</v>
      </c>
      <c r="B45" t="s">
        <v>1042</v>
      </c>
      <c r="C45" s="31">
        <v>16</v>
      </c>
      <c r="D45" s="5">
        <v>16</v>
      </c>
      <c r="E45" s="5" t="s">
        <v>3</v>
      </c>
      <c r="F45" s="9" t="s">
        <v>1043</v>
      </c>
      <c r="G45" s="5" t="s">
        <v>1044</v>
      </c>
    </row>
    <row r="46" spans="1:7" x14ac:dyDescent="0.3">
      <c r="A46" t="s">
        <v>0</v>
      </c>
      <c r="B46" t="s">
        <v>1770</v>
      </c>
      <c r="C46" s="31">
        <v>18</v>
      </c>
      <c r="D46" s="5">
        <v>18</v>
      </c>
      <c r="E46" s="5" t="s">
        <v>3</v>
      </c>
      <c r="F46" s="9" t="s">
        <v>1003</v>
      </c>
      <c r="G46" s="5" t="s">
        <v>1046</v>
      </c>
    </row>
    <row r="47" spans="1:7" x14ac:dyDescent="0.3">
      <c r="A47" t="s">
        <v>0</v>
      </c>
      <c r="B47" t="s">
        <v>1047</v>
      </c>
      <c r="C47" s="31">
        <v>13</v>
      </c>
      <c r="D47" s="5">
        <v>13</v>
      </c>
      <c r="E47" s="5">
        <v>121</v>
      </c>
      <c r="F47" s="9" t="s">
        <v>1048</v>
      </c>
      <c r="G47" s="15" t="s">
        <v>1049</v>
      </c>
    </row>
    <row r="48" spans="1:7" x14ac:dyDescent="0.3">
      <c r="A48" t="s">
        <v>0</v>
      </c>
      <c r="B48" t="s">
        <v>25</v>
      </c>
      <c r="C48" s="31">
        <v>5</v>
      </c>
      <c r="D48" s="5">
        <v>5</v>
      </c>
      <c r="E48" s="5" t="s">
        <v>3</v>
      </c>
      <c r="F48" s="9" t="s">
        <v>1050</v>
      </c>
      <c r="G48" s="5" t="s">
        <v>1051</v>
      </c>
    </row>
    <row r="49" spans="1:7" x14ac:dyDescent="0.3">
      <c r="A49" t="s">
        <v>0</v>
      </c>
      <c r="B49" t="s">
        <v>983</v>
      </c>
      <c r="C49" s="31" t="s">
        <v>1052</v>
      </c>
      <c r="D49" s="5">
        <v>64</v>
      </c>
      <c r="E49" s="5">
        <v>43</v>
      </c>
      <c r="F49" s="9" t="s">
        <v>1053</v>
      </c>
      <c r="G49" s="5" t="s">
        <v>1054</v>
      </c>
    </row>
    <row r="50" spans="1:7" x14ac:dyDescent="0.3">
      <c r="A50" t="s">
        <v>0</v>
      </c>
      <c r="B50" t="s">
        <v>1055</v>
      </c>
      <c r="C50" s="31" t="s">
        <v>51</v>
      </c>
      <c r="D50" s="5">
        <v>21</v>
      </c>
      <c r="E50" s="5">
        <v>23</v>
      </c>
      <c r="F50" s="9" t="s">
        <v>1056</v>
      </c>
      <c r="G50" s="5" t="s">
        <v>1057</v>
      </c>
    </row>
    <row r="51" spans="1:7" x14ac:dyDescent="0.3">
      <c r="A51" t="s">
        <v>0</v>
      </c>
      <c r="B51" t="s">
        <v>1058</v>
      </c>
      <c r="C51" s="31">
        <v>9</v>
      </c>
      <c r="D51" s="5">
        <v>9</v>
      </c>
      <c r="E51" s="5">
        <v>2</v>
      </c>
      <c r="F51" s="9" t="s">
        <v>994</v>
      </c>
      <c r="G51" s="5" t="s">
        <v>1059</v>
      </c>
    </row>
    <row r="52" spans="1:7" x14ac:dyDescent="0.3">
      <c r="A52" t="s">
        <v>0</v>
      </c>
      <c r="B52" t="s">
        <v>1060</v>
      </c>
      <c r="C52" s="31">
        <v>42</v>
      </c>
      <c r="D52" s="5">
        <v>42</v>
      </c>
      <c r="E52" s="5">
        <v>115</v>
      </c>
      <c r="F52" s="9" t="s">
        <v>1061</v>
      </c>
      <c r="G52" s="5" t="s">
        <v>1062</v>
      </c>
    </row>
    <row r="53" spans="1:7" x14ac:dyDescent="0.3">
      <c r="A53" t="s">
        <v>0</v>
      </c>
      <c r="B53" t="s">
        <v>1063</v>
      </c>
      <c r="C53" s="31" t="s">
        <v>1064</v>
      </c>
      <c r="D53" s="5">
        <v>24</v>
      </c>
      <c r="E53" s="5">
        <v>26</v>
      </c>
      <c r="F53" s="9" t="s">
        <v>1065</v>
      </c>
      <c r="G53" s="5" t="s">
        <v>1066</v>
      </c>
    </row>
    <row r="54" spans="1:7" x14ac:dyDescent="0.3">
      <c r="A54" t="s">
        <v>0</v>
      </c>
      <c r="B54" t="s">
        <v>1067</v>
      </c>
      <c r="C54" s="31">
        <v>8</v>
      </c>
      <c r="D54" s="5">
        <v>8</v>
      </c>
      <c r="E54" s="5" t="s">
        <v>3</v>
      </c>
      <c r="F54" s="9" t="s">
        <v>1068</v>
      </c>
      <c r="G54" s="5" t="s">
        <v>1069</v>
      </c>
    </row>
    <row r="55" spans="1:7" x14ac:dyDescent="0.3">
      <c r="A55" t="s">
        <v>0</v>
      </c>
      <c r="B55" t="s">
        <v>1070</v>
      </c>
      <c r="C55" s="31">
        <v>3</v>
      </c>
      <c r="D55" s="5">
        <v>3</v>
      </c>
      <c r="E55" s="5">
        <v>2</v>
      </c>
      <c r="F55" s="9" t="s">
        <v>1071</v>
      </c>
      <c r="G55" s="5" t="s">
        <v>1072</v>
      </c>
    </row>
    <row r="56" spans="1:7" x14ac:dyDescent="0.3">
      <c r="A56" t="s">
        <v>0</v>
      </c>
      <c r="B56" t="s">
        <v>1073</v>
      </c>
      <c r="C56" s="31">
        <v>11</v>
      </c>
      <c r="D56" s="5">
        <v>11</v>
      </c>
      <c r="E56" s="5">
        <v>49</v>
      </c>
      <c r="F56" s="9" t="s">
        <v>1074</v>
      </c>
      <c r="G56" s="5" t="s">
        <v>1075</v>
      </c>
    </row>
    <row r="57" spans="1:7" x14ac:dyDescent="0.3">
      <c r="A57" t="s">
        <v>0</v>
      </c>
      <c r="B57" t="s">
        <v>1076</v>
      </c>
      <c r="C57" s="31">
        <v>117</v>
      </c>
      <c r="D57" s="5">
        <v>117</v>
      </c>
      <c r="E57" s="5">
        <v>207</v>
      </c>
      <c r="F57" s="9" t="s">
        <v>1077</v>
      </c>
      <c r="G57" s="5" t="s">
        <v>1078</v>
      </c>
    </row>
    <row r="58" spans="1:7" x14ac:dyDescent="0.3">
      <c r="A58" t="s">
        <v>0</v>
      </c>
      <c r="B58" t="s">
        <v>1079</v>
      </c>
      <c r="C58" s="31">
        <v>8</v>
      </c>
      <c r="D58" s="5">
        <v>8</v>
      </c>
      <c r="E58" s="5" t="s">
        <v>3</v>
      </c>
      <c r="F58" s="9" t="s">
        <v>1080</v>
      </c>
      <c r="G58" s="5" t="s">
        <v>1081</v>
      </c>
    </row>
    <row r="59" spans="1:7" x14ac:dyDescent="0.3">
      <c r="A59" t="s">
        <v>0</v>
      </c>
      <c r="B59" t="s">
        <v>1082</v>
      </c>
      <c r="C59" s="31">
        <v>30</v>
      </c>
      <c r="D59" s="5">
        <v>30</v>
      </c>
      <c r="E59" s="5" t="s">
        <v>1083</v>
      </c>
      <c r="F59" s="9" t="s">
        <v>1084</v>
      </c>
      <c r="G59" s="5" t="s">
        <v>1085</v>
      </c>
    </row>
    <row r="60" spans="1:7" x14ac:dyDescent="0.3">
      <c r="A60" t="s">
        <v>0</v>
      </c>
      <c r="B60" t="s">
        <v>1086</v>
      </c>
      <c r="C60" s="31">
        <v>33</v>
      </c>
      <c r="D60" s="5">
        <v>33</v>
      </c>
      <c r="E60" s="5">
        <v>13</v>
      </c>
      <c r="F60" s="9" t="s">
        <v>1087</v>
      </c>
      <c r="G60" s="15" t="s">
        <v>1088</v>
      </c>
    </row>
    <row r="61" spans="1:7" x14ac:dyDescent="0.3">
      <c r="A61" t="s">
        <v>0</v>
      </c>
      <c r="B61" t="s">
        <v>1089</v>
      </c>
      <c r="C61" s="31">
        <v>43</v>
      </c>
      <c r="D61" s="5">
        <v>43</v>
      </c>
      <c r="E61" s="5">
        <v>2</v>
      </c>
      <c r="F61" s="9" t="s">
        <v>1090</v>
      </c>
      <c r="G61" s="15" t="s">
        <v>1091</v>
      </c>
    </row>
    <row r="62" spans="1:7" x14ac:dyDescent="0.3">
      <c r="A62" t="s">
        <v>0</v>
      </c>
      <c r="B62" t="s">
        <v>1092</v>
      </c>
      <c r="C62" s="31">
        <v>103</v>
      </c>
      <c r="D62" s="5">
        <v>103</v>
      </c>
      <c r="E62" s="5">
        <v>1</v>
      </c>
      <c r="F62" s="9" t="s">
        <v>1093</v>
      </c>
      <c r="G62" s="5" t="s">
        <v>1094</v>
      </c>
    </row>
    <row r="63" spans="1:7" x14ac:dyDescent="0.3">
      <c r="A63" t="s">
        <v>0</v>
      </c>
      <c r="B63" t="s">
        <v>498</v>
      </c>
      <c r="C63" s="31">
        <v>52</v>
      </c>
      <c r="D63" s="5">
        <v>52</v>
      </c>
      <c r="E63" s="5" t="s">
        <v>3</v>
      </c>
      <c r="F63" s="9" t="s">
        <v>1095</v>
      </c>
      <c r="G63" s="15" t="s">
        <v>1096</v>
      </c>
    </row>
    <row r="64" spans="1:7" x14ac:dyDescent="0.3">
      <c r="A64" t="s">
        <v>0</v>
      </c>
      <c r="B64" t="s">
        <v>1097</v>
      </c>
      <c r="C64" s="31">
        <v>5</v>
      </c>
      <c r="D64" s="5">
        <v>5</v>
      </c>
      <c r="E64" s="5" t="s">
        <v>3</v>
      </c>
      <c r="F64" s="9" t="s">
        <v>1098</v>
      </c>
      <c r="G64" s="5" t="s">
        <v>1099</v>
      </c>
    </row>
    <row r="65" spans="1:7" x14ac:dyDescent="0.3">
      <c r="A65" t="s">
        <v>0</v>
      </c>
      <c r="B65" t="s">
        <v>1100</v>
      </c>
      <c r="C65" s="31">
        <v>96</v>
      </c>
      <c r="D65" s="5">
        <v>96</v>
      </c>
      <c r="E65" s="5">
        <v>83</v>
      </c>
      <c r="F65" s="9" t="s">
        <v>1101</v>
      </c>
      <c r="G65" s="3" t="s">
        <v>1102</v>
      </c>
    </row>
    <row r="66" spans="1:7" x14ac:dyDescent="0.3">
      <c r="A66" t="s">
        <v>0</v>
      </c>
      <c r="B66" t="s">
        <v>1103</v>
      </c>
      <c r="C66" s="31">
        <v>78</v>
      </c>
      <c r="D66" s="5">
        <v>78</v>
      </c>
      <c r="E66" s="5" t="s">
        <v>3</v>
      </c>
      <c r="F66" s="9" t="s">
        <v>1104</v>
      </c>
      <c r="G66" s="3" t="s">
        <v>1102</v>
      </c>
    </row>
    <row r="67" spans="1:7" x14ac:dyDescent="0.3">
      <c r="A67" t="s">
        <v>0</v>
      </c>
      <c r="B67" t="s">
        <v>1105</v>
      </c>
      <c r="C67" s="31">
        <v>1</v>
      </c>
      <c r="D67" s="5">
        <v>1</v>
      </c>
      <c r="E67" s="5">
        <v>11</v>
      </c>
      <c r="F67" s="9" t="s">
        <v>1106</v>
      </c>
      <c r="G67" s="5" t="s">
        <v>1107</v>
      </c>
    </row>
    <row r="68" spans="1:7" x14ac:dyDescent="0.3">
      <c r="A68" t="s">
        <v>0</v>
      </c>
      <c r="B68" t="s">
        <v>1108</v>
      </c>
      <c r="C68" s="31">
        <v>67</v>
      </c>
      <c r="D68" s="5">
        <v>67</v>
      </c>
      <c r="E68" s="5" t="s">
        <v>3</v>
      </c>
      <c r="F68" s="9" t="s">
        <v>1006</v>
      </c>
      <c r="G68" s="5" t="s">
        <v>1109</v>
      </c>
    </row>
    <row r="69" spans="1:7" x14ac:dyDescent="0.3">
      <c r="A69" t="s">
        <v>0</v>
      </c>
      <c r="B69" t="s">
        <v>1110</v>
      </c>
      <c r="C69" s="31">
        <v>15</v>
      </c>
      <c r="D69" s="5">
        <v>15</v>
      </c>
      <c r="E69" s="5" t="s">
        <v>3</v>
      </c>
      <c r="F69" s="9" t="s">
        <v>1111</v>
      </c>
      <c r="G69" s="5" t="s">
        <v>1112</v>
      </c>
    </row>
    <row r="70" spans="1:7" x14ac:dyDescent="0.3">
      <c r="A70" t="s">
        <v>0</v>
      </c>
      <c r="B70" t="s">
        <v>1025</v>
      </c>
      <c r="C70" s="31">
        <v>29</v>
      </c>
      <c r="D70" s="5">
        <v>29</v>
      </c>
      <c r="E70" s="5" t="s">
        <v>3</v>
      </c>
      <c r="F70" s="9" t="s">
        <v>1113</v>
      </c>
      <c r="G70" s="5" t="s">
        <v>1114</v>
      </c>
    </row>
    <row r="71" spans="1:7" x14ac:dyDescent="0.3">
      <c r="A71" t="s">
        <v>0</v>
      </c>
      <c r="B71" t="s">
        <v>1115</v>
      </c>
      <c r="C71" s="31">
        <v>48</v>
      </c>
      <c r="D71" s="5">
        <v>48</v>
      </c>
      <c r="E71" s="5">
        <v>11</v>
      </c>
      <c r="F71" s="9" t="s">
        <v>1116</v>
      </c>
      <c r="G71" s="5" t="s">
        <v>1117</v>
      </c>
    </row>
    <row r="72" spans="1:7" x14ac:dyDescent="0.3">
      <c r="A72" t="s">
        <v>0</v>
      </c>
      <c r="B72" t="s">
        <v>1118</v>
      </c>
      <c r="C72" s="31">
        <v>51</v>
      </c>
      <c r="D72" s="5">
        <v>51</v>
      </c>
      <c r="E72" s="5">
        <v>313</v>
      </c>
      <c r="F72" s="9" t="s">
        <v>1119</v>
      </c>
      <c r="G72" s="15" t="s">
        <v>1120</v>
      </c>
    </row>
    <row r="73" spans="1:7" x14ac:dyDescent="0.3">
      <c r="A73" t="s">
        <v>0</v>
      </c>
      <c r="B73" t="s">
        <v>1121</v>
      </c>
      <c r="C73" s="31">
        <v>5</v>
      </c>
      <c r="D73" s="5">
        <v>5</v>
      </c>
      <c r="E73" s="5" t="s">
        <v>480</v>
      </c>
      <c r="F73" s="9" t="s">
        <v>1122</v>
      </c>
      <c r="G73" s="5" t="s">
        <v>1123</v>
      </c>
    </row>
    <row r="74" spans="1:7" x14ac:dyDescent="0.3">
      <c r="A74" t="s">
        <v>0</v>
      </c>
      <c r="B74" t="s">
        <v>1124</v>
      </c>
      <c r="C74" s="31">
        <v>29</v>
      </c>
      <c r="D74" s="5">
        <v>29</v>
      </c>
      <c r="E74" s="5" t="s">
        <v>3</v>
      </c>
      <c r="F74" s="9" t="s">
        <v>1125</v>
      </c>
      <c r="G74" s="5" t="s">
        <v>1126</v>
      </c>
    </row>
    <row r="75" spans="1:7" x14ac:dyDescent="0.3">
      <c r="A75" t="s">
        <v>0</v>
      </c>
      <c r="B75" t="s">
        <v>1127</v>
      </c>
      <c r="C75" s="31">
        <v>4</v>
      </c>
      <c r="D75" s="5">
        <v>4</v>
      </c>
      <c r="E75" s="5">
        <v>6</v>
      </c>
      <c r="F75" s="9" t="s">
        <v>1128</v>
      </c>
      <c r="G75" s="15" t="s">
        <v>1129</v>
      </c>
    </row>
    <row r="76" spans="1:7" x14ac:dyDescent="0.3">
      <c r="A76" t="s">
        <v>0</v>
      </c>
      <c r="B76" t="s">
        <v>1130</v>
      </c>
      <c r="C76" s="31" t="s">
        <v>310</v>
      </c>
      <c r="D76" s="5" t="s">
        <v>310</v>
      </c>
      <c r="E76" s="5" t="s">
        <v>137</v>
      </c>
      <c r="F76" s="9" t="s">
        <v>1131</v>
      </c>
      <c r="G76" s="12" t="s">
        <v>1132</v>
      </c>
    </row>
    <row r="77" spans="1:7" x14ac:dyDescent="0.3">
      <c r="A77" t="s">
        <v>0</v>
      </c>
      <c r="B77" t="s">
        <v>1133</v>
      </c>
      <c r="C77" s="31">
        <v>2</v>
      </c>
      <c r="D77" s="5">
        <v>2</v>
      </c>
      <c r="E77" s="5" t="s">
        <v>3</v>
      </c>
      <c r="F77" s="9" t="s">
        <v>1006</v>
      </c>
      <c r="G77" s="15" t="s">
        <v>1134</v>
      </c>
    </row>
    <row r="78" spans="1:7" x14ac:dyDescent="0.3">
      <c r="A78" t="s">
        <v>0</v>
      </c>
      <c r="B78" t="s">
        <v>1130</v>
      </c>
      <c r="C78" s="31" t="s">
        <v>310</v>
      </c>
      <c r="D78" s="5" t="s">
        <v>310</v>
      </c>
      <c r="E78" s="5" t="s">
        <v>311</v>
      </c>
      <c r="F78" s="9" t="s">
        <v>1131</v>
      </c>
      <c r="G78" s="12" t="s">
        <v>1135</v>
      </c>
    </row>
    <row r="79" spans="1:7" x14ac:dyDescent="0.3">
      <c r="A79" t="s">
        <v>353</v>
      </c>
      <c r="B79" t="s">
        <v>911</v>
      </c>
      <c r="C79" s="31" t="s">
        <v>912</v>
      </c>
      <c r="D79" s="5">
        <v>77</v>
      </c>
      <c r="E79" s="5">
        <v>222</v>
      </c>
      <c r="F79" s="9" t="s">
        <v>913</v>
      </c>
      <c r="G79" s="5" t="s">
        <v>914</v>
      </c>
    </row>
    <row r="80" spans="1:7" x14ac:dyDescent="0.3">
      <c r="A80" t="s">
        <v>353</v>
      </c>
      <c r="B80" t="s">
        <v>915</v>
      </c>
      <c r="C80" s="31" t="s">
        <v>804</v>
      </c>
      <c r="D80" s="5" t="s">
        <v>805</v>
      </c>
      <c r="E80" s="5">
        <v>1</v>
      </c>
      <c r="F80" s="9" t="s">
        <v>916</v>
      </c>
      <c r="G80" t="s">
        <v>1148</v>
      </c>
    </row>
    <row r="81" spans="1:7" x14ac:dyDescent="0.3">
      <c r="A81" t="s">
        <v>353</v>
      </c>
      <c r="B81" t="s">
        <v>1727</v>
      </c>
      <c r="C81" s="31">
        <v>13</v>
      </c>
      <c r="D81" s="5">
        <v>13</v>
      </c>
      <c r="E81" s="5" t="s">
        <v>3</v>
      </c>
      <c r="F81" s="9" t="s">
        <v>1027</v>
      </c>
      <c r="G81" t="s">
        <v>1028</v>
      </c>
    </row>
    <row r="82" spans="1:7" x14ac:dyDescent="0.3">
      <c r="A82" t="s">
        <v>353</v>
      </c>
      <c r="B82" t="s">
        <v>923</v>
      </c>
      <c r="C82" s="31" t="s">
        <v>1725</v>
      </c>
      <c r="D82" s="5">
        <v>23</v>
      </c>
      <c r="E82" s="5">
        <v>1</v>
      </c>
      <c r="F82" s="9" t="s">
        <v>924</v>
      </c>
      <c r="G82" s="5" t="s">
        <v>925</v>
      </c>
    </row>
    <row r="83" spans="1:7" x14ac:dyDescent="0.3">
      <c r="A83" t="s">
        <v>353</v>
      </c>
      <c r="B83" t="s">
        <v>1144</v>
      </c>
      <c r="C83" s="31">
        <v>10</v>
      </c>
      <c r="D83" s="5">
        <v>10</v>
      </c>
      <c r="E83" s="5" t="s">
        <v>3</v>
      </c>
      <c r="F83" s="9" t="s">
        <v>926</v>
      </c>
      <c r="G83" s="5" t="s">
        <v>1726</v>
      </c>
    </row>
    <row r="84" spans="1:7" x14ac:dyDescent="0.3">
      <c r="A84" t="s">
        <v>353</v>
      </c>
      <c r="B84" t="s">
        <v>927</v>
      </c>
      <c r="C84" s="31" t="s">
        <v>928</v>
      </c>
      <c r="D84" s="5">
        <v>42</v>
      </c>
      <c r="E84" s="5">
        <v>1</v>
      </c>
      <c r="F84" s="9" t="s">
        <v>929</v>
      </c>
      <c r="G84" s="5" t="s">
        <v>930</v>
      </c>
    </row>
    <row r="85" spans="1:7" x14ac:dyDescent="0.3">
      <c r="A85" t="s">
        <v>353</v>
      </c>
      <c r="B85" t="s">
        <v>999</v>
      </c>
      <c r="C85" s="31">
        <v>10</v>
      </c>
      <c r="D85" s="5">
        <v>10</v>
      </c>
      <c r="E85" s="5" t="s">
        <v>3</v>
      </c>
      <c r="F85" s="9" t="s">
        <v>1000</v>
      </c>
      <c r="G85" s="5" t="s">
        <v>1001</v>
      </c>
    </row>
    <row r="86" spans="1:7" x14ac:dyDescent="0.3">
      <c r="A86" t="s">
        <v>353</v>
      </c>
      <c r="B86" t="s">
        <v>1025</v>
      </c>
      <c r="C86" s="31">
        <v>54</v>
      </c>
      <c r="D86" s="5">
        <v>54</v>
      </c>
      <c r="E86" s="5">
        <v>1</v>
      </c>
      <c r="F86" s="9" t="s">
        <v>3</v>
      </c>
      <c r="G86" s="5" t="s">
        <v>1026</v>
      </c>
    </row>
    <row r="87" spans="1:7" x14ac:dyDescent="0.3">
      <c r="A87" t="s">
        <v>353</v>
      </c>
      <c r="B87" t="s">
        <v>1029</v>
      </c>
      <c r="C87" s="31">
        <v>28</v>
      </c>
      <c r="D87" s="5">
        <v>28</v>
      </c>
      <c r="E87" s="5" t="s">
        <v>3</v>
      </c>
      <c r="F87" s="9" t="s">
        <v>1030</v>
      </c>
      <c r="G87" s="5" t="s">
        <v>1031</v>
      </c>
    </row>
    <row r="88" spans="1:7" x14ac:dyDescent="0.3">
      <c r="A88" t="s">
        <v>353</v>
      </c>
      <c r="B88" t="s">
        <v>1728</v>
      </c>
      <c r="C88" s="31" t="s">
        <v>1032</v>
      </c>
      <c r="D88" s="5" t="s">
        <v>829</v>
      </c>
      <c r="E88" s="5">
        <v>1</v>
      </c>
      <c r="F88" s="9" t="s">
        <v>1033</v>
      </c>
      <c r="G88" s="5" t="s">
        <v>1034</v>
      </c>
    </row>
    <row r="89" spans="1:7" x14ac:dyDescent="0.3">
      <c r="A89" t="s">
        <v>353</v>
      </c>
      <c r="B89" t="s">
        <v>1035</v>
      </c>
      <c r="C89" s="31">
        <v>9</v>
      </c>
      <c r="D89" s="5">
        <v>5</v>
      </c>
      <c r="E89" s="5" t="s">
        <v>3</v>
      </c>
      <c r="F89" s="9" t="s">
        <v>1036</v>
      </c>
      <c r="G89" s="5" t="s">
        <v>1037</v>
      </c>
    </row>
    <row r="90" spans="1:7" x14ac:dyDescent="0.3">
      <c r="A90" t="s">
        <v>353</v>
      </c>
      <c r="B90" t="s">
        <v>1722</v>
      </c>
      <c r="C90" s="31">
        <v>5</v>
      </c>
      <c r="D90" s="5">
        <v>1</v>
      </c>
      <c r="E90" s="5" t="s">
        <v>3</v>
      </c>
      <c r="F90" s="9" t="s">
        <v>1038</v>
      </c>
      <c r="G90" s="5" t="s">
        <v>1039</v>
      </c>
    </row>
    <row r="91" spans="1:7" x14ac:dyDescent="0.3">
      <c r="A91" t="s">
        <v>353</v>
      </c>
      <c r="B91" t="s">
        <v>1729</v>
      </c>
      <c r="C91" s="31" t="s">
        <v>829</v>
      </c>
      <c r="D91" s="5" t="s">
        <v>829</v>
      </c>
      <c r="E91" s="5" t="s">
        <v>3</v>
      </c>
      <c r="F91" s="9" t="s">
        <v>1040</v>
      </c>
      <c r="G91" s="5" t="s">
        <v>1041</v>
      </c>
    </row>
    <row r="92" spans="1:7" x14ac:dyDescent="0.3">
      <c r="A92" t="s">
        <v>353</v>
      </c>
      <c r="B92" t="s">
        <v>1136</v>
      </c>
      <c r="C92" s="31">
        <v>42</v>
      </c>
      <c r="D92" s="5">
        <v>42</v>
      </c>
      <c r="E92" s="5">
        <v>103</v>
      </c>
      <c r="F92" s="9" t="s">
        <v>1137</v>
      </c>
      <c r="G92" s="5" t="s">
        <v>1138</v>
      </c>
    </row>
    <row r="93" spans="1:7" x14ac:dyDescent="0.3">
      <c r="A93" t="s">
        <v>353</v>
      </c>
      <c r="B93" t="s">
        <v>1139</v>
      </c>
      <c r="C93" s="31">
        <v>69</v>
      </c>
      <c r="D93" s="5">
        <v>69</v>
      </c>
      <c r="E93" s="5">
        <v>9</v>
      </c>
      <c r="F93" s="9" t="s">
        <v>1140</v>
      </c>
      <c r="G93" s="15" t="s">
        <v>1049</v>
      </c>
    </row>
    <row r="94" spans="1:7" x14ac:dyDescent="0.3">
      <c r="A94" t="s">
        <v>353</v>
      </c>
      <c r="B94" t="s">
        <v>1141</v>
      </c>
      <c r="C94" s="31">
        <v>6</v>
      </c>
      <c r="D94" s="5">
        <v>6</v>
      </c>
      <c r="E94" s="5" t="s">
        <v>3</v>
      </c>
      <c r="F94" s="9" t="s">
        <v>1142</v>
      </c>
      <c r="G94" s="5" t="s">
        <v>1143</v>
      </c>
    </row>
    <row r="95" spans="1:7" x14ac:dyDescent="0.3">
      <c r="A95" t="s">
        <v>353</v>
      </c>
      <c r="B95" t="s">
        <v>1144</v>
      </c>
      <c r="C95" s="31">
        <v>71</v>
      </c>
      <c r="D95" s="5">
        <v>71</v>
      </c>
      <c r="E95" s="5">
        <v>5</v>
      </c>
      <c r="F95" s="9" t="s">
        <v>1145</v>
      </c>
      <c r="G95" s="5" t="s">
        <v>1146</v>
      </c>
    </row>
    <row r="96" spans="1:7" x14ac:dyDescent="0.3">
      <c r="A96" t="s">
        <v>353</v>
      </c>
      <c r="B96" t="s">
        <v>1149</v>
      </c>
      <c r="C96" s="31">
        <v>2</v>
      </c>
      <c r="D96" s="5">
        <v>2</v>
      </c>
      <c r="E96" s="5" t="s">
        <v>3</v>
      </c>
      <c r="F96" s="9" t="s">
        <v>1150</v>
      </c>
      <c r="G96" s="17" t="s">
        <v>1151</v>
      </c>
    </row>
    <row r="97" spans="1:7" x14ac:dyDescent="0.3">
      <c r="A97" t="s">
        <v>353</v>
      </c>
      <c r="B97" t="s">
        <v>1152</v>
      </c>
      <c r="C97" s="31">
        <v>43</v>
      </c>
      <c r="D97" s="5">
        <v>43</v>
      </c>
      <c r="E97" s="5" t="s">
        <v>3</v>
      </c>
      <c r="F97" s="9" t="s">
        <v>1153</v>
      </c>
      <c r="G97" s="5" t="s">
        <v>1154</v>
      </c>
    </row>
    <row r="98" spans="1:7" x14ac:dyDescent="0.3">
      <c r="A98" t="s">
        <v>353</v>
      </c>
      <c r="B98" t="s">
        <v>1155</v>
      </c>
      <c r="C98" s="31">
        <v>9</v>
      </c>
      <c r="D98" s="5">
        <v>9</v>
      </c>
      <c r="E98" s="5" t="s">
        <v>3</v>
      </c>
      <c r="F98" s="9" t="s">
        <v>1156</v>
      </c>
      <c r="G98" s="5" t="s">
        <v>1157</v>
      </c>
    </row>
    <row r="99" spans="1:7" x14ac:dyDescent="0.3">
      <c r="A99" t="s">
        <v>353</v>
      </c>
      <c r="B99" t="s">
        <v>1158</v>
      </c>
      <c r="C99" s="31">
        <v>6</v>
      </c>
      <c r="D99" s="5">
        <v>6</v>
      </c>
      <c r="E99" s="5" t="s">
        <v>3</v>
      </c>
      <c r="F99" s="9" t="s">
        <v>1159</v>
      </c>
      <c r="G99" s="5" t="s">
        <v>1160</v>
      </c>
    </row>
    <row r="100" spans="1:7" x14ac:dyDescent="0.3">
      <c r="A100" t="s">
        <v>353</v>
      </c>
      <c r="B100" t="s">
        <v>1161</v>
      </c>
      <c r="C100" s="31">
        <v>29</v>
      </c>
      <c r="D100" s="5">
        <v>29</v>
      </c>
      <c r="E100" s="5" t="s">
        <v>3</v>
      </c>
      <c r="F100" s="9" t="s">
        <v>1162</v>
      </c>
      <c r="G100" s="5" t="s">
        <v>1163</v>
      </c>
    </row>
    <row r="101" spans="1:7" x14ac:dyDescent="0.3">
      <c r="A101" t="s">
        <v>353</v>
      </c>
      <c r="B101" t="s">
        <v>1164</v>
      </c>
      <c r="C101" s="31" t="s">
        <v>1165</v>
      </c>
      <c r="D101" s="5">
        <v>5</v>
      </c>
      <c r="E101" s="5">
        <v>201</v>
      </c>
      <c r="F101" s="9" t="s">
        <v>1166</v>
      </c>
      <c r="G101" s="5" t="s">
        <v>1167</v>
      </c>
    </row>
    <row r="102" spans="1:7" x14ac:dyDescent="0.3">
      <c r="A102" t="s">
        <v>353</v>
      </c>
      <c r="B102" t="s">
        <v>1147</v>
      </c>
      <c r="C102" s="31">
        <v>1</v>
      </c>
      <c r="D102" s="5">
        <v>1</v>
      </c>
      <c r="E102" s="5" t="s">
        <v>3</v>
      </c>
      <c r="F102" s="9" t="s">
        <v>1168</v>
      </c>
      <c r="G102" t="s">
        <v>1148</v>
      </c>
    </row>
    <row r="103" spans="1:7" x14ac:dyDescent="0.3">
      <c r="A103" t="s">
        <v>353</v>
      </c>
      <c r="B103" t="s">
        <v>1035</v>
      </c>
      <c r="C103" s="31">
        <v>9</v>
      </c>
      <c r="D103" s="5">
        <v>9</v>
      </c>
      <c r="E103" s="5">
        <v>5</v>
      </c>
      <c r="F103" s="9" t="s">
        <v>1036</v>
      </c>
      <c r="G103" s="5" t="s">
        <v>1037</v>
      </c>
    </row>
    <row r="104" spans="1:7" x14ac:dyDescent="0.3">
      <c r="A104" t="s">
        <v>353</v>
      </c>
      <c r="B104" t="s">
        <v>1169</v>
      </c>
      <c r="C104" s="31">
        <v>16</v>
      </c>
      <c r="D104" s="5">
        <v>16</v>
      </c>
      <c r="E104" s="5">
        <v>7</v>
      </c>
      <c r="F104" s="9" t="s">
        <v>1170</v>
      </c>
      <c r="G104" s="5" t="s">
        <v>1171</v>
      </c>
    </row>
    <row r="105" spans="1:7" x14ac:dyDescent="0.3">
      <c r="A105" t="s">
        <v>353</v>
      </c>
      <c r="B105" t="s">
        <v>1172</v>
      </c>
      <c r="C105" s="31">
        <v>3</v>
      </c>
      <c r="D105" s="5">
        <v>3</v>
      </c>
      <c r="E105" s="5" t="s">
        <v>3</v>
      </c>
      <c r="F105" s="9" t="s">
        <v>1173</v>
      </c>
      <c r="G105" s="5" t="s">
        <v>1157</v>
      </c>
    </row>
    <row r="106" spans="1:7" x14ac:dyDescent="0.3">
      <c r="A106" t="s">
        <v>353</v>
      </c>
      <c r="B106" t="s">
        <v>1174</v>
      </c>
      <c r="C106" s="31" t="s">
        <v>613</v>
      </c>
      <c r="D106" s="5" t="s">
        <v>613</v>
      </c>
      <c r="E106" s="5" t="s">
        <v>3</v>
      </c>
      <c r="F106" s="9" t="s">
        <v>1175</v>
      </c>
      <c r="G106" s="5" t="s">
        <v>1176</v>
      </c>
    </row>
    <row r="107" spans="1:7" x14ac:dyDescent="0.3">
      <c r="A107" t="s">
        <v>353</v>
      </c>
      <c r="B107" t="s">
        <v>1177</v>
      </c>
      <c r="C107" s="31">
        <v>20</v>
      </c>
      <c r="D107" s="5">
        <v>20</v>
      </c>
      <c r="E107" s="5" t="s">
        <v>3</v>
      </c>
      <c r="F107" s="9" t="s">
        <v>1178</v>
      </c>
      <c r="G107" s="5" t="s">
        <v>1179</v>
      </c>
    </row>
    <row r="108" spans="1:7" x14ac:dyDescent="0.3">
      <c r="A108" t="s">
        <v>353</v>
      </c>
      <c r="B108" t="s">
        <v>1180</v>
      </c>
      <c r="C108" s="31" t="s">
        <v>770</v>
      </c>
      <c r="D108" s="5" t="s">
        <v>770</v>
      </c>
      <c r="E108" s="5" t="s">
        <v>3</v>
      </c>
      <c r="F108" s="9" t="s">
        <v>1181</v>
      </c>
      <c r="G108" s="5" t="s">
        <v>1182</v>
      </c>
    </row>
    <row r="109" spans="1:7" x14ac:dyDescent="0.3">
      <c r="A109" t="s">
        <v>353</v>
      </c>
      <c r="B109" t="s">
        <v>1183</v>
      </c>
      <c r="C109" s="31" t="s">
        <v>290</v>
      </c>
      <c r="D109" s="5" t="s">
        <v>290</v>
      </c>
      <c r="E109" s="5">
        <v>2</v>
      </c>
      <c r="F109" s="9" t="s">
        <v>1184</v>
      </c>
      <c r="G109" s="17" t="s">
        <v>1185</v>
      </c>
    </row>
    <row r="110" spans="1:7" x14ac:dyDescent="0.3">
      <c r="A110" t="s">
        <v>353</v>
      </c>
      <c r="B110" t="s">
        <v>1186</v>
      </c>
      <c r="C110" s="31">
        <v>18</v>
      </c>
      <c r="D110" s="5">
        <v>18</v>
      </c>
      <c r="E110" s="5" t="s">
        <v>3</v>
      </c>
      <c r="F110" s="9" t="s">
        <v>1187</v>
      </c>
      <c r="G110" s="17" t="s">
        <v>1188</v>
      </c>
    </row>
    <row r="111" spans="1:7" x14ac:dyDescent="0.3">
      <c r="A111" t="s">
        <v>353</v>
      </c>
      <c r="B111" t="s">
        <v>1189</v>
      </c>
      <c r="C111" s="31">
        <v>21</v>
      </c>
      <c r="D111" s="5">
        <v>21</v>
      </c>
      <c r="E111" s="5" t="s">
        <v>3</v>
      </c>
      <c r="F111" s="9" t="s">
        <v>1190</v>
      </c>
      <c r="G111" s="17" t="s">
        <v>1191</v>
      </c>
    </row>
    <row r="112" spans="1:7" x14ac:dyDescent="0.3">
      <c r="A112" t="s">
        <v>353</v>
      </c>
      <c r="B112" t="s">
        <v>1192</v>
      </c>
      <c r="C112" s="31">
        <v>1</v>
      </c>
      <c r="D112" s="5">
        <v>1</v>
      </c>
      <c r="E112" s="5" t="s">
        <v>3</v>
      </c>
      <c r="F112" s="9" t="s">
        <v>1193</v>
      </c>
      <c r="G112" s="17" t="s">
        <v>1194</v>
      </c>
    </row>
    <row r="113" spans="1:7" x14ac:dyDescent="0.3">
      <c r="A113" t="s">
        <v>353</v>
      </c>
      <c r="B113" t="s">
        <v>1730</v>
      </c>
      <c r="C113" s="31">
        <v>6</v>
      </c>
      <c r="D113" s="5">
        <v>6</v>
      </c>
      <c r="E113" s="5" t="s">
        <v>3</v>
      </c>
      <c r="F113" s="9" t="s">
        <v>1195</v>
      </c>
      <c r="G113" s="17" t="s">
        <v>1196</v>
      </c>
    </row>
    <row r="114" spans="1:7" x14ac:dyDescent="0.3">
      <c r="A114" t="s">
        <v>353</v>
      </c>
      <c r="B114" t="s">
        <v>1197</v>
      </c>
      <c r="C114" s="31">
        <v>13</v>
      </c>
      <c r="D114" s="5">
        <v>13</v>
      </c>
      <c r="E114" s="5" t="s">
        <v>3</v>
      </c>
      <c r="F114" s="9" t="s">
        <v>1198</v>
      </c>
      <c r="G114" s="17" t="s">
        <v>1199</v>
      </c>
    </row>
    <row r="115" spans="1:7" x14ac:dyDescent="0.3">
      <c r="A115" s="19" t="s">
        <v>389</v>
      </c>
      <c r="B115" s="19" t="s">
        <v>1200</v>
      </c>
      <c r="C115" s="32">
        <v>72</v>
      </c>
      <c r="D115" s="19">
        <v>72</v>
      </c>
      <c r="E115" s="19" t="s">
        <v>3</v>
      </c>
      <c r="F115" s="18" t="s">
        <v>1201</v>
      </c>
      <c r="G115" s="17" t="s">
        <v>1202</v>
      </c>
    </row>
    <row r="116" spans="1:7" x14ac:dyDescent="0.3">
      <c r="A116" s="19" t="s">
        <v>389</v>
      </c>
      <c r="B116" s="19" t="s">
        <v>1237</v>
      </c>
      <c r="C116" s="32" t="s">
        <v>629</v>
      </c>
      <c r="D116" s="19" t="s">
        <v>629</v>
      </c>
      <c r="E116" s="19" t="s">
        <v>3</v>
      </c>
      <c r="F116" s="18" t="s">
        <v>1203</v>
      </c>
      <c r="G116" s="30" t="s">
        <v>1204</v>
      </c>
    </row>
    <row r="117" spans="1:7" x14ac:dyDescent="0.3">
      <c r="A117" s="19" t="s">
        <v>389</v>
      </c>
      <c r="B117" s="19" t="s">
        <v>1205</v>
      </c>
      <c r="C117" s="32" t="s">
        <v>1206</v>
      </c>
      <c r="D117" s="19">
        <v>59</v>
      </c>
      <c r="E117" s="19">
        <v>411</v>
      </c>
      <c r="F117" s="18" t="s">
        <v>1209</v>
      </c>
      <c r="G117" s="30" t="s">
        <v>1207</v>
      </c>
    </row>
    <row r="118" spans="1:7" x14ac:dyDescent="0.3">
      <c r="A118" s="19" t="s">
        <v>389</v>
      </c>
      <c r="B118" s="19" t="s">
        <v>1208</v>
      </c>
      <c r="C118" s="32" t="s">
        <v>627</v>
      </c>
      <c r="D118" s="19">
        <v>85</v>
      </c>
      <c r="E118" s="19">
        <v>8</v>
      </c>
      <c r="F118" s="18" t="s">
        <v>1210</v>
      </c>
      <c r="G118" s="30" t="s">
        <v>1211</v>
      </c>
    </row>
    <row r="119" spans="1:7" x14ac:dyDescent="0.3">
      <c r="A119" s="19" t="s">
        <v>389</v>
      </c>
      <c r="B119" s="19" t="s">
        <v>1205</v>
      </c>
      <c r="C119" s="32" t="s">
        <v>620</v>
      </c>
      <c r="D119" s="19">
        <v>80</v>
      </c>
      <c r="E119" s="19">
        <v>82</v>
      </c>
      <c r="F119" s="18" t="s">
        <v>1212</v>
      </c>
      <c r="G119" s="21" t="s">
        <v>1213</v>
      </c>
    </row>
    <row r="120" spans="1:7" x14ac:dyDescent="0.3">
      <c r="A120" s="19" t="s">
        <v>389</v>
      </c>
      <c r="B120" s="19" t="s">
        <v>1214</v>
      </c>
      <c r="C120" s="32">
        <v>125</v>
      </c>
      <c r="D120" s="19">
        <v>125</v>
      </c>
      <c r="E120" s="19" t="s">
        <v>3</v>
      </c>
      <c r="F120" s="18" t="s">
        <v>1215</v>
      </c>
      <c r="G120" s="30" t="s">
        <v>1216</v>
      </c>
    </row>
    <row r="121" spans="1:7" x14ac:dyDescent="0.3">
      <c r="A121" s="19" t="s">
        <v>389</v>
      </c>
      <c r="B121" s="19" t="s">
        <v>1217</v>
      </c>
      <c r="C121" s="32" t="s">
        <v>1218</v>
      </c>
      <c r="D121" s="19" t="s">
        <v>1218</v>
      </c>
      <c r="E121" s="19">
        <v>2</v>
      </c>
      <c r="F121" s="18" t="s">
        <v>1219</v>
      </c>
      <c r="G121" s="30" t="s">
        <v>1220</v>
      </c>
    </row>
    <row r="122" spans="1:7" x14ac:dyDescent="0.3">
      <c r="A122" s="19" t="s">
        <v>389</v>
      </c>
      <c r="B122" s="19" t="s">
        <v>1221</v>
      </c>
      <c r="C122" s="32">
        <v>82</v>
      </c>
      <c r="D122" s="19">
        <v>82</v>
      </c>
      <c r="E122" s="19">
        <v>4</v>
      </c>
      <c r="F122" s="18" t="s">
        <v>1222</v>
      </c>
      <c r="G122" s="30" t="s">
        <v>1223</v>
      </c>
    </row>
    <row r="123" spans="1:7" x14ac:dyDescent="0.3">
      <c r="A123" s="19" t="s">
        <v>389</v>
      </c>
      <c r="B123" s="19" t="s">
        <v>1224</v>
      </c>
      <c r="C123" s="32">
        <v>7</v>
      </c>
      <c r="D123" s="19">
        <v>7</v>
      </c>
      <c r="E123" s="19" t="s">
        <v>3</v>
      </c>
      <c r="F123" s="18" t="s">
        <v>1225</v>
      </c>
      <c r="G123" s="30" t="s">
        <v>1226</v>
      </c>
    </row>
    <row r="124" spans="1:7" x14ac:dyDescent="0.3">
      <c r="A124" s="19" t="s">
        <v>389</v>
      </c>
      <c r="B124" s="19" t="s">
        <v>1221</v>
      </c>
      <c r="C124" s="32">
        <v>77</v>
      </c>
      <c r="D124" s="19">
        <v>77</v>
      </c>
      <c r="E124" s="19" t="s">
        <v>3</v>
      </c>
      <c r="F124" s="18" t="s">
        <v>1227</v>
      </c>
      <c r="G124" s="30" t="s">
        <v>1228</v>
      </c>
    </row>
    <row r="125" spans="1:7" x14ac:dyDescent="0.3">
      <c r="A125" s="19" t="s">
        <v>389</v>
      </c>
      <c r="B125" s="19" t="s">
        <v>1229</v>
      </c>
      <c r="C125" s="32" t="s">
        <v>1230</v>
      </c>
      <c r="D125" s="19">
        <v>9</v>
      </c>
      <c r="E125" s="19" t="s">
        <v>3</v>
      </c>
      <c r="F125" s="18" t="s">
        <v>1231</v>
      </c>
      <c r="G125" s="30" t="s">
        <v>1232</v>
      </c>
    </row>
    <row r="126" spans="1:7" x14ac:dyDescent="0.3">
      <c r="A126" s="19" t="s">
        <v>389</v>
      </c>
      <c r="B126" s="19" t="s">
        <v>1233</v>
      </c>
      <c r="C126" s="32" t="s">
        <v>1234</v>
      </c>
      <c r="D126" s="19">
        <v>40</v>
      </c>
      <c r="E126" s="19">
        <v>1</v>
      </c>
      <c r="F126" s="18" t="s">
        <v>1235</v>
      </c>
      <c r="G126" s="30" t="s">
        <v>1236</v>
      </c>
    </row>
    <row r="127" spans="1:7" x14ac:dyDescent="0.3">
      <c r="A127" s="19" t="s">
        <v>389</v>
      </c>
      <c r="B127" s="19" t="s">
        <v>1440</v>
      </c>
      <c r="C127" s="32">
        <v>70</v>
      </c>
      <c r="D127" s="19">
        <v>70</v>
      </c>
      <c r="E127" s="19" t="s">
        <v>3</v>
      </c>
      <c r="F127" s="18" t="s">
        <v>1441</v>
      </c>
      <c r="G127" s="30" t="s">
        <v>1442</v>
      </c>
    </row>
    <row r="128" spans="1:7" x14ac:dyDescent="0.3">
      <c r="A128" s="19" t="s">
        <v>94</v>
      </c>
      <c r="B128" s="19" t="s">
        <v>1732</v>
      </c>
      <c r="C128" s="32">
        <v>49</v>
      </c>
      <c r="D128" s="19">
        <v>49</v>
      </c>
      <c r="E128" s="19" t="s">
        <v>3</v>
      </c>
      <c r="F128" s="18" t="s">
        <v>1238</v>
      </c>
      <c r="G128" s="30" t="s">
        <v>1239</v>
      </c>
    </row>
    <row r="129" spans="1:7" x14ac:dyDescent="0.3">
      <c r="A129" s="19" t="s">
        <v>94</v>
      </c>
      <c r="B129" s="19" t="s">
        <v>1240</v>
      </c>
      <c r="C129" s="32">
        <v>4</v>
      </c>
      <c r="D129" s="19">
        <v>4</v>
      </c>
      <c r="E129" s="19">
        <v>29</v>
      </c>
      <c r="F129" s="18" t="s">
        <v>1241</v>
      </c>
      <c r="G129" s="30" t="s">
        <v>1242</v>
      </c>
    </row>
    <row r="130" spans="1:7" x14ac:dyDescent="0.3">
      <c r="A130" s="19" t="s">
        <v>94</v>
      </c>
      <c r="B130" s="19" t="s">
        <v>1243</v>
      </c>
      <c r="C130" s="32">
        <v>15</v>
      </c>
      <c r="D130" s="19">
        <v>15</v>
      </c>
      <c r="E130" s="19" t="s">
        <v>3</v>
      </c>
      <c r="F130" s="18" t="s">
        <v>1244</v>
      </c>
      <c r="G130" s="30" t="s">
        <v>1245</v>
      </c>
    </row>
    <row r="131" spans="1:7" x14ac:dyDescent="0.3">
      <c r="A131" s="19" t="s">
        <v>94</v>
      </c>
      <c r="B131" s="19" t="s">
        <v>1246</v>
      </c>
      <c r="C131" s="32" t="s">
        <v>61</v>
      </c>
      <c r="D131" s="19" t="s">
        <v>61</v>
      </c>
      <c r="E131" s="19" t="s">
        <v>3</v>
      </c>
      <c r="F131" s="18" t="s">
        <v>1247</v>
      </c>
      <c r="G131" s="30" t="s">
        <v>1248</v>
      </c>
    </row>
    <row r="132" spans="1:7" x14ac:dyDescent="0.3">
      <c r="A132" s="19" t="s">
        <v>94</v>
      </c>
      <c r="B132" s="19" t="s">
        <v>1243</v>
      </c>
      <c r="C132" s="32">
        <v>14</v>
      </c>
      <c r="D132" s="19">
        <v>14</v>
      </c>
      <c r="E132" s="19">
        <v>3</v>
      </c>
      <c r="F132" s="18" t="s">
        <v>1244</v>
      </c>
      <c r="G132" s="30" t="s">
        <v>1249</v>
      </c>
    </row>
    <row r="133" spans="1:7" x14ac:dyDescent="0.3">
      <c r="A133" s="19" t="s">
        <v>94</v>
      </c>
      <c r="B133" s="19" t="s">
        <v>1250</v>
      </c>
      <c r="C133" s="32" t="s">
        <v>153</v>
      </c>
      <c r="D133" s="19" t="s">
        <v>154</v>
      </c>
      <c r="E133" s="19">
        <v>2</v>
      </c>
      <c r="F133" s="18" t="s">
        <v>1251</v>
      </c>
      <c r="G133" s="30" t="s">
        <v>1252</v>
      </c>
    </row>
    <row r="134" spans="1:7" x14ac:dyDescent="0.3">
      <c r="A134" s="19" t="s">
        <v>94</v>
      </c>
      <c r="B134" s="19" t="s">
        <v>1253</v>
      </c>
      <c r="C134" s="32" t="s">
        <v>1254</v>
      </c>
      <c r="D134" s="19">
        <v>37</v>
      </c>
      <c r="E134" s="19">
        <v>38</v>
      </c>
      <c r="F134" s="18" t="s">
        <v>1255</v>
      </c>
      <c r="G134" s="30" t="s">
        <v>1256</v>
      </c>
    </row>
    <row r="135" spans="1:7" x14ac:dyDescent="0.3">
      <c r="A135" s="19" t="s">
        <v>94</v>
      </c>
      <c r="B135" s="19" t="s">
        <v>1257</v>
      </c>
      <c r="C135" s="32">
        <v>1</v>
      </c>
      <c r="D135" s="19">
        <v>1</v>
      </c>
      <c r="E135" s="19" t="s">
        <v>3</v>
      </c>
      <c r="F135" s="18" t="s">
        <v>1258</v>
      </c>
      <c r="G135" s="30" t="s">
        <v>1259</v>
      </c>
    </row>
    <row r="136" spans="1:7" x14ac:dyDescent="0.3">
      <c r="A136" s="19" t="s">
        <v>94</v>
      </c>
      <c r="B136" s="19" t="s">
        <v>1731</v>
      </c>
      <c r="C136" s="32">
        <v>4</v>
      </c>
      <c r="D136" s="19">
        <v>4</v>
      </c>
      <c r="E136" s="19" t="s">
        <v>3</v>
      </c>
      <c r="F136" s="18" t="s">
        <v>1260</v>
      </c>
      <c r="G136" s="12" t="s">
        <v>1261</v>
      </c>
    </row>
    <row r="137" spans="1:7" x14ac:dyDescent="0.3">
      <c r="A137" s="19" t="s">
        <v>94</v>
      </c>
      <c r="B137" s="19" t="s">
        <v>1262</v>
      </c>
      <c r="C137" s="32">
        <v>3</v>
      </c>
      <c r="D137" s="19">
        <v>3</v>
      </c>
      <c r="E137" s="19" t="s">
        <v>3</v>
      </c>
      <c r="F137" s="18" t="s">
        <v>1263</v>
      </c>
      <c r="G137" s="12" t="s">
        <v>1264</v>
      </c>
    </row>
    <row r="138" spans="1:7" x14ac:dyDescent="0.3">
      <c r="A138" s="19" t="s">
        <v>94</v>
      </c>
      <c r="B138" s="19" t="s">
        <v>1265</v>
      </c>
      <c r="C138" s="32">
        <v>4</v>
      </c>
      <c r="D138" s="19">
        <v>4</v>
      </c>
      <c r="E138" s="19">
        <v>6</v>
      </c>
      <c r="F138" s="18" t="s">
        <v>1266</v>
      </c>
      <c r="G138" s="30" t="s">
        <v>1267</v>
      </c>
    </row>
    <row r="139" spans="1:7" x14ac:dyDescent="0.3">
      <c r="A139" s="19" t="s">
        <v>94</v>
      </c>
      <c r="B139" s="19" t="s">
        <v>1268</v>
      </c>
      <c r="C139" s="32">
        <v>47</v>
      </c>
      <c r="D139" s="19">
        <v>47</v>
      </c>
      <c r="E139" s="19" t="s">
        <v>3</v>
      </c>
      <c r="F139" s="18" t="s">
        <v>1269</v>
      </c>
      <c r="G139" s="30" t="s">
        <v>1270</v>
      </c>
    </row>
    <row r="140" spans="1:7" x14ac:dyDescent="0.3">
      <c r="A140" s="19" t="s">
        <v>94</v>
      </c>
      <c r="B140" s="19" t="s">
        <v>1271</v>
      </c>
      <c r="C140" s="32">
        <v>98</v>
      </c>
      <c r="D140" s="19">
        <v>98</v>
      </c>
      <c r="E140" s="19" t="s">
        <v>3</v>
      </c>
      <c r="F140" s="18" t="s">
        <v>1272</v>
      </c>
      <c r="G140" s="30" t="s">
        <v>1273</v>
      </c>
    </row>
    <row r="141" spans="1:7" x14ac:dyDescent="0.3">
      <c r="A141" s="19" t="s">
        <v>94</v>
      </c>
      <c r="B141" s="19" t="s">
        <v>1274</v>
      </c>
      <c r="C141" s="32" t="s">
        <v>1275</v>
      </c>
      <c r="D141" s="19" t="s">
        <v>1275</v>
      </c>
      <c r="E141" s="19">
        <v>1</v>
      </c>
      <c r="F141" s="18" t="s">
        <v>1276</v>
      </c>
      <c r="G141" s="12" t="s">
        <v>1277</v>
      </c>
    </row>
    <row r="142" spans="1:7" x14ac:dyDescent="0.3">
      <c r="A142" s="19" t="s">
        <v>94</v>
      </c>
      <c r="B142" s="19" t="s">
        <v>1278</v>
      </c>
      <c r="C142" s="32">
        <v>107</v>
      </c>
      <c r="D142" s="19">
        <v>107</v>
      </c>
      <c r="E142" s="19" t="s">
        <v>3</v>
      </c>
      <c r="F142" s="18" t="s">
        <v>1279</v>
      </c>
      <c r="G142" s="12" t="s">
        <v>1280</v>
      </c>
    </row>
    <row r="143" spans="1:7" x14ac:dyDescent="0.3">
      <c r="A143" s="19" t="s">
        <v>94</v>
      </c>
      <c r="B143" s="19" t="s">
        <v>1281</v>
      </c>
      <c r="C143" s="32" t="s">
        <v>1282</v>
      </c>
      <c r="D143" s="19">
        <v>62</v>
      </c>
      <c r="E143" s="19">
        <v>2</v>
      </c>
      <c r="F143" s="18" t="s">
        <v>1283</v>
      </c>
      <c r="G143" s="30" t="s">
        <v>1284</v>
      </c>
    </row>
    <row r="144" spans="1:7" x14ac:dyDescent="0.3">
      <c r="A144" s="19" t="s">
        <v>94</v>
      </c>
      <c r="B144" s="19" t="s">
        <v>1285</v>
      </c>
      <c r="C144" s="32">
        <v>1</v>
      </c>
      <c r="D144" s="19">
        <v>1</v>
      </c>
      <c r="E144" s="19" t="s">
        <v>3</v>
      </c>
      <c r="F144" s="18" t="s">
        <v>1286</v>
      </c>
      <c r="G144" s="30" t="s">
        <v>1287</v>
      </c>
    </row>
    <row r="145" spans="1:7" x14ac:dyDescent="0.3">
      <c r="A145" s="19" t="s">
        <v>94</v>
      </c>
      <c r="B145" s="19" t="s">
        <v>1288</v>
      </c>
      <c r="C145" s="32" t="s">
        <v>136</v>
      </c>
      <c r="D145" s="19">
        <v>18</v>
      </c>
      <c r="E145" s="19" t="s">
        <v>137</v>
      </c>
      <c r="F145" s="18" t="s">
        <v>1289</v>
      </c>
      <c r="G145" s="15" t="s">
        <v>1290</v>
      </c>
    </row>
    <row r="146" spans="1:7" x14ac:dyDescent="0.3">
      <c r="A146" s="19" t="s">
        <v>94</v>
      </c>
      <c r="B146" s="19" t="s">
        <v>1291</v>
      </c>
      <c r="C146" s="32">
        <v>62</v>
      </c>
      <c r="D146" s="19">
        <v>62</v>
      </c>
      <c r="E146" s="19" t="s">
        <v>3</v>
      </c>
      <c r="F146" s="18" t="s">
        <v>1292</v>
      </c>
      <c r="G146" s="22" t="s">
        <v>1350</v>
      </c>
    </row>
    <row r="147" spans="1:7" x14ac:dyDescent="0.3">
      <c r="A147" s="19" t="s">
        <v>94</v>
      </c>
      <c r="B147" s="19" t="s">
        <v>1293</v>
      </c>
      <c r="C147" s="32">
        <v>16</v>
      </c>
      <c r="D147" s="19">
        <v>16</v>
      </c>
      <c r="E147" s="19" t="s">
        <v>3</v>
      </c>
      <c r="F147" s="18" t="s">
        <v>1294</v>
      </c>
      <c r="G147" s="30" t="s">
        <v>1295</v>
      </c>
    </row>
    <row r="148" spans="1:7" x14ac:dyDescent="0.3">
      <c r="A148" s="19" t="s">
        <v>94</v>
      </c>
      <c r="B148" s="19" t="s">
        <v>1296</v>
      </c>
      <c r="C148" s="32">
        <v>184</v>
      </c>
      <c r="D148" s="19">
        <v>184</v>
      </c>
      <c r="E148" s="19" t="s">
        <v>3</v>
      </c>
      <c r="F148" s="18" t="s">
        <v>1297</v>
      </c>
      <c r="G148" s="12" t="s">
        <v>1298</v>
      </c>
    </row>
    <row r="149" spans="1:7" x14ac:dyDescent="0.3">
      <c r="A149" s="19" t="s">
        <v>94</v>
      </c>
      <c r="B149" s="19" t="s">
        <v>1299</v>
      </c>
      <c r="C149" s="32" t="s">
        <v>1300</v>
      </c>
      <c r="D149" s="19" t="s">
        <v>1301</v>
      </c>
      <c r="E149" s="19">
        <v>2</v>
      </c>
      <c r="F149" s="18" t="s">
        <v>1302</v>
      </c>
      <c r="G149" s="30" t="s">
        <v>1303</v>
      </c>
    </row>
    <row r="150" spans="1:7" x14ac:dyDescent="0.3">
      <c r="A150" s="19" t="s">
        <v>94</v>
      </c>
      <c r="B150" s="19" t="s">
        <v>1304</v>
      </c>
      <c r="C150" s="32">
        <v>28</v>
      </c>
      <c r="D150" s="19">
        <v>28</v>
      </c>
      <c r="E150" s="19" t="s">
        <v>3</v>
      </c>
      <c r="F150" s="18" t="s">
        <v>1305</v>
      </c>
      <c r="G150" s="30" t="s">
        <v>1306</v>
      </c>
    </row>
    <row r="151" spans="1:7" x14ac:dyDescent="0.3">
      <c r="A151" s="19" t="s">
        <v>94</v>
      </c>
      <c r="B151" s="19" t="s">
        <v>1307</v>
      </c>
      <c r="C151" s="32" t="s">
        <v>1308</v>
      </c>
      <c r="D151" s="19">
        <v>51</v>
      </c>
      <c r="E151" s="19">
        <v>57</v>
      </c>
      <c r="F151" s="18" t="s">
        <v>1309</v>
      </c>
      <c r="G151" s="30" t="s">
        <v>1310</v>
      </c>
    </row>
    <row r="152" spans="1:7" x14ac:dyDescent="0.3">
      <c r="A152" s="19" t="s">
        <v>94</v>
      </c>
      <c r="B152" s="19" t="s">
        <v>1311</v>
      </c>
      <c r="C152" s="32">
        <v>74</v>
      </c>
      <c r="D152" s="19">
        <v>74</v>
      </c>
      <c r="E152" s="19">
        <v>320</v>
      </c>
      <c r="F152" s="18" t="s">
        <v>1312</v>
      </c>
      <c r="G152" s="30" t="s">
        <v>1313</v>
      </c>
    </row>
    <row r="153" spans="1:7" x14ac:dyDescent="0.3">
      <c r="A153" s="19" t="s">
        <v>94</v>
      </c>
      <c r="B153" s="19" t="s">
        <v>1311</v>
      </c>
      <c r="C153" s="32">
        <v>7</v>
      </c>
      <c r="D153" s="19">
        <v>7</v>
      </c>
      <c r="E153" s="19" t="s">
        <v>3</v>
      </c>
      <c r="F153" s="18" t="s">
        <v>1314</v>
      </c>
      <c r="G153" s="30" t="s">
        <v>1315</v>
      </c>
    </row>
    <row r="154" spans="1:7" x14ac:dyDescent="0.3">
      <c r="A154" s="19" t="s">
        <v>94</v>
      </c>
      <c r="B154" s="19" t="s">
        <v>113</v>
      </c>
      <c r="C154" s="32">
        <v>7</v>
      </c>
      <c r="D154" s="19">
        <v>7</v>
      </c>
      <c r="E154" s="19" t="s">
        <v>3</v>
      </c>
      <c r="F154" s="18" t="s">
        <v>1316</v>
      </c>
      <c r="G154" s="30" t="s">
        <v>1317</v>
      </c>
    </row>
    <row r="155" spans="1:7" x14ac:dyDescent="0.3">
      <c r="A155" s="19" t="s">
        <v>94</v>
      </c>
      <c r="B155" s="19" t="s">
        <v>1318</v>
      </c>
      <c r="C155" s="32" t="s">
        <v>629</v>
      </c>
      <c r="D155" s="19" t="s">
        <v>629</v>
      </c>
      <c r="E155" s="19" t="s">
        <v>3</v>
      </c>
      <c r="F155" s="18" t="s">
        <v>1319</v>
      </c>
      <c r="G155" s="30" t="s">
        <v>1320</v>
      </c>
    </row>
    <row r="156" spans="1:7" x14ac:dyDescent="0.3">
      <c r="A156" s="19" t="s">
        <v>94</v>
      </c>
      <c r="B156" s="19" t="s">
        <v>1321</v>
      </c>
      <c r="C156" s="32">
        <v>9</v>
      </c>
      <c r="D156" s="19">
        <v>9</v>
      </c>
      <c r="E156" s="19" t="s">
        <v>3</v>
      </c>
      <c r="F156" s="18" t="s">
        <v>1258</v>
      </c>
      <c r="G156" s="30" t="s">
        <v>1322</v>
      </c>
    </row>
    <row r="157" spans="1:7" x14ac:dyDescent="0.3">
      <c r="A157" s="19" t="s">
        <v>94</v>
      </c>
      <c r="B157" s="19" t="s">
        <v>1324</v>
      </c>
      <c r="C157" s="32" t="s">
        <v>1323</v>
      </c>
      <c r="D157" s="19" t="s">
        <v>1323</v>
      </c>
      <c r="E157" s="19" t="s">
        <v>3</v>
      </c>
      <c r="F157" s="18" t="s">
        <v>1325</v>
      </c>
      <c r="G157" s="30" t="s">
        <v>1326</v>
      </c>
    </row>
    <row r="158" spans="1:7" x14ac:dyDescent="0.3">
      <c r="A158" s="19" t="s">
        <v>94</v>
      </c>
      <c r="B158" s="19" t="s">
        <v>113</v>
      </c>
      <c r="C158" s="32" t="s">
        <v>1327</v>
      </c>
      <c r="D158" s="19">
        <v>60</v>
      </c>
      <c r="E158" s="19">
        <v>2</v>
      </c>
      <c r="F158" s="18" t="s">
        <v>1328</v>
      </c>
      <c r="G158" s="30" t="s">
        <v>1329</v>
      </c>
    </row>
    <row r="159" spans="1:7" x14ac:dyDescent="0.3">
      <c r="A159" s="19" t="s">
        <v>94</v>
      </c>
      <c r="B159" s="19" t="s">
        <v>1330</v>
      </c>
      <c r="C159" s="32">
        <v>7</v>
      </c>
      <c r="D159" s="19">
        <v>7</v>
      </c>
      <c r="E159" s="19" t="s">
        <v>3</v>
      </c>
      <c r="F159" s="18" t="s">
        <v>1331</v>
      </c>
      <c r="G159" s="30" t="s">
        <v>1332</v>
      </c>
    </row>
    <row r="160" spans="1:7" x14ac:dyDescent="0.3">
      <c r="A160" s="19" t="s">
        <v>94</v>
      </c>
      <c r="B160" s="19" t="s">
        <v>1333</v>
      </c>
      <c r="C160" s="32" t="s">
        <v>166</v>
      </c>
      <c r="D160" s="19" t="s">
        <v>166</v>
      </c>
      <c r="E160" s="19" t="s">
        <v>3</v>
      </c>
      <c r="F160" s="18" t="s">
        <v>1334</v>
      </c>
      <c r="G160" s="30" t="s">
        <v>1335</v>
      </c>
    </row>
    <row r="161" spans="1:7" x14ac:dyDescent="0.3">
      <c r="A161" s="19" t="s">
        <v>94</v>
      </c>
      <c r="B161" s="19" t="s">
        <v>1336</v>
      </c>
      <c r="C161" s="32" t="s">
        <v>454</v>
      </c>
      <c r="D161" s="19" t="s">
        <v>454</v>
      </c>
      <c r="E161" s="19" t="s">
        <v>3</v>
      </c>
      <c r="F161" s="18" t="s">
        <v>1337</v>
      </c>
      <c r="G161" s="30" t="s">
        <v>1338</v>
      </c>
    </row>
    <row r="162" spans="1:7" x14ac:dyDescent="0.3">
      <c r="A162" s="19" t="s">
        <v>94</v>
      </c>
      <c r="B162" s="19" t="s">
        <v>1339</v>
      </c>
      <c r="C162" s="32">
        <v>11</v>
      </c>
      <c r="D162" s="19">
        <v>11</v>
      </c>
      <c r="E162" s="19" t="s">
        <v>3</v>
      </c>
      <c r="F162" s="18" t="s">
        <v>1340</v>
      </c>
      <c r="G162" s="30" t="s">
        <v>1341</v>
      </c>
    </row>
    <row r="163" spans="1:7" x14ac:dyDescent="0.3">
      <c r="A163" s="19" t="s">
        <v>94</v>
      </c>
      <c r="B163" s="19" t="s">
        <v>1342</v>
      </c>
      <c r="C163" s="32">
        <v>3</v>
      </c>
      <c r="D163" s="19">
        <v>3</v>
      </c>
      <c r="E163" s="19">
        <v>10</v>
      </c>
      <c r="F163" s="18" t="s">
        <v>1343</v>
      </c>
      <c r="G163" s="30" t="s">
        <v>1344</v>
      </c>
    </row>
    <row r="164" spans="1:7" x14ac:dyDescent="0.3">
      <c r="A164" s="19" t="s">
        <v>94</v>
      </c>
      <c r="B164" s="19" t="s">
        <v>1345</v>
      </c>
      <c r="C164" s="32">
        <v>8</v>
      </c>
      <c r="D164" s="19">
        <v>8</v>
      </c>
      <c r="E164" s="19" t="s">
        <v>3</v>
      </c>
      <c r="F164" s="18" t="s">
        <v>1346</v>
      </c>
      <c r="G164" s="30" t="s">
        <v>1347</v>
      </c>
    </row>
    <row r="165" spans="1:7" x14ac:dyDescent="0.3">
      <c r="A165" s="19" t="s">
        <v>94</v>
      </c>
      <c r="B165" s="19" t="s">
        <v>1333</v>
      </c>
      <c r="C165" s="32" t="s">
        <v>1348</v>
      </c>
      <c r="D165" s="19" t="s">
        <v>1348</v>
      </c>
      <c r="E165" s="19" t="s">
        <v>3</v>
      </c>
      <c r="F165" s="18" t="s">
        <v>1334</v>
      </c>
      <c r="G165" s="30" t="s">
        <v>1349</v>
      </c>
    </row>
    <row r="166" spans="1:7" x14ac:dyDescent="0.3">
      <c r="A166" s="19" t="s">
        <v>94</v>
      </c>
      <c r="B166" s="19" t="s">
        <v>1351</v>
      </c>
      <c r="C166" s="32">
        <v>96</v>
      </c>
      <c r="D166" s="19">
        <v>96</v>
      </c>
      <c r="E166" s="19" t="s">
        <v>3</v>
      </c>
      <c r="F166" s="18" t="s">
        <v>1352</v>
      </c>
      <c r="G166" s="30" t="s">
        <v>1353</v>
      </c>
    </row>
    <row r="167" spans="1:7" x14ac:dyDescent="0.3">
      <c r="A167" s="19" t="s">
        <v>94</v>
      </c>
      <c r="B167" s="19" t="s">
        <v>1354</v>
      </c>
      <c r="C167" s="32" t="s">
        <v>1734</v>
      </c>
      <c r="D167" s="19">
        <v>4</v>
      </c>
      <c r="E167" s="19">
        <v>29</v>
      </c>
      <c r="F167" s="18" t="s">
        <v>1241</v>
      </c>
      <c r="G167" s="30" t="s">
        <v>1355</v>
      </c>
    </row>
    <row r="168" spans="1:7" x14ac:dyDescent="0.3">
      <c r="A168" s="19" t="s">
        <v>94</v>
      </c>
      <c r="B168" s="19" t="s">
        <v>1356</v>
      </c>
      <c r="C168" s="32" t="s">
        <v>1735</v>
      </c>
      <c r="D168" s="19">
        <v>2</v>
      </c>
      <c r="E168" s="19">
        <v>5</v>
      </c>
      <c r="F168" s="18" t="s">
        <v>1357</v>
      </c>
      <c r="G168" s="28" t="s">
        <v>1360</v>
      </c>
    </row>
    <row r="169" spans="1:7" x14ac:dyDescent="0.3">
      <c r="A169" s="19" t="s">
        <v>94</v>
      </c>
      <c r="B169" s="19" t="s">
        <v>1358</v>
      </c>
      <c r="C169" s="32" t="s">
        <v>1733</v>
      </c>
      <c r="D169" s="19">
        <v>11</v>
      </c>
      <c r="E169" s="19">
        <v>1</v>
      </c>
      <c r="F169" s="18" t="s">
        <v>1359</v>
      </c>
      <c r="G169" s="29" t="s">
        <v>1360</v>
      </c>
    </row>
    <row r="170" spans="1:7" x14ac:dyDescent="0.3">
      <c r="A170" s="19" t="s">
        <v>94</v>
      </c>
      <c r="B170" s="19" t="s">
        <v>1361</v>
      </c>
      <c r="C170" s="32" t="s">
        <v>1363</v>
      </c>
      <c r="D170" s="19" t="s">
        <v>1362</v>
      </c>
      <c r="E170" s="19">
        <v>1</v>
      </c>
      <c r="F170" s="18" t="s">
        <v>1364</v>
      </c>
      <c r="G170" s="30" t="s">
        <v>1365</v>
      </c>
    </row>
    <row r="171" spans="1:7" x14ac:dyDescent="0.3">
      <c r="A171" s="19" t="s">
        <v>393</v>
      </c>
      <c r="B171" s="19" t="s">
        <v>1366</v>
      </c>
      <c r="C171" s="32" t="s">
        <v>1737</v>
      </c>
      <c r="D171" s="19">
        <v>5</v>
      </c>
      <c r="E171" s="19">
        <v>2</v>
      </c>
      <c r="F171" s="18" t="s">
        <v>1367</v>
      </c>
      <c r="G171" s="30" t="s">
        <v>1368</v>
      </c>
    </row>
    <row r="172" spans="1:7" x14ac:dyDescent="0.3">
      <c r="A172" s="19" t="s">
        <v>393</v>
      </c>
      <c r="B172" s="19" t="s">
        <v>1736</v>
      </c>
      <c r="C172" s="32" t="s">
        <v>1738</v>
      </c>
      <c r="D172" s="19">
        <v>15</v>
      </c>
      <c r="E172" s="19">
        <v>6</v>
      </c>
      <c r="F172" s="18" t="s">
        <v>1369</v>
      </c>
      <c r="G172" s="30" t="s">
        <v>1370</v>
      </c>
    </row>
    <row r="173" spans="1:7" x14ac:dyDescent="0.3">
      <c r="A173" s="19" t="s">
        <v>393</v>
      </c>
      <c r="B173" s="19" t="s">
        <v>1371</v>
      </c>
      <c r="C173" s="32" t="s">
        <v>1739</v>
      </c>
      <c r="D173" s="19" t="s">
        <v>1372</v>
      </c>
      <c r="E173" s="19">
        <v>17</v>
      </c>
      <c r="F173" s="18" t="s">
        <v>1373</v>
      </c>
      <c r="G173" s="30" t="s">
        <v>1374</v>
      </c>
    </row>
    <row r="174" spans="1:7" x14ac:dyDescent="0.3">
      <c r="A174" s="19" t="s">
        <v>393</v>
      </c>
      <c r="B174" s="19" t="s">
        <v>1375</v>
      </c>
      <c r="C174" s="32" t="s">
        <v>1376</v>
      </c>
      <c r="D174" s="19" t="s">
        <v>1376</v>
      </c>
      <c r="E174" s="19" t="s">
        <v>3</v>
      </c>
      <c r="F174" s="18" t="s">
        <v>1377</v>
      </c>
      <c r="G174" s="30" t="s">
        <v>1378</v>
      </c>
    </row>
    <row r="175" spans="1:7" x14ac:dyDescent="0.3">
      <c r="A175" s="19" t="s">
        <v>393</v>
      </c>
      <c r="B175" s="19" t="s">
        <v>1379</v>
      </c>
      <c r="C175" s="32">
        <v>6</v>
      </c>
      <c r="D175" s="19">
        <v>6</v>
      </c>
      <c r="E175" s="19" t="s">
        <v>3</v>
      </c>
      <c r="F175" s="18" t="s">
        <v>1380</v>
      </c>
      <c r="G175" s="15" t="s">
        <v>1381</v>
      </c>
    </row>
    <row r="176" spans="1:7" x14ac:dyDescent="0.3">
      <c r="A176" s="19" t="s">
        <v>393</v>
      </c>
      <c r="B176" s="19" t="s">
        <v>1771</v>
      </c>
      <c r="C176" s="32">
        <v>7</v>
      </c>
      <c r="D176" s="19">
        <v>7</v>
      </c>
      <c r="E176" s="19" t="s">
        <v>3</v>
      </c>
      <c r="F176" s="18" t="s">
        <v>1382</v>
      </c>
      <c r="G176" s="12" t="s">
        <v>1384</v>
      </c>
    </row>
    <row r="177" spans="1:7" x14ac:dyDescent="0.3">
      <c r="A177" s="19" t="s">
        <v>393</v>
      </c>
      <c r="B177" s="19" t="s">
        <v>1385</v>
      </c>
      <c r="C177" s="32" t="s">
        <v>1740</v>
      </c>
      <c r="D177" s="19">
        <v>29</v>
      </c>
      <c r="E177" s="19">
        <v>8</v>
      </c>
      <c r="F177" s="18" t="s">
        <v>1386</v>
      </c>
      <c r="G177" s="30" t="s">
        <v>1387</v>
      </c>
    </row>
    <row r="178" spans="1:7" x14ac:dyDescent="0.3">
      <c r="A178" s="19" t="s">
        <v>393</v>
      </c>
      <c r="B178" s="19" t="s">
        <v>1388</v>
      </c>
      <c r="C178" s="32" t="s">
        <v>1389</v>
      </c>
      <c r="D178" s="19">
        <v>55</v>
      </c>
      <c r="E178" s="19">
        <v>1</v>
      </c>
      <c r="F178" s="18" t="s">
        <v>1390</v>
      </c>
      <c r="G178" s="30" t="s">
        <v>1391</v>
      </c>
    </row>
    <row r="179" spans="1:7" x14ac:dyDescent="0.3">
      <c r="A179" s="19" t="s">
        <v>393</v>
      </c>
      <c r="B179" s="19" t="s">
        <v>1392</v>
      </c>
      <c r="C179" s="32" t="s">
        <v>397</v>
      </c>
      <c r="D179" s="19" t="s">
        <v>397</v>
      </c>
      <c r="E179" s="19" t="s">
        <v>3</v>
      </c>
      <c r="F179" s="18" t="s">
        <v>1393</v>
      </c>
      <c r="G179" s="30" t="s">
        <v>1394</v>
      </c>
    </row>
    <row r="180" spans="1:7" x14ac:dyDescent="0.3">
      <c r="A180" s="19" t="s">
        <v>393</v>
      </c>
      <c r="B180" s="19" t="s">
        <v>1395</v>
      </c>
      <c r="C180" s="32" t="s">
        <v>1396</v>
      </c>
      <c r="D180" s="19" t="s">
        <v>1397</v>
      </c>
      <c r="E180" s="19">
        <v>39</v>
      </c>
      <c r="F180" s="18" t="s">
        <v>1398</v>
      </c>
      <c r="G180" s="30" t="s">
        <v>1399</v>
      </c>
    </row>
    <row r="181" spans="1:7" x14ac:dyDescent="0.3">
      <c r="A181" s="19" t="s">
        <v>393</v>
      </c>
      <c r="B181" s="19" t="s">
        <v>1400</v>
      </c>
      <c r="C181" s="32" t="s">
        <v>1741</v>
      </c>
      <c r="D181" s="19">
        <v>16</v>
      </c>
      <c r="E181" s="19">
        <v>1</v>
      </c>
      <c r="F181" s="18" t="s">
        <v>1401</v>
      </c>
      <c r="G181" s="30" t="s">
        <v>1402</v>
      </c>
    </row>
    <row r="182" spans="1:7" x14ac:dyDescent="0.3">
      <c r="A182" s="19" t="s">
        <v>393</v>
      </c>
      <c r="B182" s="19" t="s">
        <v>1403</v>
      </c>
      <c r="C182" s="32" t="s">
        <v>401</v>
      </c>
      <c r="D182" s="19" t="s">
        <v>402</v>
      </c>
      <c r="E182" s="19">
        <v>2</v>
      </c>
      <c r="F182" s="18" t="s">
        <v>1404</v>
      </c>
      <c r="G182" s="30" t="s">
        <v>1405</v>
      </c>
    </row>
    <row r="183" spans="1:7" x14ac:dyDescent="0.3">
      <c r="A183" s="19" t="s">
        <v>393</v>
      </c>
      <c r="B183" s="19" t="s">
        <v>1406</v>
      </c>
      <c r="C183" s="32">
        <v>309</v>
      </c>
      <c r="D183" s="19">
        <v>309</v>
      </c>
      <c r="E183" s="19" t="s">
        <v>3</v>
      </c>
      <c r="F183" s="18" t="s">
        <v>1407</v>
      </c>
      <c r="G183" s="30" t="s">
        <v>1408</v>
      </c>
    </row>
    <row r="184" spans="1:7" x14ac:dyDescent="0.3">
      <c r="A184" s="19" t="s">
        <v>393</v>
      </c>
      <c r="B184" s="19" t="s">
        <v>1409</v>
      </c>
      <c r="C184" s="32" t="s">
        <v>679</v>
      </c>
      <c r="D184" s="19">
        <v>31</v>
      </c>
      <c r="E184" s="19">
        <v>33</v>
      </c>
      <c r="F184" s="18" t="s">
        <v>1410</v>
      </c>
      <c r="G184" s="30" t="s">
        <v>1411</v>
      </c>
    </row>
    <row r="185" spans="1:7" x14ac:dyDescent="0.3">
      <c r="A185" s="19" t="s">
        <v>393</v>
      </c>
      <c r="B185" s="19" t="s">
        <v>1412</v>
      </c>
      <c r="C185" s="32" t="s">
        <v>1742</v>
      </c>
      <c r="D185" s="19">
        <v>24</v>
      </c>
      <c r="E185" s="19">
        <v>103</v>
      </c>
      <c r="F185" s="18" t="s">
        <v>1413</v>
      </c>
      <c r="G185" s="30" t="s">
        <v>1414</v>
      </c>
    </row>
    <row r="186" spans="1:7" x14ac:dyDescent="0.3">
      <c r="A186" s="19" t="s">
        <v>393</v>
      </c>
      <c r="B186" s="19" t="s">
        <v>1415</v>
      </c>
      <c r="C186" s="32" t="s">
        <v>1743</v>
      </c>
      <c r="D186" s="19">
        <v>5</v>
      </c>
      <c r="E186" s="19">
        <v>7</v>
      </c>
      <c r="F186" s="18" t="s">
        <v>1416</v>
      </c>
      <c r="G186" s="30" t="s">
        <v>1417</v>
      </c>
    </row>
    <row r="187" spans="1:7" x14ac:dyDescent="0.3">
      <c r="A187" s="19" t="s">
        <v>393</v>
      </c>
      <c r="B187" s="19" t="s">
        <v>398</v>
      </c>
      <c r="C187" s="32">
        <v>95</v>
      </c>
      <c r="D187" s="19">
        <v>95</v>
      </c>
      <c r="E187" s="19" t="s">
        <v>3</v>
      </c>
      <c r="F187" s="18" t="s">
        <v>1418</v>
      </c>
      <c r="G187" s="12" t="s">
        <v>1745</v>
      </c>
    </row>
    <row r="188" spans="1:7" x14ac:dyDescent="0.3">
      <c r="A188" s="19" t="s">
        <v>393</v>
      </c>
      <c r="B188" s="19" t="s">
        <v>1419</v>
      </c>
      <c r="C188" s="32">
        <v>5</v>
      </c>
      <c r="D188" s="19">
        <v>5</v>
      </c>
      <c r="E188" s="19" t="s">
        <v>3</v>
      </c>
      <c r="F188" s="18" t="s">
        <v>1420</v>
      </c>
      <c r="G188" s="30" t="s">
        <v>1421</v>
      </c>
    </row>
    <row r="189" spans="1:7" x14ac:dyDescent="0.3">
      <c r="A189" s="19" t="s">
        <v>393</v>
      </c>
      <c r="B189" s="19" t="s">
        <v>1020</v>
      </c>
      <c r="C189" s="32">
        <v>62</v>
      </c>
      <c r="D189" s="19">
        <v>62</v>
      </c>
      <c r="E189" s="19" t="s">
        <v>3</v>
      </c>
      <c r="F189" s="18" t="s">
        <v>1422</v>
      </c>
      <c r="G189" s="30" t="s">
        <v>1423</v>
      </c>
    </row>
    <row r="190" spans="1:7" x14ac:dyDescent="0.3">
      <c r="A190" s="19" t="s">
        <v>393</v>
      </c>
      <c r="B190" s="19" t="s">
        <v>1424</v>
      </c>
      <c r="C190" s="32">
        <v>175</v>
      </c>
      <c r="D190" s="19">
        <v>175</v>
      </c>
      <c r="E190" s="19" t="s">
        <v>3</v>
      </c>
      <c r="F190" s="18" t="s">
        <v>1425</v>
      </c>
      <c r="G190" s="30" t="s">
        <v>1426</v>
      </c>
    </row>
    <row r="191" spans="1:7" x14ac:dyDescent="0.3">
      <c r="A191" s="19" t="s">
        <v>393</v>
      </c>
      <c r="B191" s="19" t="s">
        <v>1427</v>
      </c>
      <c r="C191" s="32">
        <v>1</v>
      </c>
      <c r="D191" s="19">
        <v>1</v>
      </c>
      <c r="E191" s="19" t="s">
        <v>3</v>
      </c>
      <c r="F191" s="18" t="s">
        <v>1428</v>
      </c>
      <c r="G191" s="30" t="s">
        <v>1429</v>
      </c>
    </row>
    <row r="192" spans="1:7" x14ac:dyDescent="0.3">
      <c r="A192" s="19" t="s">
        <v>393</v>
      </c>
      <c r="B192" s="19" t="s">
        <v>1430</v>
      </c>
      <c r="C192" s="32" t="s">
        <v>1744</v>
      </c>
      <c r="D192" s="19">
        <v>26</v>
      </c>
      <c r="E192" s="19">
        <v>3</v>
      </c>
      <c r="F192" s="18" t="s">
        <v>1431</v>
      </c>
      <c r="G192" s="30" t="s">
        <v>1432</v>
      </c>
    </row>
    <row r="193" spans="1:7" x14ac:dyDescent="0.3">
      <c r="A193" s="19" t="s">
        <v>393</v>
      </c>
      <c r="B193" s="19" t="s">
        <v>1746</v>
      </c>
      <c r="C193" s="32" t="s">
        <v>1433</v>
      </c>
      <c r="D193" s="19">
        <v>31</v>
      </c>
      <c r="E193" s="19">
        <v>19</v>
      </c>
      <c r="F193" s="18" t="s">
        <v>1434</v>
      </c>
      <c r="G193" s="30" t="s">
        <v>1435</v>
      </c>
    </row>
    <row r="194" spans="1:7" x14ac:dyDescent="0.3">
      <c r="A194" s="19" t="s">
        <v>393</v>
      </c>
      <c r="B194" s="19" t="s">
        <v>1747</v>
      </c>
      <c r="C194" s="32">
        <v>7</v>
      </c>
      <c r="D194" s="19">
        <v>7</v>
      </c>
      <c r="E194" s="19" t="s">
        <v>3</v>
      </c>
      <c r="F194" s="18" t="s">
        <v>1436</v>
      </c>
      <c r="G194" s="30" t="s">
        <v>1437</v>
      </c>
    </row>
    <row r="195" spans="1:7" x14ac:dyDescent="0.3">
      <c r="A195" s="19" t="s">
        <v>393</v>
      </c>
      <c r="B195" s="19" t="s">
        <v>1406</v>
      </c>
      <c r="C195" s="32">
        <v>117</v>
      </c>
      <c r="D195" s="19">
        <v>117</v>
      </c>
      <c r="E195" s="19" t="s">
        <v>3</v>
      </c>
      <c r="F195" s="18" t="s">
        <v>1438</v>
      </c>
      <c r="G195" s="30" t="s">
        <v>1439</v>
      </c>
    </row>
    <row r="196" spans="1:7" x14ac:dyDescent="0.3">
      <c r="A196" s="19" t="s">
        <v>393</v>
      </c>
      <c r="B196" s="19" t="s">
        <v>1443</v>
      </c>
      <c r="C196" s="35">
        <v>4</v>
      </c>
      <c r="D196" s="19">
        <v>4</v>
      </c>
      <c r="E196" s="24">
        <v>8</v>
      </c>
      <c r="F196" s="18" t="s">
        <v>1444</v>
      </c>
      <c r="G196" s="30" t="s">
        <v>1445</v>
      </c>
    </row>
    <row r="197" spans="1:7" x14ac:dyDescent="0.3">
      <c r="A197" s="19" t="s">
        <v>393</v>
      </c>
      <c r="B197" s="19" t="s">
        <v>1446</v>
      </c>
      <c r="C197" s="32" t="s">
        <v>1447</v>
      </c>
      <c r="D197" s="19" t="s">
        <v>1448</v>
      </c>
      <c r="E197" s="19">
        <v>2</v>
      </c>
      <c r="F197" s="18" t="s">
        <v>1449</v>
      </c>
      <c r="G197" s="30" t="s">
        <v>1450</v>
      </c>
    </row>
    <row r="198" spans="1:7" x14ac:dyDescent="0.3">
      <c r="A198" s="19" t="s">
        <v>732</v>
      </c>
      <c r="B198" s="19" t="s">
        <v>1451</v>
      </c>
      <c r="C198" s="32" t="s">
        <v>1452</v>
      </c>
      <c r="D198" s="19" t="s">
        <v>1452</v>
      </c>
      <c r="E198" s="19" t="s">
        <v>3</v>
      </c>
      <c r="F198" s="18" t="s">
        <v>1453</v>
      </c>
      <c r="G198" s="30" t="s">
        <v>1454</v>
      </c>
    </row>
    <row r="199" spans="1:7" x14ac:dyDescent="0.3">
      <c r="A199" s="19" t="s">
        <v>732</v>
      </c>
      <c r="B199" s="19" t="s">
        <v>1455</v>
      </c>
      <c r="C199" s="32" t="s">
        <v>1748</v>
      </c>
      <c r="D199" s="19">
        <v>6</v>
      </c>
      <c r="E199" s="19">
        <v>3</v>
      </c>
      <c r="F199" s="18" t="s">
        <v>1456</v>
      </c>
      <c r="G199" s="30" t="s">
        <v>1457</v>
      </c>
    </row>
    <row r="200" spans="1:7" x14ac:dyDescent="0.3">
      <c r="A200" s="19" t="s">
        <v>732</v>
      </c>
      <c r="B200" s="19" t="s">
        <v>1460</v>
      </c>
      <c r="C200" s="32">
        <v>411</v>
      </c>
      <c r="D200" s="19">
        <v>411</v>
      </c>
      <c r="E200" s="19" t="s">
        <v>3</v>
      </c>
      <c r="F200" s="18" t="s">
        <v>1458</v>
      </c>
      <c r="G200" s="30" t="s">
        <v>1459</v>
      </c>
    </row>
    <row r="201" spans="1:7" x14ac:dyDescent="0.3">
      <c r="A201" s="19" t="s">
        <v>732</v>
      </c>
      <c r="B201" s="19" t="s">
        <v>1461</v>
      </c>
      <c r="C201" s="32" t="s">
        <v>1462</v>
      </c>
      <c r="D201" s="19" t="s">
        <v>1462</v>
      </c>
      <c r="E201" s="19" t="s">
        <v>3</v>
      </c>
      <c r="F201" s="18" t="s">
        <v>1463</v>
      </c>
      <c r="G201" s="30" t="s">
        <v>1464</v>
      </c>
    </row>
    <row r="202" spans="1:7" x14ac:dyDescent="0.3">
      <c r="A202" s="19" t="s">
        <v>732</v>
      </c>
      <c r="B202" s="19" t="s">
        <v>1465</v>
      </c>
      <c r="C202" s="32" t="s">
        <v>1749</v>
      </c>
      <c r="D202" s="19">
        <v>11</v>
      </c>
      <c r="E202" s="19" t="s">
        <v>739</v>
      </c>
      <c r="F202" s="18" t="s">
        <v>1466</v>
      </c>
      <c r="G202" s="30" t="s">
        <v>1467</v>
      </c>
    </row>
    <row r="203" spans="1:7" x14ac:dyDescent="0.3">
      <c r="A203" s="19" t="s">
        <v>732</v>
      </c>
      <c r="B203" s="19" t="s">
        <v>733</v>
      </c>
      <c r="C203" s="32">
        <v>1</v>
      </c>
      <c r="D203" s="19">
        <v>1</v>
      </c>
      <c r="E203" s="19">
        <v>1508</v>
      </c>
      <c r="F203" s="18" t="s">
        <v>1468</v>
      </c>
      <c r="G203" s="30" t="s">
        <v>1469</v>
      </c>
    </row>
    <row r="204" spans="1:7" x14ac:dyDescent="0.3">
      <c r="A204" s="19" t="s">
        <v>732</v>
      </c>
      <c r="B204" s="19" t="s">
        <v>1470</v>
      </c>
      <c r="C204" s="32">
        <v>1</v>
      </c>
      <c r="D204" s="19">
        <v>1</v>
      </c>
      <c r="E204" s="19" t="s">
        <v>3</v>
      </c>
      <c r="F204" s="18" t="s">
        <v>1471</v>
      </c>
      <c r="G204" s="30" t="s">
        <v>1472</v>
      </c>
    </row>
    <row r="205" spans="1:7" x14ac:dyDescent="0.3">
      <c r="A205" s="19" t="s">
        <v>732</v>
      </c>
      <c r="B205" s="19" t="s">
        <v>1473</v>
      </c>
      <c r="C205" s="32" t="s">
        <v>1750</v>
      </c>
      <c r="D205" s="19">
        <v>11</v>
      </c>
      <c r="E205" s="19">
        <v>819</v>
      </c>
      <c r="F205" s="18" t="s">
        <v>1474</v>
      </c>
      <c r="G205" s="30" t="s">
        <v>1475</v>
      </c>
    </row>
    <row r="206" spans="1:7" x14ac:dyDescent="0.3">
      <c r="A206" s="19" t="s">
        <v>732</v>
      </c>
      <c r="B206" s="19" t="s">
        <v>1133</v>
      </c>
      <c r="C206" s="32">
        <v>26</v>
      </c>
      <c r="D206" s="19">
        <v>26</v>
      </c>
      <c r="E206" s="19" t="s">
        <v>3</v>
      </c>
      <c r="F206" s="18" t="s">
        <v>1476</v>
      </c>
      <c r="G206" s="30" t="s">
        <v>1477</v>
      </c>
    </row>
    <row r="207" spans="1:7" x14ac:dyDescent="0.3">
      <c r="A207" s="19" t="s">
        <v>732</v>
      </c>
      <c r="B207" s="19" t="s">
        <v>1478</v>
      </c>
      <c r="C207" s="32">
        <v>3</v>
      </c>
      <c r="D207" s="19">
        <v>3</v>
      </c>
      <c r="E207" s="19" t="s">
        <v>3</v>
      </c>
      <c r="F207" s="18" t="s">
        <v>1479</v>
      </c>
      <c r="G207" s="30" t="s">
        <v>1480</v>
      </c>
    </row>
    <row r="208" spans="1:7" x14ac:dyDescent="0.3">
      <c r="A208" s="19" t="s">
        <v>467</v>
      </c>
      <c r="B208" s="19" t="s">
        <v>1481</v>
      </c>
      <c r="C208" s="32">
        <v>7</v>
      </c>
      <c r="D208" s="19">
        <v>7</v>
      </c>
      <c r="E208" s="19" t="s">
        <v>3</v>
      </c>
      <c r="F208" s="18" t="s">
        <v>1482</v>
      </c>
      <c r="G208" s="30" t="s">
        <v>1483</v>
      </c>
    </row>
    <row r="209" spans="1:7" x14ac:dyDescent="0.3">
      <c r="A209" s="19" t="s">
        <v>467</v>
      </c>
      <c r="B209" s="19" t="s">
        <v>1484</v>
      </c>
      <c r="C209" s="32">
        <v>30</v>
      </c>
      <c r="D209" s="19">
        <v>30</v>
      </c>
      <c r="E209" s="19">
        <v>1</v>
      </c>
      <c r="F209" s="18" t="s">
        <v>1485</v>
      </c>
      <c r="G209" s="30" t="s">
        <v>1486</v>
      </c>
    </row>
    <row r="210" spans="1:7" x14ac:dyDescent="0.3">
      <c r="A210" s="19" t="s">
        <v>467</v>
      </c>
      <c r="B210" s="19" t="s">
        <v>1772</v>
      </c>
      <c r="C210" s="32">
        <v>9</v>
      </c>
      <c r="D210" s="19">
        <v>9</v>
      </c>
      <c r="E210" s="19" t="s">
        <v>3</v>
      </c>
      <c r="F210" s="18" t="s">
        <v>1488</v>
      </c>
      <c r="G210" s="30" t="s">
        <v>1489</v>
      </c>
    </row>
    <row r="211" spans="1:7" x14ac:dyDescent="0.3">
      <c r="A211" s="19" t="s">
        <v>467</v>
      </c>
      <c r="B211" s="19" t="s">
        <v>1490</v>
      </c>
      <c r="C211" s="32">
        <v>6</v>
      </c>
      <c r="D211" s="19">
        <v>6</v>
      </c>
      <c r="E211" s="19" t="s">
        <v>3</v>
      </c>
      <c r="F211" s="18" t="s">
        <v>1491</v>
      </c>
      <c r="G211" s="30" t="s">
        <v>1492</v>
      </c>
    </row>
    <row r="212" spans="1:7" x14ac:dyDescent="0.3">
      <c r="A212" s="19" t="s">
        <v>467</v>
      </c>
      <c r="B212" s="19" t="s">
        <v>1493</v>
      </c>
      <c r="C212" s="32">
        <v>160</v>
      </c>
      <c r="D212" s="19">
        <v>160</v>
      </c>
      <c r="E212" s="19" t="s">
        <v>3</v>
      </c>
      <c r="F212" s="18" t="s">
        <v>1494</v>
      </c>
      <c r="G212" s="12" t="s">
        <v>1495</v>
      </c>
    </row>
    <row r="213" spans="1:7" x14ac:dyDescent="0.3">
      <c r="A213" s="19" t="s">
        <v>467</v>
      </c>
      <c r="B213" s="19" t="s">
        <v>1324</v>
      </c>
      <c r="C213" s="32">
        <v>2</v>
      </c>
      <c r="D213" s="19">
        <v>2</v>
      </c>
      <c r="E213" s="19" t="s">
        <v>3</v>
      </c>
      <c r="F213" s="18" t="s">
        <v>1496</v>
      </c>
      <c r="G213" s="12" t="s">
        <v>1497</v>
      </c>
    </row>
    <row r="214" spans="1:7" x14ac:dyDescent="0.3">
      <c r="A214" s="19" t="s">
        <v>467</v>
      </c>
      <c r="B214" s="19" t="s">
        <v>1498</v>
      </c>
      <c r="C214" s="32" t="s">
        <v>1499</v>
      </c>
      <c r="D214" s="19" t="s">
        <v>1499</v>
      </c>
      <c r="E214" s="19" t="s">
        <v>3</v>
      </c>
      <c r="F214" s="18" t="s">
        <v>1500</v>
      </c>
      <c r="G214" s="30" t="s">
        <v>1501</v>
      </c>
    </row>
    <row r="215" spans="1:7" x14ac:dyDescent="0.3">
      <c r="A215" s="19" t="s">
        <v>467</v>
      </c>
      <c r="B215" s="19" t="s">
        <v>1561</v>
      </c>
      <c r="C215" s="32">
        <v>5</v>
      </c>
      <c r="D215" s="19">
        <v>5</v>
      </c>
      <c r="E215" s="19">
        <v>2</v>
      </c>
      <c r="F215" s="18" t="s">
        <v>1562</v>
      </c>
      <c r="G215" s="30" t="s">
        <v>1563</v>
      </c>
    </row>
    <row r="216" spans="1:7" x14ac:dyDescent="0.3">
      <c r="A216" s="19" t="s">
        <v>714</v>
      </c>
      <c r="B216" s="19" t="s">
        <v>1502</v>
      </c>
      <c r="C216" s="32">
        <v>44</v>
      </c>
      <c r="D216" s="19">
        <v>44</v>
      </c>
      <c r="E216" s="19" t="s">
        <v>3</v>
      </c>
      <c r="F216" s="18" t="s">
        <v>1503</v>
      </c>
      <c r="G216" s="30" t="s">
        <v>1504</v>
      </c>
    </row>
    <row r="217" spans="1:7" x14ac:dyDescent="0.3">
      <c r="A217" s="19" t="s">
        <v>714</v>
      </c>
      <c r="B217" s="19" t="s">
        <v>1505</v>
      </c>
      <c r="C217" s="32">
        <v>123</v>
      </c>
      <c r="D217" s="19">
        <v>123</v>
      </c>
      <c r="E217" s="19" t="s">
        <v>3</v>
      </c>
      <c r="F217" s="18" t="s">
        <v>1506</v>
      </c>
      <c r="G217" s="30" t="s">
        <v>1507</v>
      </c>
    </row>
    <row r="218" spans="1:7" x14ac:dyDescent="0.3">
      <c r="A218" s="19" t="s">
        <v>714</v>
      </c>
      <c r="B218" s="19" t="s">
        <v>1508</v>
      </c>
      <c r="C218" s="32" t="s">
        <v>1509</v>
      </c>
      <c r="D218" s="19">
        <v>42</v>
      </c>
      <c r="E218" s="19">
        <v>11</v>
      </c>
      <c r="F218" s="18" t="s">
        <v>1510</v>
      </c>
      <c r="G218" s="30" t="s">
        <v>1511</v>
      </c>
    </row>
    <row r="219" spans="1:7" x14ac:dyDescent="0.3">
      <c r="A219" s="19" t="s">
        <v>714</v>
      </c>
      <c r="B219" s="19" t="s">
        <v>1025</v>
      </c>
      <c r="C219" s="32">
        <v>16</v>
      </c>
      <c r="D219" s="19">
        <v>16</v>
      </c>
      <c r="E219" s="19" t="s">
        <v>3</v>
      </c>
      <c r="F219" s="18" t="s">
        <v>1512</v>
      </c>
      <c r="G219" s="30" t="s">
        <v>1513</v>
      </c>
    </row>
    <row r="220" spans="1:7" x14ac:dyDescent="0.3">
      <c r="A220" s="19" t="s">
        <v>714</v>
      </c>
      <c r="B220" s="19" t="s">
        <v>1505</v>
      </c>
      <c r="C220" s="32" t="s">
        <v>1514</v>
      </c>
      <c r="D220" s="19">
        <v>89</v>
      </c>
      <c r="E220" s="19">
        <v>1</v>
      </c>
      <c r="F220" s="18" t="s">
        <v>1506</v>
      </c>
      <c r="G220" s="30" t="s">
        <v>1515</v>
      </c>
    </row>
    <row r="221" spans="1:7" x14ac:dyDescent="0.3">
      <c r="A221" s="19" t="s">
        <v>714</v>
      </c>
      <c r="B221" s="19" t="s">
        <v>1751</v>
      </c>
      <c r="C221" s="32">
        <v>6</v>
      </c>
      <c r="D221" s="19">
        <v>6</v>
      </c>
      <c r="E221" s="19" t="s">
        <v>3</v>
      </c>
      <c r="F221" s="18" t="s">
        <v>1516</v>
      </c>
      <c r="G221" s="12" t="s">
        <v>1517</v>
      </c>
    </row>
    <row r="222" spans="1:7" x14ac:dyDescent="0.3">
      <c r="A222" s="19" t="s">
        <v>1518</v>
      </c>
      <c r="B222" s="19" t="s">
        <v>1519</v>
      </c>
      <c r="C222" s="32" t="s">
        <v>249</v>
      </c>
      <c r="D222" s="19" t="s">
        <v>249</v>
      </c>
      <c r="E222" s="19" t="s">
        <v>3</v>
      </c>
      <c r="F222" s="18" t="s">
        <v>1520</v>
      </c>
      <c r="G222" s="12" t="s">
        <v>1521</v>
      </c>
    </row>
    <row r="223" spans="1:7" x14ac:dyDescent="0.3">
      <c r="A223" s="19" t="s">
        <v>1518</v>
      </c>
      <c r="B223" s="19" t="s">
        <v>1522</v>
      </c>
      <c r="C223" s="32">
        <v>41</v>
      </c>
      <c r="D223" s="19">
        <v>41</v>
      </c>
      <c r="E223" s="19">
        <v>2</v>
      </c>
      <c r="F223" s="18" t="s">
        <v>1523</v>
      </c>
      <c r="G223" s="30" t="s">
        <v>1524</v>
      </c>
    </row>
    <row r="224" spans="1:7" x14ac:dyDescent="0.3">
      <c r="A224" s="19" t="s">
        <v>1518</v>
      </c>
      <c r="B224" s="19" t="s">
        <v>1525</v>
      </c>
      <c r="C224" s="32">
        <v>3</v>
      </c>
      <c r="D224" s="19">
        <v>3</v>
      </c>
      <c r="E224" s="19" t="s">
        <v>3</v>
      </c>
      <c r="F224" s="18" t="s">
        <v>1526</v>
      </c>
      <c r="G224" s="30" t="s">
        <v>1527</v>
      </c>
    </row>
    <row r="225" spans="1:7" x14ac:dyDescent="0.3">
      <c r="A225" s="19" t="s">
        <v>1518</v>
      </c>
      <c r="B225" s="19" t="s">
        <v>1528</v>
      </c>
      <c r="C225" s="32">
        <v>8</v>
      </c>
      <c r="D225" s="19">
        <v>8</v>
      </c>
      <c r="E225" s="19">
        <v>90</v>
      </c>
      <c r="F225" s="18" t="s">
        <v>1529</v>
      </c>
      <c r="G225" s="30" t="s">
        <v>1530</v>
      </c>
    </row>
    <row r="226" spans="1:7" x14ac:dyDescent="0.3">
      <c r="A226" s="19" t="s">
        <v>1518</v>
      </c>
      <c r="B226" s="19" t="s">
        <v>1531</v>
      </c>
      <c r="C226" s="32">
        <v>9</v>
      </c>
      <c r="D226" s="19">
        <v>9</v>
      </c>
      <c r="E226" s="19" t="s">
        <v>3</v>
      </c>
      <c r="F226" s="18" t="s">
        <v>1532</v>
      </c>
      <c r="G226" s="30" t="s">
        <v>1533</v>
      </c>
    </row>
    <row r="227" spans="1:7" x14ac:dyDescent="0.3">
      <c r="A227" s="19" t="s">
        <v>1518</v>
      </c>
      <c r="B227" s="19" t="s">
        <v>1534</v>
      </c>
      <c r="C227" s="32">
        <v>3</v>
      </c>
      <c r="D227" s="19">
        <v>3</v>
      </c>
      <c r="E227" s="19" t="s">
        <v>3</v>
      </c>
      <c r="F227" s="18" t="s">
        <v>1535</v>
      </c>
      <c r="G227" s="30" t="s">
        <v>1536</v>
      </c>
    </row>
    <row r="228" spans="1:7" x14ac:dyDescent="0.3">
      <c r="A228" s="19" t="s">
        <v>1518</v>
      </c>
      <c r="B228" s="19" t="s">
        <v>1519</v>
      </c>
      <c r="C228" s="32">
        <v>43</v>
      </c>
      <c r="D228" s="19">
        <v>43</v>
      </c>
      <c r="E228" s="19">
        <v>2.1</v>
      </c>
      <c r="F228" s="18" t="s">
        <v>1537</v>
      </c>
      <c r="G228" s="30" t="s">
        <v>1538</v>
      </c>
    </row>
    <row r="229" spans="1:7" x14ac:dyDescent="0.3">
      <c r="A229" s="19" t="s">
        <v>1518</v>
      </c>
      <c r="B229" s="19" t="s">
        <v>1519</v>
      </c>
      <c r="C229" s="32" t="s">
        <v>361</v>
      </c>
      <c r="D229" s="19" t="s">
        <v>361</v>
      </c>
      <c r="E229" s="19" t="s">
        <v>3</v>
      </c>
      <c r="F229" s="18" t="s">
        <v>1537</v>
      </c>
      <c r="G229" s="30" t="s">
        <v>1539</v>
      </c>
    </row>
    <row r="230" spans="1:7" x14ac:dyDescent="0.3">
      <c r="A230" s="19" t="s">
        <v>1518</v>
      </c>
      <c r="B230" s="19" t="s">
        <v>1540</v>
      </c>
      <c r="C230" s="32">
        <v>18</v>
      </c>
      <c r="D230" s="19">
        <v>18</v>
      </c>
      <c r="E230" s="19" t="s">
        <v>3</v>
      </c>
      <c r="F230" s="18" t="s">
        <v>1541</v>
      </c>
      <c r="G230" s="30" t="s">
        <v>1542</v>
      </c>
    </row>
    <row r="231" spans="1:7" x14ac:dyDescent="0.3">
      <c r="A231" s="19" t="s">
        <v>1518</v>
      </c>
      <c r="B231" s="19" t="s">
        <v>1554</v>
      </c>
      <c r="C231" s="32" t="s">
        <v>1543</v>
      </c>
      <c r="D231" s="19" t="s">
        <v>1543</v>
      </c>
      <c r="E231" s="19" t="s">
        <v>3</v>
      </c>
      <c r="F231" s="18" t="s">
        <v>1544</v>
      </c>
      <c r="G231" s="30" t="s">
        <v>1545</v>
      </c>
    </row>
    <row r="232" spans="1:7" x14ac:dyDescent="0.3">
      <c r="A232" s="19" t="s">
        <v>1518</v>
      </c>
      <c r="B232" s="19" t="s">
        <v>1546</v>
      </c>
      <c r="C232" s="32">
        <v>3</v>
      </c>
      <c r="D232" s="19">
        <v>3</v>
      </c>
      <c r="E232" s="19">
        <v>27</v>
      </c>
      <c r="F232" s="18" t="s">
        <v>1547</v>
      </c>
      <c r="G232" s="28" t="s">
        <v>1550</v>
      </c>
    </row>
    <row r="233" spans="1:7" x14ac:dyDescent="0.3">
      <c r="A233" s="19" t="s">
        <v>1518</v>
      </c>
      <c r="B233" s="19" t="s">
        <v>1548</v>
      </c>
      <c r="C233" s="32">
        <v>2</v>
      </c>
      <c r="D233" s="19">
        <v>2</v>
      </c>
      <c r="E233" s="19">
        <v>11</v>
      </c>
      <c r="F233" s="18" t="s">
        <v>1549</v>
      </c>
      <c r="G233" s="29" t="s">
        <v>1550</v>
      </c>
    </row>
    <row r="234" spans="1:7" x14ac:dyDescent="0.3">
      <c r="A234" s="19" t="s">
        <v>1518</v>
      </c>
      <c r="B234" s="19" t="s">
        <v>1551</v>
      </c>
      <c r="C234" s="32">
        <v>26</v>
      </c>
      <c r="D234" s="19">
        <v>26</v>
      </c>
      <c r="E234" s="19" t="s">
        <v>3</v>
      </c>
      <c r="F234" s="18" t="s">
        <v>1552</v>
      </c>
      <c r="G234" s="12" t="s">
        <v>1553</v>
      </c>
    </row>
    <row r="235" spans="1:7" x14ac:dyDescent="0.3">
      <c r="A235" s="19" t="s">
        <v>1518</v>
      </c>
      <c r="B235" s="19" t="s">
        <v>1555</v>
      </c>
      <c r="C235" s="32">
        <v>102</v>
      </c>
      <c r="D235" s="19">
        <v>102</v>
      </c>
      <c r="E235" s="19" t="s">
        <v>3</v>
      </c>
      <c r="F235" s="18" t="s">
        <v>1556</v>
      </c>
      <c r="G235" s="30" t="s">
        <v>1557</v>
      </c>
    </row>
    <row r="236" spans="1:7" x14ac:dyDescent="0.3">
      <c r="A236" s="19" t="s">
        <v>531</v>
      </c>
      <c r="B236" s="19" t="s">
        <v>1558</v>
      </c>
      <c r="C236" s="32">
        <v>150</v>
      </c>
      <c r="D236" s="19">
        <v>150</v>
      </c>
      <c r="E236" s="19" t="s">
        <v>3</v>
      </c>
      <c r="F236" s="18" t="s">
        <v>1559</v>
      </c>
      <c r="G236" s="12" t="s">
        <v>1560</v>
      </c>
    </row>
    <row r="237" spans="1:7" x14ac:dyDescent="0.3">
      <c r="A237" s="19" t="s">
        <v>531</v>
      </c>
      <c r="B237" s="19" t="s">
        <v>1564</v>
      </c>
      <c r="C237" s="32" t="s">
        <v>1565</v>
      </c>
      <c r="D237" s="19">
        <v>40</v>
      </c>
      <c r="E237" s="19" t="s">
        <v>290</v>
      </c>
      <c r="F237" s="18" t="s">
        <v>1566</v>
      </c>
      <c r="G237" s="30" t="s">
        <v>1567</v>
      </c>
    </row>
    <row r="238" spans="1:7" x14ac:dyDescent="0.3">
      <c r="A238" s="19" t="s">
        <v>531</v>
      </c>
      <c r="B238" s="19" t="s">
        <v>1568</v>
      </c>
      <c r="C238" s="32" t="s">
        <v>533</v>
      </c>
      <c r="D238" s="19">
        <v>6</v>
      </c>
      <c r="E238" s="19" t="s">
        <v>534</v>
      </c>
      <c r="F238" s="18" t="s">
        <v>1569</v>
      </c>
      <c r="G238" s="30" t="s">
        <v>1570</v>
      </c>
    </row>
    <row r="239" spans="1:7" x14ac:dyDescent="0.3">
      <c r="A239" s="19" t="s">
        <v>531</v>
      </c>
      <c r="B239" s="19" t="s">
        <v>1571</v>
      </c>
      <c r="C239" s="32">
        <v>4</v>
      </c>
      <c r="D239" s="19">
        <v>4</v>
      </c>
      <c r="E239" s="19" t="s">
        <v>3</v>
      </c>
      <c r="F239" s="18" t="s">
        <v>1572</v>
      </c>
      <c r="G239" s="30" t="s">
        <v>1573</v>
      </c>
    </row>
    <row r="240" spans="1:7" x14ac:dyDescent="0.3">
      <c r="A240" s="19" t="s">
        <v>531</v>
      </c>
      <c r="B240" s="19" t="s">
        <v>1574</v>
      </c>
      <c r="C240" s="32">
        <v>29</v>
      </c>
      <c r="D240" s="19">
        <v>29</v>
      </c>
      <c r="E240" s="19" t="s">
        <v>3</v>
      </c>
      <c r="F240" s="18" t="s">
        <v>1575</v>
      </c>
      <c r="G240" s="30" t="s">
        <v>1576</v>
      </c>
    </row>
    <row r="241" spans="1:7" x14ac:dyDescent="0.3">
      <c r="A241" s="19" t="s">
        <v>531</v>
      </c>
      <c r="B241" s="19" t="s">
        <v>1577</v>
      </c>
      <c r="C241" s="32">
        <v>17</v>
      </c>
      <c r="D241" s="19">
        <v>17</v>
      </c>
      <c r="E241" s="19" t="s">
        <v>3</v>
      </c>
      <c r="F241" s="18" t="s">
        <v>1579</v>
      </c>
      <c r="G241" s="28" t="s">
        <v>1581</v>
      </c>
    </row>
    <row r="242" spans="1:7" x14ac:dyDescent="0.3">
      <c r="A242" s="19" t="s">
        <v>531</v>
      </c>
      <c r="B242" s="19" t="s">
        <v>1578</v>
      </c>
      <c r="C242" s="32">
        <v>14</v>
      </c>
      <c r="D242" s="19">
        <v>14</v>
      </c>
      <c r="E242" s="19" t="s">
        <v>3</v>
      </c>
      <c r="F242" s="18" t="s">
        <v>1580</v>
      </c>
      <c r="G242" s="29" t="s">
        <v>1581</v>
      </c>
    </row>
    <row r="243" spans="1:7" x14ac:dyDescent="0.3">
      <c r="A243" s="19" t="s">
        <v>531</v>
      </c>
      <c r="B243" s="19" t="s">
        <v>1582</v>
      </c>
      <c r="C243" s="32" t="s">
        <v>536</v>
      </c>
      <c r="D243" s="19">
        <v>6</v>
      </c>
      <c r="E243" s="19">
        <v>207</v>
      </c>
      <c r="F243" s="18" t="s">
        <v>1583</v>
      </c>
      <c r="G243" s="30" t="s">
        <v>1584</v>
      </c>
    </row>
    <row r="244" spans="1:7" x14ac:dyDescent="0.3">
      <c r="A244" s="19" t="s">
        <v>531</v>
      </c>
      <c r="B244" s="19" t="s">
        <v>1585</v>
      </c>
      <c r="C244" s="32">
        <v>11</v>
      </c>
      <c r="D244" s="19">
        <v>11</v>
      </c>
      <c r="E244" s="19" t="s">
        <v>3</v>
      </c>
      <c r="F244" s="18" t="s">
        <v>1586</v>
      </c>
      <c r="G244" s="30" t="s">
        <v>1587</v>
      </c>
    </row>
    <row r="245" spans="1:7" x14ac:dyDescent="0.3">
      <c r="A245" s="19" t="s">
        <v>531</v>
      </c>
      <c r="B245" s="19" t="s">
        <v>1585</v>
      </c>
      <c r="C245" s="32" t="s">
        <v>1752</v>
      </c>
      <c r="D245" s="19">
        <v>11</v>
      </c>
      <c r="E245" s="19" t="s">
        <v>539</v>
      </c>
      <c r="F245" s="18" t="s">
        <v>1586</v>
      </c>
      <c r="G245" s="30" t="s">
        <v>1588</v>
      </c>
    </row>
    <row r="246" spans="1:7" x14ac:dyDescent="0.3">
      <c r="A246" s="19" t="s">
        <v>531</v>
      </c>
      <c r="B246" s="19" t="s">
        <v>1589</v>
      </c>
      <c r="C246" s="32" t="s">
        <v>1753</v>
      </c>
      <c r="D246" s="19">
        <v>10</v>
      </c>
      <c r="E246" s="19">
        <v>503</v>
      </c>
      <c r="F246" s="18" t="s">
        <v>1590</v>
      </c>
      <c r="G246" s="30" t="s">
        <v>1469</v>
      </c>
    </row>
    <row r="247" spans="1:7" x14ac:dyDescent="0.3">
      <c r="A247" s="19" t="s">
        <v>531</v>
      </c>
      <c r="B247" s="19" t="s">
        <v>1591</v>
      </c>
      <c r="C247" s="32" t="s">
        <v>1754</v>
      </c>
      <c r="D247" s="19">
        <v>11</v>
      </c>
      <c r="E247" s="19">
        <v>4</v>
      </c>
      <c r="F247" s="18" t="s">
        <v>1592</v>
      </c>
      <c r="G247" s="30" t="s">
        <v>1593</v>
      </c>
    </row>
    <row r="248" spans="1:7" x14ac:dyDescent="0.3">
      <c r="A248" s="19" t="s">
        <v>531</v>
      </c>
      <c r="B248" s="19" t="s">
        <v>1594</v>
      </c>
      <c r="C248" s="32">
        <v>40</v>
      </c>
      <c r="D248" s="19">
        <v>40</v>
      </c>
      <c r="E248" s="19" t="s">
        <v>3</v>
      </c>
      <c r="F248" s="18" t="s">
        <v>1595</v>
      </c>
      <c r="G248" s="30" t="s">
        <v>1596</v>
      </c>
    </row>
    <row r="249" spans="1:7" x14ac:dyDescent="0.3">
      <c r="A249" s="19" t="s">
        <v>531</v>
      </c>
      <c r="B249" s="19" t="s">
        <v>1597</v>
      </c>
      <c r="C249" s="32">
        <v>23</v>
      </c>
      <c r="D249" s="19">
        <v>23</v>
      </c>
      <c r="E249" s="19" t="s">
        <v>3</v>
      </c>
      <c r="F249" s="18" t="s">
        <v>1598</v>
      </c>
      <c r="G249" s="30" t="s">
        <v>1599</v>
      </c>
    </row>
    <row r="250" spans="1:7" x14ac:dyDescent="0.3">
      <c r="A250" s="19" t="s">
        <v>531</v>
      </c>
      <c r="B250" s="19" t="s">
        <v>1600</v>
      </c>
      <c r="C250" s="32" t="s">
        <v>1601</v>
      </c>
      <c r="D250" s="19">
        <v>22</v>
      </c>
      <c r="E250" s="19" t="s">
        <v>1602</v>
      </c>
      <c r="F250" s="18" t="s">
        <v>1603</v>
      </c>
      <c r="G250" s="12" t="s">
        <v>1604</v>
      </c>
    </row>
    <row r="251" spans="1:7" x14ac:dyDescent="0.3">
      <c r="A251" s="19" t="s">
        <v>531</v>
      </c>
      <c r="B251" s="19" t="s">
        <v>1605</v>
      </c>
      <c r="C251" s="32">
        <v>4</v>
      </c>
      <c r="D251" s="19">
        <v>4</v>
      </c>
      <c r="E251" s="19" t="s">
        <v>3</v>
      </c>
      <c r="F251" s="18" t="s">
        <v>1606</v>
      </c>
      <c r="G251" s="30" t="s">
        <v>1607</v>
      </c>
    </row>
    <row r="252" spans="1:7" x14ac:dyDescent="0.3">
      <c r="A252" s="19" t="s">
        <v>531</v>
      </c>
      <c r="B252" s="19" t="s">
        <v>1608</v>
      </c>
      <c r="C252" s="32">
        <v>1</v>
      </c>
      <c r="D252" s="19">
        <v>1</v>
      </c>
      <c r="E252" s="19" t="s">
        <v>3</v>
      </c>
      <c r="F252" s="18" t="s">
        <v>1609</v>
      </c>
      <c r="G252" s="30" t="s">
        <v>1610</v>
      </c>
    </row>
    <row r="253" spans="1:7" x14ac:dyDescent="0.3">
      <c r="A253" s="19" t="s">
        <v>531</v>
      </c>
      <c r="B253" s="19" t="s">
        <v>1611</v>
      </c>
      <c r="C253" s="32" t="s">
        <v>1755</v>
      </c>
      <c r="D253" s="19">
        <v>29</v>
      </c>
      <c r="E253" s="19">
        <v>9</v>
      </c>
      <c r="F253" s="18" t="s">
        <v>1612</v>
      </c>
      <c r="G253" s="30" t="s">
        <v>1613</v>
      </c>
    </row>
    <row r="254" spans="1:7" x14ac:dyDescent="0.3">
      <c r="A254" s="19" t="s">
        <v>531</v>
      </c>
      <c r="B254" s="19" t="s">
        <v>1616</v>
      </c>
      <c r="C254" s="32" t="s">
        <v>1756</v>
      </c>
      <c r="D254" s="19">
        <v>11</v>
      </c>
      <c r="E254" s="19">
        <v>18</v>
      </c>
      <c r="F254" s="18" t="s">
        <v>1586</v>
      </c>
      <c r="G254" s="30" t="s">
        <v>1617</v>
      </c>
    </row>
    <row r="255" spans="1:7" x14ac:dyDescent="0.3">
      <c r="A255" s="19" t="s">
        <v>531</v>
      </c>
      <c r="B255" s="19" t="s">
        <v>1618</v>
      </c>
      <c r="C255" s="32">
        <v>8</v>
      </c>
      <c r="D255" s="19">
        <v>8</v>
      </c>
      <c r="E255" s="19" t="s">
        <v>3</v>
      </c>
      <c r="F255" s="18" t="s">
        <v>1619</v>
      </c>
      <c r="G255" s="12" t="s">
        <v>1620</v>
      </c>
    </row>
    <row r="256" spans="1:7" x14ac:dyDescent="0.3">
      <c r="A256" s="19" t="s">
        <v>438</v>
      </c>
      <c r="B256" s="19" t="s">
        <v>1621</v>
      </c>
      <c r="C256" s="32">
        <v>2</v>
      </c>
      <c r="D256" s="19">
        <v>2</v>
      </c>
      <c r="E256" s="19" t="s">
        <v>3</v>
      </c>
      <c r="F256" s="18" t="s">
        <v>1623</v>
      </c>
      <c r="G256" s="36" t="s">
        <v>1625</v>
      </c>
    </row>
    <row r="257" spans="1:7" x14ac:dyDescent="0.3">
      <c r="A257" s="19" t="s">
        <v>438</v>
      </c>
      <c r="B257" s="19" t="s">
        <v>1622</v>
      </c>
      <c r="C257" s="32" t="s">
        <v>1624</v>
      </c>
      <c r="D257" s="19" t="s">
        <v>1624</v>
      </c>
      <c r="E257" s="19" t="s">
        <v>3</v>
      </c>
      <c r="F257" s="18" t="s">
        <v>1623</v>
      </c>
      <c r="G257" s="37"/>
    </row>
    <row r="258" spans="1:7" x14ac:dyDescent="0.3">
      <c r="A258" s="19" t="s">
        <v>438</v>
      </c>
      <c r="B258" s="19" t="s">
        <v>1626</v>
      </c>
      <c r="C258" s="32" t="s">
        <v>1627</v>
      </c>
      <c r="D258" s="19">
        <v>23</v>
      </c>
      <c r="E258" s="32" t="s">
        <v>1757</v>
      </c>
      <c r="F258" s="18" t="s">
        <v>1628</v>
      </c>
      <c r="G258" s="30" t="s">
        <v>1629</v>
      </c>
    </row>
    <row r="259" spans="1:7" x14ac:dyDescent="0.3">
      <c r="A259" s="19" t="s">
        <v>438</v>
      </c>
      <c r="B259" s="19" t="s">
        <v>961</v>
      </c>
      <c r="C259" s="32" t="s">
        <v>1758</v>
      </c>
      <c r="D259" s="32" t="s">
        <v>1758</v>
      </c>
      <c r="E259" s="19" t="s">
        <v>3</v>
      </c>
      <c r="F259" s="18" t="s">
        <v>3</v>
      </c>
      <c r="G259" s="12" t="s">
        <v>1630</v>
      </c>
    </row>
    <row r="260" spans="1:7" x14ac:dyDescent="0.3">
      <c r="A260" s="16" t="s">
        <v>438</v>
      </c>
      <c r="B260" s="19" t="s">
        <v>920</v>
      </c>
      <c r="C260" s="32">
        <v>13</v>
      </c>
      <c r="D260" s="19">
        <v>13</v>
      </c>
      <c r="E260" s="19" t="s">
        <v>3</v>
      </c>
      <c r="F260" s="18" t="s">
        <v>921</v>
      </c>
      <c r="G260" s="30" t="s">
        <v>922</v>
      </c>
    </row>
    <row r="261" spans="1:7" x14ac:dyDescent="0.3">
      <c r="A261" s="16" t="s">
        <v>438</v>
      </c>
      <c r="B261" s="19" t="s">
        <v>1631</v>
      </c>
      <c r="C261" s="32">
        <v>6</v>
      </c>
      <c r="D261" s="19">
        <v>6</v>
      </c>
      <c r="E261" s="19" t="s">
        <v>3</v>
      </c>
      <c r="F261" s="18" t="s">
        <v>1632</v>
      </c>
      <c r="G261" s="30" t="s">
        <v>1633</v>
      </c>
    </row>
    <row r="262" spans="1:7" x14ac:dyDescent="0.3">
      <c r="A262" s="16" t="s">
        <v>438</v>
      </c>
      <c r="B262" s="19" t="s">
        <v>1634</v>
      </c>
      <c r="C262" s="32" t="s">
        <v>1635</v>
      </c>
      <c r="D262" s="19" t="s">
        <v>1635</v>
      </c>
      <c r="E262" s="19" t="s">
        <v>3</v>
      </c>
      <c r="F262" s="18" t="s">
        <v>1636</v>
      </c>
      <c r="G262" s="30" t="s">
        <v>1637</v>
      </c>
    </row>
    <row r="263" spans="1:7" x14ac:dyDescent="0.3">
      <c r="A263" s="27" t="s">
        <v>762</v>
      </c>
      <c r="B263" s="19" t="s">
        <v>1659</v>
      </c>
      <c r="C263" s="32" t="s">
        <v>1759</v>
      </c>
      <c r="D263" s="19">
        <v>10</v>
      </c>
      <c r="E263" s="19" t="s">
        <v>1660</v>
      </c>
      <c r="F263" s="18" t="s">
        <v>1661</v>
      </c>
      <c r="G263" s="30" t="s">
        <v>1662</v>
      </c>
    </row>
    <row r="264" spans="1:7" x14ac:dyDescent="0.3">
      <c r="A264" s="27" t="s">
        <v>762</v>
      </c>
      <c r="B264" s="19" t="s">
        <v>1663</v>
      </c>
      <c r="C264" s="32" t="s">
        <v>1664</v>
      </c>
      <c r="D264" s="19">
        <v>241</v>
      </c>
      <c r="E264" s="19">
        <v>13</v>
      </c>
      <c r="F264" s="18" t="s">
        <v>1665</v>
      </c>
      <c r="G264" s="30" t="s">
        <v>1666</v>
      </c>
    </row>
    <row r="265" spans="1:7" x14ac:dyDescent="0.3">
      <c r="A265" s="27" t="s">
        <v>762</v>
      </c>
      <c r="B265" s="19" t="s">
        <v>1667</v>
      </c>
      <c r="C265" s="32" t="s">
        <v>1760</v>
      </c>
      <c r="D265" s="19">
        <v>8</v>
      </c>
      <c r="E265" s="19">
        <v>311</v>
      </c>
      <c r="F265" s="18" t="s">
        <v>1668</v>
      </c>
      <c r="G265" s="30" t="s">
        <v>1669</v>
      </c>
    </row>
    <row r="266" spans="1:7" x14ac:dyDescent="0.3">
      <c r="A266" s="27" t="s">
        <v>762</v>
      </c>
      <c r="B266" s="19" t="s">
        <v>1670</v>
      </c>
      <c r="C266" s="32" t="s">
        <v>1671</v>
      </c>
      <c r="D266" s="19">
        <v>43</v>
      </c>
      <c r="E266" s="19">
        <v>23</v>
      </c>
      <c r="F266" s="18" t="s">
        <v>1672</v>
      </c>
      <c r="G266" s="30" t="s">
        <v>1673</v>
      </c>
    </row>
    <row r="267" spans="1:7" x14ac:dyDescent="0.3">
      <c r="A267" s="27" t="s">
        <v>762</v>
      </c>
      <c r="B267" s="19" t="s">
        <v>1674</v>
      </c>
      <c r="C267" s="32">
        <v>21</v>
      </c>
      <c r="D267" s="19">
        <v>21</v>
      </c>
      <c r="E267" s="19" t="s">
        <v>3</v>
      </c>
      <c r="F267" s="18" t="s">
        <v>1675</v>
      </c>
      <c r="G267" s="30" t="s">
        <v>1676</v>
      </c>
    </row>
    <row r="268" spans="1:7" x14ac:dyDescent="0.3">
      <c r="A268" t="s">
        <v>492</v>
      </c>
      <c r="B268" s="19" t="s">
        <v>1638</v>
      </c>
      <c r="C268" s="32" t="s">
        <v>1639</v>
      </c>
      <c r="D268" s="19" t="s">
        <v>1639</v>
      </c>
      <c r="E268" s="19" t="s">
        <v>3</v>
      </c>
      <c r="F268" s="18" t="s">
        <v>3</v>
      </c>
      <c r="G268" s="30" t="s">
        <v>1640</v>
      </c>
    </row>
    <row r="269" spans="1:7" x14ac:dyDescent="0.3">
      <c r="A269" t="s">
        <v>492</v>
      </c>
      <c r="B269" s="19" t="s">
        <v>1641</v>
      </c>
      <c r="C269" s="32" t="s">
        <v>473</v>
      </c>
      <c r="D269" s="19">
        <v>38</v>
      </c>
      <c r="E269" s="19">
        <v>1</v>
      </c>
      <c r="F269" s="18" t="s">
        <v>3</v>
      </c>
      <c r="G269" s="30" t="s">
        <v>1642</v>
      </c>
    </row>
    <row r="270" spans="1:7" x14ac:dyDescent="0.3">
      <c r="A270" t="s">
        <v>492</v>
      </c>
      <c r="B270" s="19" t="s">
        <v>1643</v>
      </c>
      <c r="C270" s="32" t="s">
        <v>1762</v>
      </c>
      <c r="D270" s="19">
        <v>167</v>
      </c>
      <c r="E270" s="19" t="s">
        <v>1644</v>
      </c>
      <c r="F270" s="18" t="s">
        <v>1645</v>
      </c>
      <c r="G270" s="30" t="s">
        <v>1646</v>
      </c>
    </row>
    <row r="271" spans="1:7" x14ac:dyDescent="0.3">
      <c r="A271" t="s">
        <v>583</v>
      </c>
      <c r="B271" s="19" t="s">
        <v>1647</v>
      </c>
      <c r="C271" s="32">
        <v>64</v>
      </c>
      <c r="D271" s="19">
        <v>64</v>
      </c>
      <c r="E271" s="19" t="s">
        <v>3</v>
      </c>
      <c r="F271" s="18" t="s">
        <v>1648</v>
      </c>
      <c r="G271" s="30" t="s">
        <v>1649</v>
      </c>
    </row>
    <row r="272" spans="1:7" x14ac:dyDescent="0.3">
      <c r="A272" t="s">
        <v>583</v>
      </c>
      <c r="B272" s="19" t="s">
        <v>1650</v>
      </c>
      <c r="C272" s="32">
        <v>50</v>
      </c>
      <c r="D272" s="19">
        <v>50</v>
      </c>
      <c r="E272" s="19" t="s">
        <v>3</v>
      </c>
      <c r="F272" s="18" t="s">
        <v>1651</v>
      </c>
      <c r="G272" s="30" t="s">
        <v>1652</v>
      </c>
    </row>
    <row r="273" spans="1:7" x14ac:dyDescent="0.3">
      <c r="A273" t="s">
        <v>657</v>
      </c>
      <c r="B273" s="19" t="s">
        <v>1653</v>
      </c>
      <c r="C273" s="32">
        <v>50</v>
      </c>
      <c r="D273" s="19">
        <v>50</v>
      </c>
      <c r="E273" s="19" t="s">
        <v>3</v>
      </c>
      <c r="F273" s="18" t="s">
        <v>1654</v>
      </c>
      <c r="G273" s="30" t="s">
        <v>1655</v>
      </c>
    </row>
    <row r="274" spans="1:7" x14ac:dyDescent="0.3">
      <c r="A274" t="s">
        <v>657</v>
      </c>
      <c r="B274" s="19" t="s">
        <v>1656</v>
      </c>
      <c r="C274" s="32" t="s">
        <v>1761</v>
      </c>
      <c r="D274" s="19">
        <v>3</v>
      </c>
      <c r="E274" s="19">
        <v>1</v>
      </c>
      <c r="F274" s="18" t="s">
        <v>1657</v>
      </c>
      <c r="G274" s="30" t="s">
        <v>1658</v>
      </c>
    </row>
    <row r="275" spans="1:7" x14ac:dyDescent="0.3">
      <c r="A275" t="s">
        <v>178</v>
      </c>
      <c r="B275" s="19" t="s">
        <v>1321</v>
      </c>
      <c r="C275" s="32" t="s">
        <v>1763</v>
      </c>
      <c r="D275" s="19">
        <v>7</v>
      </c>
      <c r="E275" s="19">
        <v>5</v>
      </c>
      <c r="F275" s="18" t="s">
        <v>1677</v>
      </c>
      <c r="G275" s="30" t="s">
        <v>1678</v>
      </c>
    </row>
    <row r="276" spans="1:7" x14ac:dyDescent="0.3">
      <c r="A276" t="s">
        <v>178</v>
      </c>
      <c r="B276" s="19" t="s">
        <v>1679</v>
      </c>
      <c r="C276" s="32">
        <v>46</v>
      </c>
      <c r="D276" s="19">
        <v>46</v>
      </c>
      <c r="E276" s="19" t="s">
        <v>3</v>
      </c>
      <c r="F276" s="18" t="s">
        <v>1680</v>
      </c>
      <c r="G276" s="30" t="s">
        <v>1681</v>
      </c>
    </row>
    <row r="277" spans="1:7" x14ac:dyDescent="0.3">
      <c r="A277" t="s">
        <v>178</v>
      </c>
      <c r="B277" s="19" t="s">
        <v>1682</v>
      </c>
      <c r="C277" s="32" t="s">
        <v>1683</v>
      </c>
      <c r="D277" s="19" t="s">
        <v>1683</v>
      </c>
      <c r="E277" s="19" t="s">
        <v>3</v>
      </c>
      <c r="F277" s="18" t="s">
        <v>1680</v>
      </c>
      <c r="G277" s="30" t="s">
        <v>1684</v>
      </c>
    </row>
    <row r="278" spans="1:7" x14ac:dyDescent="0.3">
      <c r="A278" t="s">
        <v>178</v>
      </c>
      <c r="B278" s="19" t="s">
        <v>1679</v>
      </c>
      <c r="C278" s="32" t="s">
        <v>1685</v>
      </c>
      <c r="D278" s="19" t="s">
        <v>1685</v>
      </c>
      <c r="E278" s="19" t="s">
        <v>3</v>
      </c>
      <c r="F278" s="18" t="s">
        <v>1686</v>
      </c>
      <c r="G278" s="30" t="s">
        <v>1687</v>
      </c>
    </row>
    <row r="279" spans="1:7" x14ac:dyDescent="0.3">
      <c r="A279" t="s">
        <v>461</v>
      </c>
      <c r="B279" s="19" t="s">
        <v>1200</v>
      </c>
      <c r="C279" s="32">
        <v>7</v>
      </c>
      <c r="D279" s="19">
        <v>7</v>
      </c>
      <c r="E279" s="19" t="s">
        <v>3</v>
      </c>
      <c r="F279" s="18" t="s">
        <v>1614</v>
      </c>
      <c r="G279" s="30" t="s">
        <v>1615</v>
      </c>
    </row>
    <row r="280" spans="1:7" x14ac:dyDescent="0.3">
      <c r="A280" t="s">
        <v>461</v>
      </c>
      <c r="B280" s="19" t="s">
        <v>1688</v>
      </c>
      <c r="C280" s="32">
        <v>3</v>
      </c>
      <c r="D280" s="19">
        <v>3</v>
      </c>
      <c r="E280" s="19" t="s">
        <v>3</v>
      </c>
      <c r="F280" s="18" t="s">
        <v>1614</v>
      </c>
      <c r="G280" s="30" t="s">
        <v>1689</v>
      </c>
    </row>
    <row r="281" spans="1:7" x14ac:dyDescent="0.3">
      <c r="A281" t="s">
        <v>520</v>
      </c>
      <c r="B281" s="19" t="s">
        <v>1415</v>
      </c>
      <c r="C281" s="32" t="s">
        <v>1764</v>
      </c>
      <c r="D281" s="19">
        <v>1</v>
      </c>
      <c r="E281" s="19">
        <v>31</v>
      </c>
      <c r="F281" s="18" t="s">
        <v>1690</v>
      </c>
      <c r="G281" s="30" t="s">
        <v>1691</v>
      </c>
    </row>
    <row r="282" spans="1:7" x14ac:dyDescent="0.3">
      <c r="A282" t="s">
        <v>520</v>
      </c>
      <c r="B282" s="19" t="s">
        <v>1692</v>
      </c>
      <c r="C282" s="32">
        <v>4</v>
      </c>
      <c r="D282" s="19">
        <v>4</v>
      </c>
      <c r="E282" s="19" t="s">
        <v>3</v>
      </c>
      <c r="F282" s="18" t="s">
        <v>1690</v>
      </c>
      <c r="G282" s="30" t="s">
        <v>1693</v>
      </c>
    </row>
    <row r="283" spans="1:7" x14ac:dyDescent="0.3">
      <c r="A283" t="s">
        <v>696</v>
      </c>
      <c r="B283" s="19" t="s">
        <v>1694</v>
      </c>
      <c r="C283" s="32">
        <v>25</v>
      </c>
      <c r="D283" s="19">
        <v>25</v>
      </c>
      <c r="E283" s="19" t="s">
        <v>3</v>
      </c>
      <c r="F283" s="18" t="s">
        <v>1695</v>
      </c>
      <c r="G283" s="30" t="s">
        <v>1696</v>
      </c>
    </row>
    <row r="284" spans="1:7" x14ac:dyDescent="0.3">
      <c r="A284" t="s">
        <v>696</v>
      </c>
      <c r="B284" s="19" t="s">
        <v>1564</v>
      </c>
      <c r="C284" s="32" t="s">
        <v>1765</v>
      </c>
      <c r="D284" s="19">
        <v>6</v>
      </c>
      <c r="E284" s="19">
        <v>32</v>
      </c>
      <c r="F284" s="18" t="s">
        <v>1697</v>
      </c>
      <c r="G284" s="30" t="s">
        <v>1698</v>
      </c>
    </row>
    <row r="285" spans="1:7" x14ac:dyDescent="0.3">
      <c r="A285" t="s">
        <v>696</v>
      </c>
      <c r="B285" s="19" t="s">
        <v>1699</v>
      </c>
      <c r="C285" s="32" t="s">
        <v>1766</v>
      </c>
      <c r="D285" s="19">
        <v>3</v>
      </c>
      <c r="E285" s="19">
        <v>63</v>
      </c>
      <c r="F285" s="18" t="s">
        <v>1700</v>
      </c>
      <c r="G285" s="30" t="s">
        <v>1701</v>
      </c>
    </row>
    <row r="286" spans="1:7" x14ac:dyDescent="0.3">
      <c r="A286" t="s">
        <v>696</v>
      </c>
      <c r="B286" s="19" t="s">
        <v>1702</v>
      </c>
      <c r="C286" s="32" t="s">
        <v>1767</v>
      </c>
      <c r="D286" s="19">
        <v>1</v>
      </c>
      <c r="E286" s="19">
        <v>216</v>
      </c>
      <c r="F286" s="18" t="s">
        <v>1703</v>
      </c>
      <c r="G286" s="30" t="s">
        <v>1704</v>
      </c>
    </row>
    <row r="287" spans="1:7" x14ac:dyDescent="0.3">
      <c r="A287" t="s">
        <v>781</v>
      </c>
      <c r="B287" s="19" t="s">
        <v>1705</v>
      </c>
      <c r="C287" s="32">
        <v>2</v>
      </c>
      <c r="D287" s="19">
        <v>2</v>
      </c>
      <c r="E287" s="19" t="s">
        <v>3</v>
      </c>
      <c r="F287" s="18" t="s">
        <v>1706</v>
      </c>
      <c r="G287" s="30" t="s">
        <v>1707</v>
      </c>
    </row>
    <row r="288" spans="1:7" x14ac:dyDescent="0.3">
      <c r="A288" t="s">
        <v>781</v>
      </c>
      <c r="B288" s="19" t="s">
        <v>1708</v>
      </c>
      <c r="C288" s="32">
        <v>14</v>
      </c>
      <c r="D288" s="19">
        <v>14</v>
      </c>
      <c r="E288" s="19" t="s">
        <v>3</v>
      </c>
      <c r="F288" s="18" t="s">
        <v>1709</v>
      </c>
      <c r="G288" s="30" t="s">
        <v>1710</v>
      </c>
    </row>
    <row r="289" spans="1:7" x14ac:dyDescent="0.3">
      <c r="A289" t="s">
        <v>781</v>
      </c>
      <c r="B289" s="19" t="s">
        <v>1711</v>
      </c>
      <c r="C289" s="32">
        <v>2</v>
      </c>
      <c r="D289" s="19">
        <v>2</v>
      </c>
      <c r="E289" s="19" t="s">
        <v>3</v>
      </c>
      <c r="F289" s="18" t="s">
        <v>1709</v>
      </c>
      <c r="G289" s="30" t="s">
        <v>1712</v>
      </c>
    </row>
    <row r="290" spans="1:7" x14ac:dyDescent="0.3">
      <c r="A290" t="s">
        <v>781</v>
      </c>
      <c r="B290" s="19" t="s">
        <v>1713</v>
      </c>
      <c r="C290" s="32" t="s">
        <v>1768</v>
      </c>
      <c r="D290" s="19">
        <v>101</v>
      </c>
      <c r="E290" s="19">
        <v>114</v>
      </c>
      <c r="F290" s="18" t="s">
        <v>1709</v>
      </c>
      <c r="G290" s="30" t="s">
        <v>1714</v>
      </c>
    </row>
    <row r="291" spans="1:7" x14ac:dyDescent="0.3">
      <c r="A291" t="s">
        <v>781</v>
      </c>
      <c r="B291" s="19" t="s">
        <v>1715</v>
      </c>
      <c r="C291" s="32">
        <v>8</v>
      </c>
      <c r="D291" s="19">
        <v>8</v>
      </c>
      <c r="E291" s="19" t="s">
        <v>3</v>
      </c>
      <c r="F291" s="18" t="s">
        <v>1709</v>
      </c>
      <c r="G291" s="30" t="s">
        <v>1716</v>
      </c>
    </row>
    <row r="292" spans="1:7" x14ac:dyDescent="0.3">
      <c r="A292" t="s">
        <v>1723</v>
      </c>
      <c r="B292" s="19" t="s">
        <v>1717</v>
      </c>
      <c r="C292" s="32" t="s">
        <v>1769</v>
      </c>
      <c r="D292" s="19">
        <v>22</v>
      </c>
      <c r="E292" s="19">
        <v>16</v>
      </c>
      <c r="F292" s="18" t="s">
        <v>1718</v>
      </c>
      <c r="G292" s="30" t="s">
        <v>1719</v>
      </c>
    </row>
  </sheetData>
  <autoFilter ref="A1:G292" xr:uid="{340AE262-FE5E-478A-94AB-9CE6D30647AC}"/>
  <mergeCells count="1">
    <mergeCell ref="G256:G257"/>
  </mergeCells>
  <hyperlinks>
    <hyperlink ref="G13" r:id="rId1" xr:uid="{F0ECD756-5F4A-4348-9DA9-A033C0CE78F8}"/>
    <hyperlink ref="G14" r:id="rId2" xr:uid="{B3A50419-55B3-4A5C-9FFC-27449DF5B8B4}"/>
    <hyperlink ref="G15" r:id="rId3" xr:uid="{FFF6AAEE-A95F-4FE7-8DA7-66527D7B8A61}"/>
    <hyperlink ref="G16" r:id="rId4" xr:uid="{DA9403B2-233B-4D41-A4D0-C2BF9D9A91CE}"/>
    <hyperlink ref="G17" r:id="rId5" xr:uid="{D4DC6357-97B8-4B03-8EE2-74B1C029F433}"/>
    <hyperlink ref="G18" r:id="rId6" xr:uid="{4FCBD67A-81AC-43E5-A277-6CEC31330A3B}"/>
    <hyperlink ref="G19" r:id="rId7" xr:uid="{0091E866-C96C-4276-B8BE-21AC951CC085}"/>
    <hyperlink ref="G20" r:id="rId8" xr:uid="{DE47AE84-64D9-48A0-990A-ABFBEB4BD956}"/>
    <hyperlink ref="G21" r:id="rId9" xr:uid="{7B561B52-FA81-47C6-AC5D-4479F79D12FA}"/>
    <hyperlink ref="G22" r:id="rId10" xr:uid="{B8817013-E502-40F1-840F-3C182D46D7F4}"/>
    <hyperlink ref="G23" r:id="rId11" xr:uid="{BA1FCEB6-941E-4012-8827-EA849D5FE02D}"/>
    <hyperlink ref="G26" r:id="rId12" xr:uid="{7A0BC0F9-80B1-4309-B8CF-965F330424D8}"/>
    <hyperlink ref="G27" r:id="rId13" xr:uid="{6569B4B0-EDA7-4F64-B292-0651EA2D3281}"/>
    <hyperlink ref="G28" r:id="rId14" xr:uid="{11D75098-331D-49E4-84E7-07C7C650E02D}"/>
    <hyperlink ref="G29" r:id="rId15" xr:uid="{64CECAC2-AAD2-4424-963E-5FA80BC38BA4}"/>
    <hyperlink ref="G30" r:id="rId16" xr:uid="{C8351E1A-6D19-404C-8435-5B98B99867E3}"/>
    <hyperlink ref="G31" r:id="rId17" xr:uid="{9AE438F9-A03C-4869-8CC0-1152E4DAD9EE}"/>
    <hyperlink ref="G32" r:id="rId18" xr:uid="{7904FE8D-20C8-4A0A-8ED9-437D8EEB6FE1}"/>
    <hyperlink ref="G33" r:id="rId19" xr:uid="{6DB5CF89-0F35-4321-8D4D-DC57D21D4A24}"/>
    <hyperlink ref="G34" r:id="rId20" xr:uid="{C6A6D457-E4EC-4747-8E4E-1AF3F24BD858}"/>
    <hyperlink ref="G42" r:id="rId21" xr:uid="{BCB09F4E-3BD1-4C71-AC6F-CC465CAEC783}"/>
    <hyperlink ref="G43" r:id="rId22" xr:uid="{E94A5B39-37C4-40E6-89D8-11325F1F3FEF}"/>
    <hyperlink ref="G47" r:id="rId23" xr:uid="{0EF62E86-3D8C-469D-AD36-AAC738D4FDEC}"/>
    <hyperlink ref="G60" r:id="rId24" xr:uid="{744765C7-7505-4831-9834-E0EDA0C3E583}"/>
    <hyperlink ref="G61" r:id="rId25" xr:uid="{1119DD80-A913-482F-830D-92AA78A949FF}"/>
    <hyperlink ref="G63" r:id="rId26" xr:uid="{1E52E8A1-79E3-490F-924F-D8859BF038E5}"/>
    <hyperlink ref="G72" r:id="rId27" xr:uid="{248B6727-CD05-40CB-B450-6850362CD1EE}"/>
    <hyperlink ref="G75" r:id="rId28" xr:uid="{8C8945DB-FF89-41B9-9F71-235E25CD9E22}"/>
    <hyperlink ref="G76" r:id="rId29" xr:uid="{A2165BE8-FD8D-4FAC-95C3-CF6CC312B62D}"/>
    <hyperlink ref="G77" r:id="rId30" xr:uid="{AFAC2F5F-FD47-4E60-9616-CF9B40D430E4}"/>
    <hyperlink ref="G78" r:id="rId31" xr:uid="{6D08CBD7-C547-496F-ACF0-AE24C5A6F7DD}"/>
    <hyperlink ref="G93" r:id="rId32" xr:uid="{DDF43266-2359-4339-B834-5C460C0CE70D}"/>
    <hyperlink ref="G136" r:id="rId33" xr:uid="{8199F5DE-F2BF-417D-8AED-63DA8DA361B2}"/>
    <hyperlink ref="G137" r:id="rId34" xr:uid="{2782170E-3247-46C4-9B76-8059F8CFD881}"/>
    <hyperlink ref="G141" r:id="rId35" xr:uid="{ACDAAD1B-6D9F-4F62-BE6C-165832FE1D4A}"/>
    <hyperlink ref="G142" r:id="rId36" xr:uid="{5D54B177-0EC2-4D10-B539-C065756DB0F3}"/>
    <hyperlink ref="G145" r:id="rId37" xr:uid="{0E57757C-DEC1-4EB3-B571-79C2CFEF47F5}"/>
    <hyperlink ref="G148" r:id="rId38" xr:uid="{BD708C2D-A2CB-4282-93EF-25E9177F6141}"/>
    <hyperlink ref="G168" r:id="rId39" xr:uid="{A2D00A6C-994E-499D-B938-B36ED87F0C0A}"/>
    <hyperlink ref="G175" r:id="rId40" xr:uid="{08D9ED95-AFA0-42DB-9F8D-C954251B5832}"/>
    <hyperlink ref="G176" r:id="rId41" xr:uid="{D25BA3A9-4B6C-4ABB-8706-FC3CD8F90955}"/>
    <hyperlink ref="G212" r:id="rId42" xr:uid="{20645FD5-E955-425F-9E35-92E4606005EC}"/>
    <hyperlink ref="G213" r:id="rId43" xr:uid="{B13B567D-EC93-498C-AEB1-5F0A81919728}"/>
    <hyperlink ref="G221" r:id="rId44" xr:uid="{87D50CC7-F548-4202-8C5B-3905385CD36A}"/>
    <hyperlink ref="G222" r:id="rId45" xr:uid="{9B29F082-25C0-4153-9F8E-E3349B0B6F22}"/>
    <hyperlink ref="G232" r:id="rId46" xr:uid="{DB9528AE-5B8A-4196-9675-54113D7B4E9E}"/>
    <hyperlink ref="G234" r:id="rId47" xr:uid="{812D4660-F74B-40CB-A71A-F1378B4D6EFD}"/>
    <hyperlink ref="G236" r:id="rId48" xr:uid="{2DC59B48-7D49-429D-B523-D22712D31BD3}"/>
    <hyperlink ref="G241" r:id="rId49" xr:uid="{E6B8F884-E827-478D-BFA9-32BF038D61B0}"/>
    <hyperlink ref="G250" r:id="rId50" xr:uid="{FBF2C581-0EC1-40F5-B2DA-A65D2336050B}"/>
    <hyperlink ref="G255" r:id="rId51" xr:uid="{9200C995-08C7-40E4-9FDB-AD6A6C7AC9AA}"/>
    <hyperlink ref="G259" r:id="rId52" xr:uid="{43802771-5ED2-4E93-BCC1-DEC37F7FE277}"/>
    <hyperlink ref="G41" r:id="rId53" xr:uid="{B6AAA3D3-87C6-4A1A-8F98-6FEF782DE2D8}"/>
    <hyperlink ref="G187" r:id="rId54" xr:uid="{8635EA85-40BC-4A85-9770-C85732B61BE8}"/>
    <hyperlink ref="G24" r:id="rId55" xr:uid="{4EDF3E4D-9E2E-4C7A-940D-F1E000E090D1}"/>
    <hyperlink ref="G25" r:id="rId56" xr:uid="{B9482C6D-1942-4C6C-A070-484E098F59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1F9-D7D1-44DF-9235-905B25A725FE}">
  <dimension ref="A1:E41"/>
  <sheetViews>
    <sheetView workbookViewId="0">
      <selection activeCell="C28" sqref="C28"/>
    </sheetView>
  </sheetViews>
  <sheetFormatPr defaultRowHeight="14.4" x14ac:dyDescent="0.3"/>
  <cols>
    <col min="1" max="1" width="18.21875" bestFit="1" customWidth="1"/>
  </cols>
  <sheetData>
    <row r="1" spans="1:5" x14ac:dyDescent="0.3">
      <c r="A1" t="s">
        <v>857</v>
      </c>
      <c r="E1" t="str">
        <f>"@outlook.com"</f>
        <v>@outlook.com</v>
      </c>
    </row>
    <row r="2" spans="1:5" x14ac:dyDescent="0.3">
      <c r="A2" t="s">
        <v>858</v>
      </c>
      <c r="E2" t="str">
        <f>"@ovcloud"</f>
        <v>@ovcloud</v>
      </c>
    </row>
    <row r="3" spans="1:5" x14ac:dyDescent="0.3">
      <c r="A3" t="s">
        <v>859</v>
      </c>
      <c r="E3" t="str">
        <f>"@az.pl"</f>
        <v>@az.pl</v>
      </c>
    </row>
    <row r="4" spans="1:5" x14ac:dyDescent="0.3">
      <c r="A4" t="s">
        <v>860</v>
      </c>
      <c r="E4" t="str">
        <f>"@firma.pl"</f>
        <v>@firma.pl</v>
      </c>
    </row>
    <row r="5" spans="1:5" x14ac:dyDescent="0.3">
      <c r="A5" t="s">
        <v>861</v>
      </c>
      <c r="E5" t="str">
        <f>"@home.pl"</f>
        <v>@home.pl</v>
      </c>
    </row>
    <row r="6" spans="1:5" x14ac:dyDescent="0.3">
      <c r="A6" t="s">
        <v>862</v>
      </c>
      <c r="E6" t="str">
        <f>"@protonMail"</f>
        <v>@protonMail</v>
      </c>
    </row>
    <row r="7" spans="1:5" x14ac:dyDescent="0.3">
      <c r="A7" t="s">
        <v>863</v>
      </c>
      <c r="E7" t="str">
        <f>"@Tutanota"</f>
        <v>@Tutanota</v>
      </c>
    </row>
    <row r="8" spans="1:5" x14ac:dyDescent="0.3">
      <c r="A8" t="s">
        <v>864</v>
      </c>
      <c r="E8" t="str">
        <f>"@INT.pl"</f>
        <v>@INT.pl</v>
      </c>
    </row>
    <row r="9" spans="1:5" x14ac:dyDescent="0.3">
      <c r="A9" t="s">
        <v>865</v>
      </c>
      <c r="E9" t="str">
        <f>"@ZohoMail"</f>
        <v>@ZohoMail</v>
      </c>
    </row>
    <row r="10" spans="1:5" x14ac:dyDescent="0.3">
      <c r="A10" t="s">
        <v>866</v>
      </c>
      <c r="E10" t="str">
        <f>"@hub.pl"</f>
        <v>@hub.pl</v>
      </c>
    </row>
    <row r="11" spans="1:5" x14ac:dyDescent="0.3">
      <c r="A11" t="s">
        <v>867</v>
      </c>
      <c r="E11" t="str">
        <f>"@amorki.pl"</f>
        <v>@amorki.pl</v>
      </c>
    </row>
    <row r="12" spans="1:5" x14ac:dyDescent="0.3">
      <c r="A12" t="s">
        <v>868</v>
      </c>
      <c r="E12" t="str">
        <f>"@poczta.gg.pl"</f>
        <v>@poczta.gg.pl</v>
      </c>
    </row>
    <row r="13" spans="1:5" x14ac:dyDescent="0.3">
      <c r="A13" t="s">
        <v>869</v>
      </c>
      <c r="E13" t="str">
        <f>"@pino.pl"</f>
        <v>@pino.pl</v>
      </c>
    </row>
    <row r="14" spans="1:5" x14ac:dyDescent="0.3">
      <c r="A14" t="s">
        <v>870</v>
      </c>
      <c r="E14" t="str">
        <f>"@tenbit"</f>
        <v>@tenbit</v>
      </c>
    </row>
    <row r="15" spans="1:5" x14ac:dyDescent="0.3">
      <c r="A15" t="s">
        <v>871</v>
      </c>
      <c r="E15" t="str">
        <f>"@neostrada.pl"</f>
        <v>@neostrada.pl</v>
      </c>
    </row>
    <row r="16" spans="1:5" x14ac:dyDescent="0.3">
      <c r="A16" t="s">
        <v>872</v>
      </c>
      <c r="E16" t="str">
        <f>"@pw"</f>
        <v>@pw</v>
      </c>
    </row>
    <row r="17" spans="1:5" x14ac:dyDescent="0.3">
      <c r="A17" t="s">
        <v>873</v>
      </c>
      <c r="E17" t="str">
        <f>"@spoko.pl"</f>
        <v>@spoko.pl</v>
      </c>
    </row>
    <row r="18" spans="1:5" x14ac:dyDescent="0.3">
      <c r="A18" t="s">
        <v>874</v>
      </c>
      <c r="E18" t="str">
        <f>"@prokonto.pl"</f>
        <v>@prokonto.pl</v>
      </c>
    </row>
    <row r="19" spans="1:5" x14ac:dyDescent="0.3">
      <c r="A19" t="s">
        <v>875</v>
      </c>
      <c r="E19" t="str">
        <f>"@orange.pl"</f>
        <v>@orange.pl</v>
      </c>
    </row>
    <row r="20" spans="1:5" x14ac:dyDescent="0.3">
      <c r="A20" t="s">
        <v>876</v>
      </c>
      <c r="E20" t="str">
        <f>"@gg.pl"</f>
        <v>@gg.pl</v>
      </c>
    </row>
    <row r="21" spans="1:5" x14ac:dyDescent="0.3">
      <c r="A21" t="s">
        <v>877</v>
      </c>
      <c r="E21" t="str">
        <f>"@plusnet.pl"</f>
        <v>@plusnet.pl</v>
      </c>
    </row>
    <row r="22" spans="1:5" x14ac:dyDescent="0.3">
      <c r="A22" t="s">
        <v>878</v>
      </c>
      <c r="E22" t="str">
        <f>"@vip.onet.pl"</f>
        <v>@vip.onet.pl</v>
      </c>
    </row>
    <row r="23" spans="1:5" x14ac:dyDescent="0.3">
      <c r="A23" t="s">
        <v>879</v>
      </c>
      <c r="E23" t="str">
        <f>"@inmail.pl"</f>
        <v>@inmail.pl</v>
      </c>
    </row>
    <row r="24" spans="1:5" x14ac:dyDescent="0.3">
      <c r="A24" t="s">
        <v>880</v>
      </c>
      <c r="E24" t="str">
        <f>"@koszmail.pl"</f>
        <v>@koszmail.pl</v>
      </c>
    </row>
    <row r="25" spans="1:5" x14ac:dyDescent="0.3">
      <c r="A25" t="s">
        <v>881</v>
      </c>
      <c r="E25" t="str">
        <f>"@aster.pl"</f>
        <v>@aster.pl</v>
      </c>
    </row>
    <row r="26" spans="1:5" x14ac:dyDescent="0.3">
      <c r="A26" t="s">
        <v>882</v>
      </c>
      <c r="E26" t="str">
        <f>"@republika.pl"</f>
        <v>@republika.pl</v>
      </c>
    </row>
    <row r="27" spans="1:5" x14ac:dyDescent="0.3">
      <c r="A27" t="s">
        <v>883</v>
      </c>
      <c r="E27" t="str">
        <f>"@opoczta.pl"</f>
        <v>@opoczta.pl</v>
      </c>
    </row>
    <row r="28" spans="1:5" x14ac:dyDescent="0.3">
      <c r="A28" t="s">
        <v>884</v>
      </c>
      <c r="E28" t="str">
        <f>"@poczta.wp.pl"</f>
        <v>@poczta.wp.pl</v>
      </c>
    </row>
    <row r="29" spans="1:5" x14ac:dyDescent="0.3">
      <c r="A29" t="s">
        <v>885</v>
      </c>
      <c r="E29" t="str">
        <f>"@konto.pl"</f>
        <v>@konto.pl</v>
      </c>
    </row>
    <row r="30" spans="1:5" x14ac:dyDescent="0.3">
      <c r="A30" t="s">
        <v>886</v>
      </c>
    </row>
    <row r="31" spans="1:5" x14ac:dyDescent="0.3">
      <c r="A31" t="s">
        <v>887</v>
      </c>
    </row>
    <row r="32" spans="1:5" x14ac:dyDescent="0.3">
      <c r="A32" t="s">
        <v>888</v>
      </c>
    </row>
    <row r="33" spans="1:1" x14ac:dyDescent="0.3">
      <c r="A33" t="s">
        <v>889</v>
      </c>
    </row>
    <row r="34" spans="1:1" x14ac:dyDescent="0.3">
      <c r="A34" t="s">
        <v>890</v>
      </c>
    </row>
    <row r="35" spans="1:1" x14ac:dyDescent="0.3">
      <c r="A35" t="s">
        <v>891</v>
      </c>
    </row>
    <row r="36" spans="1:1" x14ac:dyDescent="0.3">
      <c r="A36" t="s">
        <v>878</v>
      </c>
    </row>
    <row r="37" spans="1:1" x14ac:dyDescent="0.3">
      <c r="A37" t="s">
        <v>892</v>
      </c>
    </row>
    <row r="38" spans="1:1" x14ac:dyDescent="0.3">
      <c r="A38" t="s">
        <v>893</v>
      </c>
    </row>
    <row r="39" spans="1:1" x14ac:dyDescent="0.3">
      <c r="A39" t="s">
        <v>894</v>
      </c>
    </row>
    <row r="40" spans="1:1" x14ac:dyDescent="0.3">
      <c r="A40" t="s">
        <v>895</v>
      </c>
    </row>
    <row r="41" spans="1:1" x14ac:dyDescent="0.3">
      <c r="A41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CEC9-E659-403E-A10B-76A48160F44E}">
  <dimension ref="A1:C299"/>
  <sheetViews>
    <sheetView tabSelected="1" workbookViewId="0">
      <selection activeCell="K20" sqref="K20"/>
    </sheetView>
  </sheetViews>
  <sheetFormatPr defaultRowHeight="14.4" x14ac:dyDescent="0.3"/>
  <cols>
    <col min="1" max="1" width="12.77734375" bestFit="1" customWidth="1"/>
    <col min="2" max="2" width="11.44140625" bestFit="1" customWidth="1"/>
  </cols>
  <sheetData>
    <row r="1" spans="1:3" x14ac:dyDescent="0.3">
      <c r="A1" t="s">
        <v>1776</v>
      </c>
      <c r="B1" t="s">
        <v>2373</v>
      </c>
      <c r="C1" t="s">
        <v>2374</v>
      </c>
    </row>
    <row r="2" spans="1:3" x14ac:dyDescent="0.3">
      <c r="A2" t="s">
        <v>1777</v>
      </c>
      <c r="B2" t="s">
        <v>2075</v>
      </c>
      <c r="C2" t="s">
        <v>2375</v>
      </c>
    </row>
    <row r="3" spans="1:3" x14ac:dyDescent="0.3">
      <c r="A3" t="s">
        <v>1778</v>
      </c>
      <c r="B3" t="s">
        <v>2076</v>
      </c>
      <c r="C3" t="s">
        <v>2376</v>
      </c>
    </row>
    <row r="4" spans="1:3" x14ac:dyDescent="0.3">
      <c r="A4" t="s">
        <v>1779</v>
      </c>
      <c r="B4" t="s">
        <v>2077</v>
      </c>
      <c r="C4" t="s">
        <v>2377</v>
      </c>
    </row>
    <row r="5" spans="1:3" x14ac:dyDescent="0.3">
      <c r="A5" t="s">
        <v>1780</v>
      </c>
      <c r="B5" t="s">
        <v>2078</v>
      </c>
      <c r="C5" t="s">
        <v>2378</v>
      </c>
    </row>
    <row r="6" spans="1:3" x14ac:dyDescent="0.3">
      <c r="A6" t="s">
        <v>1781</v>
      </c>
      <c r="B6" t="s">
        <v>2079</v>
      </c>
      <c r="C6" t="s">
        <v>2379</v>
      </c>
    </row>
    <row r="7" spans="1:3" x14ac:dyDescent="0.3">
      <c r="A7" t="s">
        <v>1782</v>
      </c>
      <c r="B7" t="s">
        <v>2080</v>
      </c>
      <c r="C7" t="s">
        <v>2380</v>
      </c>
    </row>
    <row r="8" spans="1:3" x14ac:dyDescent="0.3">
      <c r="A8" t="s">
        <v>1783</v>
      </c>
      <c r="B8" t="s">
        <v>2081</v>
      </c>
      <c r="C8" t="s">
        <v>2381</v>
      </c>
    </row>
    <row r="9" spans="1:3" x14ac:dyDescent="0.3">
      <c r="A9" t="s">
        <v>1784</v>
      </c>
      <c r="B9" t="s">
        <v>2082</v>
      </c>
      <c r="C9" t="s">
        <v>2382</v>
      </c>
    </row>
    <row r="10" spans="1:3" x14ac:dyDescent="0.3">
      <c r="A10" t="s">
        <v>1785</v>
      </c>
      <c r="B10" t="s">
        <v>2083</v>
      </c>
      <c r="C10" t="s">
        <v>2383</v>
      </c>
    </row>
    <row r="11" spans="1:3" x14ac:dyDescent="0.3">
      <c r="A11" t="s">
        <v>1786</v>
      </c>
      <c r="B11" t="s">
        <v>2084</v>
      </c>
      <c r="C11" t="s">
        <v>2384</v>
      </c>
    </row>
    <row r="12" spans="1:3" x14ac:dyDescent="0.3">
      <c r="A12" t="s">
        <v>1787</v>
      </c>
      <c r="B12" t="s">
        <v>2085</v>
      </c>
      <c r="C12" t="s">
        <v>2385</v>
      </c>
    </row>
    <row r="13" spans="1:3" x14ac:dyDescent="0.3">
      <c r="A13" t="s">
        <v>1788</v>
      </c>
      <c r="B13" t="s">
        <v>2086</v>
      </c>
      <c r="C13" t="s">
        <v>2386</v>
      </c>
    </row>
    <row r="14" spans="1:3" x14ac:dyDescent="0.3">
      <c r="A14" t="s">
        <v>1789</v>
      </c>
      <c r="B14" t="s">
        <v>2087</v>
      </c>
      <c r="C14" t="s">
        <v>2387</v>
      </c>
    </row>
    <row r="15" spans="1:3" x14ac:dyDescent="0.3">
      <c r="A15" t="s">
        <v>1790</v>
      </c>
      <c r="B15" t="s">
        <v>2088</v>
      </c>
      <c r="C15" t="s">
        <v>2388</v>
      </c>
    </row>
    <row r="16" spans="1:3" x14ac:dyDescent="0.3">
      <c r="A16" t="s">
        <v>1791</v>
      </c>
      <c r="B16" t="s">
        <v>2089</v>
      </c>
      <c r="C16" t="s">
        <v>2389</v>
      </c>
    </row>
    <row r="17" spans="1:3" x14ac:dyDescent="0.3">
      <c r="A17" t="s">
        <v>1792</v>
      </c>
      <c r="B17" t="s">
        <v>2090</v>
      </c>
      <c r="C17" t="s">
        <v>2390</v>
      </c>
    </row>
    <row r="18" spans="1:3" x14ac:dyDescent="0.3">
      <c r="A18" t="s">
        <v>1793</v>
      </c>
      <c r="B18" t="s">
        <v>2091</v>
      </c>
      <c r="C18" t="s">
        <v>2391</v>
      </c>
    </row>
    <row r="19" spans="1:3" x14ac:dyDescent="0.3">
      <c r="A19" t="s">
        <v>1794</v>
      </c>
      <c r="B19" t="s">
        <v>2092</v>
      </c>
      <c r="C19" t="s">
        <v>2392</v>
      </c>
    </row>
    <row r="20" spans="1:3" x14ac:dyDescent="0.3">
      <c r="A20" t="s">
        <v>1795</v>
      </c>
      <c r="B20" t="s">
        <v>2093</v>
      </c>
      <c r="C20" t="s">
        <v>2393</v>
      </c>
    </row>
    <row r="21" spans="1:3" x14ac:dyDescent="0.3">
      <c r="A21" t="s">
        <v>1796</v>
      </c>
      <c r="B21" t="s">
        <v>2094</v>
      </c>
      <c r="C21" t="s">
        <v>2394</v>
      </c>
    </row>
    <row r="22" spans="1:3" x14ac:dyDescent="0.3">
      <c r="A22" t="s">
        <v>1797</v>
      </c>
      <c r="B22" t="s">
        <v>2095</v>
      </c>
      <c r="C22" t="s">
        <v>2395</v>
      </c>
    </row>
    <row r="23" spans="1:3" x14ac:dyDescent="0.3">
      <c r="A23" t="s">
        <v>1798</v>
      </c>
      <c r="B23" t="s">
        <v>2096</v>
      </c>
      <c r="C23" t="s">
        <v>2396</v>
      </c>
    </row>
    <row r="24" spans="1:3" x14ac:dyDescent="0.3">
      <c r="A24" t="s">
        <v>1799</v>
      </c>
      <c r="B24" t="s">
        <v>2097</v>
      </c>
      <c r="C24" t="s">
        <v>2397</v>
      </c>
    </row>
    <row r="25" spans="1:3" x14ac:dyDescent="0.3">
      <c r="A25" t="s">
        <v>1800</v>
      </c>
      <c r="B25" t="s">
        <v>2098</v>
      </c>
      <c r="C25" t="s">
        <v>2398</v>
      </c>
    </row>
    <row r="26" spans="1:3" x14ac:dyDescent="0.3">
      <c r="A26" t="s">
        <v>1801</v>
      </c>
      <c r="B26" t="s">
        <v>2099</v>
      </c>
      <c r="C26" t="s">
        <v>2399</v>
      </c>
    </row>
    <row r="27" spans="1:3" x14ac:dyDescent="0.3">
      <c r="A27" t="s">
        <v>1802</v>
      </c>
      <c r="B27" t="s">
        <v>2100</v>
      </c>
      <c r="C27" t="s">
        <v>2400</v>
      </c>
    </row>
    <row r="28" spans="1:3" x14ac:dyDescent="0.3">
      <c r="A28" t="s">
        <v>1803</v>
      </c>
      <c r="B28" t="s">
        <v>2101</v>
      </c>
      <c r="C28" t="s">
        <v>2401</v>
      </c>
    </row>
    <row r="29" spans="1:3" x14ac:dyDescent="0.3">
      <c r="A29" t="s">
        <v>1804</v>
      </c>
      <c r="B29" t="s">
        <v>2102</v>
      </c>
      <c r="C29" t="s">
        <v>2402</v>
      </c>
    </row>
    <row r="30" spans="1:3" x14ac:dyDescent="0.3">
      <c r="A30" t="s">
        <v>1805</v>
      </c>
      <c r="B30" t="s">
        <v>2103</v>
      </c>
      <c r="C30" t="s">
        <v>2403</v>
      </c>
    </row>
    <row r="31" spans="1:3" x14ac:dyDescent="0.3">
      <c r="A31" t="s">
        <v>1806</v>
      </c>
      <c r="B31" t="s">
        <v>2104</v>
      </c>
      <c r="C31" t="s">
        <v>2404</v>
      </c>
    </row>
    <row r="32" spans="1:3" x14ac:dyDescent="0.3">
      <c r="A32" t="s">
        <v>1807</v>
      </c>
      <c r="B32" t="s">
        <v>2105</v>
      </c>
      <c r="C32" t="s">
        <v>2405</v>
      </c>
    </row>
    <row r="33" spans="1:3" x14ac:dyDescent="0.3">
      <c r="A33" t="s">
        <v>1808</v>
      </c>
      <c r="B33" t="s">
        <v>2106</v>
      </c>
      <c r="C33" t="s">
        <v>2406</v>
      </c>
    </row>
    <row r="34" spans="1:3" x14ac:dyDescent="0.3">
      <c r="A34" t="s">
        <v>1809</v>
      </c>
      <c r="B34" t="s">
        <v>2107</v>
      </c>
      <c r="C34" t="s">
        <v>2407</v>
      </c>
    </row>
    <row r="35" spans="1:3" x14ac:dyDescent="0.3">
      <c r="A35" t="s">
        <v>1810</v>
      </c>
      <c r="B35" t="s">
        <v>2108</v>
      </c>
      <c r="C35" t="s">
        <v>2408</v>
      </c>
    </row>
    <row r="36" spans="1:3" x14ac:dyDescent="0.3">
      <c r="A36" t="s">
        <v>1811</v>
      </c>
      <c r="B36" t="s">
        <v>2109</v>
      </c>
      <c r="C36" t="s">
        <v>2409</v>
      </c>
    </row>
    <row r="37" spans="1:3" x14ac:dyDescent="0.3">
      <c r="A37" t="s">
        <v>1812</v>
      </c>
      <c r="B37" t="s">
        <v>2110</v>
      </c>
      <c r="C37" t="s">
        <v>2410</v>
      </c>
    </row>
    <row r="38" spans="1:3" x14ac:dyDescent="0.3">
      <c r="A38" t="s">
        <v>1813</v>
      </c>
      <c r="B38" t="s">
        <v>2111</v>
      </c>
      <c r="C38" t="s">
        <v>2411</v>
      </c>
    </row>
    <row r="39" spans="1:3" x14ac:dyDescent="0.3">
      <c r="A39" t="s">
        <v>1814</v>
      </c>
      <c r="B39" t="s">
        <v>2112</v>
      </c>
      <c r="C39" t="s">
        <v>2412</v>
      </c>
    </row>
    <row r="40" spans="1:3" x14ac:dyDescent="0.3">
      <c r="A40" t="s">
        <v>1815</v>
      </c>
      <c r="B40" t="s">
        <v>2113</v>
      </c>
      <c r="C40" t="s">
        <v>2413</v>
      </c>
    </row>
    <row r="41" spans="1:3" x14ac:dyDescent="0.3">
      <c r="A41" t="s">
        <v>1816</v>
      </c>
      <c r="B41" t="s">
        <v>2114</v>
      </c>
      <c r="C41" t="s">
        <v>2414</v>
      </c>
    </row>
    <row r="42" spans="1:3" x14ac:dyDescent="0.3">
      <c r="A42" t="s">
        <v>1817</v>
      </c>
      <c r="B42" t="s">
        <v>2115</v>
      </c>
      <c r="C42" t="s">
        <v>2415</v>
      </c>
    </row>
    <row r="43" spans="1:3" x14ac:dyDescent="0.3">
      <c r="A43" t="s">
        <v>1818</v>
      </c>
      <c r="B43" t="s">
        <v>2116</v>
      </c>
      <c r="C43" t="s">
        <v>2416</v>
      </c>
    </row>
    <row r="44" spans="1:3" x14ac:dyDescent="0.3">
      <c r="A44" t="s">
        <v>1819</v>
      </c>
      <c r="B44" t="s">
        <v>2117</v>
      </c>
      <c r="C44" t="s">
        <v>2417</v>
      </c>
    </row>
    <row r="45" spans="1:3" x14ac:dyDescent="0.3">
      <c r="A45" t="s">
        <v>1820</v>
      </c>
      <c r="B45" t="s">
        <v>2118</v>
      </c>
      <c r="C45" t="s">
        <v>2418</v>
      </c>
    </row>
    <row r="46" spans="1:3" x14ac:dyDescent="0.3">
      <c r="A46" t="s">
        <v>1821</v>
      </c>
      <c r="B46" t="s">
        <v>2119</v>
      </c>
      <c r="C46" t="s">
        <v>2419</v>
      </c>
    </row>
    <row r="47" spans="1:3" x14ac:dyDescent="0.3">
      <c r="A47" t="s">
        <v>1822</v>
      </c>
      <c r="B47" t="s">
        <v>2120</v>
      </c>
      <c r="C47" t="s">
        <v>2420</v>
      </c>
    </row>
    <row r="48" spans="1:3" x14ac:dyDescent="0.3">
      <c r="A48" t="s">
        <v>1823</v>
      </c>
      <c r="B48" t="s">
        <v>2121</v>
      </c>
      <c r="C48" t="s">
        <v>2421</v>
      </c>
    </row>
    <row r="49" spans="1:3" x14ac:dyDescent="0.3">
      <c r="A49" t="s">
        <v>1824</v>
      </c>
      <c r="B49" t="s">
        <v>2122</v>
      </c>
      <c r="C49" t="s">
        <v>2422</v>
      </c>
    </row>
    <row r="50" spans="1:3" x14ac:dyDescent="0.3">
      <c r="A50" t="s">
        <v>1825</v>
      </c>
      <c r="B50" t="s">
        <v>2123</v>
      </c>
      <c r="C50" t="s">
        <v>2423</v>
      </c>
    </row>
    <row r="51" spans="1:3" x14ac:dyDescent="0.3">
      <c r="A51" t="s">
        <v>1826</v>
      </c>
      <c r="B51" t="s">
        <v>2124</v>
      </c>
      <c r="C51" t="s">
        <v>2424</v>
      </c>
    </row>
    <row r="52" spans="1:3" x14ac:dyDescent="0.3">
      <c r="A52" t="s">
        <v>1827</v>
      </c>
      <c r="B52" t="s">
        <v>2125</v>
      </c>
      <c r="C52" t="s">
        <v>2425</v>
      </c>
    </row>
    <row r="53" spans="1:3" x14ac:dyDescent="0.3">
      <c r="A53" t="s">
        <v>1828</v>
      </c>
      <c r="B53" t="s">
        <v>2126</v>
      </c>
      <c r="C53" t="s">
        <v>2426</v>
      </c>
    </row>
    <row r="54" spans="1:3" x14ac:dyDescent="0.3">
      <c r="A54" t="s">
        <v>1829</v>
      </c>
      <c r="B54" t="s">
        <v>2127</v>
      </c>
      <c r="C54" t="s">
        <v>2427</v>
      </c>
    </row>
    <row r="55" spans="1:3" x14ac:dyDescent="0.3">
      <c r="A55" t="s">
        <v>1830</v>
      </c>
      <c r="B55" t="s">
        <v>2128</v>
      </c>
      <c r="C55" t="s">
        <v>2428</v>
      </c>
    </row>
    <row r="56" spans="1:3" x14ac:dyDescent="0.3">
      <c r="A56" t="s">
        <v>1831</v>
      </c>
      <c r="B56" t="s">
        <v>2129</v>
      </c>
      <c r="C56" t="s">
        <v>2429</v>
      </c>
    </row>
    <row r="57" spans="1:3" x14ac:dyDescent="0.3">
      <c r="A57" t="s">
        <v>1832</v>
      </c>
      <c r="B57" t="s">
        <v>2130</v>
      </c>
      <c r="C57" t="s">
        <v>2430</v>
      </c>
    </row>
    <row r="58" spans="1:3" x14ac:dyDescent="0.3">
      <c r="A58" t="s">
        <v>1833</v>
      </c>
      <c r="B58" t="s">
        <v>2131</v>
      </c>
      <c r="C58" t="s">
        <v>2431</v>
      </c>
    </row>
    <row r="59" spans="1:3" x14ac:dyDescent="0.3">
      <c r="A59" t="s">
        <v>1834</v>
      </c>
      <c r="B59" t="s">
        <v>2132</v>
      </c>
      <c r="C59" t="s">
        <v>2432</v>
      </c>
    </row>
    <row r="60" spans="1:3" x14ac:dyDescent="0.3">
      <c r="A60" t="s">
        <v>1835</v>
      </c>
      <c r="B60" t="s">
        <v>2133</v>
      </c>
      <c r="C60" t="s">
        <v>2433</v>
      </c>
    </row>
    <row r="61" spans="1:3" x14ac:dyDescent="0.3">
      <c r="A61" t="s">
        <v>1836</v>
      </c>
      <c r="B61" t="s">
        <v>2134</v>
      </c>
      <c r="C61" t="s">
        <v>2434</v>
      </c>
    </row>
    <row r="62" spans="1:3" x14ac:dyDescent="0.3">
      <c r="A62" t="s">
        <v>1837</v>
      </c>
      <c r="B62" t="s">
        <v>2135</v>
      </c>
      <c r="C62" t="s">
        <v>2435</v>
      </c>
    </row>
    <row r="63" spans="1:3" x14ac:dyDescent="0.3">
      <c r="A63" t="s">
        <v>1838</v>
      </c>
      <c r="B63" t="s">
        <v>2136</v>
      </c>
      <c r="C63" t="s">
        <v>2436</v>
      </c>
    </row>
    <row r="64" spans="1:3" x14ac:dyDescent="0.3">
      <c r="A64" t="s">
        <v>1839</v>
      </c>
      <c r="B64" t="s">
        <v>2137</v>
      </c>
      <c r="C64" t="s">
        <v>2437</v>
      </c>
    </row>
    <row r="65" spans="1:3" x14ac:dyDescent="0.3">
      <c r="A65" t="s">
        <v>1840</v>
      </c>
      <c r="B65" t="s">
        <v>2138</v>
      </c>
      <c r="C65" t="s">
        <v>2438</v>
      </c>
    </row>
    <row r="66" spans="1:3" x14ac:dyDescent="0.3">
      <c r="A66" t="s">
        <v>1841</v>
      </c>
      <c r="B66" t="s">
        <v>2139</v>
      </c>
      <c r="C66" t="s">
        <v>2439</v>
      </c>
    </row>
    <row r="67" spans="1:3" x14ac:dyDescent="0.3">
      <c r="A67" t="s">
        <v>1842</v>
      </c>
      <c r="B67" t="s">
        <v>2140</v>
      </c>
      <c r="C67" t="s">
        <v>2440</v>
      </c>
    </row>
    <row r="68" spans="1:3" x14ac:dyDescent="0.3">
      <c r="A68" t="s">
        <v>1843</v>
      </c>
      <c r="B68" t="s">
        <v>2141</v>
      </c>
      <c r="C68" t="s">
        <v>2441</v>
      </c>
    </row>
    <row r="69" spans="1:3" x14ac:dyDescent="0.3">
      <c r="A69" t="s">
        <v>1844</v>
      </c>
      <c r="B69" t="s">
        <v>2142</v>
      </c>
      <c r="C69" t="s">
        <v>2442</v>
      </c>
    </row>
    <row r="70" spans="1:3" x14ac:dyDescent="0.3">
      <c r="A70" t="s">
        <v>1845</v>
      </c>
      <c r="B70" t="s">
        <v>2143</v>
      </c>
      <c r="C70" t="s">
        <v>2443</v>
      </c>
    </row>
    <row r="71" spans="1:3" x14ac:dyDescent="0.3">
      <c r="A71" t="s">
        <v>1846</v>
      </c>
      <c r="B71" t="s">
        <v>2144</v>
      </c>
      <c r="C71" t="s">
        <v>2444</v>
      </c>
    </row>
    <row r="72" spans="1:3" x14ac:dyDescent="0.3">
      <c r="A72" t="s">
        <v>1847</v>
      </c>
      <c r="B72" t="s">
        <v>2145</v>
      </c>
      <c r="C72" t="s">
        <v>2445</v>
      </c>
    </row>
    <row r="73" spans="1:3" x14ac:dyDescent="0.3">
      <c r="A73" t="s">
        <v>1848</v>
      </c>
      <c r="B73" t="s">
        <v>2146</v>
      </c>
      <c r="C73" t="s">
        <v>2446</v>
      </c>
    </row>
    <row r="74" spans="1:3" x14ac:dyDescent="0.3">
      <c r="A74" t="s">
        <v>1849</v>
      </c>
      <c r="B74" t="s">
        <v>2147</v>
      </c>
      <c r="C74" t="s">
        <v>2447</v>
      </c>
    </row>
    <row r="75" spans="1:3" x14ac:dyDescent="0.3">
      <c r="A75" t="s">
        <v>1850</v>
      </c>
      <c r="B75" t="s">
        <v>2148</v>
      </c>
      <c r="C75" t="s">
        <v>2448</v>
      </c>
    </row>
    <row r="76" spans="1:3" x14ac:dyDescent="0.3">
      <c r="A76" t="s">
        <v>1851</v>
      </c>
      <c r="B76" t="s">
        <v>2149</v>
      </c>
      <c r="C76" t="s">
        <v>2449</v>
      </c>
    </row>
    <row r="77" spans="1:3" x14ac:dyDescent="0.3">
      <c r="A77" t="s">
        <v>1852</v>
      </c>
      <c r="B77" t="s">
        <v>2150</v>
      </c>
      <c r="C77" t="s">
        <v>2450</v>
      </c>
    </row>
    <row r="78" spans="1:3" x14ac:dyDescent="0.3">
      <c r="A78" t="s">
        <v>1853</v>
      </c>
      <c r="B78" t="s">
        <v>2151</v>
      </c>
      <c r="C78" t="s">
        <v>2451</v>
      </c>
    </row>
    <row r="79" spans="1:3" x14ac:dyDescent="0.3">
      <c r="A79" t="s">
        <v>1854</v>
      </c>
      <c r="B79" t="s">
        <v>2152</v>
      </c>
      <c r="C79" t="s">
        <v>2452</v>
      </c>
    </row>
    <row r="80" spans="1:3" x14ac:dyDescent="0.3">
      <c r="A80" t="s">
        <v>1855</v>
      </c>
      <c r="B80" t="s">
        <v>2153</v>
      </c>
      <c r="C80" t="s">
        <v>2453</v>
      </c>
    </row>
    <row r="81" spans="1:3" x14ac:dyDescent="0.3">
      <c r="A81" t="s">
        <v>1856</v>
      </c>
      <c r="B81" t="s">
        <v>2154</v>
      </c>
      <c r="C81" t="s">
        <v>2454</v>
      </c>
    </row>
    <row r="82" spans="1:3" x14ac:dyDescent="0.3">
      <c r="A82" t="s">
        <v>1857</v>
      </c>
      <c r="B82" t="s">
        <v>2155</v>
      </c>
      <c r="C82" t="s">
        <v>2455</v>
      </c>
    </row>
    <row r="83" spans="1:3" x14ac:dyDescent="0.3">
      <c r="A83" t="s">
        <v>1858</v>
      </c>
      <c r="B83" t="s">
        <v>2156</v>
      </c>
      <c r="C83" t="s">
        <v>2456</v>
      </c>
    </row>
    <row r="84" spans="1:3" x14ac:dyDescent="0.3">
      <c r="A84" t="s">
        <v>1859</v>
      </c>
      <c r="B84" t="s">
        <v>2157</v>
      </c>
      <c r="C84" t="s">
        <v>2457</v>
      </c>
    </row>
    <row r="85" spans="1:3" x14ac:dyDescent="0.3">
      <c r="A85" t="s">
        <v>1860</v>
      </c>
      <c r="B85" t="s">
        <v>2158</v>
      </c>
      <c r="C85" t="s">
        <v>2458</v>
      </c>
    </row>
    <row r="86" spans="1:3" x14ac:dyDescent="0.3">
      <c r="A86" t="s">
        <v>1861</v>
      </c>
      <c r="B86" t="s">
        <v>2159</v>
      </c>
      <c r="C86" t="s">
        <v>2459</v>
      </c>
    </row>
    <row r="87" spans="1:3" x14ac:dyDescent="0.3">
      <c r="A87" t="s">
        <v>1862</v>
      </c>
      <c r="B87" t="s">
        <v>2160</v>
      </c>
      <c r="C87" t="s">
        <v>2460</v>
      </c>
    </row>
    <row r="88" spans="1:3" x14ac:dyDescent="0.3">
      <c r="A88" t="s">
        <v>1863</v>
      </c>
      <c r="B88" t="s">
        <v>2161</v>
      </c>
      <c r="C88" t="s">
        <v>2461</v>
      </c>
    </row>
    <row r="89" spans="1:3" x14ac:dyDescent="0.3">
      <c r="A89" t="s">
        <v>1864</v>
      </c>
      <c r="B89" t="s">
        <v>2162</v>
      </c>
      <c r="C89" t="s">
        <v>2462</v>
      </c>
    </row>
    <row r="90" spans="1:3" x14ac:dyDescent="0.3">
      <c r="A90" t="s">
        <v>1865</v>
      </c>
      <c r="B90" t="s">
        <v>2163</v>
      </c>
      <c r="C90" t="s">
        <v>2463</v>
      </c>
    </row>
    <row r="91" spans="1:3" x14ac:dyDescent="0.3">
      <c r="A91" t="s">
        <v>1866</v>
      </c>
      <c r="B91" t="s">
        <v>2164</v>
      </c>
      <c r="C91" t="s">
        <v>2464</v>
      </c>
    </row>
    <row r="92" spans="1:3" x14ac:dyDescent="0.3">
      <c r="A92" t="s">
        <v>1867</v>
      </c>
      <c r="B92" t="s">
        <v>2165</v>
      </c>
      <c r="C92" t="s">
        <v>2465</v>
      </c>
    </row>
    <row r="93" spans="1:3" x14ac:dyDescent="0.3">
      <c r="A93" t="s">
        <v>1868</v>
      </c>
      <c r="B93" t="s">
        <v>2166</v>
      </c>
      <c r="C93" t="s">
        <v>2466</v>
      </c>
    </row>
    <row r="94" spans="1:3" x14ac:dyDescent="0.3">
      <c r="A94" t="s">
        <v>1869</v>
      </c>
      <c r="B94" t="s">
        <v>2167</v>
      </c>
      <c r="C94" t="s">
        <v>2467</v>
      </c>
    </row>
    <row r="95" spans="1:3" x14ac:dyDescent="0.3">
      <c r="A95" t="s">
        <v>1870</v>
      </c>
      <c r="B95" t="s">
        <v>2168</v>
      </c>
      <c r="C95" t="s">
        <v>2468</v>
      </c>
    </row>
    <row r="96" spans="1:3" x14ac:dyDescent="0.3">
      <c r="A96" t="s">
        <v>1871</v>
      </c>
      <c r="B96" t="s">
        <v>2169</v>
      </c>
      <c r="C96" t="s">
        <v>2469</v>
      </c>
    </row>
    <row r="97" spans="1:3" x14ac:dyDescent="0.3">
      <c r="A97" t="s">
        <v>1872</v>
      </c>
      <c r="B97" t="s">
        <v>2170</v>
      </c>
      <c r="C97" t="s">
        <v>2470</v>
      </c>
    </row>
    <row r="98" spans="1:3" x14ac:dyDescent="0.3">
      <c r="A98" t="s">
        <v>1873</v>
      </c>
      <c r="B98" t="s">
        <v>2171</v>
      </c>
      <c r="C98" t="s">
        <v>2471</v>
      </c>
    </row>
    <row r="99" spans="1:3" x14ac:dyDescent="0.3">
      <c r="A99" t="s">
        <v>1874</v>
      </c>
      <c r="B99" t="s">
        <v>2172</v>
      </c>
      <c r="C99" t="s">
        <v>2472</v>
      </c>
    </row>
    <row r="100" spans="1:3" x14ac:dyDescent="0.3">
      <c r="A100" t="s">
        <v>1875</v>
      </c>
      <c r="B100" t="s">
        <v>2173</v>
      </c>
      <c r="C100" t="s">
        <v>2473</v>
      </c>
    </row>
    <row r="101" spans="1:3" x14ac:dyDescent="0.3">
      <c r="A101" t="s">
        <v>1876</v>
      </c>
      <c r="B101" t="s">
        <v>2174</v>
      </c>
      <c r="C101" t="s">
        <v>2474</v>
      </c>
    </row>
    <row r="102" spans="1:3" x14ac:dyDescent="0.3">
      <c r="A102" t="s">
        <v>1877</v>
      </c>
      <c r="B102" t="s">
        <v>2175</v>
      </c>
      <c r="C102" t="s">
        <v>2475</v>
      </c>
    </row>
    <row r="103" spans="1:3" x14ac:dyDescent="0.3">
      <c r="A103" t="s">
        <v>1878</v>
      </c>
      <c r="B103" t="s">
        <v>2176</v>
      </c>
      <c r="C103" t="s">
        <v>2476</v>
      </c>
    </row>
    <row r="104" spans="1:3" x14ac:dyDescent="0.3">
      <c r="A104" t="s">
        <v>1879</v>
      </c>
      <c r="B104" t="s">
        <v>2177</v>
      </c>
      <c r="C104" t="s">
        <v>2477</v>
      </c>
    </row>
    <row r="105" spans="1:3" x14ac:dyDescent="0.3">
      <c r="A105" t="s">
        <v>1880</v>
      </c>
      <c r="B105" t="s">
        <v>2178</v>
      </c>
      <c r="C105" t="s">
        <v>2478</v>
      </c>
    </row>
    <row r="106" spans="1:3" x14ac:dyDescent="0.3">
      <c r="A106" t="s">
        <v>1881</v>
      </c>
      <c r="B106" t="s">
        <v>2179</v>
      </c>
      <c r="C106" t="s">
        <v>2479</v>
      </c>
    </row>
    <row r="107" spans="1:3" x14ac:dyDescent="0.3">
      <c r="A107" t="s">
        <v>1882</v>
      </c>
      <c r="B107" t="s">
        <v>2180</v>
      </c>
      <c r="C107" t="s">
        <v>2480</v>
      </c>
    </row>
    <row r="108" spans="1:3" x14ac:dyDescent="0.3">
      <c r="A108" t="s">
        <v>1883</v>
      </c>
      <c r="B108" t="s">
        <v>2181</v>
      </c>
      <c r="C108" t="s">
        <v>2481</v>
      </c>
    </row>
    <row r="109" spans="1:3" x14ac:dyDescent="0.3">
      <c r="A109" t="s">
        <v>1884</v>
      </c>
      <c r="B109" t="s">
        <v>2182</v>
      </c>
      <c r="C109" t="s">
        <v>2482</v>
      </c>
    </row>
    <row r="110" spans="1:3" x14ac:dyDescent="0.3">
      <c r="A110" t="s">
        <v>1885</v>
      </c>
      <c r="B110" t="s">
        <v>2183</v>
      </c>
      <c r="C110" t="s">
        <v>2483</v>
      </c>
    </row>
    <row r="111" spans="1:3" x14ac:dyDescent="0.3">
      <c r="A111" t="s">
        <v>1886</v>
      </c>
      <c r="B111" t="s">
        <v>2184</v>
      </c>
      <c r="C111" t="s">
        <v>2484</v>
      </c>
    </row>
    <row r="112" spans="1:3" x14ac:dyDescent="0.3">
      <c r="A112" t="s">
        <v>1887</v>
      </c>
      <c r="B112" t="s">
        <v>2185</v>
      </c>
      <c r="C112" t="s">
        <v>2485</v>
      </c>
    </row>
    <row r="113" spans="1:3" x14ac:dyDescent="0.3">
      <c r="A113" t="s">
        <v>1888</v>
      </c>
      <c r="B113" t="s">
        <v>2186</v>
      </c>
      <c r="C113" t="s">
        <v>2486</v>
      </c>
    </row>
    <row r="114" spans="1:3" x14ac:dyDescent="0.3">
      <c r="A114" t="s">
        <v>1889</v>
      </c>
      <c r="B114" t="s">
        <v>2187</v>
      </c>
      <c r="C114" t="s">
        <v>2487</v>
      </c>
    </row>
    <row r="115" spans="1:3" x14ac:dyDescent="0.3">
      <c r="A115" t="s">
        <v>1890</v>
      </c>
      <c r="B115" t="s">
        <v>2188</v>
      </c>
      <c r="C115" t="s">
        <v>2488</v>
      </c>
    </row>
    <row r="116" spans="1:3" x14ac:dyDescent="0.3">
      <c r="A116" t="s">
        <v>1891</v>
      </c>
      <c r="B116" t="s">
        <v>2189</v>
      </c>
      <c r="C116" t="s">
        <v>2489</v>
      </c>
    </row>
    <row r="117" spans="1:3" x14ac:dyDescent="0.3">
      <c r="A117" t="s">
        <v>1892</v>
      </c>
      <c r="B117" t="s">
        <v>2190</v>
      </c>
      <c r="C117" t="s">
        <v>2490</v>
      </c>
    </row>
    <row r="118" spans="1:3" x14ac:dyDescent="0.3">
      <c r="A118" t="s">
        <v>1893</v>
      </c>
      <c r="B118" t="s">
        <v>2191</v>
      </c>
      <c r="C118" t="s">
        <v>2491</v>
      </c>
    </row>
    <row r="119" spans="1:3" x14ac:dyDescent="0.3">
      <c r="A119" t="s">
        <v>1894</v>
      </c>
      <c r="B119" t="s">
        <v>2192</v>
      </c>
      <c r="C119" t="s">
        <v>2492</v>
      </c>
    </row>
    <row r="120" spans="1:3" x14ac:dyDescent="0.3">
      <c r="A120" t="s">
        <v>1895</v>
      </c>
      <c r="B120" t="s">
        <v>2193</v>
      </c>
      <c r="C120" t="s">
        <v>2493</v>
      </c>
    </row>
    <row r="121" spans="1:3" x14ac:dyDescent="0.3">
      <c r="A121" t="s">
        <v>1896</v>
      </c>
      <c r="B121" t="s">
        <v>2194</v>
      </c>
      <c r="C121" t="s">
        <v>2494</v>
      </c>
    </row>
    <row r="122" spans="1:3" x14ac:dyDescent="0.3">
      <c r="A122" t="s">
        <v>1897</v>
      </c>
      <c r="B122" t="s">
        <v>2195</v>
      </c>
      <c r="C122" t="s">
        <v>2495</v>
      </c>
    </row>
    <row r="123" spans="1:3" x14ac:dyDescent="0.3">
      <c r="A123" t="s">
        <v>1898</v>
      </c>
      <c r="B123" t="s">
        <v>2196</v>
      </c>
      <c r="C123" t="s">
        <v>2496</v>
      </c>
    </row>
    <row r="124" spans="1:3" x14ac:dyDescent="0.3">
      <c r="A124" t="s">
        <v>1899</v>
      </c>
      <c r="B124" t="s">
        <v>2197</v>
      </c>
      <c r="C124" t="s">
        <v>2497</v>
      </c>
    </row>
    <row r="125" spans="1:3" x14ac:dyDescent="0.3">
      <c r="A125" t="s">
        <v>1900</v>
      </c>
      <c r="B125" t="s">
        <v>2198</v>
      </c>
      <c r="C125" t="s">
        <v>2498</v>
      </c>
    </row>
    <row r="126" spans="1:3" x14ac:dyDescent="0.3">
      <c r="A126" t="s">
        <v>1901</v>
      </c>
      <c r="B126" t="s">
        <v>2199</v>
      </c>
      <c r="C126" t="s">
        <v>2499</v>
      </c>
    </row>
    <row r="127" spans="1:3" x14ac:dyDescent="0.3">
      <c r="A127" t="s">
        <v>1902</v>
      </c>
      <c r="B127" t="s">
        <v>2200</v>
      </c>
      <c r="C127" t="s">
        <v>2500</v>
      </c>
    </row>
    <row r="128" spans="1:3" x14ac:dyDescent="0.3">
      <c r="A128" t="s">
        <v>1903</v>
      </c>
      <c r="B128" t="s">
        <v>2201</v>
      </c>
      <c r="C128" t="s">
        <v>2501</v>
      </c>
    </row>
    <row r="129" spans="1:3" x14ac:dyDescent="0.3">
      <c r="A129" t="s">
        <v>1904</v>
      </c>
      <c r="B129" t="s">
        <v>2202</v>
      </c>
      <c r="C129" t="s">
        <v>2502</v>
      </c>
    </row>
    <row r="130" spans="1:3" x14ac:dyDescent="0.3">
      <c r="A130" t="s">
        <v>1905</v>
      </c>
      <c r="B130" t="s">
        <v>2203</v>
      </c>
      <c r="C130" t="s">
        <v>2503</v>
      </c>
    </row>
    <row r="131" spans="1:3" x14ac:dyDescent="0.3">
      <c r="A131" t="s">
        <v>1906</v>
      </c>
      <c r="B131" t="s">
        <v>2204</v>
      </c>
      <c r="C131" t="s">
        <v>2504</v>
      </c>
    </row>
    <row r="132" spans="1:3" x14ac:dyDescent="0.3">
      <c r="A132" t="s">
        <v>1907</v>
      </c>
      <c r="B132" t="s">
        <v>2205</v>
      </c>
      <c r="C132" t="s">
        <v>2505</v>
      </c>
    </row>
    <row r="133" spans="1:3" x14ac:dyDescent="0.3">
      <c r="A133" t="s">
        <v>1908</v>
      </c>
      <c r="B133" t="s">
        <v>2206</v>
      </c>
      <c r="C133" t="s">
        <v>2506</v>
      </c>
    </row>
    <row r="134" spans="1:3" x14ac:dyDescent="0.3">
      <c r="A134" t="s">
        <v>1909</v>
      </c>
      <c r="B134" t="s">
        <v>2207</v>
      </c>
      <c r="C134" t="s">
        <v>2507</v>
      </c>
    </row>
    <row r="135" spans="1:3" x14ac:dyDescent="0.3">
      <c r="A135" t="s">
        <v>1910</v>
      </c>
      <c r="B135" t="s">
        <v>2208</v>
      </c>
      <c r="C135" t="s">
        <v>2508</v>
      </c>
    </row>
    <row r="136" spans="1:3" x14ac:dyDescent="0.3">
      <c r="A136" t="s">
        <v>1911</v>
      </c>
      <c r="B136" t="s">
        <v>2209</v>
      </c>
      <c r="C136" t="s">
        <v>2509</v>
      </c>
    </row>
    <row r="137" spans="1:3" x14ac:dyDescent="0.3">
      <c r="A137" t="s">
        <v>1912</v>
      </c>
      <c r="B137" t="s">
        <v>2210</v>
      </c>
      <c r="C137" t="s">
        <v>2510</v>
      </c>
    </row>
    <row r="138" spans="1:3" x14ac:dyDescent="0.3">
      <c r="A138" t="s">
        <v>1913</v>
      </c>
      <c r="B138" t="s">
        <v>2211</v>
      </c>
      <c r="C138" t="s">
        <v>2511</v>
      </c>
    </row>
    <row r="139" spans="1:3" x14ac:dyDescent="0.3">
      <c r="A139" t="s">
        <v>1914</v>
      </c>
      <c r="B139" t="s">
        <v>2212</v>
      </c>
      <c r="C139" t="s">
        <v>2512</v>
      </c>
    </row>
    <row r="140" spans="1:3" x14ac:dyDescent="0.3">
      <c r="A140" t="s">
        <v>1915</v>
      </c>
      <c r="B140" t="s">
        <v>2213</v>
      </c>
      <c r="C140" t="s">
        <v>2513</v>
      </c>
    </row>
    <row r="141" spans="1:3" x14ac:dyDescent="0.3">
      <c r="A141" t="s">
        <v>1916</v>
      </c>
      <c r="B141" t="s">
        <v>2214</v>
      </c>
      <c r="C141" t="s">
        <v>2514</v>
      </c>
    </row>
    <row r="142" spans="1:3" x14ac:dyDescent="0.3">
      <c r="A142" t="s">
        <v>1917</v>
      </c>
      <c r="B142" t="s">
        <v>2215</v>
      </c>
      <c r="C142" t="s">
        <v>2515</v>
      </c>
    </row>
    <row r="143" spans="1:3" x14ac:dyDescent="0.3">
      <c r="A143" t="s">
        <v>1918</v>
      </c>
      <c r="B143" t="s">
        <v>2216</v>
      </c>
      <c r="C143" t="s">
        <v>2516</v>
      </c>
    </row>
    <row r="144" spans="1:3" x14ac:dyDescent="0.3">
      <c r="A144" t="s">
        <v>1919</v>
      </c>
      <c r="B144" t="s">
        <v>2217</v>
      </c>
      <c r="C144" t="s">
        <v>2517</v>
      </c>
    </row>
    <row r="145" spans="1:3" x14ac:dyDescent="0.3">
      <c r="A145" t="s">
        <v>1920</v>
      </c>
      <c r="B145" t="s">
        <v>2218</v>
      </c>
      <c r="C145" t="s">
        <v>2518</v>
      </c>
    </row>
    <row r="146" spans="1:3" x14ac:dyDescent="0.3">
      <c r="A146" t="s">
        <v>1921</v>
      </c>
      <c r="B146" t="s">
        <v>2219</v>
      </c>
      <c r="C146" t="s">
        <v>2519</v>
      </c>
    </row>
    <row r="147" spans="1:3" x14ac:dyDescent="0.3">
      <c r="A147" t="s">
        <v>1922</v>
      </c>
      <c r="B147" t="s">
        <v>2220</v>
      </c>
      <c r="C147" t="s">
        <v>2520</v>
      </c>
    </row>
    <row r="148" spans="1:3" x14ac:dyDescent="0.3">
      <c r="A148" t="s">
        <v>1923</v>
      </c>
      <c r="B148" t="s">
        <v>2221</v>
      </c>
      <c r="C148" t="s">
        <v>2521</v>
      </c>
    </row>
    <row r="149" spans="1:3" x14ac:dyDescent="0.3">
      <c r="A149" t="s">
        <v>1924</v>
      </c>
      <c r="B149" t="s">
        <v>2222</v>
      </c>
      <c r="C149" t="s">
        <v>2522</v>
      </c>
    </row>
    <row r="150" spans="1:3" x14ac:dyDescent="0.3">
      <c r="A150" t="s">
        <v>1925</v>
      </c>
      <c r="B150" t="s">
        <v>2223</v>
      </c>
      <c r="C150" t="s">
        <v>2523</v>
      </c>
    </row>
    <row r="151" spans="1:3" x14ac:dyDescent="0.3">
      <c r="A151" t="s">
        <v>1926</v>
      </c>
      <c r="B151" t="s">
        <v>2224</v>
      </c>
      <c r="C151" t="s">
        <v>2524</v>
      </c>
    </row>
    <row r="152" spans="1:3" x14ac:dyDescent="0.3">
      <c r="A152" t="s">
        <v>1927</v>
      </c>
      <c r="B152" t="s">
        <v>2225</v>
      </c>
      <c r="C152" t="s">
        <v>2525</v>
      </c>
    </row>
    <row r="153" spans="1:3" x14ac:dyDescent="0.3">
      <c r="A153" t="s">
        <v>1928</v>
      </c>
      <c r="B153" t="s">
        <v>2226</v>
      </c>
      <c r="C153" t="s">
        <v>2526</v>
      </c>
    </row>
    <row r="154" spans="1:3" x14ac:dyDescent="0.3">
      <c r="A154" t="s">
        <v>1929</v>
      </c>
      <c r="B154" t="s">
        <v>2227</v>
      </c>
      <c r="C154" t="s">
        <v>2527</v>
      </c>
    </row>
    <row r="155" spans="1:3" x14ac:dyDescent="0.3">
      <c r="A155" t="s">
        <v>1930</v>
      </c>
      <c r="B155" t="s">
        <v>2228</v>
      </c>
      <c r="C155" t="s">
        <v>2528</v>
      </c>
    </row>
    <row r="156" spans="1:3" x14ac:dyDescent="0.3">
      <c r="A156" t="s">
        <v>1931</v>
      </c>
      <c r="B156" t="s">
        <v>2229</v>
      </c>
      <c r="C156" t="s">
        <v>2529</v>
      </c>
    </row>
    <row r="157" spans="1:3" x14ac:dyDescent="0.3">
      <c r="A157" t="s">
        <v>1932</v>
      </c>
      <c r="B157" t="s">
        <v>2230</v>
      </c>
      <c r="C157" t="s">
        <v>2530</v>
      </c>
    </row>
    <row r="158" spans="1:3" x14ac:dyDescent="0.3">
      <c r="A158" t="s">
        <v>1933</v>
      </c>
      <c r="B158" t="s">
        <v>2231</v>
      </c>
      <c r="C158" t="s">
        <v>2531</v>
      </c>
    </row>
    <row r="159" spans="1:3" x14ac:dyDescent="0.3">
      <c r="A159" t="s">
        <v>1934</v>
      </c>
      <c r="B159" t="s">
        <v>2232</v>
      </c>
      <c r="C159" t="s">
        <v>2532</v>
      </c>
    </row>
    <row r="160" spans="1:3" x14ac:dyDescent="0.3">
      <c r="A160" t="s">
        <v>1935</v>
      </c>
      <c r="B160" t="s">
        <v>2233</v>
      </c>
      <c r="C160" t="s">
        <v>2533</v>
      </c>
    </row>
    <row r="161" spans="1:3" x14ac:dyDescent="0.3">
      <c r="A161" t="s">
        <v>1936</v>
      </c>
      <c r="B161" t="s">
        <v>2234</v>
      </c>
      <c r="C161" t="s">
        <v>2534</v>
      </c>
    </row>
    <row r="162" spans="1:3" x14ac:dyDescent="0.3">
      <c r="A162" t="s">
        <v>1937</v>
      </c>
      <c r="B162" t="s">
        <v>2235</v>
      </c>
      <c r="C162" t="s">
        <v>2535</v>
      </c>
    </row>
    <row r="163" spans="1:3" x14ac:dyDescent="0.3">
      <c r="A163" t="s">
        <v>1938</v>
      </c>
      <c r="B163" t="s">
        <v>2236</v>
      </c>
      <c r="C163" t="s">
        <v>2536</v>
      </c>
    </row>
    <row r="164" spans="1:3" x14ac:dyDescent="0.3">
      <c r="A164" t="s">
        <v>1939</v>
      </c>
      <c r="B164" t="s">
        <v>2237</v>
      </c>
      <c r="C164" t="s">
        <v>2537</v>
      </c>
    </row>
    <row r="165" spans="1:3" x14ac:dyDescent="0.3">
      <c r="A165" t="s">
        <v>1940</v>
      </c>
      <c r="B165" t="s">
        <v>2238</v>
      </c>
      <c r="C165" t="s">
        <v>2538</v>
      </c>
    </row>
    <row r="166" spans="1:3" x14ac:dyDescent="0.3">
      <c r="A166" t="s">
        <v>1941</v>
      </c>
      <c r="B166" t="s">
        <v>2239</v>
      </c>
      <c r="C166" t="s">
        <v>2539</v>
      </c>
    </row>
    <row r="167" spans="1:3" x14ac:dyDescent="0.3">
      <c r="A167" t="s">
        <v>1942</v>
      </c>
      <c r="B167" t="s">
        <v>2240</v>
      </c>
      <c r="C167" t="s">
        <v>2540</v>
      </c>
    </row>
    <row r="168" spans="1:3" x14ac:dyDescent="0.3">
      <c r="A168" t="s">
        <v>1943</v>
      </c>
      <c r="B168" t="s">
        <v>2241</v>
      </c>
      <c r="C168" t="s">
        <v>2541</v>
      </c>
    </row>
    <row r="169" spans="1:3" x14ac:dyDescent="0.3">
      <c r="A169" t="s">
        <v>1944</v>
      </c>
      <c r="B169" t="s">
        <v>2242</v>
      </c>
      <c r="C169" t="s">
        <v>2542</v>
      </c>
    </row>
    <row r="170" spans="1:3" x14ac:dyDescent="0.3">
      <c r="A170" t="s">
        <v>1945</v>
      </c>
      <c r="B170" t="s">
        <v>2243</v>
      </c>
      <c r="C170" t="s">
        <v>2543</v>
      </c>
    </row>
    <row r="171" spans="1:3" x14ac:dyDescent="0.3">
      <c r="A171" t="s">
        <v>1946</v>
      </c>
      <c r="B171" t="s">
        <v>2244</v>
      </c>
      <c r="C171" t="s">
        <v>2544</v>
      </c>
    </row>
    <row r="172" spans="1:3" x14ac:dyDescent="0.3">
      <c r="A172" t="s">
        <v>1947</v>
      </c>
      <c r="B172" t="s">
        <v>2245</v>
      </c>
      <c r="C172" t="s">
        <v>2545</v>
      </c>
    </row>
    <row r="173" spans="1:3" x14ac:dyDescent="0.3">
      <c r="A173" t="s">
        <v>1948</v>
      </c>
      <c r="B173" t="s">
        <v>2246</v>
      </c>
      <c r="C173" t="s">
        <v>2546</v>
      </c>
    </row>
    <row r="174" spans="1:3" x14ac:dyDescent="0.3">
      <c r="A174" t="s">
        <v>1949</v>
      </c>
      <c r="B174" t="s">
        <v>2247</v>
      </c>
      <c r="C174" t="s">
        <v>2547</v>
      </c>
    </row>
    <row r="175" spans="1:3" x14ac:dyDescent="0.3">
      <c r="A175" t="s">
        <v>1950</v>
      </c>
      <c r="B175" t="s">
        <v>2248</v>
      </c>
      <c r="C175" t="s">
        <v>2548</v>
      </c>
    </row>
    <row r="176" spans="1:3" x14ac:dyDescent="0.3">
      <c r="A176" t="s">
        <v>1951</v>
      </c>
      <c r="B176" t="s">
        <v>2249</v>
      </c>
      <c r="C176" t="s">
        <v>2549</v>
      </c>
    </row>
    <row r="177" spans="1:3" x14ac:dyDescent="0.3">
      <c r="A177" t="s">
        <v>1952</v>
      </c>
      <c r="B177" t="s">
        <v>2250</v>
      </c>
      <c r="C177" t="s">
        <v>2550</v>
      </c>
    </row>
    <row r="178" spans="1:3" x14ac:dyDescent="0.3">
      <c r="A178" t="s">
        <v>1953</v>
      </c>
      <c r="B178" t="s">
        <v>2251</v>
      </c>
      <c r="C178" t="s">
        <v>2551</v>
      </c>
    </row>
    <row r="179" spans="1:3" x14ac:dyDescent="0.3">
      <c r="A179" t="s">
        <v>1954</v>
      </c>
      <c r="B179" t="s">
        <v>2252</v>
      </c>
      <c r="C179" t="s">
        <v>2552</v>
      </c>
    </row>
    <row r="180" spans="1:3" x14ac:dyDescent="0.3">
      <c r="A180" t="s">
        <v>1955</v>
      </c>
      <c r="B180" t="s">
        <v>2253</v>
      </c>
      <c r="C180" t="s">
        <v>2553</v>
      </c>
    </row>
    <row r="181" spans="1:3" x14ac:dyDescent="0.3">
      <c r="A181" t="s">
        <v>1956</v>
      </c>
      <c r="B181" t="s">
        <v>2254</v>
      </c>
      <c r="C181" t="s">
        <v>2554</v>
      </c>
    </row>
    <row r="182" spans="1:3" x14ac:dyDescent="0.3">
      <c r="A182" t="s">
        <v>1957</v>
      </c>
      <c r="B182" t="s">
        <v>2255</v>
      </c>
      <c r="C182" t="s">
        <v>2555</v>
      </c>
    </row>
    <row r="183" spans="1:3" x14ac:dyDescent="0.3">
      <c r="A183" t="s">
        <v>1958</v>
      </c>
      <c r="B183" t="s">
        <v>2256</v>
      </c>
      <c r="C183" t="s">
        <v>2556</v>
      </c>
    </row>
    <row r="184" spans="1:3" x14ac:dyDescent="0.3">
      <c r="A184" t="s">
        <v>1959</v>
      </c>
      <c r="B184" t="s">
        <v>2257</v>
      </c>
      <c r="C184" t="s">
        <v>2557</v>
      </c>
    </row>
    <row r="185" spans="1:3" x14ac:dyDescent="0.3">
      <c r="A185" t="s">
        <v>1960</v>
      </c>
      <c r="B185" t="s">
        <v>2258</v>
      </c>
      <c r="C185" t="s">
        <v>2558</v>
      </c>
    </row>
    <row r="186" spans="1:3" x14ac:dyDescent="0.3">
      <c r="A186" t="s">
        <v>1961</v>
      </c>
      <c r="B186" t="s">
        <v>2259</v>
      </c>
      <c r="C186" t="s">
        <v>2559</v>
      </c>
    </row>
    <row r="187" spans="1:3" x14ac:dyDescent="0.3">
      <c r="A187" t="s">
        <v>1962</v>
      </c>
      <c r="B187" t="s">
        <v>2260</v>
      </c>
      <c r="C187" t="s">
        <v>2560</v>
      </c>
    </row>
    <row r="188" spans="1:3" x14ac:dyDescent="0.3">
      <c r="A188" t="s">
        <v>1963</v>
      </c>
      <c r="B188" t="s">
        <v>2261</v>
      </c>
      <c r="C188" t="s">
        <v>2561</v>
      </c>
    </row>
    <row r="189" spans="1:3" x14ac:dyDescent="0.3">
      <c r="A189" t="s">
        <v>1964</v>
      </c>
      <c r="B189" t="s">
        <v>2262</v>
      </c>
      <c r="C189" t="s">
        <v>2562</v>
      </c>
    </row>
    <row r="190" spans="1:3" x14ac:dyDescent="0.3">
      <c r="A190" t="s">
        <v>1965</v>
      </c>
      <c r="B190" t="s">
        <v>2263</v>
      </c>
      <c r="C190" t="s">
        <v>2563</v>
      </c>
    </row>
    <row r="191" spans="1:3" x14ac:dyDescent="0.3">
      <c r="A191" t="s">
        <v>1966</v>
      </c>
      <c r="B191" t="s">
        <v>2264</v>
      </c>
      <c r="C191" t="s">
        <v>2564</v>
      </c>
    </row>
    <row r="192" spans="1:3" x14ac:dyDescent="0.3">
      <c r="A192" t="s">
        <v>1967</v>
      </c>
      <c r="B192" t="s">
        <v>2265</v>
      </c>
      <c r="C192" t="s">
        <v>2565</v>
      </c>
    </row>
    <row r="193" spans="1:3" x14ac:dyDescent="0.3">
      <c r="A193" t="s">
        <v>1968</v>
      </c>
      <c r="B193" t="s">
        <v>2266</v>
      </c>
      <c r="C193" t="s">
        <v>2566</v>
      </c>
    </row>
    <row r="194" spans="1:3" x14ac:dyDescent="0.3">
      <c r="A194" t="s">
        <v>1969</v>
      </c>
      <c r="B194" t="s">
        <v>2267</v>
      </c>
      <c r="C194" t="s">
        <v>2567</v>
      </c>
    </row>
    <row r="195" spans="1:3" x14ac:dyDescent="0.3">
      <c r="A195" t="s">
        <v>1970</v>
      </c>
      <c r="B195" t="s">
        <v>2268</v>
      </c>
      <c r="C195" t="s">
        <v>2568</v>
      </c>
    </row>
    <row r="196" spans="1:3" x14ac:dyDescent="0.3">
      <c r="A196" t="s">
        <v>1971</v>
      </c>
      <c r="B196" t="s">
        <v>2269</v>
      </c>
      <c r="C196" t="s">
        <v>2569</v>
      </c>
    </row>
    <row r="197" spans="1:3" x14ac:dyDescent="0.3">
      <c r="A197" t="s">
        <v>1972</v>
      </c>
      <c r="B197" t="s">
        <v>2270</v>
      </c>
      <c r="C197" t="s">
        <v>2570</v>
      </c>
    </row>
    <row r="198" spans="1:3" x14ac:dyDescent="0.3">
      <c r="A198" t="s">
        <v>1973</v>
      </c>
      <c r="B198" t="s">
        <v>2271</v>
      </c>
      <c r="C198" t="s">
        <v>2571</v>
      </c>
    </row>
    <row r="199" spans="1:3" x14ac:dyDescent="0.3">
      <c r="A199" t="s">
        <v>1974</v>
      </c>
      <c r="B199" t="s">
        <v>2272</v>
      </c>
      <c r="C199" t="s">
        <v>2572</v>
      </c>
    </row>
    <row r="200" spans="1:3" x14ac:dyDescent="0.3">
      <c r="A200" t="s">
        <v>1975</v>
      </c>
      <c r="B200" t="s">
        <v>2273</v>
      </c>
      <c r="C200" t="s">
        <v>2573</v>
      </c>
    </row>
    <row r="201" spans="1:3" x14ac:dyDescent="0.3">
      <c r="A201" t="s">
        <v>1976</v>
      </c>
      <c r="B201" t="s">
        <v>2274</v>
      </c>
      <c r="C201" t="s">
        <v>2574</v>
      </c>
    </row>
    <row r="202" spans="1:3" x14ac:dyDescent="0.3">
      <c r="A202" t="s">
        <v>1977</v>
      </c>
      <c r="B202" t="s">
        <v>2275</v>
      </c>
      <c r="C202" t="s">
        <v>2575</v>
      </c>
    </row>
    <row r="203" spans="1:3" x14ac:dyDescent="0.3">
      <c r="A203" t="s">
        <v>1978</v>
      </c>
      <c r="B203" t="s">
        <v>2276</v>
      </c>
      <c r="C203" t="s">
        <v>2576</v>
      </c>
    </row>
    <row r="204" spans="1:3" x14ac:dyDescent="0.3">
      <c r="A204" t="s">
        <v>1979</v>
      </c>
      <c r="B204" t="s">
        <v>2277</v>
      </c>
      <c r="C204" t="s">
        <v>2577</v>
      </c>
    </row>
    <row r="205" spans="1:3" x14ac:dyDescent="0.3">
      <c r="A205" t="s">
        <v>1980</v>
      </c>
      <c r="B205" t="s">
        <v>2278</v>
      </c>
      <c r="C205" t="s">
        <v>2578</v>
      </c>
    </row>
    <row r="206" spans="1:3" x14ac:dyDescent="0.3">
      <c r="A206" t="s">
        <v>1981</v>
      </c>
      <c r="B206" t="s">
        <v>2279</v>
      </c>
      <c r="C206" t="s">
        <v>2579</v>
      </c>
    </row>
    <row r="207" spans="1:3" x14ac:dyDescent="0.3">
      <c r="A207" t="s">
        <v>1982</v>
      </c>
      <c r="B207" t="s">
        <v>2280</v>
      </c>
      <c r="C207" t="s">
        <v>2580</v>
      </c>
    </row>
    <row r="208" spans="1:3" x14ac:dyDescent="0.3">
      <c r="A208" t="s">
        <v>1983</v>
      </c>
      <c r="B208" t="s">
        <v>2281</v>
      </c>
      <c r="C208" t="s">
        <v>2581</v>
      </c>
    </row>
    <row r="209" spans="1:3" x14ac:dyDescent="0.3">
      <c r="A209" t="s">
        <v>1984</v>
      </c>
      <c r="B209" t="s">
        <v>2282</v>
      </c>
      <c r="C209" t="s">
        <v>2582</v>
      </c>
    </row>
    <row r="210" spans="1:3" x14ac:dyDescent="0.3">
      <c r="A210" t="s">
        <v>1985</v>
      </c>
      <c r="B210" t="s">
        <v>2283</v>
      </c>
      <c r="C210" t="s">
        <v>2583</v>
      </c>
    </row>
    <row r="211" spans="1:3" x14ac:dyDescent="0.3">
      <c r="A211" t="s">
        <v>1986</v>
      </c>
      <c r="B211" t="s">
        <v>2284</v>
      </c>
      <c r="C211" t="s">
        <v>2584</v>
      </c>
    </row>
    <row r="212" spans="1:3" x14ac:dyDescent="0.3">
      <c r="A212" t="s">
        <v>1987</v>
      </c>
      <c r="B212" t="s">
        <v>2285</v>
      </c>
      <c r="C212" t="s">
        <v>2585</v>
      </c>
    </row>
    <row r="213" spans="1:3" x14ac:dyDescent="0.3">
      <c r="A213" t="s">
        <v>1988</v>
      </c>
      <c r="B213" t="s">
        <v>2286</v>
      </c>
      <c r="C213" t="s">
        <v>2586</v>
      </c>
    </row>
    <row r="214" spans="1:3" x14ac:dyDescent="0.3">
      <c r="A214" t="s">
        <v>1989</v>
      </c>
      <c r="B214" t="s">
        <v>2287</v>
      </c>
      <c r="C214" t="s">
        <v>2587</v>
      </c>
    </row>
    <row r="215" spans="1:3" x14ac:dyDescent="0.3">
      <c r="A215" t="s">
        <v>1990</v>
      </c>
      <c r="B215" t="s">
        <v>2288</v>
      </c>
      <c r="C215" t="s">
        <v>2588</v>
      </c>
    </row>
    <row r="216" spans="1:3" x14ac:dyDescent="0.3">
      <c r="A216" t="s">
        <v>1991</v>
      </c>
      <c r="B216" t="s">
        <v>2289</v>
      </c>
      <c r="C216" t="s">
        <v>2589</v>
      </c>
    </row>
    <row r="217" spans="1:3" x14ac:dyDescent="0.3">
      <c r="A217" t="s">
        <v>1992</v>
      </c>
      <c r="B217" t="s">
        <v>2290</v>
      </c>
      <c r="C217" t="s">
        <v>2590</v>
      </c>
    </row>
    <row r="218" spans="1:3" x14ac:dyDescent="0.3">
      <c r="A218" t="s">
        <v>1993</v>
      </c>
      <c r="B218" t="s">
        <v>2291</v>
      </c>
      <c r="C218" t="s">
        <v>2591</v>
      </c>
    </row>
    <row r="219" spans="1:3" x14ac:dyDescent="0.3">
      <c r="A219" t="s">
        <v>1994</v>
      </c>
      <c r="B219" t="s">
        <v>2292</v>
      </c>
      <c r="C219" t="s">
        <v>2592</v>
      </c>
    </row>
    <row r="220" spans="1:3" x14ac:dyDescent="0.3">
      <c r="A220" t="s">
        <v>1995</v>
      </c>
      <c r="B220" t="s">
        <v>2293</v>
      </c>
      <c r="C220" t="s">
        <v>2593</v>
      </c>
    </row>
    <row r="221" spans="1:3" x14ac:dyDescent="0.3">
      <c r="A221" t="s">
        <v>1996</v>
      </c>
      <c r="B221" t="s">
        <v>2294</v>
      </c>
      <c r="C221" t="s">
        <v>2594</v>
      </c>
    </row>
    <row r="222" spans="1:3" x14ac:dyDescent="0.3">
      <c r="A222" t="s">
        <v>1997</v>
      </c>
      <c r="B222" t="s">
        <v>2295</v>
      </c>
      <c r="C222" t="s">
        <v>2595</v>
      </c>
    </row>
    <row r="223" spans="1:3" x14ac:dyDescent="0.3">
      <c r="A223" t="s">
        <v>1998</v>
      </c>
      <c r="B223" t="s">
        <v>2296</v>
      </c>
      <c r="C223" t="s">
        <v>2596</v>
      </c>
    </row>
    <row r="224" spans="1:3" x14ac:dyDescent="0.3">
      <c r="A224" t="s">
        <v>1999</v>
      </c>
      <c r="B224" t="s">
        <v>2297</v>
      </c>
      <c r="C224" t="s">
        <v>2597</v>
      </c>
    </row>
    <row r="225" spans="1:3" x14ac:dyDescent="0.3">
      <c r="A225" t="s">
        <v>2000</v>
      </c>
      <c r="B225" t="s">
        <v>2298</v>
      </c>
      <c r="C225" t="s">
        <v>2598</v>
      </c>
    </row>
    <row r="226" spans="1:3" x14ac:dyDescent="0.3">
      <c r="A226" t="s">
        <v>2001</v>
      </c>
      <c r="B226" t="s">
        <v>2299</v>
      </c>
      <c r="C226" t="s">
        <v>2599</v>
      </c>
    </row>
    <row r="227" spans="1:3" x14ac:dyDescent="0.3">
      <c r="A227" t="s">
        <v>2002</v>
      </c>
      <c r="B227" t="s">
        <v>2300</v>
      </c>
      <c r="C227" t="s">
        <v>2600</v>
      </c>
    </row>
    <row r="228" spans="1:3" x14ac:dyDescent="0.3">
      <c r="A228" t="s">
        <v>2003</v>
      </c>
      <c r="B228" t="s">
        <v>2301</v>
      </c>
      <c r="C228" t="s">
        <v>2601</v>
      </c>
    </row>
    <row r="229" spans="1:3" x14ac:dyDescent="0.3">
      <c r="A229" t="s">
        <v>2004</v>
      </c>
      <c r="B229" t="s">
        <v>2302</v>
      </c>
      <c r="C229" t="s">
        <v>2602</v>
      </c>
    </row>
    <row r="230" spans="1:3" x14ac:dyDescent="0.3">
      <c r="A230" t="s">
        <v>2005</v>
      </c>
      <c r="B230" t="s">
        <v>2303</v>
      </c>
      <c r="C230" t="s">
        <v>2603</v>
      </c>
    </row>
    <row r="231" spans="1:3" x14ac:dyDescent="0.3">
      <c r="A231" t="s">
        <v>2006</v>
      </c>
      <c r="B231" t="s">
        <v>2304</v>
      </c>
      <c r="C231" t="s">
        <v>2604</v>
      </c>
    </row>
    <row r="232" spans="1:3" x14ac:dyDescent="0.3">
      <c r="A232" t="s">
        <v>2007</v>
      </c>
      <c r="B232" t="s">
        <v>2305</v>
      </c>
      <c r="C232" t="s">
        <v>2605</v>
      </c>
    </row>
    <row r="233" spans="1:3" x14ac:dyDescent="0.3">
      <c r="A233" t="s">
        <v>2008</v>
      </c>
      <c r="B233" t="s">
        <v>2306</v>
      </c>
      <c r="C233" t="s">
        <v>2606</v>
      </c>
    </row>
    <row r="234" spans="1:3" x14ac:dyDescent="0.3">
      <c r="A234" t="s">
        <v>2009</v>
      </c>
      <c r="B234" t="s">
        <v>2307</v>
      </c>
      <c r="C234" t="s">
        <v>2607</v>
      </c>
    </row>
    <row r="235" spans="1:3" x14ac:dyDescent="0.3">
      <c r="A235" t="s">
        <v>2010</v>
      </c>
      <c r="B235" t="s">
        <v>2308</v>
      </c>
      <c r="C235" t="s">
        <v>2608</v>
      </c>
    </row>
    <row r="236" spans="1:3" x14ac:dyDescent="0.3">
      <c r="A236" t="s">
        <v>2011</v>
      </c>
      <c r="B236" t="s">
        <v>2309</v>
      </c>
      <c r="C236" t="s">
        <v>2609</v>
      </c>
    </row>
    <row r="237" spans="1:3" x14ac:dyDescent="0.3">
      <c r="A237" t="s">
        <v>2012</v>
      </c>
      <c r="B237" t="s">
        <v>2310</v>
      </c>
      <c r="C237" t="s">
        <v>2610</v>
      </c>
    </row>
    <row r="238" spans="1:3" x14ac:dyDescent="0.3">
      <c r="A238" t="s">
        <v>2013</v>
      </c>
      <c r="B238" t="s">
        <v>2311</v>
      </c>
      <c r="C238" t="s">
        <v>2611</v>
      </c>
    </row>
    <row r="239" spans="1:3" x14ac:dyDescent="0.3">
      <c r="A239" t="s">
        <v>2014</v>
      </c>
      <c r="B239" t="s">
        <v>2312</v>
      </c>
      <c r="C239" t="s">
        <v>2612</v>
      </c>
    </row>
    <row r="240" spans="1:3" x14ac:dyDescent="0.3">
      <c r="A240" t="s">
        <v>2015</v>
      </c>
      <c r="B240" t="s">
        <v>2313</v>
      </c>
      <c r="C240" t="s">
        <v>2613</v>
      </c>
    </row>
    <row r="241" spans="1:3" x14ac:dyDescent="0.3">
      <c r="A241" t="s">
        <v>2016</v>
      </c>
      <c r="B241" t="s">
        <v>2314</v>
      </c>
      <c r="C241" t="s">
        <v>2614</v>
      </c>
    </row>
    <row r="242" spans="1:3" x14ac:dyDescent="0.3">
      <c r="A242" t="s">
        <v>2017</v>
      </c>
      <c r="B242" t="s">
        <v>2315</v>
      </c>
      <c r="C242" t="s">
        <v>2615</v>
      </c>
    </row>
    <row r="243" spans="1:3" x14ac:dyDescent="0.3">
      <c r="A243" t="s">
        <v>2018</v>
      </c>
      <c r="B243" t="s">
        <v>2316</v>
      </c>
      <c r="C243" t="s">
        <v>2616</v>
      </c>
    </row>
    <row r="244" spans="1:3" x14ac:dyDescent="0.3">
      <c r="A244" t="s">
        <v>2019</v>
      </c>
      <c r="B244" t="s">
        <v>2317</v>
      </c>
      <c r="C244" t="s">
        <v>2617</v>
      </c>
    </row>
    <row r="245" spans="1:3" x14ac:dyDescent="0.3">
      <c r="A245" t="s">
        <v>2020</v>
      </c>
      <c r="B245" t="s">
        <v>2318</v>
      </c>
      <c r="C245" t="s">
        <v>2618</v>
      </c>
    </row>
    <row r="246" spans="1:3" x14ac:dyDescent="0.3">
      <c r="A246" t="s">
        <v>2021</v>
      </c>
      <c r="B246" t="s">
        <v>2319</v>
      </c>
      <c r="C246" t="s">
        <v>2619</v>
      </c>
    </row>
    <row r="247" spans="1:3" x14ac:dyDescent="0.3">
      <c r="A247" t="s">
        <v>2022</v>
      </c>
      <c r="B247" t="s">
        <v>2320</v>
      </c>
      <c r="C247" t="s">
        <v>2620</v>
      </c>
    </row>
    <row r="248" spans="1:3" x14ac:dyDescent="0.3">
      <c r="A248" t="s">
        <v>2023</v>
      </c>
      <c r="B248" t="s">
        <v>2321</v>
      </c>
      <c r="C248" t="s">
        <v>2621</v>
      </c>
    </row>
    <row r="249" spans="1:3" x14ac:dyDescent="0.3">
      <c r="A249" t="s">
        <v>2024</v>
      </c>
      <c r="B249" t="s">
        <v>2322</v>
      </c>
      <c r="C249" t="s">
        <v>2622</v>
      </c>
    </row>
    <row r="250" spans="1:3" x14ac:dyDescent="0.3">
      <c r="A250" t="s">
        <v>2025</v>
      </c>
      <c r="B250" t="s">
        <v>2323</v>
      </c>
      <c r="C250" t="s">
        <v>2623</v>
      </c>
    </row>
    <row r="251" spans="1:3" x14ac:dyDescent="0.3">
      <c r="A251" t="s">
        <v>2026</v>
      </c>
      <c r="B251" t="s">
        <v>2324</v>
      </c>
      <c r="C251" t="s">
        <v>2624</v>
      </c>
    </row>
    <row r="252" spans="1:3" x14ac:dyDescent="0.3">
      <c r="A252" t="s">
        <v>2027</v>
      </c>
      <c r="B252" t="s">
        <v>2325</v>
      </c>
      <c r="C252" t="s">
        <v>2625</v>
      </c>
    </row>
    <row r="253" spans="1:3" x14ac:dyDescent="0.3">
      <c r="A253" t="s">
        <v>2028</v>
      </c>
      <c r="B253" t="s">
        <v>2326</v>
      </c>
      <c r="C253" t="s">
        <v>2626</v>
      </c>
    </row>
    <row r="254" spans="1:3" x14ac:dyDescent="0.3">
      <c r="A254" t="s">
        <v>2029</v>
      </c>
      <c r="B254" t="s">
        <v>2327</v>
      </c>
      <c r="C254" t="s">
        <v>2627</v>
      </c>
    </row>
    <row r="255" spans="1:3" x14ac:dyDescent="0.3">
      <c r="A255" t="s">
        <v>2030</v>
      </c>
      <c r="B255" t="s">
        <v>2328</v>
      </c>
      <c r="C255" t="s">
        <v>2628</v>
      </c>
    </row>
    <row r="256" spans="1:3" x14ac:dyDescent="0.3">
      <c r="A256" t="s">
        <v>2031</v>
      </c>
      <c r="B256" t="s">
        <v>2329</v>
      </c>
      <c r="C256" t="s">
        <v>2629</v>
      </c>
    </row>
    <row r="257" spans="1:3" x14ac:dyDescent="0.3">
      <c r="A257" t="s">
        <v>2032</v>
      </c>
      <c r="B257" t="s">
        <v>2330</v>
      </c>
      <c r="C257" t="s">
        <v>2630</v>
      </c>
    </row>
    <row r="258" spans="1:3" x14ac:dyDescent="0.3">
      <c r="A258" t="s">
        <v>2033</v>
      </c>
      <c r="B258" t="s">
        <v>2331</v>
      </c>
      <c r="C258" t="s">
        <v>2631</v>
      </c>
    </row>
    <row r="259" spans="1:3" x14ac:dyDescent="0.3">
      <c r="A259" t="s">
        <v>2034</v>
      </c>
      <c r="B259" t="s">
        <v>2332</v>
      </c>
      <c r="C259" t="s">
        <v>2632</v>
      </c>
    </row>
    <row r="260" spans="1:3" x14ac:dyDescent="0.3">
      <c r="A260" t="s">
        <v>2035</v>
      </c>
      <c r="B260" t="s">
        <v>2333</v>
      </c>
      <c r="C260" t="s">
        <v>2633</v>
      </c>
    </row>
    <row r="261" spans="1:3" x14ac:dyDescent="0.3">
      <c r="A261" t="s">
        <v>2036</v>
      </c>
      <c r="B261" t="s">
        <v>2334</v>
      </c>
      <c r="C261" t="s">
        <v>2634</v>
      </c>
    </row>
    <row r="262" spans="1:3" x14ac:dyDescent="0.3">
      <c r="A262" t="s">
        <v>2037</v>
      </c>
      <c r="B262" t="s">
        <v>2335</v>
      </c>
      <c r="C262" t="s">
        <v>2635</v>
      </c>
    </row>
    <row r="263" spans="1:3" x14ac:dyDescent="0.3">
      <c r="A263" t="s">
        <v>2038</v>
      </c>
      <c r="B263" t="s">
        <v>2336</v>
      </c>
      <c r="C263" t="s">
        <v>2636</v>
      </c>
    </row>
    <row r="264" spans="1:3" x14ac:dyDescent="0.3">
      <c r="A264" t="s">
        <v>2039</v>
      </c>
      <c r="B264" t="s">
        <v>2337</v>
      </c>
      <c r="C264" t="s">
        <v>2637</v>
      </c>
    </row>
    <row r="265" spans="1:3" x14ac:dyDescent="0.3">
      <c r="A265" t="s">
        <v>2040</v>
      </c>
      <c r="B265" t="s">
        <v>2338</v>
      </c>
      <c r="C265" t="s">
        <v>2638</v>
      </c>
    </row>
    <row r="266" spans="1:3" x14ac:dyDescent="0.3">
      <c r="A266" t="s">
        <v>2041</v>
      </c>
      <c r="B266" t="s">
        <v>2339</v>
      </c>
      <c r="C266" t="s">
        <v>2639</v>
      </c>
    </row>
    <row r="267" spans="1:3" x14ac:dyDescent="0.3">
      <c r="A267" t="s">
        <v>2042</v>
      </c>
      <c r="B267" t="s">
        <v>2340</v>
      </c>
      <c r="C267" t="s">
        <v>2640</v>
      </c>
    </row>
    <row r="268" spans="1:3" x14ac:dyDescent="0.3">
      <c r="A268" t="s">
        <v>2043</v>
      </c>
      <c r="B268" t="s">
        <v>2341</v>
      </c>
      <c r="C268" t="s">
        <v>2641</v>
      </c>
    </row>
    <row r="269" spans="1:3" x14ac:dyDescent="0.3">
      <c r="A269" t="s">
        <v>2044</v>
      </c>
      <c r="B269" t="s">
        <v>2342</v>
      </c>
      <c r="C269" t="s">
        <v>2642</v>
      </c>
    </row>
    <row r="270" spans="1:3" x14ac:dyDescent="0.3">
      <c r="A270" t="s">
        <v>2045</v>
      </c>
      <c r="B270" t="s">
        <v>2343</v>
      </c>
      <c r="C270" t="s">
        <v>2643</v>
      </c>
    </row>
    <row r="271" spans="1:3" x14ac:dyDescent="0.3">
      <c r="A271" t="s">
        <v>2046</v>
      </c>
      <c r="B271" t="s">
        <v>2344</v>
      </c>
      <c r="C271" t="s">
        <v>2644</v>
      </c>
    </row>
    <row r="272" spans="1:3" x14ac:dyDescent="0.3">
      <c r="A272" t="s">
        <v>2047</v>
      </c>
      <c r="B272" t="s">
        <v>2345</v>
      </c>
      <c r="C272" t="s">
        <v>2645</v>
      </c>
    </row>
    <row r="273" spans="1:3" x14ac:dyDescent="0.3">
      <c r="A273" t="s">
        <v>2048</v>
      </c>
      <c r="B273" t="s">
        <v>2346</v>
      </c>
      <c r="C273" t="s">
        <v>2646</v>
      </c>
    </row>
    <row r="274" spans="1:3" x14ac:dyDescent="0.3">
      <c r="A274" t="s">
        <v>2049</v>
      </c>
      <c r="B274" t="s">
        <v>2347</v>
      </c>
      <c r="C274" t="s">
        <v>2647</v>
      </c>
    </row>
    <row r="275" spans="1:3" x14ac:dyDescent="0.3">
      <c r="A275" t="s">
        <v>2050</v>
      </c>
      <c r="B275" t="s">
        <v>2348</v>
      </c>
      <c r="C275" t="s">
        <v>2648</v>
      </c>
    </row>
    <row r="276" spans="1:3" x14ac:dyDescent="0.3">
      <c r="A276" t="s">
        <v>2051</v>
      </c>
      <c r="B276" t="s">
        <v>2349</v>
      </c>
      <c r="C276" t="s">
        <v>2649</v>
      </c>
    </row>
    <row r="277" spans="1:3" x14ac:dyDescent="0.3">
      <c r="A277" t="s">
        <v>2052</v>
      </c>
      <c r="B277" t="s">
        <v>2350</v>
      </c>
      <c r="C277" t="s">
        <v>2650</v>
      </c>
    </row>
    <row r="278" spans="1:3" x14ac:dyDescent="0.3">
      <c r="A278" t="s">
        <v>2053</v>
      </c>
      <c r="B278" t="s">
        <v>2351</v>
      </c>
      <c r="C278" t="s">
        <v>2651</v>
      </c>
    </row>
    <row r="279" spans="1:3" x14ac:dyDescent="0.3">
      <c r="A279" t="s">
        <v>2054</v>
      </c>
      <c r="B279" t="s">
        <v>2352</v>
      </c>
      <c r="C279" t="s">
        <v>2652</v>
      </c>
    </row>
    <row r="280" spans="1:3" x14ac:dyDescent="0.3">
      <c r="A280" t="s">
        <v>2055</v>
      </c>
      <c r="B280" t="s">
        <v>2353</v>
      </c>
      <c r="C280" t="s">
        <v>2653</v>
      </c>
    </row>
    <row r="281" spans="1:3" x14ac:dyDescent="0.3">
      <c r="A281" t="s">
        <v>2056</v>
      </c>
      <c r="B281" t="s">
        <v>2354</v>
      </c>
      <c r="C281" t="s">
        <v>2654</v>
      </c>
    </row>
    <row r="282" spans="1:3" x14ac:dyDescent="0.3">
      <c r="A282" t="s">
        <v>2057</v>
      </c>
      <c r="B282" t="s">
        <v>2355</v>
      </c>
      <c r="C282" t="s">
        <v>2655</v>
      </c>
    </row>
    <row r="283" spans="1:3" x14ac:dyDescent="0.3">
      <c r="A283" t="s">
        <v>2058</v>
      </c>
      <c r="B283" t="s">
        <v>2356</v>
      </c>
      <c r="C283" t="s">
        <v>2656</v>
      </c>
    </row>
    <row r="284" spans="1:3" x14ac:dyDescent="0.3">
      <c r="A284" t="s">
        <v>2059</v>
      </c>
      <c r="B284" t="s">
        <v>2357</v>
      </c>
      <c r="C284" t="s">
        <v>2657</v>
      </c>
    </row>
    <row r="285" spans="1:3" x14ac:dyDescent="0.3">
      <c r="A285" t="s">
        <v>2060</v>
      </c>
      <c r="B285" t="s">
        <v>2358</v>
      </c>
      <c r="C285" t="s">
        <v>2658</v>
      </c>
    </row>
    <row r="286" spans="1:3" x14ac:dyDescent="0.3">
      <c r="A286" t="s">
        <v>2061</v>
      </c>
      <c r="B286" t="s">
        <v>2359</v>
      </c>
      <c r="C286" t="s">
        <v>2659</v>
      </c>
    </row>
    <row r="287" spans="1:3" x14ac:dyDescent="0.3">
      <c r="A287" t="s">
        <v>2062</v>
      </c>
      <c r="B287" t="s">
        <v>2360</v>
      </c>
      <c r="C287" t="s">
        <v>2660</v>
      </c>
    </row>
    <row r="288" spans="1:3" x14ac:dyDescent="0.3">
      <c r="A288" t="s">
        <v>2063</v>
      </c>
      <c r="B288" t="s">
        <v>2361</v>
      </c>
      <c r="C288" t="s">
        <v>2661</v>
      </c>
    </row>
    <row r="289" spans="1:3" x14ac:dyDescent="0.3">
      <c r="A289" t="s">
        <v>2064</v>
      </c>
      <c r="B289" t="s">
        <v>2362</v>
      </c>
      <c r="C289" t="s">
        <v>2662</v>
      </c>
    </row>
    <row r="290" spans="1:3" x14ac:dyDescent="0.3">
      <c r="A290" t="s">
        <v>2065</v>
      </c>
      <c r="B290" t="s">
        <v>2363</v>
      </c>
      <c r="C290" t="s">
        <v>2663</v>
      </c>
    </row>
    <row r="291" spans="1:3" x14ac:dyDescent="0.3">
      <c r="A291" t="s">
        <v>2066</v>
      </c>
      <c r="B291" t="s">
        <v>2364</v>
      </c>
      <c r="C291" t="s">
        <v>2664</v>
      </c>
    </row>
    <row r="292" spans="1:3" x14ac:dyDescent="0.3">
      <c r="A292" t="s">
        <v>2067</v>
      </c>
      <c r="B292" t="s">
        <v>2365</v>
      </c>
      <c r="C292" t="s">
        <v>2665</v>
      </c>
    </row>
    <row r="293" spans="1:3" x14ac:dyDescent="0.3">
      <c r="A293" t="s">
        <v>2068</v>
      </c>
      <c r="B293" t="s">
        <v>2366</v>
      </c>
      <c r="C293" t="s">
        <v>2666</v>
      </c>
    </row>
    <row r="294" spans="1:3" x14ac:dyDescent="0.3">
      <c r="A294" t="s">
        <v>2069</v>
      </c>
      <c r="B294" t="s">
        <v>2367</v>
      </c>
      <c r="C294" t="s">
        <v>2667</v>
      </c>
    </row>
    <row r="295" spans="1:3" x14ac:dyDescent="0.3">
      <c r="A295" t="s">
        <v>2070</v>
      </c>
      <c r="B295" t="s">
        <v>2368</v>
      </c>
      <c r="C295" t="s">
        <v>2668</v>
      </c>
    </row>
    <row r="296" spans="1:3" x14ac:dyDescent="0.3">
      <c r="A296" t="s">
        <v>2071</v>
      </c>
      <c r="B296" t="s">
        <v>2369</v>
      </c>
      <c r="C296" t="s">
        <v>2669</v>
      </c>
    </row>
    <row r="297" spans="1:3" x14ac:dyDescent="0.3">
      <c r="A297" t="s">
        <v>2072</v>
      </c>
      <c r="B297" t="s">
        <v>2370</v>
      </c>
      <c r="C297" t="s">
        <v>2670</v>
      </c>
    </row>
    <row r="298" spans="1:3" x14ac:dyDescent="0.3">
      <c r="A298" t="s">
        <v>2073</v>
      </c>
      <c r="B298" t="s">
        <v>2371</v>
      </c>
      <c r="C298" t="s">
        <v>2671</v>
      </c>
    </row>
    <row r="299" spans="1:3" x14ac:dyDescent="0.3">
      <c r="A299" t="s">
        <v>2074</v>
      </c>
      <c r="B299" t="s">
        <v>2372</v>
      </c>
      <c r="C299" t="s">
        <v>2672</v>
      </c>
    </row>
  </sheetData>
  <autoFilter ref="A1:B299" xr:uid="{3EB3A97B-9A54-4395-9F6D-0026741B4F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virtual offices</vt:lpstr>
      <vt:lpstr>new offices sdc</vt:lpstr>
      <vt:lpstr>public domains</vt:lpstr>
      <vt:lpstr>risky pkds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2019-12-25T18:41:16Z</dcterms:modified>
</cp:coreProperties>
</file>