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D:\ULTIMUS INC\PROJECTS\E-Hub\Clients Data\Bureau Veritas\"/>
    </mc:Choice>
  </mc:AlternateContent>
  <xr:revisionPtr revIDLastSave="0" documentId="13_ncr:1_{D878A1EA-CB96-4B39-AF99-A8B143839737}" xr6:coauthVersionLast="47" xr6:coauthVersionMax="47" xr10:uidLastSave="{00000000-0000-0000-0000-000000000000}"/>
  <bookViews>
    <workbookView xWindow="-120" yWindow="-120" windowWidth="24240" windowHeight="13290" xr2:uid="{00000000-000D-0000-FFFF-FFFF00000000}"/>
  </bookViews>
  <sheets>
    <sheet name="Documents" sheetId="6" r:id="rId1"/>
    <sheet name="Invoice Lines" sheetId="7" r:id="rId2"/>
    <sheet name="Taxable Items" sheetId="8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90" i="7" l="1"/>
  <c r="P92" i="7"/>
  <c r="P93" i="7"/>
  <c r="P94" i="7"/>
  <c r="P95" i="7"/>
  <c r="P96" i="7"/>
  <c r="P97" i="7"/>
  <c r="P98" i="7"/>
  <c r="P99" i="7"/>
  <c r="P100" i="7"/>
  <c r="P101" i="7"/>
  <c r="P89" i="7"/>
  <c r="P88" i="7"/>
  <c r="P27" i="7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51" i="6" l="1"/>
  <c r="M50" i="6"/>
  <c r="M49" i="6"/>
  <c r="M48" i="6"/>
  <c r="M47" i="6"/>
  <c r="M46" i="6"/>
  <c r="M45" i="6"/>
  <c r="M44" i="6"/>
  <c r="M43" i="6"/>
  <c r="M42" i="6"/>
  <c r="M41" i="6"/>
  <c r="M40" i="6"/>
  <c r="M39" i="6"/>
  <c r="M38" i="6"/>
  <c r="M37" i="6"/>
  <c r="M36" i="6"/>
  <c r="M35" i="6"/>
  <c r="M34" i="6"/>
  <c r="M33" i="6"/>
  <c r="M32" i="6"/>
  <c r="M31" i="6"/>
  <c r="M30" i="6"/>
  <c r="M29" i="6"/>
  <c r="M28" i="6"/>
  <c r="M27" i="6"/>
  <c r="M26" i="6"/>
  <c r="M25" i="6"/>
  <c r="M24" i="6"/>
  <c r="M23" i="6"/>
  <c r="M22" i="6"/>
  <c r="M21" i="6"/>
  <c r="M20" i="6"/>
  <c r="M19" i="6"/>
  <c r="M18" i="6"/>
  <c r="M17" i="6"/>
  <c r="M16" i="6"/>
  <c r="M15" i="6"/>
  <c r="M14" i="6"/>
  <c r="M13" i="6"/>
  <c r="M12" i="6"/>
  <c r="M11" i="6"/>
  <c r="M10" i="6"/>
  <c r="M9" i="6"/>
  <c r="M8" i="6"/>
  <c r="M7" i="6"/>
  <c r="M6" i="6"/>
  <c r="M5" i="6"/>
  <c r="M4" i="6"/>
  <c r="M3" i="6"/>
  <c r="M2" i="6"/>
</calcChain>
</file>

<file path=xl/sharedStrings.xml><?xml version="1.0" encoding="utf-8"?>
<sst xmlns="http://schemas.openxmlformats.org/spreadsheetml/2006/main" count="2995" uniqueCount="578">
  <si>
    <t/>
  </si>
  <si>
    <t>B</t>
  </si>
  <si>
    <t>EG</t>
  </si>
  <si>
    <t>Cairo Governorate</t>
  </si>
  <si>
    <t>Hassan Aflatoon St.-Nozha St.</t>
  </si>
  <si>
    <t>6th</t>
  </si>
  <si>
    <t>CAIRO</t>
  </si>
  <si>
    <t>HSBC</t>
  </si>
  <si>
    <t>EBBKEGCX</t>
  </si>
  <si>
    <t>N30</t>
  </si>
  <si>
    <t>Completed</t>
  </si>
  <si>
    <t>276999959</t>
  </si>
  <si>
    <t>Saint Gobain Glass Egypt</t>
  </si>
  <si>
    <t>Suez</t>
  </si>
  <si>
    <t>Kilo 44 Ain El Sokhna Road .</t>
  </si>
  <si>
    <t>723545065</t>
  </si>
  <si>
    <t>LEEDS TFM</t>
  </si>
  <si>
    <t>2022-01-23 00:00:00</t>
  </si>
  <si>
    <t>SINAI WHITE PORTLAND CEMENT CO.</t>
  </si>
  <si>
    <t>PV Hardware Solutions,SL</t>
  </si>
  <si>
    <t>ES</t>
  </si>
  <si>
    <t>Valencia</t>
  </si>
  <si>
    <t>2022-01-24 00:00:00</t>
  </si>
  <si>
    <t>UNIVERSAL FOR HOME&amp;ELECTRICAL APPLIANCES</t>
  </si>
  <si>
    <t>6TH OF OCTOBER</t>
  </si>
  <si>
    <t>2ND INDUSTRIAL ZONE , AREA # 2</t>
  </si>
  <si>
    <t>100423221</t>
  </si>
  <si>
    <t>LG ELECTRONICS EGYPT</t>
  </si>
  <si>
    <t>P.O. BOX 14 CODE NO. 41511</t>
  </si>
  <si>
    <t>204987008</t>
  </si>
  <si>
    <t>EGYPTIAN MAINTENANCE COMPANY</t>
  </si>
  <si>
    <t>Bureau Veritas Marine &amp; Offshore</t>
  </si>
  <si>
    <t>FR</t>
  </si>
  <si>
    <t>DARDILLY CEDEX</t>
  </si>
  <si>
    <t>Burullus Gas COMPANY S.A.E</t>
  </si>
  <si>
    <t>The United Gas Derivatives Company UGDC</t>
  </si>
  <si>
    <t>Cairo</t>
  </si>
  <si>
    <t>TOTAL SOLUTIONS INTEGRATED SERVICES (TS)</t>
  </si>
  <si>
    <t>TS   WORKSHOP, SECTOR A4, LAND</t>
  </si>
  <si>
    <t>Safety and Protection Association</t>
  </si>
  <si>
    <t>508685567</t>
  </si>
  <si>
    <t>Canal Sugar</t>
  </si>
  <si>
    <t>JV ARAB CONTRACTORS &amp; ELSEWEDY ELECTRIC</t>
  </si>
  <si>
    <t>DAR ES SALAM</t>
  </si>
  <si>
    <t>WATERMAN INDUSTRIES OF EGYPT</t>
  </si>
  <si>
    <t>Raya Food And Beverage</t>
  </si>
  <si>
    <t>2022-01-25 00:00:00</t>
  </si>
  <si>
    <t>200149946</t>
  </si>
  <si>
    <t>Total Egypt</t>
  </si>
  <si>
    <t>555191214</t>
  </si>
  <si>
    <t>KELLOGG TOTALARM NOODLES EGYPT LLC</t>
  </si>
  <si>
    <t>PLOT 57, WAREHOUSE SECTOR OF I</t>
  </si>
  <si>
    <t>552331414</t>
  </si>
  <si>
    <t>GLOBAL FOOD INDUSTRY</t>
  </si>
  <si>
    <t>Detection Welding&amp; NDT Co.Company(S.A.E)</t>
  </si>
  <si>
    <t>31 Hadaek el Obour Buildings,S</t>
  </si>
  <si>
    <t>DEVELOPMENT &amp; HOUSING CO. FOR UTILITIES</t>
  </si>
  <si>
    <t>EL GABAL EL ASFAR</t>
  </si>
  <si>
    <t>Eden Import and Export</t>
  </si>
  <si>
    <t>6 october</t>
  </si>
  <si>
    <t>GEMSA PERTOLEUM COMPANY</t>
  </si>
  <si>
    <t>8 Road 286, New Maadi</t>
  </si>
  <si>
    <t>BEL EGYPT</t>
  </si>
  <si>
    <t>10TH OF RAMDAN CITY</t>
  </si>
  <si>
    <t>AL AHRAM BEVERAGES COMPANY S.A.E</t>
  </si>
  <si>
    <t>Alexandria</t>
  </si>
  <si>
    <t>Abu El Matamir</t>
  </si>
  <si>
    <t>EL SEWEDY TRANSFORMERS</t>
  </si>
  <si>
    <t>10TH OF RAMADAN CITY</t>
  </si>
  <si>
    <t>3 RD INDUSTRIAL ZONE A4</t>
  </si>
  <si>
    <t>MOBIS AUTO PARTS MIDDLE EAST EGYPT</t>
  </si>
  <si>
    <t>100456774</t>
  </si>
  <si>
    <t>SUEZ CANAL AUTHORITY</t>
  </si>
  <si>
    <t>Egypt</t>
  </si>
  <si>
    <t>Port Tawfik</t>
  </si>
  <si>
    <t>100259405</t>
  </si>
  <si>
    <t>SPREA MISR FOR CHEMICALS &amp; PLASTICS</t>
  </si>
  <si>
    <t>10TH OF RAMADAN</t>
  </si>
  <si>
    <t>3RD INDUSTRIAL ZONE</t>
  </si>
  <si>
    <t>CSS FOR GENERAL CONTRACTING &amp; TRADING</t>
  </si>
  <si>
    <t>EGYWIND Company</t>
  </si>
  <si>
    <t>41 Heliopolis gardens - Sherat</t>
  </si>
  <si>
    <t>2022-01-21 00:00:00</t>
  </si>
  <si>
    <t>BUREAU VERITAS HELLAS AE</t>
  </si>
  <si>
    <t>GR</t>
  </si>
  <si>
    <t>Piraeus</t>
  </si>
  <si>
    <t>Autolikou street 23</t>
  </si>
  <si>
    <t>Bureau Veritas Inspección y Testing, SL</t>
  </si>
  <si>
    <t>Sant Cugat del Vallès</t>
  </si>
  <si>
    <t>WORLD FOOD PROGRAM</t>
  </si>
  <si>
    <t>Building 49 street 105 , Hadae</t>
  </si>
  <si>
    <t>Schutter Rotterdam B.V.</t>
  </si>
  <si>
    <t>NL</t>
  </si>
  <si>
    <t>Rotterdam</t>
  </si>
  <si>
    <t>Petroleumweg 30</t>
  </si>
  <si>
    <t>RIO FOOD COMPANY FOR FOOD NDUSTRIES</t>
  </si>
  <si>
    <t>BENI SUEF</t>
  </si>
  <si>
    <t>Bureau Veritas BIVAC B.V.</t>
  </si>
  <si>
    <t>ROTTERDAM</t>
  </si>
  <si>
    <t>Boompjes, 40</t>
  </si>
  <si>
    <t>AL EZZ DEKHEILA STEEL COMPANY - ALEXANDR</t>
  </si>
  <si>
    <t>2022-01-22 00:00:00</t>
  </si>
  <si>
    <t>POLYSERVE</t>
  </si>
  <si>
    <t>ALAMAL CO. FOR AGRICULTURAL CROPS</t>
  </si>
  <si>
    <t>NEDIBA DAMANHOUR BEHIRA EGYPT</t>
  </si>
  <si>
    <t>Al Safwa Company for Import and Export</t>
  </si>
  <si>
    <t>Elmesin- Eldelingat- Elbehira-</t>
  </si>
  <si>
    <t>GREIF EGYPT</t>
  </si>
  <si>
    <t>PORT SAID</t>
  </si>
  <si>
    <t>PORT SAID-EGYPT</t>
  </si>
  <si>
    <t>INSPECTORATE SUISSE</t>
  </si>
  <si>
    <t>CH</t>
  </si>
  <si>
    <t>PRILLY</t>
  </si>
  <si>
    <t>INSPECTORATE ITALY</t>
  </si>
  <si>
    <t>IT</t>
  </si>
  <si>
    <t>UTA</t>
  </si>
  <si>
    <t>INSPECTORATE INTERNATIONAL</t>
  </si>
  <si>
    <t>WITHAM ESSEX</t>
  </si>
  <si>
    <t>BV Lebanon</t>
  </si>
  <si>
    <t>LB</t>
  </si>
  <si>
    <t>DORA</t>
  </si>
  <si>
    <t>JSC BUREAU VERITAS RUS</t>
  </si>
  <si>
    <t>RU</t>
  </si>
  <si>
    <t>MOSCOW</t>
  </si>
  <si>
    <t>Marshala Proshlyakova St., bld</t>
  </si>
  <si>
    <t>GBA FLARE SYSTEM</t>
  </si>
  <si>
    <t>320648850</t>
  </si>
  <si>
    <t>FIELDCORE SERVICE SOLUTIONS CO.</t>
  </si>
  <si>
    <t>MIDDLE EAST OIL REFINERY</t>
  </si>
  <si>
    <t>AMERYA FREE ZONE</t>
  </si>
  <si>
    <t>22000143-851000</t>
  </si>
  <si>
    <t>EGS</t>
  </si>
  <si>
    <t>EG-200080652-069</t>
  </si>
  <si>
    <t>EA</t>
  </si>
  <si>
    <t>USD</t>
  </si>
  <si>
    <t>22000143-852000</t>
  </si>
  <si>
    <t>22000143-853000</t>
  </si>
  <si>
    <t>22000143-854000</t>
  </si>
  <si>
    <t>22000143-855000</t>
  </si>
  <si>
    <t>22000143-856000</t>
  </si>
  <si>
    <t>22000143-857000</t>
  </si>
  <si>
    <t>22000143-858000</t>
  </si>
  <si>
    <t>22000145-003000</t>
  </si>
  <si>
    <t>EGP</t>
  </si>
  <si>
    <t>22000126-018000</t>
  </si>
  <si>
    <t>22000127-001000</t>
  </si>
  <si>
    <t>22000128-001000</t>
  </si>
  <si>
    <t>22000129-001000</t>
  </si>
  <si>
    <t>22000130-001000</t>
  </si>
  <si>
    <t>22000164-001000</t>
  </si>
  <si>
    <t>22000162-031000</t>
  </si>
  <si>
    <t>EUR</t>
  </si>
  <si>
    <t>22000160-001000</t>
  </si>
  <si>
    <t>22000158-005000</t>
  </si>
  <si>
    <t>22000122-001000</t>
  </si>
  <si>
    <t>22000114-013000</t>
  </si>
  <si>
    <t>22000116-014000</t>
  </si>
  <si>
    <t>22000115-063000</t>
  </si>
  <si>
    <t>22000117-015000</t>
  </si>
  <si>
    <t>22000118-016000</t>
  </si>
  <si>
    <t>22000119-017000</t>
  </si>
  <si>
    <t>22000120-018000</t>
  </si>
  <si>
    <t>22000159-001004</t>
  </si>
  <si>
    <t>22000121-007000</t>
  </si>
  <si>
    <t>22000153-009000</t>
  </si>
  <si>
    <t>22000123-031000</t>
  </si>
  <si>
    <t>22000124-001000</t>
  </si>
  <si>
    <t>22000125-096000</t>
  </si>
  <si>
    <t>22000157-001004</t>
  </si>
  <si>
    <t>22000137-001003</t>
  </si>
  <si>
    <t>22000139-020000</t>
  </si>
  <si>
    <t>22000131-001003</t>
  </si>
  <si>
    <t>22000132-007000</t>
  </si>
  <si>
    <t>22000134-001002</t>
  </si>
  <si>
    <t>22000133-009000</t>
  </si>
  <si>
    <t>22000133-011000</t>
  </si>
  <si>
    <t>22000135-001002</t>
  </si>
  <si>
    <t>22000136-001002</t>
  </si>
  <si>
    <t>22000138-013000</t>
  </si>
  <si>
    <t>22000140-001001</t>
  </si>
  <si>
    <t>22000140-001002</t>
  </si>
  <si>
    <t>22000140-778000</t>
  </si>
  <si>
    <t>22000151-021000</t>
  </si>
  <si>
    <t>22000141-022000</t>
  </si>
  <si>
    <t>22000142-779000</t>
  </si>
  <si>
    <t>22000142-780000</t>
  </si>
  <si>
    <t>22000144-023000</t>
  </si>
  <si>
    <t>22000144-024000</t>
  </si>
  <si>
    <t>22000144-025000</t>
  </si>
  <si>
    <t>22000144-026000</t>
  </si>
  <si>
    <t>22000144-027000</t>
  </si>
  <si>
    <t>22000145-001001</t>
  </si>
  <si>
    <t>22000152-003000</t>
  </si>
  <si>
    <t>22000146-001004</t>
  </si>
  <si>
    <t>22000147-093000</t>
  </si>
  <si>
    <t>22000147-094000</t>
  </si>
  <si>
    <t>22000147-095000</t>
  </si>
  <si>
    <t>22000147-096000</t>
  </si>
  <si>
    <t>22000147-097000</t>
  </si>
  <si>
    <t>22000148-098000</t>
  </si>
  <si>
    <t>22000148-099000</t>
  </si>
  <si>
    <t>22000149-100000</t>
  </si>
  <si>
    <t>22000149-101000</t>
  </si>
  <si>
    <t>22000150-102000</t>
  </si>
  <si>
    <t>22000156-001004</t>
  </si>
  <si>
    <t>22000154-025000</t>
  </si>
  <si>
    <t>22000155-013000</t>
  </si>
  <si>
    <t>22000161-001000</t>
  </si>
  <si>
    <t>22000163-001000</t>
  </si>
  <si>
    <t>22000163-002000</t>
  </si>
  <si>
    <t>22000158-006000</t>
  </si>
  <si>
    <t>22000164-001001</t>
  </si>
  <si>
    <t>22000165-017000</t>
  </si>
  <si>
    <t>22000166-028000</t>
  </si>
  <si>
    <t>22000167-018000</t>
  </si>
  <si>
    <t>22000168-011000</t>
  </si>
  <si>
    <t>22000168-012000</t>
  </si>
  <si>
    <t>22000169-004000</t>
  </si>
  <si>
    <t>22000169-005000</t>
  </si>
  <si>
    <t>22000170-054000</t>
  </si>
  <si>
    <t>22000171-001000</t>
  </si>
  <si>
    <t>22000172-001003</t>
  </si>
  <si>
    <t>1 day mobilization to Xunhe on 7 June x USD 435 = USD 435</t>
  </si>
  <si>
    <t>Accreditation Fees</t>
  </si>
  <si>
    <t>ISO 9001:2015</t>
  </si>
  <si>
    <t>22000952 OK 00942</t>
  </si>
  <si>
    <t>22000953 OK 00942</t>
  </si>
  <si>
    <t>22000954 OK 00942</t>
  </si>
  <si>
    <t>22000956 OK 00942</t>
  </si>
  <si>
    <t>1 Inspection x 7200 EGP</t>
  </si>
  <si>
    <t>1 Inespection x 7650EGP</t>
  </si>
  <si>
    <t>1 Inspection x 7200</t>
  </si>
  <si>
    <t>DECEMBER 2021 INVOICE (830,00 X 8%)= 66,40 USD</t>
  </si>
  <si>
    <t>1 Inspection X 7200 EGP</t>
  </si>
  <si>
    <t>1 Inspection X 7200</t>
  </si>
  <si>
    <t>INVOICE TO BE ISSUE 15 FILES COD (December)</t>
  </si>
  <si>
    <t>ISO 14001:2015</t>
  </si>
  <si>
    <t>13 Days x 280 USD</t>
  </si>
  <si>
    <t>ISO 50001:2018</t>
  </si>
  <si>
    <t>1 Day x 280 USD</t>
  </si>
  <si>
    <t>1 Day x 125 USD</t>
  </si>
  <si>
    <t>16 Days x 280 USD</t>
  </si>
  <si>
    <t>Transportations &amp; Accommodations</t>
  </si>
  <si>
    <t>Change scope fees</t>
  </si>
  <si>
    <t>Extracting cores: 6 X 1950 EGP = 11700 EGP</t>
  </si>
  <si>
    <t>Shipping of samples</t>
  </si>
  <si>
    <t>Taxes on samples</t>
  </si>
  <si>
    <t>SONGEA lab fees</t>
  </si>
  <si>
    <t>Steam Boilers Inspection = 2 x 8000 EGP</t>
  </si>
  <si>
    <t>NDT Inspection = 3 x 2500 EGP</t>
  </si>
  <si>
    <t>Mobile Crane Inspection 1 x 700 EGP</t>
  </si>
  <si>
    <t>Overhead Crane Inspection 1 x 500 EGP</t>
  </si>
  <si>
    <t>T1</t>
  </si>
  <si>
    <t>DocumentType</t>
  </si>
  <si>
    <t>DocumentTypeVersion</t>
  </si>
  <si>
    <t>DateTimeIssued</t>
  </si>
  <si>
    <t>TaxpayerActivitycode</t>
  </si>
  <si>
    <t>InternaldocumentId</t>
  </si>
  <si>
    <t>PurchaseOrderReference</t>
  </si>
  <si>
    <t>PurchaseOrderDescription</t>
  </si>
  <si>
    <t>SalesOrderReference</t>
  </si>
  <si>
    <t>SalesOrderDescription</t>
  </si>
  <si>
    <t>ProformaInvoiceNumber</t>
  </si>
  <si>
    <t>TotalSalesAmount</t>
  </si>
  <si>
    <t>TotalDiscountAmount</t>
  </si>
  <si>
    <t>NetAmount</t>
  </si>
  <si>
    <t>ExtraDiscountAmount</t>
  </si>
  <si>
    <t>TotalItemsDiscountAmount</t>
  </si>
  <si>
    <t>TotalAmount</t>
  </si>
  <si>
    <t>IssuerId</t>
  </si>
  <si>
    <t>IssuerName</t>
  </si>
  <si>
    <t>IssuerType</t>
  </si>
  <si>
    <t>IssuerBranchID</t>
  </si>
  <si>
    <t>IssuerCountry</t>
  </si>
  <si>
    <t>IssuerGovernorate</t>
  </si>
  <si>
    <t>IssuerRegionCity</t>
  </si>
  <si>
    <t>IssuerStreet</t>
  </si>
  <si>
    <t>IssuerBuildingNumber</t>
  </si>
  <si>
    <t>IssuerPostalCode</t>
  </si>
  <si>
    <t>IssuerFloor</t>
  </si>
  <si>
    <t>IssuerRoom</t>
  </si>
  <si>
    <t>IssuerLandmark</t>
  </si>
  <si>
    <t>IssuerAdditionalInformation</t>
  </si>
  <si>
    <t>ReceiverId</t>
  </si>
  <si>
    <t>ReceiverName</t>
  </si>
  <si>
    <t>ReceiverType</t>
  </si>
  <si>
    <t>ReceiverCountry</t>
  </si>
  <si>
    <t>ReceiverGovernorate</t>
  </si>
  <si>
    <t>ReceiverRegionCity</t>
  </si>
  <si>
    <t>ReceiverStreet</t>
  </si>
  <si>
    <t>ReceiverBuildingNumber</t>
  </si>
  <si>
    <t>ReceiverPostalCode</t>
  </si>
  <si>
    <t>ReceiverFloor</t>
  </si>
  <si>
    <t>ReceiverRoom</t>
  </si>
  <si>
    <t>ReceiverLandmark</t>
  </si>
  <si>
    <t>ReceiverAdditionalInformation</t>
  </si>
  <si>
    <t>BankName</t>
  </si>
  <si>
    <t>BankAddress</t>
  </si>
  <si>
    <t>BankAccountNo</t>
  </si>
  <si>
    <t>BankAccountIBAN</t>
  </si>
  <si>
    <t>SwiftCode</t>
  </si>
  <si>
    <t>PaymentTerms</t>
  </si>
  <si>
    <t>Approach</t>
  </si>
  <si>
    <t>Packaging</t>
  </si>
  <si>
    <t>DateValidity</t>
  </si>
  <si>
    <t>ExportPort</t>
  </si>
  <si>
    <t>CountryOfOrigin</t>
  </si>
  <si>
    <t>GrossWeight</t>
  </si>
  <si>
    <t>NetWeight</t>
  </si>
  <si>
    <t>InternalDocumentStatus</t>
  </si>
  <si>
    <t>DeliveryTerms</t>
  </si>
  <si>
    <t>ParentInternalDocumentId</t>
  </si>
  <si>
    <t>I</t>
  </si>
  <si>
    <t>1.0</t>
  </si>
  <si>
    <t xml:space="preserve">Bureau Veritas Egypt </t>
  </si>
  <si>
    <t>Nasr City -Ard Al-Golf</t>
  </si>
  <si>
    <t>CITY STARS MALL , NASR CITY , CAIRO</t>
  </si>
  <si>
    <t>040-079204-001 (FOR EGP)
040-079204-110 (FOR USD)
040-079204-111 (FOR EUR)</t>
  </si>
  <si>
    <t>EG160025004000000040079204001 (FOR EGP)
EG800025004000000040079204110 (FOR USD)
EG530025004000000040079204111 (FOR EUR)</t>
  </si>
  <si>
    <t>Sharkaya</t>
  </si>
  <si>
    <t>NA</t>
  </si>
  <si>
    <t>CHE106376958</t>
  </si>
  <si>
    <t>F</t>
  </si>
  <si>
    <t>Rue de Lausanne 51 ,1020 Renens, Switzerland</t>
  </si>
  <si>
    <t>InternalInvoiceLineId</t>
  </si>
  <si>
    <t>ItemType</t>
  </si>
  <si>
    <t>ItemCode</t>
  </si>
  <si>
    <t>UnitType</t>
  </si>
  <si>
    <t>Quantity</t>
  </si>
  <si>
    <t>InternalCode</t>
  </si>
  <si>
    <t>SalesTotal</t>
  </si>
  <si>
    <t>Total</t>
  </si>
  <si>
    <t>ValueDifference</t>
  </si>
  <si>
    <t>TotalTaxableFees</t>
  </si>
  <si>
    <t>NetTotal</t>
  </si>
  <si>
    <t>ItemsDiscount</t>
  </si>
  <si>
    <t>Description</t>
  </si>
  <si>
    <t>CurrencySold</t>
  </si>
  <si>
    <t>AmountEGP</t>
  </si>
  <si>
    <t>AmountSold</t>
  </si>
  <si>
    <t>CurrencyExchangeRate</t>
  </si>
  <si>
    <t>DiscountRate</t>
  </si>
  <si>
    <t>DiscountAmount</t>
  </si>
  <si>
    <t>InternalDocumentId</t>
  </si>
  <si>
    <t>Agreed fees</t>
  </si>
  <si>
    <t>InternalId</t>
  </si>
  <si>
    <t>TaxType</t>
  </si>
  <si>
    <t>Rate</t>
  </si>
  <si>
    <t>Amount</t>
  </si>
  <si>
    <t>SubType</t>
  </si>
  <si>
    <t>V009</t>
  </si>
  <si>
    <t>V001</t>
  </si>
  <si>
    <t>V007</t>
  </si>
  <si>
    <t>V002</t>
  </si>
  <si>
    <t>NL007112774B01</t>
  </si>
  <si>
    <t>GB</t>
  </si>
  <si>
    <t>FR34821131844</t>
  </si>
  <si>
    <t>Park St, Sheikh Zayed, Crazy W , Corridor, Unit 19 , 6th of October, Egypt</t>
  </si>
  <si>
    <t>GIZA</t>
  </si>
  <si>
    <t>EL SAFA ST POSTAGE 11742 POB 121 NEW MAADI - EGYPT</t>
  </si>
  <si>
    <t>E004-PV Hw Solutions, SL(Estr) POL. Ind. Castilla, Vial I, 13 - 46380 Cheste</t>
  </si>
  <si>
    <t>MARKAZ EL MADINA EL EDARI , 90 ST., BLOCK 20 , IN FRONT OF GASCO</t>
  </si>
  <si>
    <t>Departement des Comptabilites , 41, Chemin des Peupl , TSA 61001</t>
  </si>
  <si>
    <t>2nd INDUSTRIAL ZONE ,BLOCK 34 , SADAT CITY</t>
  </si>
  <si>
    <t>Monofya</t>
  </si>
  <si>
    <t>BUILDING 1 ROAD 294 ,NEW MAADI</t>
  </si>
  <si>
    <t>Building No. 349 &amp; 351, Third,City Centre, Fifth Settlement,New Cairo, Cairo, Eg</t>
  </si>
  <si>
    <t>BUILDING 1 ROAD 294  ,NEW MAADI</t>
  </si>
  <si>
    <t>136 Othman Ben Afan street , Military Acdemy , Heliopolis,Cairo Egypt</t>
  </si>
  <si>
    <t>Cairo Festival City Building B ,Fifth District, New Cairo.</t>
  </si>
  <si>
    <t>Derm Plaza Building- 11th floo ,18 - Block 45A - KIJITONYAMA  - Tanzania</t>
  </si>
  <si>
    <t>Factory #53B/1, 4th Indust.Zon ,Factory #53B/1, 4th Indust.Zon ,Sadat city</t>
  </si>
  <si>
    <t>Sadat</t>
  </si>
  <si>
    <t>26th of July street, Touristic ,6 October, 12568</t>
  </si>
  <si>
    <t>MIDOR ON BEHALF OF TECHNIP ITA , S.P.A EGYPT BRANCH</t>
  </si>
  <si>
    <t>Summit 44 Building 90 El Shama , Plot 44, 4th  floor , First Se ,Center,5th settlemen</t>
  </si>
  <si>
    <t>40 CORNER RD 254 &amp; RD 206 ZIP ,DEGLA, MAADI, CAIRO, EGYPT</t>
  </si>
  <si>
    <t>5r ZAHRAA AL MAADI MAIN ROAD , SECTION SIX, NEW MAADI</t>
  </si>
  <si>
    <t>2 INDUSTRIAL ZONE B2 ,NILE STREET,BLOCK G21</t>
  </si>
  <si>
    <t>Via Ramazzotti,24 , 20900</t>
  </si>
  <si>
    <t>PO BOX 19 AMRIA,PLOT N 801,FREE ZONE, EGYPT</t>
  </si>
  <si>
    <t>23 MOHAMED NAGUIB-1ST SETTLEME ,NEW CAIRO- EGYPT</t>
  </si>
  <si>
    <t>Cami Ca n'Ametller, 34 Edificio Bureau Veritas</t>
  </si>
  <si>
    <t>2 Perry Road,Witham Essex CM8 3TU,</t>
  </si>
  <si>
    <t>EL-DEKHAILA</t>
  </si>
  <si>
    <t>Ezz Eldekhaila Company - Egypt</t>
  </si>
  <si>
    <t>Rue de Lausanne 51, 1020 Renens, Switzerland</t>
  </si>
  <si>
    <t>Kafr Al-Shekh</t>
  </si>
  <si>
    <t>Via Sesta Strada Ovest,Loc Macchiareddu. , 09068 Uta (Cagliari)</t>
  </si>
  <si>
    <t>Dedeyan Centre 9th floor,P.O. Box 901177 Jdeideh</t>
  </si>
  <si>
    <t>Behira</t>
  </si>
  <si>
    <t>Damanhor</t>
  </si>
  <si>
    <t>MIDDLE INDUSTRIAL ZONE, PLOT2/87, NEW BENI SUEF, EGYPT</t>
  </si>
  <si>
    <t>22000114-013000T</t>
  </si>
  <si>
    <t>22000115-063000T</t>
  </si>
  <si>
    <t>22000116-014000T</t>
  </si>
  <si>
    <t>22000117-015000T</t>
  </si>
  <si>
    <t>22000118-016000T</t>
  </si>
  <si>
    <t>22000119-017000T</t>
  </si>
  <si>
    <t>22000120-018000T</t>
  </si>
  <si>
    <t>22000121-007000T</t>
  </si>
  <si>
    <t>22000122-001000T</t>
  </si>
  <si>
    <t>22000123-031000T</t>
  </si>
  <si>
    <t>22000124-001000T</t>
  </si>
  <si>
    <t>22000125-096000T</t>
  </si>
  <si>
    <t>22000126-018000T</t>
  </si>
  <si>
    <t>22000127-001000T</t>
  </si>
  <si>
    <t>22000128-001000T</t>
  </si>
  <si>
    <t>22000129-001000T</t>
  </si>
  <si>
    <t>22000130-001000T</t>
  </si>
  <si>
    <t>22000131-001003T</t>
  </si>
  <si>
    <t>22000132-007000T</t>
  </si>
  <si>
    <t>22000133-009000T</t>
  </si>
  <si>
    <t>22000133-011000T</t>
  </si>
  <si>
    <t>22000134-001002T</t>
  </si>
  <si>
    <t>22000135-001002T</t>
  </si>
  <si>
    <t>22000136-001002T</t>
  </si>
  <si>
    <t>22000137-001003T</t>
  </si>
  <si>
    <t>22000138-013000T</t>
  </si>
  <si>
    <t>22000139-020000T</t>
  </si>
  <si>
    <t>22000140-001001T</t>
  </si>
  <si>
    <t>22000140-001002T</t>
  </si>
  <si>
    <t>22000140-778000T</t>
  </si>
  <si>
    <t>22000141-022000T</t>
  </si>
  <si>
    <t>22000142-779000T</t>
  </si>
  <si>
    <t>22000172-001003T</t>
  </si>
  <si>
    <t>22000171-001000T</t>
  </si>
  <si>
    <t>22000170-054000T</t>
  </si>
  <si>
    <t>22000169-005000T</t>
  </si>
  <si>
    <t>22000169-004000T</t>
  </si>
  <si>
    <t>22000168-012000T</t>
  </si>
  <si>
    <t>22000168-011000T</t>
  </si>
  <si>
    <t>22000167-018000T</t>
  </si>
  <si>
    <t>22000166-028000T</t>
  </si>
  <si>
    <t>22000165-017000T</t>
  </si>
  <si>
    <t>22000164-001001T</t>
  </si>
  <si>
    <t>22000164-001000T</t>
  </si>
  <si>
    <t>22000163-002000T</t>
  </si>
  <si>
    <t>22000163-001000T</t>
  </si>
  <si>
    <t>22000162-031000T</t>
  </si>
  <si>
    <t>22000161-001000T</t>
  </si>
  <si>
    <t>22000160-001000T</t>
  </si>
  <si>
    <t>22000159-001004T</t>
  </si>
  <si>
    <t>22000142-780000T</t>
  </si>
  <si>
    <t>22000143-851000T</t>
  </si>
  <si>
    <t>22000143-852000T</t>
  </si>
  <si>
    <t>22000143-853000T</t>
  </si>
  <si>
    <t>22000143-854000T</t>
  </si>
  <si>
    <t>22000143-855000T</t>
  </si>
  <si>
    <t>22000143-856000T</t>
  </si>
  <si>
    <t>22000143-857000T</t>
  </si>
  <si>
    <t>22000143-858000T</t>
  </si>
  <si>
    <t>22000144-023000T</t>
  </si>
  <si>
    <t>22000144-024000T</t>
  </si>
  <si>
    <t>22000144-025000T</t>
  </si>
  <si>
    <t>22000144-026000T</t>
  </si>
  <si>
    <t>22000144-027000T</t>
  </si>
  <si>
    <t>22000145-003000T</t>
  </si>
  <si>
    <t>22000145-001001T</t>
  </si>
  <si>
    <t>22000146-001004T</t>
  </si>
  <si>
    <t>22000147-093000T</t>
  </si>
  <si>
    <t>22000147-094000T</t>
  </si>
  <si>
    <t>22000147-095000T</t>
  </si>
  <si>
    <t>22000147-096000T</t>
  </si>
  <si>
    <t>22000147-097000T</t>
  </si>
  <si>
    <t>22000148-098000T</t>
  </si>
  <si>
    <t>22000148-099000T</t>
  </si>
  <si>
    <t>22000149-100000T</t>
  </si>
  <si>
    <t>22000149-101000T</t>
  </si>
  <si>
    <t>22000150-102000T</t>
  </si>
  <si>
    <t>22000151-021000T</t>
  </si>
  <si>
    <t>22000152-003000T</t>
  </si>
  <si>
    <t>22000153-009000T</t>
  </si>
  <si>
    <t>22000154-025000T</t>
  </si>
  <si>
    <t>22000155-013000T</t>
  </si>
  <si>
    <t>22000156-001004T</t>
  </si>
  <si>
    <t>22000157-001004T</t>
  </si>
  <si>
    <t>22000158-005000T</t>
  </si>
  <si>
    <t>22000158-006000T</t>
  </si>
  <si>
    <t>22006029A</t>
  </si>
  <si>
    <t>22006030A</t>
  </si>
  <si>
    <t>22006031A</t>
  </si>
  <si>
    <t>22006044A</t>
  </si>
  <si>
    <t>22006043A</t>
  </si>
  <si>
    <t>22006042A</t>
  </si>
  <si>
    <t>22006041A</t>
  </si>
  <si>
    <t>22006040A</t>
  </si>
  <si>
    <t>22006039A</t>
  </si>
  <si>
    <t>22006038A</t>
  </si>
  <si>
    <t>22006037A</t>
  </si>
  <si>
    <t>22006036A</t>
  </si>
  <si>
    <t>22006035A</t>
  </si>
  <si>
    <t>22006034A</t>
  </si>
  <si>
    <t>22006033A</t>
  </si>
  <si>
    <t>22006032A</t>
  </si>
  <si>
    <t>22006029AT</t>
  </si>
  <si>
    <t>22006030AT</t>
  </si>
  <si>
    <t>22006031AT</t>
  </si>
  <si>
    <t>22006032AT</t>
  </si>
  <si>
    <t>22006033AT</t>
  </si>
  <si>
    <t>22006034AT</t>
  </si>
  <si>
    <t>22006035AT</t>
  </si>
  <si>
    <t>22006036AT</t>
  </si>
  <si>
    <t>22006037AT</t>
  </si>
  <si>
    <t>22006038AT</t>
  </si>
  <si>
    <t>22006039AT</t>
  </si>
  <si>
    <t>22006040AT</t>
  </si>
  <si>
    <t>22006041AT</t>
  </si>
  <si>
    <t>22006042AT</t>
  </si>
  <si>
    <t>22006043AT</t>
  </si>
  <si>
    <t>22006044AT</t>
  </si>
  <si>
    <t>INSPECTION FEES FOR YOUR SHIPMENT REF.TZA 100013
INVOICE NO.006974/2022 INSPECTED 05/01/2022</t>
  </si>
  <si>
    <t>S000000029 50% advance payment = USD 3500
Inspection on jack screw 80.10 in PV ALFANAR</t>
  </si>
  <si>
    <t>INSPECTION FEES FOR YOUR SHIPMENT REF.TZA 362572
INVOICE 39042021 DATED 23/12/2021 INSPECTED 21/12</t>
  </si>
  <si>
    <t>INSPECTION FEES FOR YOUR SHIPMENT KEN-ARE-2021-000002-0001
INV.EF-TALINDA-13102021 DATE 14/10/2021</t>
  </si>
  <si>
    <t>2 Visits X 2500 EGP (Inspection &amp; Certification)
by Eng. Ahmed Rabee
on 22 &amp; 23 Nov. 2021
ERC- Mostorod</t>
  </si>
  <si>
    <t>ISO 9001:2015
ISO 45001:2018</t>
  </si>
  <si>
    <t>ISO 45001:2018
ISO 9001:2015
ISO 14001:2015</t>
  </si>
  <si>
    <t>1 Visit X 2500 EGP
Done by Eng. Ahmed Rabee
on 28 Dec. 2021
S.O# AGR-2141-01101-19-34</t>
  </si>
  <si>
    <t>ISO 9001:2015
ISO 14001:2015
ISO 45001:2018</t>
  </si>
  <si>
    <t>THIRD PARTY (Inspection of evaporation tanks)
PERFORMED BY ENG. ISLAM SAMIR
(2 DAYS X EGP 3500)
November 2021</t>
  </si>
  <si>
    <t>12 days x $435 = $5220
Done on 23 Apr., 27, 28 May, 21 Jun., 1, 2, 8, 19, 20, 21,
22, 23 Jul. 2021</t>
  </si>
  <si>
    <t>4400km x $0.59 = $ 2596
Done on 23 Apr., 27, 28 May, 21 Jun., 1, 2, 8, 19, 23 Jul.21</t>
  </si>
  <si>
    <t>33 hrs OT x 1.5 OT Factor x $54.375 = $2691.563
Done on 23 Apr., 27, 28 May, 21 Jun., 1, 2, 8, 19, 21, 22,
23 July 2021</t>
  </si>
  <si>
    <t>4 days x $55 accommodation per night = $220
On 19, 20, 21 &amp; 22 Jul. 2021</t>
  </si>
  <si>
    <t>2 Months at Xunhe x USD 8035.29 = USD 16070.58
1/2 Month at Hangzhou x USD 8035.29 = USD 4017.65</t>
  </si>
  <si>
    <t>2 months accommodation @ Xunhe x USD 1764.71 = USD 3529.42
1/2 Month accommodation @ Hangzhou x USD 882,36 = USD 882.36</t>
  </si>
  <si>
    <t>2 months Transportation @ Xunhe x USD 529.41 = USD 1058.82
1/2 Month at Hangzhou x USD 529.41 = USD 264.71
detailed sheet is attached</t>
  </si>
  <si>
    <t>4 Working Days x 3500 EGP = 14000 EGP
Performed By Eng.Islam Samir On: 24,25,26 &amp; 27 May 21</t>
  </si>
  <si>
    <t>IMS
ISO 9001:2015
ISO 14001:2015
ISO 45001:2018</t>
  </si>
  <si>
    <t>full month   =42000 LE/karim mohiee
Welding inspector</t>
  </si>
  <si>
    <t>working in fridays
1 day  x 42000/26 days</t>
  </si>
  <si>
    <t>Full month excluding 1 day  =40384 LE (AMGAD FAWZY )
WELDING INSPECTOR</t>
  </si>
  <si>
    <t>full month   =42000 LE/HAMMAM EL SHAWATFY
PAINTING INSPECTOR</t>
  </si>
  <si>
    <t>WORKING IN FRIDAYS
2 DAYS X 1615 LE</t>
  </si>
  <si>
    <t>full month   =42000 LE/GABER EL RAWY
WELDING INSPECTOR</t>
  </si>
  <si>
    <t>full month excluding 2 days =38769 LE/SHERIF EL SAFI
Welding inspector</t>
  </si>
  <si>
    <t>WORKING IN FRIDAY
1 DAYS X 1615 LE</t>
  </si>
  <si>
    <t>23 days x 46500/26 days
sherif el haddad and khalid Ahmed</t>
  </si>
  <si>
    <t>2 visits X 2500 EGP
Inspection &amp; certification
during Dec. 2021
by Eng. Ahmed Rabee
S.O# AGR-2141-01101-19-25</t>
  </si>
  <si>
    <t>1 lifting Inspection X 3500 EGP
by Eng. Ahmed Rabee
Nubaria Power planet
PO#4900202645</t>
  </si>
  <si>
    <t>5 Certified scaffloding inspectorX 3250EGP
by Eng. Mohamed Ragab
on 21Nov.2021 ,21Dec. 2021 , 2,5 &amp; 6Jan. 2022
PO#9500840591
Mostorod Branch</t>
  </si>
  <si>
    <t>INSPECTION FEE FOR YOUR SHIPMENT TO COTE D'IVOIRE REF
CI 100927
INVOICE WA-34848 DATED 02/01/22 - INSPECTED 05/01/22</t>
  </si>
  <si>
    <t>INSPECTION FEE FOR YOUR SHIPMENT TO TANZANIA REF.TZA 367327
INVOICE 221/2021 DATED 03/11/21 INSPECTED 26/12/21</t>
  </si>
  <si>
    <t>2 Working Days x USD 329 = USD 658
Done By Eng: Ahmed Omar On: 01 &amp; 05 Dec 21</t>
  </si>
  <si>
    <t>8 Hours OverTime
4 Hours On: 01 Dec 21
4 Hours On :05 Dec 21</t>
  </si>
  <si>
    <t>3 Working Days x EGP 1999 = EGP 5997
Done By Eng: Mostafa Omar On: 26,27 &amp; 29 Dec21</t>
  </si>
  <si>
    <t>19 Lifting Equipment Inspection X 1500EGP
by Eng. Ahmed Rabee
on 21 Jan.2021</t>
  </si>
  <si>
    <t>4 Working Days X EUR 150 = EUR 600
Done By Eng:Ahmed Abdel Hady On: 11 Dec 21
Done By Eng:Mohamed Kamal On: 7,20,23  Dec 21</t>
  </si>
  <si>
    <t>11 Working Days x EGP 2850 = EGP 31350
Done By Eng:Mohamed Kamal
On:7,10,17,19,21,23,24,27,28,29 &amp; 30 Nov 21</t>
  </si>
  <si>
    <t>INSPECTION FEES FOR YOUR SHIPMENT LBY 101245
INVOICE S1LB0025 DATED 29/12 - INSPECTED 09/01</t>
  </si>
  <si>
    <t>3 Working Days x EGP 2850 = EGP 8550
Done By Eng: Mohamed Kamal On: 1,2 &amp; 6 Dec 21</t>
  </si>
  <si>
    <t>Inspection for 7 Yard Cranes x 300 EGP
5106 &amp; 5108 &amp; 903W &amp; 903E &amp; 902W &amp; 905E &amp; 905W</t>
  </si>
  <si>
    <t>Inspection for 8 Overhead Cranes x 500 EGP
17710 &amp; 17711 &amp; 6184 &amp; 6188 &amp; 19540 &amp; 19539 &amp; 11432E &amp;
11432W</t>
  </si>
  <si>
    <t>INSPECTION FEE FOR YOUR SHIPMENT TO GABON REF. GAB 369832
INVOICE 036/22 DATED 22/01/22 - INSPECTED 29/12/21</t>
  </si>
  <si>
    <t>INSPECTION FEES FOR YOUR SHIPMENT REF.TZA 103869
INVOICE NO.001/22 DATE 10/01/2022 INSPECTED 10/01/2022</t>
  </si>
  <si>
    <t>1 Supervision of loading</t>
  </si>
  <si>
    <t>1 Supervision of loading
2 Add Analysis of Nitrogen Content</t>
  </si>
  <si>
    <t>EL999307410</t>
  </si>
  <si>
    <t>ESB08658601</t>
  </si>
  <si>
    <t>1 Supervision of loading a cargo of Arabian
Light C.O.
2 Add : Analysis of Chloride Content +
Organic Chloride Content</t>
  </si>
  <si>
    <t>GB725440254</t>
  </si>
  <si>
    <t>1 BQS - ROB Determination</t>
  </si>
  <si>
    <t>1 Discharge inspection and supervision of a
cargo of Steel Scrap ( HMS / Shredded)
-Quality inspection and issuing certificate
at the rate of 0.38 EGP /MT for B/L of
40977.829 MT
2 Attending and supervision weighing of trucks
customs
weighbridge at port and plant at the rate of
0.07 EGP /MT for B/L of 40391.34 MT
3 Weight Determination by Draft Survey</t>
  </si>
  <si>
    <t>1 Quantity Determination by Draft Survey ,
Hold Cleanliness and loading
Supervision , and sampling of Granular Urea
in Bulk
2 Analysis of Ship composite
3 ULD
4 pH by Borden test
5 Hatches sealing
6 ENPC Urea Sample of 5 KG dispatch to
Belgium C/o Koch</t>
  </si>
  <si>
    <t>1 To : Hold Cleanliness
To : Draught Survey ( Initial &amp; Final )
To : Sampling
To : Analysis and issuing certificates of ship
composite sample.</t>
  </si>
  <si>
    <t>1 Quantity Determination by Draft Survey
,loading Supervision of Cargo of Granular
Single Super Phosphate ( GSSP) .
2 Ship composite sample analysis
3 Hardness (Ship’s composite)
4 5kt key test analyses for 6 samples
5 Sample (1) dispatch to Estonia</t>
  </si>
  <si>
    <t>I03142730922</t>
  </si>
  <si>
    <t xml:space="preserve">1-Visual Quality Inspection &amp; samplingof the shipment of chickpeas PO 34320
First visit on 16/12/2021 :3 HoursX 35 EUR =105EUR
Second Visit on 21/12/2021 :5 hours X 35 EUR =175 EUR
Third Visit on 12&amp;13/01/2022 :14hours X 35 EUR =490 EUR
2- first shipment to inspectorate Dubai 72.71 USD
second shipmment for BV Liban:82.81 USD 
Total =155.52 USD
</t>
  </si>
  <si>
    <t>NL004790327B01</t>
  </si>
  <si>
    <t>1- Preloading inspection +sampling of shipment of Organic White sesame Seeds Lots # 73650640 , 73650641 ,73650642  PO21-2559
Date of Inspection 22/12/2021
2- Courier fees 208.05+117.15 = 325.2 USD</t>
  </si>
  <si>
    <t>testing of fortified date bare samples</t>
  </si>
  <si>
    <t>Quality inspection of
Tomato shipment on 07.01.2022 at the
supplier Royal Fruit</t>
  </si>
  <si>
    <t>Quality inspection of
Orange shipment on 21.01.2022 at the
supplier Agroland</t>
  </si>
  <si>
    <t>Quality Inspection of Egyptian White Beans
250 MT.</t>
  </si>
  <si>
    <t>T2</t>
  </si>
  <si>
    <t>Inspection and Fumigation of your shipments
from Alexandria , certificates from NO.: 868
TO NO.: 894 for november monthNo. Of
Container: 33x40" containers x 400 EGP +
64 Container x20" =12800EGP &amp; Inspection
and Fumigation of your shipments ,
certificates from No.895 to No 957 for
December month 43 40" containers x 400
EGP + 17200 + 42 Container 20" x 200 =
8400 EGP . Total 51600</t>
  </si>
  <si>
    <t>1 A- Inspection duringproduction and loading
for 2,089.7 MT of Fortified Sun Flower Oil
Date of Inspection:13/11/2021 : 20
/01/2022Ref:EGY.ITD.20.01.01.FSFO01.
006a&amp;b
2 B- Total lab analyses charges for 5
representative sample
LTA No. RFP519/008- Call
off order Ref RB/BV011/2021-SYR-VEG
(POFS#4500080114)
Vendor # 50023520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</si>
</sst>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000;[Red]#,##0.00000"/>
    <numFmt numFmtId="165" formatCode="#,##0.00;[Red]#,##0.00"/>
    <numFmt numFmtId="166" formatCode="0.00000;[Red]0.00000"/>
    <numFmt numFmtId="167" formatCode="0.00000"/>
  </numFmts>
  <fonts count="8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</font>
    <font>
      <sz val="11"/>
      <color rgb="FF000000"/>
      <name val="Calibri"/>
      <family val="2"/>
      <scheme val="minor"/>
    </font>
    <font>
      <sz val="11"/>
      <color theme="1"/>
      <name val="Calibri"/>
      <scheme val="minor"/>
    </font>
    <font>
      <sz val="11"/>
      <color rgb="FF000000"/>
      <name val="Calibri"/>
      <scheme val="minor"/>
    </font>
    <font>
      <sz val="11"/>
      <name val="Calibri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8">
    <xf numFmtId="0" fontId="0" fillId="0" borderId="0" xfId="0"/>
    <xf numFmtId="0" fontId="2" fillId="0" borderId="0" xfId="0" applyFont="1"/>
    <xf numFmtId="0" fontId="0" fillId="0" borderId="0" xfId="0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49" fontId="0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3" fillId="0" borderId="0" xfId="0" applyNumberFormat="1" applyFont="1" applyFill="1" applyAlignment="1">
      <alignment horizontal="center" vertical="center"/>
    </xf>
    <xf numFmtId="165" fontId="1" fillId="0" borderId="0" xfId="0" applyNumberFormat="1" applyFont="1" applyFill="1" applyAlignment="1">
      <alignment horizontal="center" vertical="center"/>
    </xf>
    <xf numFmtId="49" fontId="0" fillId="0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 applyBorder="1" applyAlignment="1">
      <alignment horizontal="center" vertical="center" wrapText="1"/>
    </xf>
    <xf numFmtId="4" fontId="1" fillId="0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164" fontId="5" fillId="0" borderId="0" xfId="0" applyNumberFormat="1" applyFont="1" applyFill="1" applyAlignment="1">
      <alignment horizontal="center" vertical="center"/>
    </xf>
    <xf numFmtId="0" fontId="4" fillId="0" borderId="0" xfId="0" applyNumberFormat="1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0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top"/>
    </xf>
    <xf numFmtId="0" fontId="2" fillId="0" borderId="0" xfId="0" applyFont="1" applyAlignment="1">
      <alignment horizontal="left" vertical="center"/>
    </xf>
    <xf numFmtId="0" fontId="3" fillId="0" borderId="0" xfId="0" applyFont="1" applyFill="1" applyBorder="1" applyAlignment="1">
      <alignment horizontal="center" vertical="center"/>
    </xf>
    <xf numFmtId="164" fontId="3" fillId="0" borderId="0" xfId="0" applyNumberFormat="1" applyFont="1" applyFill="1" applyAlignment="1">
      <alignment horizontal="right" vertical="center"/>
    </xf>
    <xf numFmtId="167" fontId="0" fillId="0" borderId="0" xfId="0" applyNumberFormat="1" applyFont="1" applyFill="1" applyBorder="1" applyAlignment="1">
      <alignment horizontal="center" vertical="center"/>
    </xf>
    <xf numFmtId="167" fontId="3" fillId="0" borderId="0" xfId="0" applyNumberFormat="1" applyFont="1" applyFill="1" applyAlignment="1">
      <alignment horizontal="center" vertical="center"/>
    </xf>
    <xf numFmtId="0" fontId="6" fillId="0" borderId="0" xfId="0" applyFont="1"/>
    <xf numFmtId="166" fontId="0" fillId="0" borderId="0" xfId="0" applyNumberFormat="1" applyFont="1" applyFill="1" applyBorder="1" applyAlignment="1">
      <alignment horizontal="right" vertical="center"/>
    </xf>
    <xf numFmtId="166" fontId="1" fillId="0" borderId="0" xfId="0" applyNumberFormat="1" applyFont="1" applyFill="1" applyAlignment="1">
      <alignment horizontal="center" vertical="center"/>
    </xf>
    <xf numFmtId="166" fontId="0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6" fillId="0" borderId="0" xfId="0" applyFont="1" applyAlignment="1">
      <alignment wrapText="1"/>
    </xf>
    <xf numFmtId="0" fontId="3" fillId="0" borderId="0" xfId="0" applyFont="1" applyFill="1" applyAlignment="1">
      <alignment horizontal="left" vertical="center"/>
    </xf>
    <xf numFmtId="166" fontId="0" fillId="0" borderId="0" xfId="0" applyNumberFormat="1" applyFont="1" applyFill="1" applyAlignment="1">
      <alignment horizontal="right" vertical="center"/>
    </xf>
    <xf numFmtId="166" fontId="0" fillId="0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horizontal="left" vertical="center" wrapText="1"/>
    </xf>
    <xf numFmtId="0" fontId="4" fillId="0" borderId="0" xfId="0" applyFont="1" applyFill="1" applyAlignment="1">
      <alignment horizontal="left" vertical="center" wrapText="1"/>
    </xf>
    <xf numFmtId="0" fontId="0" fillId="0" borderId="0" xfId="0" applyAlignment="1">
      <alignment horizontal="center" vertical="top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Font="1" applyFill="1" applyBorder="1" applyAlignment="1">
      <alignment horizontal="center" vertical="center"/>
    </xf>
    <xf numFmtId="167" fontId="0" fillId="0" borderId="0" xfId="0" applyNumberFormat="1" applyFont="1" applyFill="1" applyBorder="1" applyAlignment="1">
      <alignment horizontal="right" vertical="center"/>
    </xf>
    <xf numFmtId="49" fontId="3" fillId="0" borderId="0" xfId="0" applyNumberFormat="1" applyFont="1" applyFill="1" applyAlignment="1">
      <alignment horizontal="center" vertical="center"/>
    </xf>
    <xf numFmtId="2" fontId="0" fillId="0" borderId="0" xfId="0" applyNumberFormat="1" applyFont="1" applyFill="1" applyAlignment="1">
      <alignment horizontal="center" vertical="center"/>
    </xf>
    <xf numFmtId="167" fontId="0" fillId="0" borderId="0" xfId="0" applyNumberFormat="1" applyFont="1" applyFill="1" applyAlignment="1">
      <alignment horizontal="right" vertical="center"/>
    </xf>
    <xf numFmtId="49" fontId="4" fillId="0" borderId="0" xfId="0" applyNumberFormat="1" applyFont="1" applyFill="1" applyAlignment="1">
      <alignment horizontal="center" vertical="center"/>
    </xf>
    <xf numFmtId="166" fontId="4" fillId="0" borderId="0" xfId="0" applyNumberFormat="1" applyFont="1" applyFill="1" applyAlignment="1">
      <alignment horizontal="center" vertical="center"/>
    </xf>
    <xf numFmtId="166" fontId="5" fillId="0" borderId="0" xfId="0" applyNumberFormat="1" applyFont="1" applyFill="1" applyAlignment="1">
      <alignment horizontal="center" vertical="center"/>
    </xf>
    <xf numFmtId="0" fontId="5" fillId="0" borderId="0" xfId="0" applyFont="1" applyFill="1" applyAlignment="1">
      <alignment horizontal="left" vertical="center"/>
    </xf>
    <xf numFmtId="164" fontId="5" fillId="0" borderId="0" xfId="0" applyNumberFormat="1" applyFont="1" applyFill="1" applyAlignment="1">
      <alignment horizontal="right" vertical="center"/>
    </xf>
    <xf numFmtId="2" fontId="4" fillId="0" borderId="0" xfId="0" applyNumberFormat="1" applyFont="1" applyFill="1" applyAlignment="1">
      <alignment horizontal="center" vertical="center"/>
    </xf>
    <xf numFmtId="166" fontId="4" fillId="0" borderId="0" xfId="0" applyNumberFormat="1" applyFont="1" applyFill="1" applyAlignment="1">
      <alignment horizontal="right" vertical="center"/>
    </xf>
    <xf numFmtId="49" fontId="5" fillId="0" borderId="0" xfId="0" applyNumberFormat="1" applyFont="1" applyFill="1" applyAlignment="1">
      <alignment horizontal="center" vertical="center"/>
    </xf>
    <xf numFmtId="167" fontId="4" fillId="0" borderId="0" xfId="0" applyNumberFormat="1" applyFont="1" applyFill="1" applyAlignment="1">
      <alignment horizontal="right" vertical="center"/>
    </xf>
    <xf numFmtId="0" fontId="2" fillId="0" borderId="0" xfId="0" applyFont="1" applyAlignment="1">
      <alignment wrapText="1"/>
    </xf>
  </cellXfs>
  <cellStyles count="1">
    <cellStyle name="Normal" xfId="0" builtinId="0"/>
  </cellStyles>
  <dxfs count="9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7" formatCode="0.0000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.00000;[Red]0.000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.00000;[Red]0.000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.00000;[Red]0.000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.00000;[Red]0.0000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64" formatCode="#,##0.00000;[Red]#,##0.0000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64" formatCode="#,##0.00000;[Red]#,##0.0000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65" formatCode="#,##0.00;[Red]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64" formatCode="#,##0.00000;[Red]#,##0.0000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64" formatCode="#,##0.00000;[Red]#,##0.0000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64" formatCode="#,##0.00000;[Red]#,##0.000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.00000;[Red]0.000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.00000;[Red]0.000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66" formatCode="0.00000;[Red]0.000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.00000;[Red]0.000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64" formatCode="#,##0.00000;[Red]#,##0.000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0.0;[Red]0.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3" displayName="Table3" ref="A1:BG76" totalsRowShown="0" headerRowDxfId="90" dataDxfId="89">
  <autoFilter ref="A1:BG76" xr:uid="{00000000-0009-0000-0100-000001000000}"/>
  <tableColumns count="59">
    <tableColumn id="1" xr3:uid="{00000000-0010-0000-0000-000001000000}" name="DocumentType" dataDxfId="88"/>
    <tableColumn id="2" xr3:uid="{00000000-0010-0000-0000-000002000000}" name="DocumentTypeVersion" dataDxfId="87"/>
    <tableColumn id="3" xr3:uid="{00000000-0010-0000-0000-000003000000}" name="DateTimeIssued" dataDxfId="86"/>
    <tableColumn id="4" xr3:uid="{00000000-0010-0000-0000-000004000000}" name="TaxpayerActivitycode" dataDxfId="85"/>
    <tableColumn id="5" xr3:uid="{00000000-0010-0000-0000-000005000000}" name="InternaldocumentId" dataDxfId="84"/>
    <tableColumn id="6" xr3:uid="{00000000-0010-0000-0000-000006000000}" name="PurchaseOrderReference" dataDxfId="83"/>
    <tableColumn id="7" xr3:uid="{00000000-0010-0000-0000-000007000000}" name="PurchaseOrderDescription" dataDxfId="82"/>
    <tableColumn id="8" xr3:uid="{00000000-0010-0000-0000-000008000000}" name="SalesOrderReference" dataDxfId="81"/>
    <tableColumn id="9" xr3:uid="{00000000-0010-0000-0000-000009000000}" name="SalesOrderDescription" dataDxfId="80"/>
    <tableColumn id="10" xr3:uid="{00000000-0010-0000-0000-00000A000000}" name="ProformaInvoiceNumber" dataDxfId="79"/>
    <tableColumn id="11" xr3:uid="{00000000-0010-0000-0000-00000B000000}" name="TotalSalesAmount" dataDxfId="78"/>
    <tableColumn id="12" xr3:uid="{00000000-0010-0000-0000-00000C000000}" name="TotalDiscountAmount" dataDxfId="77"/>
    <tableColumn id="13" xr3:uid="{00000000-0010-0000-0000-00000D000000}" name="NetAmount" dataDxfId="76">
      <calculatedColumnFormula>Table3[[#This Row],[TotalSalesAmount]]+Table3[[#This Row],[TotalDiscountAmount]]</calculatedColumnFormula>
    </tableColumn>
    <tableColumn id="14" xr3:uid="{00000000-0010-0000-0000-00000E000000}" name="ExtraDiscountAmount" dataDxfId="75"/>
    <tableColumn id="15" xr3:uid="{00000000-0010-0000-0000-00000F000000}" name="TotalItemsDiscountAmount" dataDxfId="74"/>
    <tableColumn id="16" xr3:uid="{00000000-0010-0000-0000-000010000000}" name="TotalAmount" dataDxfId="73"/>
    <tableColumn id="17" xr3:uid="{00000000-0010-0000-0000-000011000000}" name="IssuerId" dataDxfId="72"/>
    <tableColumn id="18" xr3:uid="{00000000-0010-0000-0000-000012000000}" name="IssuerName" dataDxfId="71"/>
    <tableColumn id="19" xr3:uid="{00000000-0010-0000-0000-000013000000}" name="IssuerType" dataDxfId="70"/>
    <tableColumn id="20" xr3:uid="{00000000-0010-0000-0000-000014000000}" name="IssuerBranchID" dataDxfId="69"/>
    <tableColumn id="21" xr3:uid="{00000000-0010-0000-0000-000015000000}" name="IssuerCountry" dataDxfId="68"/>
    <tableColumn id="22" xr3:uid="{00000000-0010-0000-0000-000016000000}" name="IssuerGovernorate" dataDxfId="67"/>
    <tableColumn id="23" xr3:uid="{00000000-0010-0000-0000-000017000000}" name="IssuerRegionCity" dataDxfId="66"/>
    <tableColumn id="24" xr3:uid="{00000000-0010-0000-0000-000018000000}" name="IssuerStreet" dataDxfId="65"/>
    <tableColumn id="25" xr3:uid="{00000000-0010-0000-0000-000019000000}" name="IssuerBuildingNumber" dataDxfId="64"/>
    <tableColumn id="26" xr3:uid="{00000000-0010-0000-0000-00001A000000}" name="IssuerPostalCode" dataDxfId="63"/>
    <tableColumn id="27" xr3:uid="{00000000-0010-0000-0000-00001B000000}" name="IssuerFloor" dataDxfId="62"/>
    <tableColumn id="28" xr3:uid="{00000000-0010-0000-0000-00001C000000}" name="IssuerRoom" dataDxfId="61"/>
    <tableColumn id="29" xr3:uid="{00000000-0010-0000-0000-00001D000000}" name="IssuerLandmark" dataDxfId="60"/>
    <tableColumn id="30" xr3:uid="{00000000-0010-0000-0000-00001E000000}" name="IssuerAdditionalInformation" dataDxfId="59"/>
    <tableColumn id="31" xr3:uid="{00000000-0010-0000-0000-00001F000000}" name="ReceiverId" dataDxfId="58"/>
    <tableColumn id="32" xr3:uid="{00000000-0010-0000-0000-000020000000}" name="ReceiverName" dataDxfId="57"/>
    <tableColumn id="33" xr3:uid="{00000000-0010-0000-0000-000021000000}" name="ReceiverType" dataDxfId="56"/>
    <tableColumn id="34" xr3:uid="{00000000-0010-0000-0000-000022000000}" name="ReceiverCountry" dataDxfId="55"/>
    <tableColumn id="35" xr3:uid="{00000000-0010-0000-0000-000023000000}" name="ReceiverGovernorate" dataDxfId="54"/>
    <tableColumn id="36" xr3:uid="{00000000-0010-0000-0000-000024000000}" name="ReceiverRegionCity" dataDxfId="53"/>
    <tableColumn id="37" xr3:uid="{00000000-0010-0000-0000-000025000000}" name="ReceiverStreet" dataDxfId="52"/>
    <tableColumn id="38" xr3:uid="{00000000-0010-0000-0000-000026000000}" name="ReceiverBuildingNumber" dataDxfId="51"/>
    <tableColumn id="39" xr3:uid="{00000000-0010-0000-0000-000027000000}" name="ReceiverPostalCode" dataDxfId="50"/>
    <tableColumn id="40" xr3:uid="{00000000-0010-0000-0000-000028000000}" name="ReceiverFloor" dataDxfId="49"/>
    <tableColumn id="41" xr3:uid="{00000000-0010-0000-0000-000029000000}" name="ReceiverRoom" dataDxfId="48"/>
    <tableColumn id="42" xr3:uid="{00000000-0010-0000-0000-00002A000000}" name="ReceiverLandmark" dataDxfId="47"/>
    <tableColumn id="43" xr3:uid="{00000000-0010-0000-0000-00002B000000}" name="ReceiverAdditionalInformation" dataDxfId="46"/>
    <tableColumn id="44" xr3:uid="{00000000-0010-0000-0000-00002C000000}" name="BankName" dataDxfId="45"/>
    <tableColumn id="45" xr3:uid="{00000000-0010-0000-0000-00002D000000}" name="BankAddress" dataDxfId="44"/>
    <tableColumn id="46" xr3:uid="{00000000-0010-0000-0000-00002E000000}" name="BankAccountNo" dataDxfId="43"/>
    <tableColumn id="47" xr3:uid="{00000000-0010-0000-0000-00002F000000}" name="BankAccountIBAN" dataDxfId="42"/>
    <tableColumn id="48" xr3:uid="{00000000-0010-0000-0000-000030000000}" name="SwiftCode" dataDxfId="41"/>
    <tableColumn id="49" xr3:uid="{00000000-0010-0000-0000-000031000000}" name="PaymentTerms" dataDxfId="40"/>
    <tableColumn id="50" xr3:uid="{00000000-0010-0000-0000-000032000000}" name="Approach" dataDxfId="39"/>
    <tableColumn id="51" xr3:uid="{00000000-0010-0000-0000-000033000000}" name="Packaging" dataDxfId="38"/>
    <tableColumn id="52" xr3:uid="{00000000-0010-0000-0000-000034000000}" name="DateValidity" dataDxfId="37"/>
    <tableColumn id="53" xr3:uid="{00000000-0010-0000-0000-000035000000}" name="ExportPort" dataDxfId="36"/>
    <tableColumn id="54" xr3:uid="{00000000-0010-0000-0000-000036000000}" name="CountryOfOrigin" dataDxfId="35"/>
    <tableColumn id="55" xr3:uid="{00000000-0010-0000-0000-000037000000}" name="GrossWeight" dataDxfId="34"/>
    <tableColumn id="56" xr3:uid="{00000000-0010-0000-0000-000038000000}" name="NetWeight" dataDxfId="33"/>
    <tableColumn id="57" xr3:uid="{00000000-0010-0000-0000-000039000000}" name="InternalDocumentStatus" dataDxfId="32"/>
    <tableColumn id="58" xr3:uid="{00000000-0010-0000-0000-00003A000000}" name="DeliveryTerms" dataDxfId="31"/>
    <tableColumn id="59" xr3:uid="{00000000-0010-0000-0000-00003B000000}" name="ParentInternalDocumentId" dataDxfId="30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1:T103" totalsRowShown="0" headerRowDxfId="29" dataDxfId="28">
  <autoFilter ref="A1:T103" xr:uid="{00000000-0009-0000-0100-000002000000}"/>
  <tableColumns count="20">
    <tableColumn id="1" xr3:uid="{00000000-0010-0000-0100-000001000000}" name="InternalInvoiceLineId" dataDxfId="27"/>
    <tableColumn id="2" xr3:uid="{00000000-0010-0000-0100-000002000000}" name="ItemType" dataDxfId="26"/>
    <tableColumn id="3" xr3:uid="{00000000-0010-0000-0100-000003000000}" name="ItemCode" dataDxfId="25"/>
    <tableColumn id="4" xr3:uid="{00000000-0010-0000-0100-000004000000}" name="UnitType" dataDxfId="24"/>
    <tableColumn id="5" xr3:uid="{00000000-0010-0000-0100-000005000000}" name="Quantity" dataDxfId="23"/>
    <tableColumn id="6" xr3:uid="{00000000-0010-0000-0100-000006000000}" name="InternalCode" dataDxfId="22"/>
    <tableColumn id="7" xr3:uid="{00000000-0010-0000-0100-000007000000}" name="SalesTotal" dataDxfId="21"/>
    <tableColumn id="8" xr3:uid="{00000000-0010-0000-0100-000008000000}" name="Total" dataDxfId="20"/>
    <tableColumn id="9" xr3:uid="{00000000-0010-0000-0100-000009000000}" name="ValueDifference" dataDxfId="19"/>
    <tableColumn id="10" xr3:uid="{00000000-0010-0000-0100-00000A000000}" name="TotalTaxableFees" dataDxfId="18"/>
    <tableColumn id="11" xr3:uid="{00000000-0010-0000-0100-00000B000000}" name="NetTotal" dataDxfId="17"/>
    <tableColumn id="12" xr3:uid="{00000000-0010-0000-0100-00000C000000}" name="ItemsDiscount" dataDxfId="16"/>
    <tableColumn id="13" xr3:uid="{00000000-0010-0000-0100-00000D000000}" name="Description" dataDxfId="15"/>
    <tableColumn id="14" xr3:uid="{00000000-0010-0000-0100-00000E000000}" name="CurrencySold" dataDxfId="14"/>
    <tableColumn id="15" xr3:uid="{00000000-0010-0000-0100-00000F000000}" name="AmountEGP" dataDxfId="13"/>
    <tableColumn id="16" xr3:uid="{00000000-0010-0000-0100-000010000000}" name="AmountSold" dataDxfId="12"/>
    <tableColumn id="17" xr3:uid="{00000000-0010-0000-0100-000011000000}" name="CurrencyExchangeRate" dataDxfId="11"/>
    <tableColumn id="18" xr3:uid="{00000000-0010-0000-0100-000012000000}" name="DiscountRate" dataDxfId="10"/>
    <tableColumn id="19" xr3:uid="{00000000-0010-0000-0100-000013000000}" name="DiscountAmount" dataDxfId="9"/>
    <tableColumn id="20" xr3:uid="{00000000-0010-0000-0100-000014000000}" name="InternalDocumentId" dataDxfId="8"/>
  </tableColumns>
  <tableStyleInfo name="TableStyleMedium1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" displayName="Table1" ref="A1:F103" totalsRowShown="0" headerRowDxfId="7" dataDxfId="6">
  <autoFilter ref="A1:F103" xr:uid="{00000000-0009-0000-0100-000003000000}"/>
  <tableColumns count="6">
    <tableColumn id="1" xr3:uid="{00000000-0010-0000-0200-000001000000}" name="InternalId" dataDxfId="5"/>
    <tableColumn id="2" xr3:uid="{00000000-0010-0000-0200-000002000000}" name="TaxType" dataDxfId="4"/>
    <tableColumn id="3" xr3:uid="{00000000-0010-0000-0200-000003000000}" name="Rate" dataDxfId="3"/>
    <tableColumn id="4" xr3:uid="{00000000-0010-0000-0200-000004000000}" name="Amount" dataDxfId="2"/>
    <tableColumn id="5" xr3:uid="{00000000-0010-0000-0200-000005000000}" name="SubType" dataDxfId="1"/>
    <tableColumn id="6" xr3:uid="{00000000-0010-0000-0200-000006000000}" name="InternalInvoiceLineId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G76"/>
  <sheetViews>
    <sheetView tabSelected="1" topLeftCell="Y1" zoomScale="73" zoomScaleNormal="73" workbookViewId="0">
      <selection activeCell="A2" sqref="A2"/>
    </sheetView>
  </sheetViews>
  <sheetFormatPr defaultColWidth="8.85546875" defaultRowHeight="15"/>
  <cols>
    <col min="1" max="1" width="18" style="13" bestFit="1" customWidth="1"/>
    <col min="2" max="2" width="21.7109375" style="13" bestFit="1" customWidth="1"/>
    <col min="3" max="3" width="29.7109375" style="13" bestFit="1" customWidth="1"/>
    <col min="4" max="4" width="22.28515625" style="13" customWidth="1"/>
    <col min="5" max="5" width="26.28515625" style="13" customWidth="1"/>
    <col min="6" max="6" width="25.85546875" style="13" customWidth="1"/>
    <col min="7" max="7" width="24.42578125" style="13" customWidth="1"/>
    <col min="8" max="8" width="20.140625" style="13" customWidth="1"/>
    <col min="9" max="9" width="21.140625" style="13" customWidth="1"/>
    <col min="10" max="10" width="23" style="13" customWidth="1"/>
    <col min="11" max="11" width="17.7109375" style="13" customWidth="1"/>
    <col min="12" max="12" width="20.85546875" style="13" customWidth="1"/>
    <col min="13" max="13" width="16" style="13" customWidth="1"/>
    <col min="14" max="14" width="20.85546875" style="13" customWidth="1"/>
    <col min="15" max="15" width="25.28515625" style="13" customWidth="1"/>
    <col min="16" max="16" width="17.140625" style="13" customWidth="1"/>
    <col min="17" max="17" width="12.5703125" style="13" customWidth="1"/>
    <col min="18" max="18" width="35.85546875" style="13" customWidth="1"/>
    <col min="19" max="19" width="11.85546875" style="13" customWidth="1"/>
    <col min="20" max="20" width="15.140625" style="13" customWidth="1"/>
    <col min="21" max="21" width="14.28515625" style="13" customWidth="1"/>
    <col min="22" max="22" width="18" style="13" customWidth="1"/>
    <col min="23" max="23" width="20.5703125" style="13" customWidth="1"/>
    <col min="24" max="24" width="27.7109375" style="13" customWidth="1"/>
    <col min="25" max="25" width="21" style="13" customWidth="1"/>
    <col min="26" max="26" width="16.85546875" style="13" customWidth="1"/>
    <col min="27" max="27" width="12.140625" style="13" customWidth="1"/>
    <col min="28" max="28" width="12.7109375" style="13" customWidth="1"/>
    <col min="29" max="29" width="15.7109375" style="13" customWidth="1"/>
    <col min="30" max="30" width="25.85546875" style="13" customWidth="1"/>
    <col min="31" max="31" width="24.28515625" style="13" customWidth="1"/>
    <col min="32" max="32" width="52" style="13" bestFit="1" customWidth="1"/>
    <col min="33" max="33" width="14.140625" style="13" bestFit="1" customWidth="1"/>
    <col min="34" max="34" width="20.42578125" style="13" bestFit="1" customWidth="1"/>
    <col min="35" max="35" width="24.85546875" style="13" bestFit="1" customWidth="1"/>
    <col min="36" max="36" width="23.140625" style="13" bestFit="1" customWidth="1"/>
    <col min="37" max="37" width="72.5703125" style="13" bestFit="1" customWidth="1"/>
    <col min="38" max="38" width="31" style="13" bestFit="1" customWidth="1"/>
    <col min="39" max="39" width="23.5703125" style="13" bestFit="1" customWidth="1"/>
    <col min="40" max="40" width="18" style="13" bestFit="1" customWidth="1"/>
    <col min="41" max="41" width="15" style="13" bestFit="1" customWidth="1"/>
    <col min="42" max="42" width="18" style="13" bestFit="1" customWidth="1"/>
    <col min="43" max="43" width="28.140625" style="13" bestFit="1" customWidth="1"/>
    <col min="44" max="44" width="15.140625" style="13" bestFit="1" customWidth="1"/>
    <col min="45" max="45" width="34.42578125" style="13" bestFit="1" customWidth="1"/>
    <col min="46" max="46" width="31" style="13" customWidth="1"/>
    <col min="47" max="47" width="48.5703125" style="13" bestFit="1" customWidth="1"/>
    <col min="48" max="48" width="14.42578125" style="13" customWidth="1"/>
    <col min="49" max="49" width="15.140625" style="13" bestFit="1" customWidth="1"/>
    <col min="50" max="51" width="11.140625" style="13" bestFit="1" customWidth="1"/>
    <col min="52" max="52" width="13.28515625" style="13" bestFit="1" customWidth="1"/>
    <col min="53" max="53" width="12" style="13" bestFit="1" customWidth="1"/>
    <col min="54" max="54" width="16.140625" style="13" bestFit="1" customWidth="1"/>
    <col min="55" max="55" width="13.42578125" style="13" bestFit="1" customWidth="1"/>
    <col min="56" max="56" width="12.140625" style="13" bestFit="1" customWidth="1"/>
    <col min="57" max="57" width="22.85546875" style="22" bestFit="1" customWidth="1"/>
    <col min="58" max="58" width="14.85546875" style="13" bestFit="1" customWidth="1"/>
    <col min="59" max="59" width="25" style="13" bestFit="1" customWidth="1"/>
    <col min="60" max="16384" width="8.85546875" style="13"/>
  </cols>
  <sheetData>
    <row r="1" spans="1:59" s="2" customFormat="1" ht="38.25" customHeight="1">
      <c r="A1" s="2" t="s">
        <v>253</v>
      </c>
      <c r="B1" s="2" t="s">
        <v>254</v>
      </c>
      <c r="C1" s="2" t="s">
        <v>255</v>
      </c>
      <c r="D1" s="2" t="s">
        <v>256</v>
      </c>
      <c r="E1" s="2" t="s">
        <v>257</v>
      </c>
      <c r="F1" s="2" t="s">
        <v>258</v>
      </c>
      <c r="G1" s="2" t="s">
        <v>259</v>
      </c>
      <c r="H1" s="2" t="s">
        <v>260</v>
      </c>
      <c r="I1" s="2" t="s">
        <v>261</v>
      </c>
      <c r="J1" s="2" t="s">
        <v>262</v>
      </c>
      <c r="K1" s="2" t="s">
        <v>263</v>
      </c>
      <c r="L1" s="2" t="s">
        <v>264</v>
      </c>
      <c r="M1" s="2" t="s">
        <v>265</v>
      </c>
      <c r="N1" s="2" t="s">
        <v>266</v>
      </c>
      <c r="O1" s="2" t="s">
        <v>267</v>
      </c>
      <c r="P1" s="2" t="s">
        <v>268</v>
      </c>
      <c r="Q1" s="2" t="s">
        <v>269</v>
      </c>
      <c r="R1" s="2" t="s">
        <v>270</v>
      </c>
      <c r="S1" s="2" t="s">
        <v>271</v>
      </c>
      <c r="T1" s="2" t="s">
        <v>272</v>
      </c>
      <c r="U1" s="2" t="s">
        <v>273</v>
      </c>
      <c r="V1" s="2" t="s">
        <v>274</v>
      </c>
      <c r="W1" s="2" t="s">
        <v>275</v>
      </c>
      <c r="X1" s="2" t="s">
        <v>276</v>
      </c>
      <c r="Y1" s="2" t="s">
        <v>277</v>
      </c>
      <c r="Z1" s="2" t="s">
        <v>278</v>
      </c>
      <c r="AA1" s="2" t="s">
        <v>279</v>
      </c>
      <c r="AB1" s="2" t="s">
        <v>280</v>
      </c>
      <c r="AC1" s="2" t="s">
        <v>281</v>
      </c>
      <c r="AD1" s="2" t="s">
        <v>282</v>
      </c>
      <c r="AE1" s="2" t="s">
        <v>283</v>
      </c>
      <c r="AF1" s="2" t="s">
        <v>284</v>
      </c>
      <c r="AG1" s="2" t="s">
        <v>285</v>
      </c>
      <c r="AH1" s="2" t="s">
        <v>286</v>
      </c>
      <c r="AI1" s="2" t="s">
        <v>287</v>
      </c>
      <c r="AJ1" s="2" t="s">
        <v>288</v>
      </c>
      <c r="AK1" s="2" t="s">
        <v>289</v>
      </c>
      <c r="AL1" s="2" t="s">
        <v>290</v>
      </c>
      <c r="AM1" s="2" t="s">
        <v>291</v>
      </c>
      <c r="AN1" s="2" t="s">
        <v>292</v>
      </c>
      <c r="AO1" s="2" t="s">
        <v>293</v>
      </c>
      <c r="AP1" s="2" t="s">
        <v>294</v>
      </c>
      <c r="AQ1" s="2" t="s">
        <v>295</v>
      </c>
      <c r="AR1" s="2" t="s">
        <v>296</v>
      </c>
      <c r="AS1" s="2" t="s">
        <v>297</v>
      </c>
      <c r="AT1" s="2" t="s">
        <v>298</v>
      </c>
      <c r="AU1" s="2" t="s">
        <v>299</v>
      </c>
      <c r="AV1" s="2" t="s">
        <v>300</v>
      </c>
      <c r="AW1" s="2" t="s">
        <v>301</v>
      </c>
      <c r="AX1" s="2" t="s">
        <v>302</v>
      </c>
      <c r="AY1" s="2" t="s">
        <v>303</v>
      </c>
      <c r="AZ1" s="2" t="s">
        <v>304</v>
      </c>
      <c r="BA1" s="2" t="s">
        <v>305</v>
      </c>
      <c r="BB1" s="2" t="s">
        <v>306</v>
      </c>
      <c r="BC1" s="2" t="s">
        <v>307</v>
      </c>
      <c r="BD1" s="2" t="s">
        <v>308</v>
      </c>
      <c r="BE1" s="3" t="s">
        <v>309</v>
      </c>
      <c r="BF1" s="2" t="s">
        <v>310</v>
      </c>
      <c r="BG1" s="2" t="s">
        <v>311</v>
      </c>
    </row>
    <row r="2" spans="1:59" ht="45">
      <c r="A2" s="3" t="s">
        <v>312</v>
      </c>
      <c r="B2" s="4" t="s">
        <v>313</v>
      </c>
      <c r="C2" s="4" t="s">
        <v>17</v>
      </c>
      <c r="D2" s="5">
        <v>6920</v>
      </c>
      <c r="E2" s="6">
        <v>22000114</v>
      </c>
      <c r="F2" s="5"/>
      <c r="G2" s="5"/>
      <c r="H2" s="5"/>
      <c r="I2" s="5"/>
      <c r="J2" s="5"/>
      <c r="K2" s="7">
        <v>7650</v>
      </c>
      <c r="L2" s="8">
        <v>0</v>
      </c>
      <c r="M2" s="7">
        <f>Table3[[#This Row],[TotalSalesAmount]]+Table3[[#This Row],[TotalDiscountAmount]]</f>
        <v>7650</v>
      </c>
      <c r="N2" s="8">
        <v>0</v>
      </c>
      <c r="O2" s="8">
        <v>0</v>
      </c>
      <c r="P2" s="7">
        <v>8721</v>
      </c>
      <c r="Q2" s="5">
        <v>200080652</v>
      </c>
      <c r="R2" s="5" t="s">
        <v>314</v>
      </c>
      <c r="S2" s="3" t="s">
        <v>1</v>
      </c>
      <c r="T2" s="5">
        <v>0</v>
      </c>
      <c r="U2" s="5" t="s">
        <v>2</v>
      </c>
      <c r="V2" s="3" t="s">
        <v>3</v>
      </c>
      <c r="W2" s="5" t="s">
        <v>315</v>
      </c>
      <c r="X2" s="5" t="s">
        <v>4</v>
      </c>
      <c r="Y2" s="5">
        <v>51</v>
      </c>
      <c r="Z2" s="5"/>
      <c r="AA2" s="5" t="s">
        <v>5</v>
      </c>
      <c r="AB2" s="5"/>
      <c r="AC2" s="5"/>
      <c r="AD2" s="5"/>
      <c r="AE2" s="9" t="s">
        <v>15</v>
      </c>
      <c r="AF2" s="5" t="s">
        <v>16</v>
      </c>
      <c r="AG2" s="3" t="s">
        <v>1</v>
      </c>
      <c r="AH2" s="5" t="s">
        <v>2</v>
      </c>
      <c r="AI2" s="5" t="s">
        <v>358</v>
      </c>
      <c r="AJ2" s="14" t="s">
        <v>24</v>
      </c>
      <c r="AK2" s="10" t="s">
        <v>357</v>
      </c>
      <c r="AL2" s="10">
        <v>19</v>
      </c>
      <c r="AM2" s="5"/>
      <c r="AN2" s="5" t="s">
        <v>0</v>
      </c>
      <c r="AO2" s="5"/>
      <c r="AP2" s="5"/>
      <c r="AQ2" s="5"/>
      <c r="AR2" s="3" t="s">
        <v>7</v>
      </c>
      <c r="AS2" s="3" t="s">
        <v>316</v>
      </c>
      <c r="AT2" s="11" t="s">
        <v>317</v>
      </c>
      <c r="AU2" s="11" t="s">
        <v>318</v>
      </c>
      <c r="AV2" s="3" t="s">
        <v>8</v>
      </c>
      <c r="AW2" s="3" t="s">
        <v>9</v>
      </c>
      <c r="AX2" s="5"/>
      <c r="AY2" s="5"/>
      <c r="AZ2" s="5"/>
      <c r="BA2" s="5"/>
      <c r="BB2" s="5"/>
      <c r="BC2" s="12">
        <v>0</v>
      </c>
      <c r="BD2" s="12">
        <v>0</v>
      </c>
      <c r="BE2" s="3" t="s">
        <v>10</v>
      </c>
      <c r="BF2" s="5"/>
      <c r="BG2" s="5"/>
    </row>
    <row r="3" spans="1:59" ht="45">
      <c r="A3" s="3" t="s">
        <v>312</v>
      </c>
      <c r="B3" s="4" t="s">
        <v>313</v>
      </c>
      <c r="C3" s="4" t="s">
        <v>17</v>
      </c>
      <c r="D3" s="5">
        <v>6920</v>
      </c>
      <c r="E3" s="6">
        <v>22000115</v>
      </c>
      <c r="F3" s="5"/>
      <c r="G3" s="5"/>
      <c r="H3" s="5"/>
      <c r="I3" s="5"/>
      <c r="J3" s="5"/>
      <c r="K3" s="7">
        <v>1042.923</v>
      </c>
      <c r="L3" s="8">
        <v>0</v>
      </c>
      <c r="M3" s="7">
        <f>Table3[[#This Row],[TotalSalesAmount]]+Table3[[#This Row],[TotalDiscountAmount]]</f>
        <v>1042.923</v>
      </c>
      <c r="N3" s="8">
        <v>0</v>
      </c>
      <c r="O3" s="8">
        <v>0</v>
      </c>
      <c r="P3" s="7">
        <v>1042.923</v>
      </c>
      <c r="Q3" s="5">
        <v>200080652</v>
      </c>
      <c r="R3" s="5" t="s">
        <v>314</v>
      </c>
      <c r="S3" s="3" t="s">
        <v>1</v>
      </c>
      <c r="T3" s="5">
        <v>0</v>
      </c>
      <c r="U3" s="5" t="s">
        <v>2</v>
      </c>
      <c r="V3" s="3" t="s">
        <v>3</v>
      </c>
      <c r="W3" s="5" t="s">
        <v>315</v>
      </c>
      <c r="X3" s="5" t="s">
        <v>4</v>
      </c>
      <c r="Y3" s="5">
        <v>51</v>
      </c>
      <c r="Z3" s="5"/>
      <c r="AA3" s="5" t="s">
        <v>5</v>
      </c>
      <c r="AB3" s="5"/>
      <c r="AC3" s="5"/>
      <c r="AD3" s="5"/>
      <c r="AE3" s="9" t="s">
        <v>354</v>
      </c>
      <c r="AF3" s="5" t="s">
        <v>97</v>
      </c>
      <c r="AG3" s="3" t="s">
        <v>322</v>
      </c>
      <c r="AH3" s="5" t="s">
        <v>92</v>
      </c>
      <c r="AI3" s="14" t="s">
        <v>98</v>
      </c>
      <c r="AJ3" s="14" t="s">
        <v>98</v>
      </c>
      <c r="AK3" s="10" t="s">
        <v>99</v>
      </c>
      <c r="AL3" s="10">
        <v>40</v>
      </c>
      <c r="AM3" s="5" t="s">
        <v>0</v>
      </c>
      <c r="AN3" s="5" t="s">
        <v>0</v>
      </c>
      <c r="AO3" s="5"/>
      <c r="AP3" s="5"/>
      <c r="AQ3" s="5"/>
      <c r="AR3" s="3" t="s">
        <v>7</v>
      </c>
      <c r="AS3" s="3" t="s">
        <v>316</v>
      </c>
      <c r="AT3" s="11" t="s">
        <v>317</v>
      </c>
      <c r="AU3" s="11" t="s">
        <v>318</v>
      </c>
      <c r="AV3" s="3" t="s">
        <v>8</v>
      </c>
      <c r="AW3" s="3" t="s">
        <v>9</v>
      </c>
      <c r="AX3" s="5"/>
      <c r="AY3" s="5"/>
      <c r="AZ3" s="5"/>
      <c r="BA3" s="5"/>
      <c r="BB3" s="5"/>
      <c r="BC3" s="12">
        <v>0</v>
      </c>
      <c r="BD3" s="12">
        <v>0</v>
      </c>
      <c r="BE3" s="3" t="s">
        <v>10</v>
      </c>
      <c r="BF3" s="5"/>
      <c r="BG3" s="5"/>
    </row>
    <row r="4" spans="1:59" ht="45">
      <c r="A4" s="3" t="s">
        <v>312</v>
      </c>
      <c r="B4" s="4" t="s">
        <v>313</v>
      </c>
      <c r="C4" s="4" t="s">
        <v>17</v>
      </c>
      <c r="D4" s="5">
        <v>6920</v>
      </c>
      <c r="E4" s="6">
        <v>22000116</v>
      </c>
      <c r="F4" s="14"/>
      <c r="G4" s="14"/>
      <c r="H4" s="14"/>
      <c r="I4" s="14"/>
      <c r="J4" s="5"/>
      <c r="K4" s="15">
        <v>7200</v>
      </c>
      <c r="L4" s="8">
        <v>0</v>
      </c>
      <c r="M4" s="7">
        <f>Table3[[#This Row],[TotalSalesAmount]]+Table3[[#This Row],[TotalDiscountAmount]]</f>
        <v>7200</v>
      </c>
      <c r="N4" s="8">
        <v>0</v>
      </c>
      <c r="O4" s="8">
        <v>0</v>
      </c>
      <c r="P4" s="15">
        <v>8208</v>
      </c>
      <c r="Q4" s="5">
        <v>200080652</v>
      </c>
      <c r="R4" s="5" t="s">
        <v>314</v>
      </c>
      <c r="S4" s="3" t="s">
        <v>1</v>
      </c>
      <c r="T4" s="5">
        <v>0</v>
      </c>
      <c r="U4" s="5" t="s">
        <v>2</v>
      </c>
      <c r="V4" s="3" t="s">
        <v>3</v>
      </c>
      <c r="W4" s="5" t="s">
        <v>315</v>
      </c>
      <c r="X4" s="5" t="s">
        <v>4</v>
      </c>
      <c r="Y4" s="5">
        <v>51</v>
      </c>
      <c r="Z4" s="5"/>
      <c r="AA4" s="5" t="s">
        <v>5</v>
      </c>
      <c r="AB4" s="16"/>
      <c r="AC4" s="14"/>
      <c r="AD4" s="14"/>
      <c r="AE4" s="14" t="s">
        <v>15</v>
      </c>
      <c r="AF4" s="17" t="s">
        <v>16</v>
      </c>
      <c r="AG4" s="3" t="s">
        <v>1</v>
      </c>
      <c r="AH4" s="10" t="s">
        <v>2</v>
      </c>
      <c r="AI4" s="5" t="s">
        <v>358</v>
      </c>
      <c r="AJ4" s="14" t="s">
        <v>24</v>
      </c>
      <c r="AK4" s="10" t="s">
        <v>357</v>
      </c>
      <c r="AL4" s="10">
        <v>19</v>
      </c>
      <c r="AM4" s="5"/>
      <c r="AN4" s="5" t="s">
        <v>0</v>
      </c>
      <c r="AO4" s="14"/>
      <c r="AP4" s="14"/>
      <c r="AQ4" s="14"/>
      <c r="AR4" s="3" t="s">
        <v>7</v>
      </c>
      <c r="AS4" s="3" t="s">
        <v>316</v>
      </c>
      <c r="AT4" s="11" t="s">
        <v>317</v>
      </c>
      <c r="AU4" s="11" t="s">
        <v>318</v>
      </c>
      <c r="AV4" s="3" t="s">
        <v>8</v>
      </c>
      <c r="AW4" s="3" t="s">
        <v>9</v>
      </c>
      <c r="AX4" s="5"/>
      <c r="AY4" s="5"/>
      <c r="AZ4" s="5"/>
      <c r="BA4" s="5"/>
      <c r="BB4" s="5"/>
      <c r="BC4" s="12">
        <v>0</v>
      </c>
      <c r="BD4" s="12">
        <v>0</v>
      </c>
      <c r="BE4" s="3" t="s">
        <v>10</v>
      </c>
      <c r="BF4" s="5"/>
      <c r="BG4" s="5"/>
    </row>
    <row r="5" spans="1:59" ht="45">
      <c r="A5" s="3" t="s">
        <v>312</v>
      </c>
      <c r="B5" s="4" t="s">
        <v>313</v>
      </c>
      <c r="C5" s="4" t="s">
        <v>17</v>
      </c>
      <c r="D5" s="5">
        <v>6920</v>
      </c>
      <c r="E5" s="6">
        <v>22000117</v>
      </c>
      <c r="F5" s="14"/>
      <c r="G5" s="14"/>
      <c r="H5" s="14"/>
      <c r="I5" s="16"/>
      <c r="J5" s="5"/>
      <c r="K5" s="15">
        <v>7200</v>
      </c>
      <c r="L5" s="8">
        <v>0</v>
      </c>
      <c r="M5" s="7">
        <f>Table3[[#This Row],[TotalSalesAmount]]+Table3[[#This Row],[TotalDiscountAmount]]</f>
        <v>7200</v>
      </c>
      <c r="N5" s="8">
        <v>0</v>
      </c>
      <c r="O5" s="8">
        <v>0</v>
      </c>
      <c r="P5" s="15">
        <v>8208</v>
      </c>
      <c r="Q5" s="5">
        <v>200080652</v>
      </c>
      <c r="R5" s="5" t="s">
        <v>314</v>
      </c>
      <c r="S5" s="3" t="s">
        <v>1</v>
      </c>
      <c r="T5" s="5">
        <v>0</v>
      </c>
      <c r="U5" s="5" t="s">
        <v>2</v>
      </c>
      <c r="V5" s="3" t="s">
        <v>3</v>
      </c>
      <c r="W5" s="5" t="s">
        <v>315</v>
      </c>
      <c r="X5" s="5" t="s">
        <v>4</v>
      </c>
      <c r="Y5" s="5">
        <v>51</v>
      </c>
      <c r="Z5" s="5"/>
      <c r="AA5" s="5" t="s">
        <v>5</v>
      </c>
      <c r="AB5" s="16"/>
      <c r="AC5" s="14"/>
      <c r="AD5" s="14"/>
      <c r="AE5" s="14" t="s">
        <v>15</v>
      </c>
      <c r="AF5" s="17" t="s">
        <v>16</v>
      </c>
      <c r="AG5" s="3" t="s">
        <v>1</v>
      </c>
      <c r="AH5" s="10" t="s">
        <v>2</v>
      </c>
      <c r="AI5" s="5" t="s">
        <v>358</v>
      </c>
      <c r="AJ5" s="14" t="s">
        <v>24</v>
      </c>
      <c r="AK5" s="10" t="s">
        <v>357</v>
      </c>
      <c r="AL5" s="10">
        <v>19</v>
      </c>
      <c r="AM5" s="5"/>
      <c r="AN5" s="5" t="s">
        <v>0</v>
      </c>
      <c r="AO5" s="14"/>
      <c r="AP5" s="14"/>
      <c r="AQ5" s="14"/>
      <c r="AR5" s="3" t="s">
        <v>7</v>
      </c>
      <c r="AS5" s="3" t="s">
        <v>316</v>
      </c>
      <c r="AT5" s="11" t="s">
        <v>317</v>
      </c>
      <c r="AU5" s="11" t="s">
        <v>318</v>
      </c>
      <c r="AV5" s="3" t="s">
        <v>8</v>
      </c>
      <c r="AW5" s="3" t="s">
        <v>9</v>
      </c>
      <c r="AX5" s="5"/>
      <c r="AY5" s="5"/>
      <c r="AZ5" s="5"/>
      <c r="BA5" s="5"/>
      <c r="BB5" s="5"/>
      <c r="BC5" s="12">
        <v>0</v>
      </c>
      <c r="BD5" s="12">
        <v>0</v>
      </c>
      <c r="BE5" s="3" t="s">
        <v>10</v>
      </c>
      <c r="BF5" s="5"/>
      <c r="BG5" s="5"/>
    </row>
    <row r="6" spans="1:59" ht="45">
      <c r="A6" s="3" t="s">
        <v>312</v>
      </c>
      <c r="B6" s="4" t="s">
        <v>313</v>
      </c>
      <c r="C6" s="4" t="s">
        <v>17</v>
      </c>
      <c r="D6" s="5">
        <v>6920</v>
      </c>
      <c r="E6" s="6">
        <v>22000118</v>
      </c>
      <c r="F6" s="14"/>
      <c r="G6" s="14"/>
      <c r="H6" s="14"/>
      <c r="I6" s="16"/>
      <c r="J6" s="5"/>
      <c r="K6" s="15">
        <v>7200</v>
      </c>
      <c r="L6" s="8">
        <v>0</v>
      </c>
      <c r="M6" s="7">
        <f>Table3[[#This Row],[TotalSalesAmount]]+Table3[[#This Row],[TotalDiscountAmount]]</f>
        <v>7200</v>
      </c>
      <c r="N6" s="8">
        <v>0</v>
      </c>
      <c r="O6" s="8">
        <v>0</v>
      </c>
      <c r="P6" s="15">
        <v>8208</v>
      </c>
      <c r="Q6" s="5">
        <v>200080652</v>
      </c>
      <c r="R6" s="5" t="s">
        <v>314</v>
      </c>
      <c r="S6" s="3" t="s">
        <v>1</v>
      </c>
      <c r="T6" s="5">
        <v>0</v>
      </c>
      <c r="U6" s="5" t="s">
        <v>2</v>
      </c>
      <c r="V6" s="3" t="s">
        <v>3</v>
      </c>
      <c r="W6" s="5" t="s">
        <v>315</v>
      </c>
      <c r="X6" s="5" t="s">
        <v>4</v>
      </c>
      <c r="Y6" s="5">
        <v>51</v>
      </c>
      <c r="Z6" s="5"/>
      <c r="AA6" s="5" t="s">
        <v>5</v>
      </c>
      <c r="AB6" s="16"/>
      <c r="AC6" s="14"/>
      <c r="AD6" s="14"/>
      <c r="AE6" s="14" t="s">
        <v>15</v>
      </c>
      <c r="AF6" s="17" t="s">
        <v>16</v>
      </c>
      <c r="AG6" s="3" t="s">
        <v>1</v>
      </c>
      <c r="AH6" s="10" t="s">
        <v>2</v>
      </c>
      <c r="AI6" s="5" t="s">
        <v>358</v>
      </c>
      <c r="AJ6" s="14" t="s">
        <v>24</v>
      </c>
      <c r="AK6" s="10" t="s">
        <v>357</v>
      </c>
      <c r="AL6" s="10">
        <v>19</v>
      </c>
      <c r="AM6" s="5"/>
      <c r="AN6" s="5" t="s">
        <v>0</v>
      </c>
      <c r="AO6" s="14"/>
      <c r="AP6" s="14"/>
      <c r="AQ6" s="14"/>
      <c r="AR6" s="3" t="s">
        <v>7</v>
      </c>
      <c r="AS6" s="3" t="s">
        <v>316</v>
      </c>
      <c r="AT6" s="11" t="s">
        <v>317</v>
      </c>
      <c r="AU6" s="11" t="s">
        <v>318</v>
      </c>
      <c r="AV6" s="3" t="s">
        <v>8</v>
      </c>
      <c r="AW6" s="3" t="s">
        <v>9</v>
      </c>
      <c r="AX6" s="5"/>
      <c r="AY6" s="5"/>
      <c r="AZ6" s="5"/>
      <c r="BA6" s="5"/>
      <c r="BB6" s="5"/>
      <c r="BC6" s="12">
        <v>0</v>
      </c>
      <c r="BD6" s="12">
        <v>0</v>
      </c>
      <c r="BE6" s="3" t="s">
        <v>10</v>
      </c>
      <c r="BF6" s="5"/>
      <c r="BG6" s="5"/>
    </row>
    <row r="7" spans="1:59" ht="45">
      <c r="A7" s="3" t="s">
        <v>312</v>
      </c>
      <c r="B7" s="4" t="s">
        <v>313</v>
      </c>
      <c r="C7" s="4" t="s">
        <v>17</v>
      </c>
      <c r="D7" s="5">
        <v>6920</v>
      </c>
      <c r="E7" s="6">
        <v>22000119</v>
      </c>
      <c r="F7" s="14"/>
      <c r="G7" s="14"/>
      <c r="H7" s="14"/>
      <c r="I7" s="16"/>
      <c r="J7" s="5"/>
      <c r="K7" s="15">
        <v>7200</v>
      </c>
      <c r="L7" s="8">
        <v>0</v>
      </c>
      <c r="M7" s="7">
        <f>Table3[[#This Row],[TotalSalesAmount]]+Table3[[#This Row],[TotalDiscountAmount]]</f>
        <v>7200</v>
      </c>
      <c r="N7" s="8">
        <v>0</v>
      </c>
      <c r="O7" s="8">
        <v>0</v>
      </c>
      <c r="P7" s="15">
        <v>8208</v>
      </c>
      <c r="Q7" s="5">
        <v>200080652</v>
      </c>
      <c r="R7" s="5" t="s">
        <v>314</v>
      </c>
      <c r="S7" s="3" t="s">
        <v>1</v>
      </c>
      <c r="T7" s="5">
        <v>0</v>
      </c>
      <c r="U7" s="5" t="s">
        <v>2</v>
      </c>
      <c r="V7" s="3" t="s">
        <v>3</v>
      </c>
      <c r="W7" s="5" t="s">
        <v>315</v>
      </c>
      <c r="X7" s="5" t="s">
        <v>4</v>
      </c>
      <c r="Y7" s="5">
        <v>51</v>
      </c>
      <c r="Z7" s="5"/>
      <c r="AA7" s="5" t="s">
        <v>5</v>
      </c>
      <c r="AB7" s="16"/>
      <c r="AC7" s="14"/>
      <c r="AD7" s="14"/>
      <c r="AE7" s="14" t="s">
        <v>15</v>
      </c>
      <c r="AF7" s="17" t="s">
        <v>16</v>
      </c>
      <c r="AG7" s="3" t="s">
        <v>1</v>
      </c>
      <c r="AH7" s="10" t="s">
        <v>2</v>
      </c>
      <c r="AI7" s="5" t="s">
        <v>358</v>
      </c>
      <c r="AJ7" s="14" t="s">
        <v>24</v>
      </c>
      <c r="AK7" s="10" t="s">
        <v>357</v>
      </c>
      <c r="AL7" s="10">
        <v>19</v>
      </c>
      <c r="AM7" s="5"/>
      <c r="AN7" s="5" t="s">
        <v>0</v>
      </c>
      <c r="AO7" s="14"/>
      <c r="AP7" s="14"/>
      <c r="AQ7" s="14"/>
      <c r="AR7" s="3" t="s">
        <v>7</v>
      </c>
      <c r="AS7" s="3" t="s">
        <v>316</v>
      </c>
      <c r="AT7" s="11" t="s">
        <v>317</v>
      </c>
      <c r="AU7" s="11" t="s">
        <v>318</v>
      </c>
      <c r="AV7" s="3" t="s">
        <v>8</v>
      </c>
      <c r="AW7" s="3" t="s">
        <v>9</v>
      </c>
      <c r="AX7" s="5"/>
      <c r="AY7" s="5"/>
      <c r="AZ7" s="5"/>
      <c r="BA7" s="5"/>
      <c r="BB7" s="5"/>
      <c r="BC7" s="12">
        <v>0</v>
      </c>
      <c r="BD7" s="12">
        <v>0</v>
      </c>
      <c r="BE7" s="3" t="s">
        <v>10</v>
      </c>
      <c r="BF7" s="5"/>
      <c r="BG7" s="5"/>
    </row>
    <row r="8" spans="1:59" ht="45">
      <c r="A8" s="3" t="s">
        <v>312</v>
      </c>
      <c r="B8" s="4" t="s">
        <v>313</v>
      </c>
      <c r="C8" s="4" t="s">
        <v>17</v>
      </c>
      <c r="D8" s="5">
        <v>6920</v>
      </c>
      <c r="E8" s="6">
        <v>22000120</v>
      </c>
      <c r="F8" s="14"/>
      <c r="G8" s="14"/>
      <c r="H8" s="14"/>
      <c r="I8" s="16"/>
      <c r="J8" s="5"/>
      <c r="K8" s="15">
        <v>7200</v>
      </c>
      <c r="L8" s="8">
        <v>0</v>
      </c>
      <c r="M8" s="7">
        <f>Table3[[#This Row],[TotalSalesAmount]]+Table3[[#This Row],[TotalDiscountAmount]]</f>
        <v>7200</v>
      </c>
      <c r="N8" s="8">
        <v>0</v>
      </c>
      <c r="O8" s="8">
        <v>0</v>
      </c>
      <c r="P8" s="15">
        <v>8208</v>
      </c>
      <c r="Q8" s="5">
        <v>200080652</v>
      </c>
      <c r="R8" s="5" t="s">
        <v>314</v>
      </c>
      <c r="S8" s="3" t="s">
        <v>1</v>
      </c>
      <c r="T8" s="5">
        <v>0</v>
      </c>
      <c r="U8" s="5" t="s">
        <v>2</v>
      </c>
      <c r="V8" s="3" t="s">
        <v>3</v>
      </c>
      <c r="W8" s="5" t="s">
        <v>315</v>
      </c>
      <c r="X8" s="5" t="s">
        <v>4</v>
      </c>
      <c r="Y8" s="5">
        <v>51</v>
      </c>
      <c r="Z8" s="5"/>
      <c r="AA8" s="5" t="s">
        <v>5</v>
      </c>
      <c r="AB8" s="16"/>
      <c r="AC8" s="14"/>
      <c r="AD8" s="14"/>
      <c r="AE8" s="14" t="s">
        <v>15</v>
      </c>
      <c r="AF8" s="17" t="s">
        <v>16</v>
      </c>
      <c r="AG8" s="3" t="s">
        <v>1</v>
      </c>
      <c r="AH8" s="10" t="s">
        <v>2</v>
      </c>
      <c r="AI8" s="5" t="s">
        <v>358</v>
      </c>
      <c r="AJ8" s="14" t="s">
        <v>24</v>
      </c>
      <c r="AK8" s="10" t="s">
        <v>357</v>
      </c>
      <c r="AL8" s="10">
        <v>19</v>
      </c>
      <c r="AM8" s="5"/>
      <c r="AN8" s="5" t="s">
        <v>0</v>
      </c>
      <c r="AO8" s="14"/>
      <c r="AP8" s="14"/>
      <c r="AQ8" s="14"/>
      <c r="AR8" s="3" t="s">
        <v>7</v>
      </c>
      <c r="AS8" s="3" t="s">
        <v>316</v>
      </c>
      <c r="AT8" s="11" t="s">
        <v>317</v>
      </c>
      <c r="AU8" s="11" t="s">
        <v>318</v>
      </c>
      <c r="AV8" s="3" t="s">
        <v>8</v>
      </c>
      <c r="AW8" s="3" t="s">
        <v>9</v>
      </c>
      <c r="AX8" s="5"/>
      <c r="AY8" s="5"/>
      <c r="AZ8" s="5"/>
      <c r="BA8" s="5"/>
      <c r="BB8" s="5"/>
      <c r="BC8" s="12">
        <v>0</v>
      </c>
      <c r="BD8" s="12">
        <v>0</v>
      </c>
      <c r="BE8" s="3" t="s">
        <v>10</v>
      </c>
      <c r="BF8" s="5"/>
      <c r="BG8" s="5"/>
    </row>
    <row r="9" spans="1:59" ht="45">
      <c r="A9" s="3" t="s">
        <v>312</v>
      </c>
      <c r="B9" s="4" t="s">
        <v>313</v>
      </c>
      <c r="C9" s="4" t="s">
        <v>17</v>
      </c>
      <c r="D9" s="5">
        <v>6920</v>
      </c>
      <c r="E9" s="6">
        <v>22000121</v>
      </c>
      <c r="F9" s="14"/>
      <c r="G9" s="14"/>
      <c r="H9" s="14"/>
      <c r="I9" s="16"/>
      <c r="J9" s="5"/>
      <c r="K9" s="15">
        <v>3926.6669999999999</v>
      </c>
      <c r="L9" s="8">
        <v>0</v>
      </c>
      <c r="M9" s="7">
        <f>Table3[[#This Row],[TotalSalesAmount]]+Table3[[#This Row],[TotalDiscountAmount]]</f>
        <v>3926.6669999999999</v>
      </c>
      <c r="N9" s="8">
        <v>0</v>
      </c>
      <c r="O9" s="8">
        <v>0</v>
      </c>
      <c r="P9" s="15">
        <v>4476.3999999999996</v>
      </c>
      <c r="Q9" s="5">
        <v>200080652</v>
      </c>
      <c r="R9" s="5" t="s">
        <v>314</v>
      </c>
      <c r="S9" s="3" t="s">
        <v>1</v>
      </c>
      <c r="T9" s="5">
        <v>0</v>
      </c>
      <c r="U9" s="5" t="s">
        <v>2</v>
      </c>
      <c r="V9" s="3" t="s">
        <v>3</v>
      </c>
      <c r="W9" s="5" t="s">
        <v>315</v>
      </c>
      <c r="X9" s="5" t="s">
        <v>4</v>
      </c>
      <c r="Y9" s="5">
        <v>51</v>
      </c>
      <c r="Z9" s="5"/>
      <c r="AA9" s="5" t="s">
        <v>5</v>
      </c>
      <c r="AB9" s="16"/>
      <c r="AC9" s="14"/>
      <c r="AD9" s="14"/>
      <c r="AE9" s="14">
        <v>205057624</v>
      </c>
      <c r="AF9" s="17" t="s">
        <v>18</v>
      </c>
      <c r="AG9" s="3" t="s">
        <v>1</v>
      </c>
      <c r="AH9" s="10" t="s">
        <v>2</v>
      </c>
      <c r="AI9" s="14" t="s">
        <v>6</v>
      </c>
      <c r="AJ9" s="14" t="s">
        <v>6</v>
      </c>
      <c r="AK9" s="10" t="s">
        <v>359</v>
      </c>
      <c r="AL9" s="14">
        <v>121</v>
      </c>
      <c r="AM9" s="5" t="s">
        <v>0</v>
      </c>
      <c r="AN9" s="5" t="s">
        <v>0</v>
      </c>
      <c r="AO9" s="14"/>
      <c r="AP9" s="14"/>
      <c r="AQ9" s="14"/>
      <c r="AR9" s="3" t="s">
        <v>7</v>
      </c>
      <c r="AS9" s="3" t="s">
        <v>316</v>
      </c>
      <c r="AT9" s="11" t="s">
        <v>317</v>
      </c>
      <c r="AU9" s="11" t="s">
        <v>318</v>
      </c>
      <c r="AV9" s="3" t="s">
        <v>8</v>
      </c>
      <c r="AW9" s="3" t="s">
        <v>9</v>
      </c>
      <c r="AX9" s="5"/>
      <c r="AY9" s="5"/>
      <c r="AZ9" s="5"/>
      <c r="BA9" s="5"/>
      <c r="BB9" s="5"/>
      <c r="BC9" s="12">
        <v>0</v>
      </c>
      <c r="BD9" s="12">
        <v>0</v>
      </c>
      <c r="BE9" s="3" t="s">
        <v>10</v>
      </c>
      <c r="BF9" s="5"/>
      <c r="BG9" s="5"/>
    </row>
    <row r="10" spans="1:59" ht="45">
      <c r="A10" s="3" t="s">
        <v>312</v>
      </c>
      <c r="B10" s="4" t="s">
        <v>313</v>
      </c>
      <c r="C10" s="4" t="s">
        <v>17</v>
      </c>
      <c r="D10" s="5">
        <v>6920</v>
      </c>
      <c r="E10" s="6">
        <v>22000122</v>
      </c>
      <c r="F10" s="14"/>
      <c r="G10" s="14"/>
      <c r="H10" s="14"/>
      <c r="I10" s="16"/>
      <c r="J10" s="5"/>
      <c r="K10" s="15">
        <v>54973.330999999998</v>
      </c>
      <c r="L10" s="8">
        <v>0</v>
      </c>
      <c r="M10" s="7">
        <f>Table3[[#This Row],[TotalSalesAmount]]+Table3[[#This Row],[TotalDiscountAmount]]</f>
        <v>54973.330999999998</v>
      </c>
      <c r="N10" s="8">
        <v>0</v>
      </c>
      <c r="O10" s="8">
        <v>0</v>
      </c>
      <c r="P10" s="15">
        <v>62669.597000000002</v>
      </c>
      <c r="Q10" s="5">
        <v>200080652</v>
      </c>
      <c r="R10" s="5" t="s">
        <v>314</v>
      </c>
      <c r="S10" s="3" t="s">
        <v>1</v>
      </c>
      <c r="T10" s="5">
        <v>0</v>
      </c>
      <c r="U10" s="5" t="s">
        <v>2</v>
      </c>
      <c r="V10" s="3" t="s">
        <v>3</v>
      </c>
      <c r="W10" s="5" t="s">
        <v>315</v>
      </c>
      <c r="X10" s="5" t="s">
        <v>4</v>
      </c>
      <c r="Y10" s="5">
        <v>51</v>
      </c>
      <c r="Z10" s="5"/>
      <c r="AA10" s="5" t="s">
        <v>5</v>
      </c>
      <c r="AB10" s="16"/>
      <c r="AC10" s="14"/>
      <c r="AD10" s="14"/>
      <c r="AE10" s="14">
        <v>0</v>
      </c>
      <c r="AF10" s="14" t="s">
        <v>19</v>
      </c>
      <c r="AG10" s="3" t="s">
        <v>322</v>
      </c>
      <c r="AH10" s="14" t="s">
        <v>20</v>
      </c>
      <c r="AI10" s="10" t="s">
        <v>21</v>
      </c>
      <c r="AJ10" s="10" t="s">
        <v>21</v>
      </c>
      <c r="AK10" s="14" t="s">
        <v>360</v>
      </c>
      <c r="AL10" s="14">
        <v>13</v>
      </c>
      <c r="AM10" s="5"/>
      <c r="AN10" s="5" t="s">
        <v>0</v>
      </c>
      <c r="AO10" s="14"/>
      <c r="AP10" s="14"/>
      <c r="AQ10" s="14"/>
      <c r="AR10" s="3" t="s">
        <v>7</v>
      </c>
      <c r="AS10" s="3" t="s">
        <v>316</v>
      </c>
      <c r="AT10" s="11" t="s">
        <v>317</v>
      </c>
      <c r="AU10" s="11" t="s">
        <v>318</v>
      </c>
      <c r="AV10" s="3" t="s">
        <v>8</v>
      </c>
      <c r="AW10" s="3" t="s">
        <v>9</v>
      </c>
      <c r="AX10" s="5"/>
      <c r="AY10" s="5"/>
      <c r="AZ10" s="5"/>
      <c r="BA10" s="5"/>
      <c r="BB10" s="5"/>
      <c r="BC10" s="12">
        <v>0</v>
      </c>
      <c r="BD10" s="12">
        <v>0</v>
      </c>
      <c r="BE10" s="3" t="s">
        <v>10</v>
      </c>
      <c r="BF10" s="5"/>
      <c r="BG10" s="5"/>
    </row>
    <row r="11" spans="1:59" ht="45">
      <c r="A11" s="3" t="s">
        <v>312</v>
      </c>
      <c r="B11" s="4" t="s">
        <v>313</v>
      </c>
      <c r="C11" s="4" t="s">
        <v>22</v>
      </c>
      <c r="D11" s="5">
        <v>6920</v>
      </c>
      <c r="E11" s="6">
        <v>22000123</v>
      </c>
      <c r="F11" s="14"/>
      <c r="G11" s="14"/>
      <c r="H11" s="14"/>
      <c r="I11" s="16"/>
      <c r="J11" s="5"/>
      <c r="K11" s="15">
        <v>34161.999000000003</v>
      </c>
      <c r="L11" s="8">
        <v>0</v>
      </c>
      <c r="M11" s="7">
        <f>Table3[[#This Row],[TotalSalesAmount]]+Table3[[#This Row],[TotalDiscountAmount]]</f>
        <v>34161.999000000003</v>
      </c>
      <c r="N11" s="8">
        <v>0</v>
      </c>
      <c r="O11" s="8">
        <v>0</v>
      </c>
      <c r="P11" s="15">
        <v>34161.999000000003</v>
      </c>
      <c r="Q11" s="5">
        <v>200080652</v>
      </c>
      <c r="R11" s="5" t="s">
        <v>314</v>
      </c>
      <c r="S11" s="3" t="s">
        <v>1</v>
      </c>
      <c r="T11" s="5">
        <v>0</v>
      </c>
      <c r="U11" s="5" t="s">
        <v>2</v>
      </c>
      <c r="V11" s="3" t="s">
        <v>3</v>
      </c>
      <c r="W11" s="5" t="s">
        <v>315</v>
      </c>
      <c r="X11" s="5" t="s">
        <v>4</v>
      </c>
      <c r="Y11" s="5">
        <v>51</v>
      </c>
      <c r="Z11" s="5"/>
      <c r="AA11" s="5" t="s">
        <v>5</v>
      </c>
      <c r="AB11" s="16"/>
      <c r="AC11" s="14"/>
      <c r="AD11" s="14"/>
      <c r="AE11" s="9" t="s">
        <v>354</v>
      </c>
      <c r="AF11" s="14" t="s">
        <v>97</v>
      </c>
      <c r="AG11" s="3" t="s">
        <v>322</v>
      </c>
      <c r="AH11" s="14" t="s">
        <v>92</v>
      </c>
      <c r="AI11" s="14" t="s">
        <v>98</v>
      </c>
      <c r="AJ11" s="14" t="s">
        <v>98</v>
      </c>
      <c r="AK11" s="14" t="s">
        <v>99</v>
      </c>
      <c r="AL11" s="14">
        <v>40</v>
      </c>
      <c r="AM11" s="5" t="s">
        <v>0</v>
      </c>
      <c r="AN11" s="5" t="s">
        <v>0</v>
      </c>
      <c r="AO11" s="14"/>
      <c r="AP11" s="14"/>
      <c r="AQ11" s="14"/>
      <c r="AR11" s="3" t="s">
        <v>7</v>
      </c>
      <c r="AS11" s="3" t="s">
        <v>316</v>
      </c>
      <c r="AT11" s="11" t="s">
        <v>317</v>
      </c>
      <c r="AU11" s="11" t="s">
        <v>318</v>
      </c>
      <c r="AV11" s="3" t="s">
        <v>8</v>
      </c>
      <c r="AW11" s="3" t="s">
        <v>9</v>
      </c>
      <c r="AX11" s="5"/>
      <c r="AY11" s="5"/>
      <c r="AZ11" s="5"/>
      <c r="BA11" s="5"/>
      <c r="BB11" s="5"/>
      <c r="BC11" s="12">
        <v>0</v>
      </c>
      <c r="BD11" s="12">
        <v>0</v>
      </c>
      <c r="BE11" s="3" t="s">
        <v>10</v>
      </c>
      <c r="BF11" s="5"/>
      <c r="BG11" s="5"/>
    </row>
    <row r="12" spans="1:59" ht="45">
      <c r="A12" s="3" t="s">
        <v>312</v>
      </c>
      <c r="B12" s="4" t="s">
        <v>313</v>
      </c>
      <c r="C12" s="4" t="s">
        <v>22</v>
      </c>
      <c r="D12" s="5">
        <v>6920</v>
      </c>
      <c r="E12" s="6">
        <v>22000124</v>
      </c>
      <c r="F12" s="14"/>
      <c r="G12" s="14"/>
      <c r="H12" s="14"/>
      <c r="I12" s="16"/>
      <c r="J12" s="5"/>
      <c r="K12" s="15">
        <v>3926.6669999999999</v>
      </c>
      <c r="L12" s="8">
        <v>0</v>
      </c>
      <c r="M12" s="7">
        <f>Table3[[#This Row],[TotalSalesAmount]]+Table3[[#This Row],[TotalDiscountAmount]]</f>
        <v>3926.6669999999999</v>
      </c>
      <c r="N12" s="8">
        <v>0</v>
      </c>
      <c r="O12" s="8">
        <v>0</v>
      </c>
      <c r="P12" s="15">
        <v>4476.3999999999996</v>
      </c>
      <c r="Q12" s="5">
        <v>200080652</v>
      </c>
      <c r="R12" s="5" t="s">
        <v>314</v>
      </c>
      <c r="S12" s="3" t="s">
        <v>1</v>
      </c>
      <c r="T12" s="5">
        <v>0</v>
      </c>
      <c r="U12" s="5" t="s">
        <v>2</v>
      </c>
      <c r="V12" s="3" t="s">
        <v>3</v>
      </c>
      <c r="W12" s="5" t="s">
        <v>315</v>
      </c>
      <c r="X12" s="5" t="s">
        <v>4</v>
      </c>
      <c r="Y12" s="5">
        <v>51</v>
      </c>
      <c r="Z12" s="5"/>
      <c r="AA12" s="5" t="s">
        <v>5</v>
      </c>
      <c r="AB12" s="16"/>
      <c r="AC12" s="14"/>
      <c r="AD12" s="14"/>
      <c r="AE12" s="14">
        <v>308415957</v>
      </c>
      <c r="AF12" s="14" t="s">
        <v>23</v>
      </c>
      <c r="AG12" s="3" t="s">
        <v>1</v>
      </c>
      <c r="AH12" s="14" t="s">
        <v>2</v>
      </c>
      <c r="AI12" s="14" t="s">
        <v>24</v>
      </c>
      <c r="AJ12" s="14" t="s">
        <v>24</v>
      </c>
      <c r="AK12" s="10" t="s">
        <v>25</v>
      </c>
      <c r="AL12" s="14" t="s">
        <v>320</v>
      </c>
      <c r="AM12" s="5" t="s">
        <v>0</v>
      </c>
      <c r="AN12" s="5" t="s">
        <v>0</v>
      </c>
      <c r="AO12" s="14"/>
      <c r="AP12" s="14"/>
      <c r="AQ12" s="14"/>
      <c r="AR12" s="3" t="s">
        <v>7</v>
      </c>
      <c r="AS12" s="3" t="s">
        <v>316</v>
      </c>
      <c r="AT12" s="11" t="s">
        <v>317</v>
      </c>
      <c r="AU12" s="11" t="s">
        <v>318</v>
      </c>
      <c r="AV12" s="3" t="s">
        <v>8</v>
      </c>
      <c r="AW12" s="3" t="s">
        <v>9</v>
      </c>
      <c r="AX12" s="5"/>
      <c r="AY12" s="5"/>
      <c r="AZ12" s="5"/>
      <c r="BA12" s="5"/>
      <c r="BB12" s="5"/>
      <c r="BC12" s="12">
        <v>0</v>
      </c>
      <c r="BD12" s="12">
        <v>0</v>
      </c>
      <c r="BE12" s="3" t="s">
        <v>10</v>
      </c>
      <c r="BF12" s="5"/>
      <c r="BG12" s="5"/>
    </row>
    <row r="13" spans="1:59" ht="45">
      <c r="A13" s="3" t="s">
        <v>312</v>
      </c>
      <c r="B13" s="4" t="s">
        <v>313</v>
      </c>
      <c r="C13" s="4" t="s">
        <v>22</v>
      </c>
      <c r="D13" s="5">
        <v>6920</v>
      </c>
      <c r="E13" s="6">
        <v>22000125</v>
      </c>
      <c r="F13" s="14"/>
      <c r="G13" s="14"/>
      <c r="H13" s="14"/>
      <c r="I13" s="16"/>
      <c r="J13" s="5"/>
      <c r="K13" s="15">
        <v>4162.2669999999998</v>
      </c>
      <c r="L13" s="8">
        <v>0</v>
      </c>
      <c r="M13" s="7">
        <f>Table3[[#This Row],[TotalSalesAmount]]+Table3[[#This Row],[TotalDiscountAmount]]</f>
        <v>4162.2669999999998</v>
      </c>
      <c r="N13" s="8">
        <v>0</v>
      </c>
      <c r="O13" s="8">
        <v>0</v>
      </c>
      <c r="P13" s="15">
        <v>4744.9840000000004</v>
      </c>
      <c r="Q13" s="5">
        <v>200080652</v>
      </c>
      <c r="R13" s="5" t="s">
        <v>314</v>
      </c>
      <c r="S13" s="3" t="s">
        <v>1</v>
      </c>
      <c r="T13" s="5">
        <v>0</v>
      </c>
      <c r="U13" s="5" t="s">
        <v>2</v>
      </c>
      <c r="V13" s="3" t="s">
        <v>3</v>
      </c>
      <c r="W13" s="5" t="s">
        <v>315</v>
      </c>
      <c r="X13" s="5" t="s">
        <v>4</v>
      </c>
      <c r="Y13" s="5">
        <v>51</v>
      </c>
      <c r="Z13" s="5"/>
      <c r="AA13" s="5" t="s">
        <v>5</v>
      </c>
      <c r="AB13" s="16"/>
      <c r="AC13" s="14"/>
      <c r="AD13" s="14"/>
      <c r="AE13" s="14" t="s">
        <v>26</v>
      </c>
      <c r="AF13" s="14" t="s">
        <v>27</v>
      </c>
      <c r="AG13" s="3" t="s">
        <v>1</v>
      </c>
      <c r="AH13" s="14" t="s">
        <v>2</v>
      </c>
      <c r="AI13" s="14" t="s">
        <v>6</v>
      </c>
      <c r="AJ13" s="14" t="s">
        <v>6</v>
      </c>
      <c r="AK13" s="10" t="s">
        <v>28</v>
      </c>
      <c r="AL13" s="14" t="s">
        <v>320</v>
      </c>
      <c r="AM13" s="5" t="s">
        <v>0</v>
      </c>
      <c r="AN13" s="5" t="s">
        <v>0</v>
      </c>
      <c r="AO13" s="14"/>
      <c r="AP13" s="14"/>
      <c r="AQ13" s="14"/>
      <c r="AR13" s="3" t="s">
        <v>7</v>
      </c>
      <c r="AS13" s="3" t="s">
        <v>316</v>
      </c>
      <c r="AT13" s="11" t="s">
        <v>317</v>
      </c>
      <c r="AU13" s="11" t="s">
        <v>318</v>
      </c>
      <c r="AV13" s="3" t="s">
        <v>8</v>
      </c>
      <c r="AW13" s="3" t="s">
        <v>9</v>
      </c>
      <c r="AX13" s="5"/>
      <c r="AY13" s="5"/>
      <c r="AZ13" s="5"/>
      <c r="BA13" s="5"/>
      <c r="BB13" s="5"/>
      <c r="BC13" s="12">
        <v>0</v>
      </c>
      <c r="BD13" s="12">
        <v>0</v>
      </c>
      <c r="BE13" s="3" t="s">
        <v>10</v>
      </c>
      <c r="BF13" s="5"/>
      <c r="BG13" s="5"/>
    </row>
    <row r="14" spans="1:59" ht="45">
      <c r="A14" s="3" t="s">
        <v>312</v>
      </c>
      <c r="B14" s="4" t="s">
        <v>313</v>
      </c>
      <c r="C14" s="4" t="s">
        <v>22</v>
      </c>
      <c r="D14" s="5">
        <v>6920</v>
      </c>
      <c r="E14" s="6">
        <v>22000126</v>
      </c>
      <c r="F14" s="14"/>
      <c r="G14" s="14"/>
      <c r="H14" s="14"/>
      <c r="I14" s="16"/>
      <c r="J14" s="5"/>
      <c r="K14" s="15">
        <v>5000</v>
      </c>
      <c r="L14" s="8">
        <v>0</v>
      </c>
      <c r="M14" s="7">
        <f>Table3[[#This Row],[TotalSalesAmount]]+Table3[[#This Row],[TotalDiscountAmount]]</f>
        <v>5000</v>
      </c>
      <c r="N14" s="8">
        <v>0</v>
      </c>
      <c r="O14" s="8">
        <v>0</v>
      </c>
      <c r="P14" s="15">
        <v>5500</v>
      </c>
      <c r="Q14" s="5">
        <v>200080652</v>
      </c>
      <c r="R14" s="5" t="s">
        <v>314</v>
      </c>
      <c r="S14" s="3" t="s">
        <v>1</v>
      </c>
      <c r="T14" s="5">
        <v>0</v>
      </c>
      <c r="U14" s="5" t="s">
        <v>2</v>
      </c>
      <c r="V14" s="3" t="s">
        <v>3</v>
      </c>
      <c r="W14" s="5" t="s">
        <v>315</v>
      </c>
      <c r="X14" s="5" t="s">
        <v>4</v>
      </c>
      <c r="Y14" s="5">
        <v>51</v>
      </c>
      <c r="Z14" s="5"/>
      <c r="AA14" s="5" t="s">
        <v>5</v>
      </c>
      <c r="AB14" s="16"/>
      <c r="AC14" s="14"/>
      <c r="AD14" s="14"/>
      <c r="AE14" s="14" t="s">
        <v>29</v>
      </c>
      <c r="AF14" s="14" t="s">
        <v>30</v>
      </c>
      <c r="AG14" s="3" t="s">
        <v>1</v>
      </c>
      <c r="AH14" s="14" t="s">
        <v>2</v>
      </c>
      <c r="AI14" s="14" t="s">
        <v>6</v>
      </c>
      <c r="AJ14" s="14" t="s">
        <v>6</v>
      </c>
      <c r="AK14" s="10" t="s">
        <v>361</v>
      </c>
      <c r="AL14" s="10">
        <v>20</v>
      </c>
      <c r="AM14" s="5"/>
      <c r="AN14" s="5" t="s">
        <v>0</v>
      </c>
      <c r="AO14" s="14"/>
      <c r="AP14" s="14"/>
      <c r="AQ14" s="14"/>
      <c r="AR14" s="3" t="s">
        <v>7</v>
      </c>
      <c r="AS14" s="3" t="s">
        <v>316</v>
      </c>
      <c r="AT14" s="11" t="s">
        <v>317</v>
      </c>
      <c r="AU14" s="11" t="s">
        <v>318</v>
      </c>
      <c r="AV14" s="3" t="s">
        <v>8</v>
      </c>
      <c r="AW14" s="3" t="s">
        <v>9</v>
      </c>
      <c r="AX14" s="5"/>
      <c r="AY14" s="5"/>
      <c r="AZ14" s="5"/>
      <c r="BA14" s="5"/>
      <c r="BB14" s="5"/>
      <c r="BC14" s="12">
        <v>0</v>
      </c>
      <c r="BD14" s="12">
        <v>0</v>
      </c>
      <c r="BE14" s="3" t="s">
        <v>10</v>
      </c>
      <c r="BF14" s="5"/>
      <c r="BG14" s="5"/>
    </row>
    <row r="15" spans="1:59" ht="45">
      <c r="A15" s="3" t="s">
        <v>312</v>
      </c>
      <c r="B15" s="4" t="s">
        <v>313</v>
      </c>
      <c r="C15" s="4" t="s">
        <v>22</v>
      </c>
      <c r="D15" s="5">
        <v>6920</v>
      </c>
      <c r="E15" s="6">
        <v>22000127</v>
      </c>
      <c r="F15" s="14"/>
      <c r="G15" s="14"/>
      <c r="H15" s="14"/>
      <c r="I15" s="16"/>
      <c r="J15" s="5"/>
      <c r="K15" s="15">
        <v>481995.01799999998</v>
      </c>
      <c r="L15" s="8">
        <v>0</v>
      </c>
      <c r="M15" s="7">
        <f>Table3[[#This Row],[TotalSalesAmount]]+Table3[[#This Row],[TotalDiscountAmount]]</f>
        <v>481995.01799999998</v>
      </c>
      <c r="N15" s="8">
        <v>0</v>
      </c>
      <c r="O15" s="8">
        <v>0</v>
      </c>
      <c r="P15" s="15">
        <v>481995.01799999998</v>
      </c>
      <c r="Q15" s="5">
        <v>200080652</v>
      </c>
      <c r="R15" s="5" t="s">
        <v>314</v>
      </c>
      <c r="S15" s="3" t="s">
        <v>1</v>
      </c>
      <c r="T15" s="5">
        <v>0</v>
      </c>
      <c r="U15" s="5" t="s">
        <v>2</v>
      </c>
      <c r="V15" s="3" t="s">
        <v>3</v>
      </c>
      <c r="W15" s="5" t="s">
        <v>315</v>
      </c>
      <c r="X15" s="5" t="s">
        <v>4</v>
      </c>
      <c r="Y15" s="5">
        <v>51</v>
      </c>
      <c r="Z15" s="5"/>
      <c r="AA15" s="5" t="s">
        <v>5</v>
      </c>
      <c r="AB15" s="16"/>
      <c r="AC15" s="14"/>
      <c r="AD15" s="14"/>
      <c r="AE15" s="14" t="s">
        <v>356</v>
      </c>
      <c r="AF15" s="14" t="s">
        <v>31</v>
      </c>
      <c r="AG15" s="3" t="s">
        <v>322</v>
      </c>
      <c r="AH15" s="14" t="s">
        <v>32</v>
      </c>
      <c r="AI15" s="14" t="s">
        <v>33</v>
      </c>
      <c r="AJ15" s="14" t="s">
        <v>33</v>
      </c>
      <c r="AK15" s="10" t="s">
        <v>362</v>
      </c>
      <c r="AL15" s="10">
        <v>41</v>
      </c>
      <c r="AM15" s="5"/>
      <c r="AN15" s="5" t="s">
        <v>0</v>
      </c>
      <c r="AO15" s="14"/>
      <c r="AP15" s="14"/>
      <c r="AQ15" s="14"/>
      <c r="AR15" s="3" t="s">
        <v>7</v>
      </c>
      <c r="AS15" s="3" t="s">
        <v>316</v>
      </c>
      <c r="AT15" s="11" t="s">
        <v>317</v>
      </c>
      <c r="AU15" s="11" t="s">
        <v>318</v>
      </c>
      <c r="AV15" s="3" t="s">
        <v>8</v>
      </c>
      <c r="AW15" s="3" t="s">
        <v>9</v>
      </c>
      <c r="AX15" s="5"/>
      <c r="AY15" s="5"/>
      <c r="AZ15" s="5"/>
      <c r="BA15" s="5"/>
      <c r="BB15" s="5"/>
      <c r="BC15" s="12">
        <v>0</v>
      </c>
      <c r="BD15" s="12">
        <v>0</v>
      </c>
      <c r="BE15" s="3" t="s">
        <v>10</v>
      </c>
      <c r="BF15" s="5"/>
      <c r="BG15" s="5"/>
    </row>
    <row r="16" spans="1:59" ht="45">
      <c r="A16" s="3" t="s">
        <v>312</v>
      </c>
      <c r="B16" s="4" t="s">
        <v>313</v>
      </c>
      <c r="C16" s="4" t="s">
        <v>22</v>
      </c>
      <c r="D16" s="5">
        <v>6920</v>
      </c>
      <c r="E16" s="18">
        <v>22000128</v>
      </c>
      <c r="F16" s="14"/>
      <c r="G16" s="14"/>
      <c r="H16" s="14"/>
      <c r="I16" s="16"/>
      <c r="J16" s="5"/>
      <c r="K16" s="15">
        <v>20197.516</v>
      </c>
      <c r="L16" s="8">
        <v>0</v>
      </c>
      <c r="M16" s="7">
        <f>Table3[[#This Row],[TotalSalesAmount]]+Table3[[#This Row],[TotalDiscountAmount]]</f>
        <v>20197.516</v>
      </c>
      <c r="N16" s="8">
        <v>0</v>
      </c>
      <c r="O16" s="8">
        <v>0</v>
      </c>
      <c r="P16" s="15">
        <v>20197.516</v>
      </c>
      <c r="Q16" s="5">
        <v>200080652</v>
      </c>
      <c r="R16" s="5" t="s">
        <v>314</v>
      </c>
      <c r="S16" s="3" t="s">
        <v>1</v>
      </c>
      <c r="T16" s="5">
        <v>0</v>
      </c>
      <c r="U16" s="5" t="s">
        <v>2</v>
      </c>
      <c r="V16" s="3" t="s">
        <v>3</v>
      </c>
      <c r="W16" s="5" t="s">
        <v>315</v>
      </c>
      <c r="X16" s="5" t="s">
        <v>4</v>
      </c>
      <c r="Y16" s="5">
        <v>51</v>
      </c>
      <c r="Z16" s="5"/>
      <c r="AA16" s="5" t="s">
        <v>5</v>
      </c>
      <c r="AB16" s="16"/>
      <c r="AC16" s="14"/>
      <c r="AD16" s="14"/>
      <c r="AE16" s="14" t="s">
        <v>356</v>
      </c>
      <c r="AF16" s="14" t="s">
        <v>31</v>
      </c>
      <c r="AG16" s="3" t="s">
        <v>322</v>
      </c>
      <c r="AH16" s="14" t="s">
        <v>32</v>
      </c>
      <c r="AI16" s="10" t="s">
        <v>33</v>
      </c>
      <c r="AJ16" s="10" t="s">
        <v>33</v>
      </c>
      <c r="AK16" s="10" t="s">
        <v>362</v>
      </c>
      <c r="AL16" s="10">
        <v>41</v>
      </c>
      <c r="AM16" s="5"/>
      <c r="AN16" s="5" t="s">
        <v>0</v>
      </c>
      <c r="AO16" s="14"/>
      <c r="AP16" s="14"/>
      <c r="AQ16" s="14"/>
      <c r="AR16" s="3" t="s">
        <v>7</v>
      </c>
      <c r="AS16" s="3" t="s">
        <v>316</v>
      </c>
      <c r="AT16" s="11" t="s">
        <v>317</v>
      </c>
      <c r="AU16" s="11" t="s">
        <v>318</v>
      </c>
      <c r="AV16" s="3" t="s">
        <v>8</v>
      </c>
      <c r="AW16" s="3" t="s">
        <v>9</v>
      </c>
      <c r="AX16" s="5"/>
      <c r="AY16" s="5"/>
      <c r="AZ16" s="5"/>
      <c r="BA16" s="5"/>
      <c r="BB16" s="5"/>
      <c r="BC16" s="12">
        <v>0</v>
      </c>
      <c r="BD16" s="12">
        <v>0</v>
      </c>
      <c r="BE16" s="3" t="s">
        <v>10</v>
      </c>
      <c r="BF16" s="5"/>
      <c r="BG16" s="5"/>
    </row>
    <row r="17" spans="1:59" ht="45">
      <c r="A17" s="3" t="s">
        <v>312</v>
      </c>
      <c r="B17" s="4" t="s">
        <v>313</v>
      </c>
      <c r="C17" s="4" t="s">
        <v>22</v>
      </c>
      <c r="D17" s="5">
        <v>6920</v>
      </c>
      <c r="E17" s="18">
        <v>22000129</v>
      </c>
      <c r="F17" s="14"/>
      <c r="G17" s="14"/>
      <c r="H17" s="14"/>
      <c r="I17" s="16"/>
      <c r="J17" s="5"/>
      <c r="K17" s="15">
        <v>13050.983</v>
      </c>
      <c r="L17" s="8">
        <v>0</v>
      </c>
      <c r="M17" s="7">
        <f>Table3[[#This Row],[TotalSalesAmount]]+Table3[[#This Row],[TotalDiscountAmount]]</f>
        <v>13050.983</v>
      </c>
      <c r="N17" s="8">
        <v>0</v>
      </c>
      <c r="O17" s="8">
        <v>0</v>
      </c>
      <c r="P17" s="15">
        <v>13050.983</v>
      </c>
      <c r="Q17" s="5">
        <v>200080652</v>
      </c>
      <c r="R17" s="5" t="s">
        <v>314</v>
      </c>
      <c r="S17" s="3" t="s">
        <v>1</v>
      </c>
      <c r="T17" s="5">
        <v>0</v>
      </c>
      <c r="U17" s="5" t="s">
        <v>2</v>
      </c>
      <c r="V17" s="3" t="s">
        <v>3</v>
      </c>
      <c r="W17" s="5" t="s">
        <v>315</v>
      </c>
      <c r="X17" s="5" t="s">
        <v>4</v>
      </c>
      <c r="Y17" s="5">
        <v>51</v>
      </c>
      <c r="Z17" s="5"/>
      <c r="AA17" s="5" t="s">
        <v>5</v>
      </c>
      <c r="AB17" s="16"/>
      <c r="AC17" s="14"/>
      <c r="AD17" s="14"/>
      <c r="AE17" s="14" t="s">
        <v>356</v>
      </c>
      <c r="AF17" s="14" t="s">
        <v>31</v>
      </c>
      <c r="AG17" s="3" t="s">
        <v>322</v>
      </c>
      <c r="AH17" s="14" t="s">
        <v>32</v>
      </c>
      <c r="AI17" s="14" t="s">
        <v>33</v>
      </c>
      <c r="AJ17" s="14" t="s">
        <v>33</v>
      </c>
      <c r="AK17" s="10" t="s">
        <v>362</v>
      </c>
      <c r="AL17" s="10">
        <v>41</v>
      </c>
      <c r="AM17" s="5"/>
      <c r="AN17" s="5" t="s">
        <v>0</v>
      </c>
      <c r="AO17" s="14"/>
      <c r="AP17" s="14"/>
      <c r="AQ17" s="14"/>
      <c r="AR17" s="3" t="s">
        <v>7</v>
      </c>
      <c r="AS17" s="3" t="s">
        <v>316</v>
      </c>
      <c r="AT17" s="11" t="s">
        <v>317</v>
      </c>
      <c r="AU17" s="11" t="s">
        <v>318</v>
      </c>
      <c r="AV17" s="3" t="s">
        <v>8</v>
      </c>
      <c r="AW17" s="3" t="s">
        <v>9</v>
      </c>
      <c r="AX17" s="5"/>
      <c r="AY17" s="5"/>
      <c r="AZ17" s="5"/>
      <c r="BA17" s="5"/>
      <c r="BB17" s="5"/>
      <c r="BC17" s="12">
        <v>0</v>
      </c>
      <c r="BD17" s="12">
        <v>0</v>
      </c>
      <c r="BE17" s="3" t="s">
        <v>10</v>
      </c>
      <c r="BF17" s="5"/>
      <c r="BG17" s="5"/>
    </row>
    <row r="18" spans="1:59" ht="45">
      <c r="A18" s="3" t="s">
        <v>312</v>
      </c>
      <c r="B18" s="4" t="s">
        <v>313</v>
      </c>
      <c r="C18" s="4" t="s">
        <v>22</v>
      </c>
      <c r="D18" s="5">
        <v>6920</v>
      </c>
      <c r="E18" s="18">
        <v>22000130</v>
      </c>
      <c r="F18" s="14"/>
      <c r="G18" s="14"/>
      <c r="H18" s="14"/>
      <c r="I18" s="16"/>
      <c r="J18" s="5"/>
      <c r="K18" s="15">
        <v>43411.968999999997</v>
      </c>
      <c r="L18" s="8">
        <v>0</v>
      </c>
      <c r="M18" s="7">
        <f>Table3[[#This Row],[TotalSalesAmount]]+Table3[[#This Row],[TotalDiscountAmount]]</f>
        <v>43411.968999999997</v>
      </c>
      <c r="N18" s="8">
        <v>0</v>
      </c>
      <c r="O18" s="8">
        <v>0</v>
      </c>
      <c r="P18" s="15">
        <v>43411.968999999997</v>
      </c>
      <c r="Q18" s="5">
        <v>200080652</v>
      </c>
      <c r="R18" s="5" t="s">
        <v>314</v>
      </c>
      <c r="S18" s="3" t="s">
        <v>1</v>
      </c>
      <c r="T18" s="5">
        <v>0</v>
      </c>
      <c r="U18" s="5" t="s">
        <v>2</v>
      </c>
      <c r="V18" s="3" t="s">
        <v>3</v>
      </c>
      <c r="W18" s="5" t="s">
        <v>315</v>
      </c>
      <c r="X18" s="5" t="s">
        <v>4</v>
      </c>
      <c r="Y18" s="5">
        <v>51</v>
      </c>
      <c r="Z18" s="5"/>
      <c r="AA18" s="5" t="s">
        <v>5</v>
      </c>
      <c r="AB18" s="16"/>
      <c r="AC18" s="14"/>
      <c r="AD18" s="14"/>
      <c r="AE18" s="14" t="s">
        <v>356</v>
      </c>
      <c r="AF18" s="14" t="s">
        <v>31</v>
      </c>
      <c r="AG18" s="3" t="s">
        <v>322</v>
      </c>
      <c r="AH18" s="14" t="s">
        <v>32</v>
      </c>
      <c r="AI18" s="14" t="s">
        <v>33</v>
      </c>
      <c r="AJ18" s="14" t="s">
        <v>33</v>
      </c>
      <c r="AK18" s="10" t="s">
        <v>362</v>
      </c>
      <c r="AL18" s="10">
        <v>41</v>
      </c>
      <c r="AM18" s="5"/>
      <c r="AN18" s="5" t="s">
        <v>0</v>
      </c>
      <c r="AO18" s="14"/>
      <c r="AP18" s="14"/>
      <c r="AQ18" s="14"/>
      <c r="AR18" s="3" t="s">
        <v>7</v>
      </c>
      <c r="AS18" s="3" t="s">
        <v>316</v>
      </c>
      <c r="AT18" s="11" t="s">
        <v>317</v>
      </c>
      <c r="AU18" s="11" t="s">
        <v>318</v>
      </c>
      <c r="AV18" s="3" t="s">
        <v>8</v>
      </c>
      <c r="AW18" s="3" t="s">
        <v>9</v>
      </c>
      <c r="AX18" s="5"/>
      <c r="AY18" s="5"/>
      <c r="AZ18" s="5"/>
      <c r="BA18" s="5"/>
      <c r="BB18" s="5"/>
      <c r="BC18" s="12">
        <v>0</v>
      </c>
      <c r="BD18" s="12">
        <v>0</v>
      </c>
      <c r="BE18" s="3" t="s">
        <v>10</v>
      </c>
      <c r="BF18" s="5"/>
      <c r="BG18" s="5"/>
    </row>
    <row r="19" spans="1:59" ht="45">
      <c r="A19" s="3" t="s">
        <v>312</v>
      </c>
      <c r="B19" s="4" t="s">
        <v>313</v>
      </c>
      <c r="C19" s="4" t="s">
        <v>22</v>
      </c>
      <c r="D19" s="5">
        <v>6920</v>
      </c>
      <c r="E19" s="18">
        <v>22000131</v>
      </c>
      <c r="F19" s="14"/>
      <c r="G19" s="14"/>
      <c r="H19" s="14"/>
      <c r="I19" s="16"/>
      <c r="J19" s="5"/>
      <c r="K19" s="15">
        <v>5500</v>
      </c>
      <c r="L19" s="8">
        <v>0</v>
      </c>
      <c r="M19" s="7">
        <f>Table3[[#This Row],[TotalSalesAmount]]+Table3[[#This Row],[TotalDiscountAmount]]</f>
        <v>5500</v>
      </c>
      <c r="N19" s="8">
        <v>0</v>
      </c>
      <c r="O19" s="8">
        <v>0</v>
      </c>
      <c r="P19" s="15">
        <v>6270</v>
      </c>
      <c r="Q19" s="5">
        <v>200080652</v>
      </c>
      <c r="R19" s="5" t="s">
        <v>314</v>
      </c>
      <c r="S19" s="3" t="s">
        <v>1</v>
      </c>
      <c r="T19" s="5">
        <v>0</v>
      </c>
      <c r="U19" s="5" t="s">
        <v>2</v>
      </c>
      <c r="V19" s="3" t="s">
        <v>3</v>
      </c>
      <c r="W19" s="5" t="s">
        <v>315</v>
      </c>
      <c r="X19" s="5" t="s">
        <v>4</v>
      </c>
      <c r="Y19" s="5">
        <v>51</v>
      </c>
      <c r="Z19" s="5"/>
      <c r="AA19" s="5" t="s">
        <v>5</v>
      </c>
      <c r="AB19" s="16"/>
      <c r="AC19" s="14"/>
      <c r="AD19" s="14"/>
      <c r="AE19" s="14">
        <v>100249337</v>
      </c>
      <c r="AF19" s="14" t="s">
        <v>107</v>
      </c>
      <c r="AG19" s="3" t="s">
        <v>1</v>
      </c>
      <c r="AH19" s="14" t="s">
        <v>2</v>
      </c>
      <c r="AI19" s="14" t="s">
        <v>364</v>
      </c>
      <c r="AJ19" s="14" t="s">
        <v>372</v>
      </c>
      <c r="AK19" s="10" t="s">
        <v>363</v>
      </c>
      <c r="AL19" s="14">
        <v>34</v>
      </c>
      <c r="AM19" s="5" t="s">
        <v>0</v>
      </c>
      <c r="AN19" s="5" t="s">
        <v>0</v>
      </c>
      <c r="AO19" s="14"/>
      <c r="AP19" s="14"/>
      <c r="AQ19" s="14"/>
      <c r="AR19" s="3" t="s">
        <v>7</v>
      </c>
      <c r="AS19" s="3" t="s">
        <v>316</v>
      </c>
      <c r="AT19" s="11" t="s">
        <v>317</v>
      </c>
      <c r="AU19" s="11" t="s">
        <v>318</v>
      </c>
      <c r="AV19" s="3" t="s">
        <v>8</v>
      </c>
      <c r="AW19" s="3" t="s">
        <v>9</v>
      </c>
      <c r="AX19" s="5"/>
      <c r="AY19" s="5"/>
      <c r="AZ19" s="5"/>
      <c r="BA19" s="5"/>
      <c r="BB19" s="5"/>
      <c r="BC19" s="12">
        <v>0</v>
      </c>
      <c r="BD19" s="12">
        <v>0</v>
      </c>
      <c r="BE19" s="3" t="s">
        <v>10</v>
      </c>
      <c r="BF19" s="5"/>
      <c r="BG19" s="5"/>
    </row>
    <row r="20" spans="1:59" ht="45">
      <c r="A20" s="3" t="s">
        <v>312</v>
      </c>
      <c r="B20" s="4" t="s">
        <v>313</v>
      </c>
      <c r="C20" s="4" t="s">
        <v>22</v>
      </c>
      <c r="D20" s="5">
        <v>6920</v>
      </c>
      <c r="E20" s="18">
        <v>22000132</v>
      </c>
      <c r="F20" s="14"/>
      <c r="G20" s="14"/>
      <c r="H20" s="14"/>
      <c r="I20" s="16"/>
      <c r="J20" s="5"/>
      <c r="K20" s="15">
        <v>54313.773000000001</v>
      </c>
      <c r="L20" s="8">
        <v>0</v>
      </c>
      <c r="M20" s="7">
        <f>Table3[[#This Row],[TotalSalesAmount]]+Table3[[#This Row],[TotalDiscountAmount]]</f>
        <v>54313.773000000001</v>
      </c>
      <c r="N20" s="8">
        <v>0</v>
      </c>
      <c r="O20" s="8">
        <v>0</v>
      </c>
      <c r="P20" s="15">
        <v>54313.773000000001</v>
      </c>
      <c r="Q20" s="5">
        <v>200080652</v>
      </c>
      <c r="R20" s="5" t="s">
        <v>314</v>
      </c>
      <c r="S20" s="3" t="s">
        <v>1</v>
      </c>
      <c r="T20" s="5">
        <v>0</v>
      </c>
      <c r="U20" s="5" t="s">
        <v>2</v>
      </c>
      <c r="V20" s="3" t="s">
        <v>3</v>
      </c>
      <c r="W20" s="5" t="s">
        <v>315</v>
      </c>
      <c r="X20" s="5" t="s">
        <v>4</v>
      </c>
      <c r="Y20" s="5">
        <v>51</v>
      </c>
      <c r="Z20" s="5"/>
      <c r="AA20" s="5" t="s">
        <v>5</v>
      </c>
      <c r="AB20" s="16"/>
      <c r="AC20" s="14"/>
      <c r="AD20" s="14"/>
      <c r="AE20" s="14">
        <v>200148117</v>
      </c>
      <c r="AF20" s="14" t="s">
        <v>34</v>
      </c>
      <c r="AG20" s="3" t="s">
        <v>1</v>
      </c>
      <c r="AH20" s="14" t="s">
        <v>2</v>
      </c>
      <c r="AI20" s="10" t="s">
        <v>6</v>
      </c>
      <c r="AJ20" s="10" t="s">
        <v>6</v>
      </c>
      <c r="AK20" s="10" t="s">
        <v>365</v>
      </c>
      <c r="AL20" s="10">
        <v>1</v>
      </c>
      <c r="AM20" s="5" t="s">
        <v>0</v>
      </c>
      <c r="AN20" s="5" t="s">
        <v>0</v>
      </c>
      <c r="AO20" s="14"/>
      <c r="AP20" s="14"/>
      <c r="AQ20" s="14"/>
      <c r="AR20" s="3" t="s">
        <v>7</v>
      </c>
      <c r="AS20" s="3" t="s">
        <v>316</v>
      </c>
      <c r="AT20" s="11" t="s">
        <v>317</v>
      </c>
      <c r="AU20" s="11" t="s">
        <v>318</v>
      </c>
      <c r="AV20" s="3" t="s">
        <v>8</v>
      </c>
      <c r="AW20" s="3" t="s">
        <v>9</v>
      </c>
      <c r="AX20" s="5"/>
      <c r="AY20" s="5"/>
      <c r="AZ20" s="5"/>
      <c r="BA20" s="5"/>
      <c r="BB20" s="5"/>
      <c r="BC20" s="12">
        <v>0</v>
      </c>
      <c r="BD20" s="12">
        <v>0</v>
      </c>
      <c r="BE20" s="3" t="s">
        <v>10</v>
      </c>
      <c r="BF20" s="5"/>
      <c r="BG20" s="5"/>
    </row>
    <row r="21" spans="1:59" ht="45">
      <c r="A21" s="3" t="s">
        <v>312</v>
      </c>
      <c r="B21" s="4" t="s">
        <v>313</v>
      </c>
      <c r="C21" s="4" t="s">
        <v>22</v>
      </c>
      <c r="D21" s="5">
        <v>6920</v>
      </c>
      <c r="E21" s="18">
        <v>22000133</v>
      </c>
      <c r="F21" s="14"/>
      <c r="G21" s="14"/>
      <c r="H21" s="14"/>
      <c r="I21" s="16"/>
      <c r="J21" s="5"/>
      <c r="K21" s="15">
        <v>6043.1530000000002</v>
      </c>
      <c r="L21" s="8">
        <v>0</v>
      </c>
      <c r="M21" s="7">
        <f>Table3[[#This Row],[TotalSalesAmount]]+Table3[[#This Row],[TotalDiscountAmount]]</f>
        <v>6043.1530000000002</v>
      </c>
      <c r="N21" s="8">
        <v>0</v>
      </c>
      <c r="O21" s="8">
        <v>0</v>
      </c>
      <c r="P21" s="15">
        <v>6043.1530000000002</v>
      </c>
      <c r="Q21" s="5">
        <v>200080652</v>
      </c>
      <c r="R21" s="5" t="s">
        <v>314</v>
      </c>
      <c r="S21" s="3" t="s">
        <v>1</v>
      </c>
      <c r="T21" s="5">
        <v>0</v>
      </c>
      <c r="U21" s="5" t="s">
        <v>2</v>
      </c>
      <c r="V21" s="3" t="s">
        <v>3</v>
      </c>
      <c r="W21" s="5" t="s">
        <v>315</v>
      </c>
      <c r="X21" s="5" t="s">
        <v>4</v>
      </c>
      <c r="Y21" s="5">
        <v>51</v>
      </c>
      <c r="Z21" s="5"/>
      <c r="AA21" s="5" t="s">
        <v>5</v>
      </c>
      <c r="AB21" s="16"/>
      <c r="AC21" s="14"/>
      <c r="AD21" s="14"/>
      <c r="AE21" s="14">
        <v>200148117</v>
      </c>
      <c r="AF21" s="14" t="s">
        <v>34</v>
      </c>
      <c r="AG21" s="3" t="s">
        <v>1</v>
      </c>
      <c r="AH21" s="14" t="s">
        <v>2</v>
      </c>
      <c r="AI21" s="14" t="s">
        <v>6</v>
      </c>
      <c r="AJ21" s="14" t="s">
        <v>6</v>
      </c>
      <c r="AK21" s="10" t="s">
        <v>365</v>
      </c>
      <c r="AL21" s="10">
        <v>1</v>
      </c>
      <c r="AM21" s="5" t="s">
        <v>0</v>
      </c>
      <c r="AN21" s="5" t="s">
        <v>0</v>
      </c>
      <c r="AO21" s="14"/>
      <c r="AP21" s="14"/>
      <c r="AQ21" s="14"/>
      <c r="AR21" s="3" t="s">
        <v>7</v>
      </c>
      <c r="AS21" s="3" t="s">
        <v>316</v>
      </c>
      <c r="AT21" s="11" t="s">
        <v>317</v>
      </c>
      <c r="AU21" s="11" t="s">
        <v>318</v>
      </c>
      <c r="AV21" s="3" t="s">
        <v>8</v>
      </c>
      <c r="AW21" s="3" t="s">
        <v>9</v>
      </c>
      <c r="AX21" s="5"/>
      <c r="AY21" s="5"/>
      <c r="AZ21" s="5"/>
      <c r="BA21" s="5"/>
      <c r="BB21" s="5"/>
      <c r="BC21" s="12">
        <v>0</v>
      </c>
      <c r="BD21" s="12">
        <v>0</v>
      </c>
      <c r="BE21" s="3" t="s">
        <v>10</v>
      </c>
      <c r="BF21" s="5"/>
      <c r="BG21" s="5"/>
    </row>
    <row r="22" spans="1:59" ht="45">
      <c r="A22" s="3" t="s">
        <v>312</v>
      </c>
      <c r="B22" s="4" t="s">
        <v>313</v>
      </c>
      <c r="C22" s="4" t="s">
        <v>22</v>
      </c>
      <c r="D22" s="5">
        <v>6920</v>
      </c>
      <c r="E22" s="18">
        <v>22000134</v>
      </c>
      <c r="F22" s="14"/>
      <c r="G22" s="14"/>
      <c r="H22" s="14"/>
      <c r="I22" s="16"/>
      <c r="J22" s="5"/>
      <c r="K22" s="15">
        <v>12000</v>
      </c>
      <c r="L22" s="8">
        <v>0</v>
      </c>
      <c r="M22" s="7">
        <f>Table3[[#This Row],[TotalSalesAmount]]+Table3[[#This Row],[TotalDiscountAmount]]</f>
        <v>12000</v>
      </c>
      <c r="N22" s="8">
        <v>0</v>
      </c>
      <c r="O22" s="8">
        <v>0</v>
      </c>
      <c r="P22" s="15">
        <v>13680</v>
      </c>
      <c r="Q22" s="5">
        <v>200080652</v>
      </c>
      <c r="R22" s="5" t="s">
        <v>314</v>
      </c>
      <c r="S22" s="3" t="s">
        <v>1</v>
      </c>
      <c r="T22" s="5">
        <v>0</v>
      </c>
      <c r="U22" s="5" t="s">
        <v>2</v>
      </c>
      <c r="V22" s="3" t="s">
        <v>3</v>
      </c>
      <c r="W22" s="5" t="s">
        <v>315</v>
      </c>
      <c r="X22" s="5" t="s">
        <v>4</v>
      </c>
      <c r="Y22" s="5">
        <v>51</v>
      </c>
      <c r="Z22" s="5"/>
      <c r="AA22" s="5" t="s">
        <v>5</v>
      </c>
      <c r="AB22" s="16"/>
      <c r="AC22" s="14"/>
      <c r="AD22" s="14"/>
      <c r="AE22" s="14">
        <v>205146996</v>
      </c>
      <c r="AF22" s="14" t="s">
        <v>35</v>
      </c>
      <c r="AG22" s="3" t="s">
        <v>1</v>
      </c>
      <c r="AH22" s="14" t="s">
        <v>2</v>
      </c>
      <c r="AI22" s="14" t="s">
        <v>36</v>
      </c>
      <c r="AJ22" s="14" t="s">
        <v>36</v>
      </c>
      <c r="AK22" s="10" t="s">
        <v>366</v>
      </c>
      <c r="AL22" s="14">
        <v>349</v>
      </c>
      <c r="AM22" s="5"/>
      <c r="AN22" s="5" t="s">
        <v>0</v>
      </c>
      <c r="AO22" s="14"/>
      <c r="AP22" s="14"/>
      <c r="AQ22" s="14"/>
      <c r="AR22" s="3" t="s">
        <v>7</v>
      </c>
      <c r="AS22" s="3" t="s">
        <v>316</v>
      </c>
      <c r="AT22" s="11" t="s">
        <v>317</v>
      </c>
      <c r="AU22" s="11" t="s">
        <v>318</v>
      </c>
      <c r="AV22" s="3" t="s">
        <v>8</v>
      </c>
      <c r="AW22" s="3" t="s">
        <v>9</v>
      </c>
      <c r="AX22" s="5"/>
      <c r="AY22" s="5"/>
      <c r="AZ22" s="5"/>
      <c r="BA22" s="5"/>
      <c r="BB22" s="5"/>
      <c r="BC22" s="12">
        <v>0</v>
      </c>
      <c r="BD22" s="12">
        <v>0</v>
      </c>
      <c r="BE22" s="3" t="s">
        <v>10</v>
      </c>
      <c r="BF22" s="5"/>
      <c r="BG22" s="5"/>
    </row>
    <row r="23" spans="1:59" ht="45">
      <c r="A23" s="3" t="s">
        <v>312</v>
      </c>
      <c r="B23" s="4" t="s">
        <v>313</v>
      </c>
      <c r="C23" s="4" t="s">
        <v>22</v>
      </c>
      <c r="D23" s="5">
        <v>6920</v>
      </c>
      <c r="E23" s="18">
        <v>22000135</v>
      </c>
      <c r="F23" s="14"/>
      <c r="G23" s="14"/>
      <c r="H23" s="14"/>
      <c r="I23" s="16"/>
      <c r="J23" s="5"/>
      <c r="K23" s="15">
        <v>7000.02</v>
      </c>
      <c r="L23" s="8">
        <v>0</v>
      </c>
      <c r="M23" s="7">
        <f>Table3[[#This Row],[TotalSalesAmount]]+Table3[[#This Row],[TotalDiscountAmount]]</f>
        <v>7000.02</v>
      </c>
      <c r="N23" s="8">
        <v>0</v>
      </c>
      <c r="O23" s="8">
        <v>0</v>
      </c>
      <c r="P23" s="15">
        <v>7980.0230000000001</v>
      </c>
      <c r="Q23" s="5">
        <v>200080652</v>
      </c>
      <c r="R23" s="5" t="s">
        <v>314</v>
      </c>
      <c r="S23" s="3" t="s">
        <v>1</v>
      </c>
      <c r="T23" s="5">
        <v>0</v>
      </c>
      <c r="U23" s="5" t="s">
        <v>2</v>
      </c>
      <c r="V23" s="3" t="s">
        <v>3</v>
      </c>
      <c r="W23" s="5" t="s">
        <v>315</v>
      </c>
      <c r="X23" s="5" t="s">
        <v>4</v>
      </c>
      <c r="Y23" s="5">
        <v>51</v>
      </c>
      <c r="Z23" s="5"/>
      <c r="AA23" s="5" t="s">
        <v>5</v>
      </c>
      <c r="AB23" s="16"/>
      <c r="AC23" s="14"/>
      <c r="AD23" s="14"/>
      <c r="AE23" s="14">
        <v>205146996</v>
      </c>
      <c r="AF23" s="14" t="s">
        <v>35</v>
      </c>
      <c r="AG23" s="3" t="s">
        <v>1</v>
      </c>
      <c r="AH23" s="14" t="s">
        <v>2</v>
      </c>
      <c r="AI23" s="14" t="s">
        <v>36</v>
      </c>
      <c r="AJ23" s="14" t="s">
        <v>36</v>
      </c>
      <c r="AK23" s="10" t="s">
        <v>366</v>
      </c>
      <c r="AL23" s="14">
        <v>349</v>
      </c>
      <c r="AM23" s="5"/>
      <c r="AN23" s="5" t="s">
        <v>0</v>
      </c>
      <c r="AO23" s="14"/>
      <c r="AP23" s="14"/>
      <c r="AQ23" s="14"/>
      <c r="AR23" s="3" t="s">
        <v>7</v>
      </c>
      <c r="AS23" s="3" t="s">
        <v>316</v>
      </c>
      <c r="AT23" s="11" t="s">
        <v>317</v>
      </c>
      <c r="AU23" s="11" t="s">
        <v>318</v>
      </c>
      <c r="AV23" s="3" t="s">
        <v>8</v>
      </c>
      <c r="AW23" s="3" t="s">
        <v>9</v>
      </c>
      <c r="AX23" s="5"/>
      <c r="AY23" s="5"/>
      <c r="AZ23" s="5"/>
      <c r="BA23" s="5"/>
      <c r="BB23" s="5"/>
      <c r="BC23" s="12">
        <v>0</v>
      </c>
      <c r="BD23" s="12">
        <v>0</v>
      </c>
      <c r="BE23" s="3" t="s">
        <v>10</v>
      </c>
      <c r="BF23" s="5"/>
      <c r="BG23" s="5"/>
    </row>
    <row r="24" spans="1:59" ht="45">
      <c r="A24" s="3" t="s">
        <v>312</v>
      </c>
      <c r="B24" s="4" t="s">
        <v>313</v>
      </c>
      <c r="C24" s="4" t="s">
        <v>22</v>
      </c>
      <c r="D24" s="5">
        <v>6920</v>
      </c>
      <c r="E24" s="18">
        <v>22000136</v>
      </c>
      <c r="F24" s="14"/>
      <c r="G24" s="14"/>
      <c r="H24" s="14"/>
      <c r="I24" s="16"/>
      <c r="J24" s="5"/>
      <c r="K24" s="15">
        <v>11000</v>
      </c>
      <c r="L24" s="8">
        <v>0</v>
      </c>
      <c r="M24" s="7">
        <f>Table3[[#This Row],[TotalSalesAmount]]+Table3[[#This Row],[TotalDiscountAmount]]</f>
        <v>11000</v>
      </c>
      <c r="N24" s="8">
        <v>0</v>
      </c>
      <c r="O24" s="8">
        <v>0</v>
      </c>
      <c r="P24" s="15">
        <v>12540</v>
      </c>
      <c r="Q24" s="5">
        <v>200080652</v>
      </c>
      <c r="R24" s="5" t="s">
        <v>314</v>
      </c>
      <c r="S24" s="3" t="s">
        <v>1</v>
      </c>
      <c r="T24" s="5">
        <v>0</v>
      </c>
      <c r="U24" s="5" t="s">
        <v>2</v>
      </c>
      <c r="V24" s="3" t="s">
        <v>3</v>
      </c>
      <c r="W24" s="5" t="s">
        <v>315</v>
      </c>
      <c r="X24" s="5" t="s">
        <v>4</v>
      </c>
      <c r="Y24" s="5">
        <v>51</v>
      </c>
      <c r="Z24" s="5"/>
      <c r="AA24" s="5" t="s">
        <v>5</v>
      </c>
      <c r="AB24" s="16"/>
      <c r="AC24" s="14"/>
      <c r="AD24" s="14"/>
      <c r="AE24" s="14">
        <v>205146996</v>
      </c>
      <c r="AF24" s="14" t="s">
        <v>35</v>
      </c>
      <c r="AG24" s="3" t="s">
        <v>1</v>
      </c>
      <c r="AH24" s="14" t="s">
        <v>2</v>
      </c>
      <c r="AI24" s="14" t="s">
        <v>36</v>
      </c>
      <c r="AJ24" s="14" t="s">
        <v>36</v>
      </c>
      <c r="AK24" s="10" t="s">
        <v>366</v>
      </c>
      <c r="AL24" s="14">
        <v>349</v>
      </c>
      <c r="AM24" s="5"/>
      <c r="AN24" s="5" t="s">
        <v>0</v>
      </c>
      <c r="AO24" s="14"/>
      <c r="AP24" s="14"/>
      <c r="AQ24" s="14"/>
      <c r="AR24" s="3" t="s">
        <v>7</v>
      </c>
      <c r="AS24" s="3" t="s">
        <v>316</v>
      </c>
      <c r="AT24" s="11" t="s">
        <v>317</v>
      </c>
      <c r="AU24" s="11" t="s">
        <v>318</v>
      </c>
      <c r="AV24" s="3" t="s">
        <v>8</v>
      </c>
      <c r="AW24" s="3" t="s">
        <v>9</v>
      </c>
      <c r="AX24" s="5"/>
      <c r="AY24" s="5"/>
      <c r="AZ24" s="5"/>
      <c r="BA24" s="5"/>
      <c r="BB24" s="5"/>
      <c r="BC24" s="12">
        <v>0</v>
      </c>
      <c r="BD24" s="12">
        <v>0</v>
      </c>
      <c r="BE24" s="3" t="s">
        <v>10</v>
      </c>
      <c r="BF24" s="5"/>
      <c r="BG24" s="5"/>
    </row>
    <row r="25" spans="1:59" ht="45">
      <c r="A25" s="3" t="s">
        <v>312</v>
      </c>
      <c r="B25" s="4" t="s">
        <v>313</v>
      </c>
      <c r="C25" s="4" t="s">
        <v>22</v>
      </c>
      <c r="D25" s="5">
        <v>6920</v>
      </c>
      <c r="E25" s="18">
        <v>22000137</v>
      </c>
      <c r="F25" s="14"/>
      <c r="G25" s="14"/>
      <c r="H25" s="14"/>
      <c r="I25" s="16"/>
      <c r="J25" s="5"/>
      <c r="K25" s="15">
        <v>12000</v>
      </c>
      <c r="L25" s="8">
        <v>0</v>
      </c>
      <c r="M25" s="7">
        <f>Table3[[#This Row],[TotalSalesAmount]]+Table3[[#This Row],[TotalDiscountAmount]]</f>
        <v>12000</v>
      </c>
      <c r="N25" s="8">
        <v>0</v>
      </c>
      <c r="O25" s="8">
        <v>0</v>
      </c>
      <c r="P25" s="15">
        <v>13680</v>
      </c>
      <c r="Q25" s="5">
        <v>200080652</v>
      </c>
      <c r="R25" s="5" t="s">
        <v>314</v>
      </c>
      <c r="S25" s="3" t="s">
        <v>1</v>
      </c>
      <c r="T25" s="5">
        <v>0</v>
      </c>
      <c r="U25" s="5" t="s">
        <v>2</v>
      </c>
      <c r="V25" s="3" t="s">
        <v>3</v>
      </c>
      <c r="W25" s="5" t="s">
        <v>315</v>
      </c>
      <c r="X25" s="5" t="s">
        <v>4</v>
      </c>
      <c r="Y25" s="5">
        <v>51</v>
      </c>
      <c r="Z25" s="5"/>
      <c r="AA25" s="5" t="s">
        <v>5</v>
      </c>
      <c r="AB25" s="16"/>
      <c r="AC25" s="14"/>
      <c r="AD25" s="14"/>
      <c r="AE25" s="14">
        <v>212636332</v>
      </c>
      <c r="AF25" s="14" t="s">
        <v>37</v>
      </c>
      <c r="AG25" s="3" t="s">
        <v>1</v>
      </c>
      <c r="AH25" s="14" t="s">
        <v>2</v>
      </c>
      <c r="AI25" s="14" t="s">
        <v>6</v>
      </c>
      <c r="AJ25" s="14" t="s">
        <v>6</v>
      </c>
      <c r="AK25" s="10" t="s">
        <v>38</v>
      </c>
      <c r="AL25" s="14" t="s">
        <v>320</v>
      </c>
      <c r="AM25" s="5" t="s">
        <v>0</v>
      </c>
      <c r="AN25" s="5" t="s">
        <v>0</v>
      </c>
      <c r="AO25" s="14"/>
      <c r="AP25" s="14"/>
      <c r="AQ25" s="14"/>
      <c r="AR25" s="3" t="s">
        <v>7</v>
      </c>
      <c r="AS25" s="3" t="s">
        <v>316</v>
      </c>
      <c r="AT25" s="11" t="s">
        <v>317</v>
      </c>
      <c r="AU25" s="11" t="s">
        <v>318</v>
      </c>
      <c r="AV25" s="3" t="s">
        <v>8</v>
      </c>
      <c r="AW25" s="3" t="s">
        <v>9</v>
      </c>
      <c r="AX25" s="5"/>
      <c r="AY25" s="5"/>
      <c r="AZ25" s="5"/>
      <c r="BA25" s="5"/>
      <c r="BB25" s="5"/>
      <c r="BC25" s="12">
        <v>0</v>
      </c>
      <c r="BD25" s="12">
        <v>0</v>
      </c>
      <c r="BE25" s="3" t="s">
        <v>10</v>
      </c>
      <c r="BF25" s="5"/>
      <c r="BG25" s="5"/>
    </row>
    <row r="26" spans="1:59" ht="45">
      <c r="A26" s="3" t="s">
        <v>312</v>
      </c>
      <c r="B26" s="4" t="s">
        <v>313</v>
      </c>
      <c r="C26" s="4" t="s">
        <v>22</v>
      </c>
      <c r="D26" s="5">
        <v>6920</v>
      </c>
      <c r="E26" s="18">
        <v>22000138</v>
      </c>
      <c r="F26" s="14"/>
      <c r="G26" s="14"/>
      <c r="H26" s="14"/>
      <c r="I26" s="16"/>
      <c r="J26" s="5"/>
      <c r="K26" s="15">
        <v>66847.72</v>
      </c>
      <c r="L26" s="8">
        <v>0</v>
      </c>
      <c r="M26" s="7">
        <f>Table3[[#This Row],[TotalSalesAmount]]+Table3[[#This Row],[TotalDiscountAmount]]</f>
        <v>66847.72</v>
      </c>
      <c r="N26" s="8">
        <v>0</v>
      </c>
      <c r="O26" s="8">
        <v>0</v>
      </c>
      <c r="P26" s="15">
        <v>66847.72</v>
      </c>
      <c r="Q26" s="5">
        <v>200080652</v>
      </c>
      <c r="R26" s="5" t="s">
        <v>314</v>
      </c>
      <c r="S26" s="3" t="s">
        <v>1</v>
      </c>
      <c r="T26" s="5">
        <v>0</v>
      </c>
      <c r="U26" s="5" t="s">
        <v>2</v>
      </c>
      <c r="V26" s="3" t="s">
        <v>3</v>
      </c>
      <c r="W26" s="5" t="s">
        <v>315</v>
      </c>
      <c r="X26" s="5" t="s">
        <v>4</v>
      </c>
      <c r="Y26" s="5">
        <v>51</v>
      </c>
      <c r="Z26" s="5"/>
      <c r="AA26" s="5" t="s">
        <v>5</v>
      </c>
      <c r="AB26" s="16"/>
      <c r="AC26" s="14"/>
      <c r="AD26" s="14"/>
      <c r="AE26" s="14">
        <v>200148117</v>
      </c>
      <c r="AF26" s="14" t="s">
        <v>34</v>
      </c>
      <c r="AG26" s="3" t="s">
        <v>1</v>
      </c>
      <c r="AH26" s="14" t="s">
        <v>2</v>
      </c>
      <c r="AI26" s="14" t="s">
        <v>6</v>
      </c>
      <c r="AJ26" s="14" t="s">
        <v>6</v>
      </c>
      <c r="AK26" s="10" t="s">
        <v>367</v>
      </c>
      <c r="AL26" s="14">
        <v>1</v>
      </c>
      <c r="AM26" s="5" t="s">
        <v>0</v>
      </c>
      <c r="AN26" s="5" t="s">
        <v>0</v>
      </c>
      <c r="AO26" s="14"/>
      <c r="AP26" s="14"/>
      <c r="AQ26" s="14"/>
      <c r="AR26" s="3" t="s">
        <v>7</v>
      </c>
      <c r="AS26" s="3" t="s">
        <v>316</v>
      </c>
      <c r="AT26" s="11" t="s">
        <v>317</v>
      </c>
      <c r="AU26" s="11" t="s">
        <v>318</v>
      </c>
      <c r="AV26" s="3" t="s">
        <v>8</v>
      </c>
      <c r="AW26" s="3" t="s">
        <v>9</v>
      </c>
      <c r="AX26" s="5"/>
      <c r="AY26" s="5"/>
      <c r="AZ26" s="5"/>
      <c r="BA26" s="5"/>
      <c r="BB26" s="5"/>
      <c r="BC26" s="12">
        <v>0</v>
      </c>
      <c r="BD26" s="12">
        <v>0</v>
      </c>
      <c r="BE26" s="3" t="s">
        <v>10</v>
      </c>
      <c r="BF26" s="5"/>
      <c r="BG26" s="5"/>
    </row>
    <row r="27" spans="1:59" ht="45">
      <c r="A27" s="3" t="s">
        <v>312</v>
      </c>
      <c r="B27" s="4" t="s">
        <v>313</v>
      </c>
      <c r="C27" s="4" t="s">
        <v>22</v>
      </c>
      <c r="D27" s="5">
        <v>6920</v>
      </c>
      <c r="E27" s="18">
        <v>22000139</v>
      </c>
      <c r="F27" s="14"/>
      <c r="G27" s="14"/>
      <c r="H27" s="14"/>
      <c r="I27" s="16"/>
      <c r="J27" s="5"/>
      <c r="K27" s="15">
        <v>2500</v>
      </c>
      <c r="L27" s="8">
        <v>0</v>
      </c>
      <c r="M27" s="7">
        <f>Table3[[#This Row],[TotalSalesAmount]]+Table3[[#This Row],[TotalDiscountAmount]]</f>
        <v>2500</v>
      </c>
      <c r="N27" s="8">
        <v>0</v>
      </c>
      <c r="O27" s="8">
        <v>0</v>
      </c>
      <c r="P27" s="15">
        <v>2750</v>
      </c>
      <c r="Q27" s="5">
        <v>200080652</v>
      </c>
      <c r="R27" s="5" t="s">
        <v>314</v>
      </c>
      <c r="S27" s="3" t="s">
        <v>1</v>
      </c>
      <c r="T27" s="5">
        <v>0</v>
      </c>
      <c r="U27" s="5" t="s">
        <v>2</v>
      </c>
      <c r="V27" s="3" t="s">
        <v>3</v>
      </c>
      <c r="W27" s="5" t="s">
        <v>315</v>
      </c>
      <c r="X27" s="5" t="s">
        <v>4</v>
      </c>
      <c r="Y27" s="5">
        <v>51</v>
      </c>
      <c r="Z27" s="5"/>
      <c r="AA27" s="5" t="s">
        <v>5</v>
      </c>
      <c r="AB27" s="16"/>
      <c r="AC27" s="14"/>
      <c r="AD27" s="14"/>
      <c r="AE27" s="14" t="s">
        <v>29</v>
      </c>
      <c r="AF27" s="14" t="s">
        <v>30</v>
      </c>
      <c r="AG27" s="3" t="s">
        <v>1</v>
      </c>
      <c r="AH27" s="14" t="s">
        <v>2</v>
      </c>
      <c r="AI27" s="14" t="s">
        <v>6</v>
      </c>
      <c r="AJ27" s="14" t="s">
        <v>6</v>
      </c>
      <c r="AK27" s="10" t="s">
        <v>361</v>
      </c>
      <c r="AL27" s="10">
        <v>20</v>
      </c>
      <c r="AM27" s="5"/>
      <c r="AN27" s="5" t="s">
        <v>0</v>
      </c>
      <c r="AO27" s="14"/>
      <c r="AP27" s="14"/>
      <c r="AQ27" s="14"/>
      <c r="AR27" s="3" t="s">
        <v>7</v>
      </c>
      <c r="AS27" s="3" t="s">
        <v>316</v>
      </c>
      <c r="AT27" s="11" t="s">
        <v>317</v>
      </c>
      <c r="AU27" s="11" t="s">
        <v>318</v>
      </c>
      <c r="AV27" s="3" t="s">
        <v>8</v>
      </c>
      <c r="AW27" s="3" t="s">
        <v>9</v>
      </c>
      <c r="AX27" s="5"/>
      <c r="AY27" s="5"/>
      <c r="AZ27" s="5"/>
      <c r="BA27" s="5"/>
      <c r="BB27" s="5"/>
      <c r="BC27" s="12">
        <v>0</v>
      </c>
      <c r="BD27" s="12">
        <v>0</v>
      </c>
      <c r="BE27" s="3" t="s">
        <v>10</v>
      </c>
      <c r="BF27" s="5"/>
      <c r="BG27" s="5"/>
    </row>
    <row r="28" spans="1:59" ht="45">
      <c r="A28" s="3" t="s">
        <v>312</v>
      </c>
      <c r="B28" s="4" t="s">
        <v>313</v>
      </c>
      <c r="C28" s="4" t="s">
        <v>22</v>
      </c>
      <c r="D28" s="5">
        <v>6920</v>
      </c>
      <c r="E28" s="18">
        <v>22000140</v>
      </c>
      <c r="F28" s="14"/>
      <c r="G28" s="14"/>
      <c r="H28" s="14"/>
      <c r="I28" s="16"/>
      <c r="J28" s="5"/>
      <c r="K28" s="15">
        <v>29002.5</v>
      </c>
      <c r="L28" s="8">
        <v>0</v>
      </c>
      <c r="M28" s="7">
        <f>Table3[[#This Row],[TotalSalesAmount]]+Table3[[#This Row],[TotalDiscountAmount]]</f>
        <v>29002.5</v>
      </c>
      <c r="N28" s="8">
        <v>0</v>
      </c>
      <c r="O28" s="8">
        <v>0</v>
      </c>
      <c r="P28" s="15">
        <v>33062.85</v>
      </c>
      <c r="Q28" s="5">
        <v>200080652</v>
      </c>
      <c r="R28" s="5" t="s">
        <v>314</v>
      </c>
      <c r="S28" s="3" t="s">
        <v>1</v>
      </c>
      <c r="T28" s="5">
        <v>0</v>
      </c>
      <c r="U28" s="5" t="s">
        <v>2</v>
      </c>
      <c r="V28" s="3" t="s">
        <v>3</v>
      </c>
      <c r="W28" s="5" t="s">
        <v>315</v>
      </c>
      <c r="X28" s="5" t="s">
        <v>4</v>
      </c>
      <c r="Y28" s="5">
        <v>51</v>
      </c>
      <c r="Z28" s="5"/>
      <c r="AA28" s="5" t="s">
        <v>5</v>
      </c>
      <c r="AB28" s="16"/>
      <c r="AC28" s="14"/>
      <c r="AD28" s="14"/>
      <c r="AE28" s="14">
        <v>484275526</v>
      </c>
      <c r="AF28" s="14" t="s">
        <v>39</v>
      </c>
      <c r="AG28" s="3" t="s">
        <v>1</v>
      </c>
      <c r="AH28" s="14" t="s">
        <v>2</v>
      </c>
      <c r="AI28" s="14" t="s">
        <v>6</v>
      </c>
      <c r="AJ28" s="14" t="s">
        <v>6</v>
      </c>
      <c r="AK28" s="14" t="s">
        <v>368</v>
      </c>
      <c r="AL28" s="10">
        <v>136</v>
      </c>
      <c r="AM28" s="5"/>
      <c r="AN28" s="5" t="s">
        <v>0</v>
      </c>
      <c r="AO28" s="14"/>
      <c r="AP28" s="14"/>
      <c r="AQ28" s="14"/>
      <c r="AR28" s="3" t="s">
        <v>7</v>
      </c>
      <c r="AS28" s="3" t="s">
        <v>316</v>
      </c>
      <c r="AT28" s="11" t="s">
        <v>317</v>
      </c>
      <c r="AU28" s="11" t="s">
        <v>318</v>
      </c>
      <c r="AV28" s="3" t="s">
        <v>8</v>
      </c>
      <c r="AW28" s="3" t="s">
        <v>9</v>
      </c>
      <c r="AX28" s="5"/>
      <c r="AY28" s="5"/>
      <c r="AZ28" s="5"/>
      <c r="BA28" s="5"/>
      <c r="BB28" s="5"/>
      <c r="BC28" s="12">
        <v>0</v>
      </c>
      <c r="BD28" s="12">
        <v>0</v>
      </c>
      <c r="BE28" s="3" t="s">
        <v>10</v>
      </c>
      <c r="BF28" s="5"/>
      <c r="BG28" s="5"/>
    </row>
    <row r="29" spans="1:59" ht="45">
      <c r="A29" s="3" t="s">
        <v>312</v>
      </c>
      <c r="B29" s="4" t="s">
        <v>313</v>
      </c>
      <c r="C29" s="4" t="s">
        <v>22</v>
      </c>
      <c r="D29" s="5">
        <v>6920</v>
      </c>
      <c r="E29" s="18">
        <v>22000141</v>
      </c>
      <c r="F29" s="14"/>
      <c r="G29" s="14"/>
      <c r="H29" s="14"/>
      <c r="I29" s="16"/>
      <c r="J29" s="5"/>
      <c r="K29" s="15">
        <v>7000</v>
      </c>
      <c r="L29" s="8">
        <v>0</v>
      </c>
      <c r="M29" s="7">
        <f>Table3[[#This Row],[TotalSalesAmount]]+Table3[[#This Row],[TotalDiscountAmount]]</f>
        <v>7000</v>
      </c>
      <c r="N29" s="8">
        <v>0</v>
      </c>
      <c r="O29" s="8">
        <v>0</v>
      </c>
      <c r="P29" s="15">
        <v>7980</v>
      </c>
      <c r="Q29" s="5">
        <v>200080652</v>
      </c>
      <c r="R29" s="5" t="s">
        <v>314</v>
      </c>
      <c r="S29" s="3" t="s">
        <v>1</v>
      </c>
      <c r="T29" s="5">
        <v>0</v>
      </c>
      <c r="U29" s="5" t="s">
        <v>2</v>
      </c>
      <c r="V29" s="3" t="s">
        <v>3</v>
      </c>
      <c r="W29" s="5" t="s">
        <v>315</v>
      </c>
      <c r="X29" s="5" t="s">
        <v>4</v>
      </c>
      <c r="Y29" s="5">
        <v>51</v>
      </c>
      <c r="Z29" s="5"/>
      <c r="AA29" s="5" t="s">
        <v>5</v>
      </c>
      <c r="AB29" s="16"/>
      <c r="AC29" s="14"/>
      <c r="AD29" s="14"/>
      <c r="AE29" s="14" t="s">
        <v>40</v>
      </c>
      <c r="AF29" s="14" t="s">
        <v>41</v>
      </c>
      <c r="AG29" s="3" t="s">
        <v>1</v>
      </c>
      <c r="AH29" s="14" t="s">
        <v>2</v>
      </c>
      <c r="AI29" s="14" t="s">
        <v>6</v>
      </c>
      <c r="AJ29" s="14" t="s">
        <v>6</v>
      </c>
      <c r="AK29" s="14" t="s">
        <v>369</v>
      </c>
      <c r="AL29" s="10" t="s">
        <v>320</v>
      </c>
      <c r="AM29" s="5" t="s">
        <v>0</v>
      </c>
      <c r="AN29" s="5" t="s">
        <v>0</v>
      </c>
      <c r="AO29" s="14"/>
      <c r="AP29" s="14"/>
      <c r="AQ29" s="14"/>
      <c r="AR29" s="3" t="s">
        <v>7</v>
      </c>
      <c r="AS29" s="3" t="s">
        <v>316</v>
      </c>
      <c r="AT29" s="11" t="s">
        <v>317</v>
      </c>
      <c r="AU29" s="11" t="s">
        <v>318</v>
      </c>
      <c r="AV29" s="3" t="s">
        <v>8</v>
      </c>
      <c r="AW29" s="3" t="s">
        <v>9</v>
      </c>
      <c r="AX29" s="5"/>
      <c r="AY29" s="5"/>
      <c r="AZ29" s="5"/>
      <c r="BA29" s="5"/>
      <c r="BB29" s="5"/>
      <c r="BC29" s="12">
        <v>0</v>
      </c>
      <c r="BD29" s="12">
        <v>0</v>
      </c>
      <c r="BE29" s="3" t="s">
        <v>10</v>
      </c>
      <c r="BF29" s="5"/>
      <c r="BG29" s="5"/>
    </row>
    <row r="30" spans="1:59" ht="45">
      <c r="A30" s="3" t="s">
        <v>312</v>
      </c>
      <c r="B30" s="4" t="s">
        <v>313</v>
      </c>
      <c r="C30" s="4" t="s">
        <v>22</v>
      </c>
      <c r="D30" s="5">
        <v>6920</v>
      </c>
      <c r="E30" s="18">
        <v>22000142</v>
      </c>
      <c r="F30" s="14"/>
      <c r="G30" s="14"/>
      <c r="H30" s="14"/>
      <c r="I30" s="16"/>
      <c r="J30" s="5"/>
      <c r="K30" s="15">
        <v>3450</v>
      </c>
      <c r="L30" s="8">
        <v>0</v>
      </c>
      <c r="M30" s="7">
        <f>Table3[[#This Row],[TotalSalesAmount]]+Table3[[#This Row],[TotalDiscountAmount]]</f>
        <v>3450</v>
      </c>
      <c r="N30" s="8">
        <v>0</v>
      </c>
      <c r="O30" s="8">
        <v>0</v>
      </c>
      <c r="P30" s="15">
        <v>3933</v>
      </c>
      <c r="Q30" s="5">
        <v>200080652</v>
      </c>
      <c r="R30" s="5" t="s">
        <v>314</v>
      </c>
      <c r="S30" s="3" t="s">
        <v>1</v>
      </c>
      <c r="T30" s="5">
        <v>0</v>
      </c>
      <c r="U30" s="5" t="s">
        <v>2</v>
      </c>
      <c r="V30" s="3" t="s">
        <v>3</v>
      </c>
      <c r="W30" s="5" t="s">
        <v>315</v>
      </c>
      <c r="X30" s="5" t="s">
        <v>4</v>
      </c>
      <c r="Y30" s="5">
        <v>51</v>
      </c>
      <c r="Z30" s="5"/>
      <c r="AA30" s="5" t="s">
        <v>5</v>
      </c>
      <c r="AB30" s="16"/>
      <c r="AC30" s="14"/>
      <c r="AD30" s="14"/>
      <c r="AE30" s="14">
        <v>484275526</v>
      </c>
      <c r="AF30" s="14" t="s">
        <v>39</v>
      </c>
      <c r="AG30" s="3" t="s">
        <v>1</v>
      </c>
      <c r="AH30" s="14" t="s">
        <v>2</v>
      </c>
      <c r="AI30" s="14" t="s">
        <v>6</v>
      </c>
      <c r="AJ30" s="14" t="s">
        <v>6</v>
      </c>
      <c r="AK30" s="14" t="s">
        <v>368</v>
      </c>
      <c r="AL30" s="10">
        <v>136</v>
      </c>
      <c r="AM30" s="5"/>
      <c r="AN30" s="5" t="s">
        <v>0</v>
      </c>
      <c r="AO30" s="14"/>
      <c r="AP30" s="14"/>
      <c r="AQ30" s="14"/>
      <c r="AR30" s="3" t="s">
        <v>7</v>
      </c>
      <c r="AS30" s="3" t="s">
        <v>316</v>
      </c>
      <c r="AT30" s="11" t="s">
        <v>317</v>
      </c>
      <c r="AU30" s="11" t="s">
        <v>318</v>
      </c>
      <c r="AV30" s="3" t="s">
        <v>8</v>
      </c>
      <c r="AW30" s="3" t="s">
        <v>9</v>
      </c>
      <c r="AX30" s="5"/>
      <c r="AY30" s="5"/>
      <c r="AZ30" s="5"/>
      <c r="BA30" s="5"/>
      <c r="BB30" s="5"/>
      <c r="BC30" s="12">
        <v>0</v>
      </c>
      <c r="BD30" s="12">
        <v>0</v>
      </c>
      <c r="BE30" s="3" t="s">
        <v>10</v>
      </c>
      <c r="BF30" s="5"/>
      <c r="BG30" s="5"/>
    </row>
    <row r="31" spans="1:59" ht="45">
      <c r="A31" s="3" t="s">
        <v>312</v>
      </c>
      <c r="B31" s="4" t="s">
        <v>313</v>
      </c>
      <c r="C31" s="4" t="s">
        <v>22</v>
      </c>
      <c r="D31" s="5">
        <v>6920</v>
      </c>
      <c r="E31" s="18">
        <v>22000143</v>
      </c>
      <c r="F31" s="14"/>
      <c r="G31" s="14"/>
      <c r="H31" s="14"/>
      <c r="I31" s="16"/>
      <c r="J31" s="5"/>
      <c r="K31" s="15">
        <v>580927.98400000005</v>
      </c>
      <c r="L31" s="8">
        <v>0</v>
      </c>
      <c r="M31" s="7">
        <f>Table3[[#This Row],[TotalSalesAmount]]+Table3[[#This Row],[TotalDiscountAmount]]</f>
        <v>580927.98400000005</v>
      </c>
      <c r="N31" s="8">
        <v>0</v>
      </c>
      <c r="O31" s="8">
        <v>0</v>
      </c>
      <c r="P31" s="15">
        <v>580927.98400000005</v>
      </c>
      <c r="Q31" s="5">
        <v>200080652</v>
      </c>
      <c r="R31" s="5" t="s">
        <v>314</v>
      </c>
      <c r="S31" s="3" t="s">
        <v>1</v>
      </c>
      <c r="T31" s="5">
        <v>0</v>
      </c>
      <c r="U31" s="5" t="s">
        <v>2</v>
      </c>
      <c r="V31" s="3" t="s">
        <v>3</v>
      </c>
      <c r="W31" s="5" t="s">
        <v>315</v>
      </c>
      <c r="X31" s="5" t="s">
        <v>4</v>
      </c>
      <c r="Y31" s="5">
        <v>51</v>
      </c>
      <c r="Z31" s="5"/>
      <c r="AA31" s="5" t="s">
        <v>5</v>
      </c>
      <c r="AB31" s="16"/>
      <c r="AC31" s="14"/>
      <c r="AD31" s="14"/>
      <c r="AE31" s="14">
        <v>138971392</v>
      </c>
      <c r="AF31" s="14" t="s">
        <v>42</v>
      </c>
      <c r="AG31" s="3" t="s">
        <v>1</v>
      </c>
      <c r="AH31" s="14" t="s">
        <v>2</v>
      </c>
      <c r="AI31" s="14" t="s">
        <v>43</v>
      </c>
      <c r="AJ31" s="14" t="s">
        <v>43</v>
      </c>
      <c r="AK31" s="14" t="s">
        <v>370</v>
      </c>
      <c r="AL31" s="10">
        <v>18</v>
      </c>
      <c r="AM31" s="5"/>
      <c r="AN31" s="5" t="s">
        <v>0</v>
      </c>
      <c r="AO31" s="14"/>
      <c r="AP31" s="14"/>
      <c r="AQ31" s="14"/>
      <c r="AR31" s="3" t="s">
        <v>7</v>
      </c>
      <c r="AS31" s="3" t="s">
        <v>316</v>
      </c>
      <c r="AT31" s="11" t="s">
        <v>317</v>
      </c>
      <c r="AU31" s="11" t="s">
        <v>318</v>
      </c>
      <c r="AV31" s="3" t="s">
        <v>8</v>
      </c>
      <c r="AW31" s="3" t="s">
        <v>9</v>
      </c>
      <c r="AX31" s="5"/>
      <c r="AY31" s="5"/>
      <c r="AZ31" s="5"/>
      <c r="BA31" s="5"/>
      <c r="BB31" s="5"/>
      <c r="BC31" s="12">
        <v>0</v>
      </c>
      <c r="BD31" s="12">
        <v>0</v>
      </c>
      <c r="BE31" s="3" t="s">
        <v>10</v>
      </c>
      <c r="BF31" s="5"/>
      <c r="BG31" s="5"/>
    </row>
    <row r="32" spans="1:59" ht="45">
      <c r="A32" s="3" t="s">
        <v>312</v>
      </c>
      <c r="B32" s="4" t="s">
        <v>313</v>
      </c>
      <c r="C32" s="4" t="s">
        <v>22</v>
      </c>
      <c r="D32" s="5">
        <v>6920</v>
      </c>
      <c r="E32" s="18">
        <v>22000144</v>
      </c>
      <c r="F32" s="14"/>
      <c r="G32" s="14"/>
      <c r="H32" s="14"/>
      <c r="I32" s="16"/>
      <c r="J32" s="5"/>
      <c r="K32" s="15">
        <v>48564.54</v>
      </c>
      <c r="L32" s="8">
        <v>0</v>
      </c>
      <c r="M32" s="7">
        <f>Table3[[#This Row],[TotalSalesAmount]]+Table3[[#This Row],[TotalDiscountAmount]]</f>
        <v>48564.54</v>
      </c>
      <c r="N32" s="8">
        <v>0</v>
      </c>
      <c r="O32" s="8">
        <v>0</v>
      </c>
      <c r="P32" s="15">
        <v>55363.574999999997</v>
      </c>
      <c r="Q32" s="5">
        <v>200080652</v>
      </c>
      <c r="R32" s="5" t="s">
        <v>314</v>
      </c>
      <c r="S32" s="3" t="s">
        <v>1</v>
      </c>
      <c r="T32" s="5">
        <v>0</v>
      </c>
      <c r="U32" s="5" t="s">
        <v>2</v>
      </c>
      <c r="V32" s="3" t="s">
        <v>3</v>
      </c>
      <c r="W32" s="5" t="s">
        <v>315</v>
      </c>
      <c r="X32" s="5" t="s">
        <v>4</v>
      </c>
      <c r="Y32" s="5">
        <v>51</v>
      </c>
      <c r="Z32" s="5"/>
      <c r="AA32" s="5" t="s">
        <v>5</v>
      </c>
      <c r="AB32" s="16"/>
      <c r="AC32" s="14"/>
      <c r="AD32" s="14"/>
      <c r="AE32" s="14" t="s">
        <v>40</v>
      </c>
      <c r="AF32" s="14" t="s">
        <v>41</v>
      </c>
      <c r="AG32" s="3" t="s">
        <v>1</v>
      </c>
      <c r="AH32" s="14" t="s">
        <v>2</v>
      </c>
      <c r="AI32" s="14" t="s">
        <v>6</v>
      </c>
      <c r="AJ32" s="14" t="s">
        <v>6</v>
      </c>
      <c r="AK32" s="14" t="s">
        <v>369</v>
      </c>
      <c r="AL32" s="10" t="s">
        <v>320</v>
      </c>
      <c r="AM32" s="5" t="s">
        <v>0</v>
      </c>
      <c r="AN32" s="5" t="s">
        <v>0</v>
      </c>
      <c r="AO32" s="14"/>
      <c r="AP32" s="14"/>
      <c r="AQ32" s="14"/>
      <c r="AR32" s="3" t="s">
        <v>7</v>
      </c>
      <c r="AS32" s="3" t="s">
        <v>316</v>
      </c>
      <c r="AT32" s="11" t="s">
        <v>317</v>
      </c>
      <c r="AU32" s="11" t="s">
        <v>318</v>
      </c>
      <c r="AV32" s="3" t="s">
        <v>8</v>
      </c>
      <c r="AW32" s="3" t="s">
        <v>9</v>
      </c>
      <c r="AX32" s="5"/>
      <c r="AY32" s="5"/>
      <c r="AZ32" s="5"/>
      <c r="BA32" s="5"/>
      <c r="BB32" s="5"/>
      <c r="BC32" s="12">
        <v>0</v>
      </c>
      <c r="BD32" s="12">
        <v>0</v>
      </c>
      <c r="BE32" s="3" t="s">
        <v>10</v>
      </c>
      <c r="BF32" s="5"/>
      <c r="BG32" s="5"/>
    </row>
    <row r="33" spans="1:59" ht="45">
      <c r="A33" s="3" t="s">
        <v>312</v>
      </c>
      <c r="B33" s="4" t="s">
        <v>313</v>
      </c>
      <c r="C33" s="4" t="s">
        <v>22</v>
      </c>
      <c r="D33" s="5">
        <v>6920</v>
      </c>
      <c r="E33" s="18">
        <v>22000145</v>
      </c>
      <c r="F33" s="14"/>
      <c r="G33" s="14"/>
      <c r="H33" s="14"/>
      <c r="I33" s="16"/>
      <c r="J33" s="5"/>
      <c r="K33" s="15">
        <v>30000.11</v>
      </c>
      <c r="L33" s="8">
        <v>0</v>
      </c>
      <c r="M33" s="7">
        <f>Table3[[#This Row],[TotalSalesAmount]]+Table3[[#This Row],[TotalDiscountAmount]]</f>
        <v>30000.11</v>
      </c>
      <c r="N33" s="8">
        <v>0</v>
      </c>
      <c r="O33" s="8">
        <v>0</v>
      </c>
      <c r="P33" s="15">
        <v>34200.125</v>
      </c>
      <c r="Q33" s="5">
        <v>200080652</v>
      </c>
      <c r="R33" s="5" t="s">
        <v>314</v>
      </c>
      <c r="S33" s="3" t="s">
        <v>1</v>
      </c>
      <c r="T33" s="5">
        <v>0</v>
      </c>
      <c r="U33" s="5" t="s">
        <v>2</v>
      </c>
      <c r="V33" s="3" t="s">
        <v>3</v>
      </c>
      <c r="W33" s="5" t="s">
        <v>315</v>
      </c>
      <c r="X33" s="5" t="s">
        <v>4</v>
      </c>
      <c r="Y33" s="5">
        <v>51</v>
      </c>
      <c r="Z33" s="5"/>
      <c r="AA33" s="5" t="s">
        <v>5</v>
      </c>
      <c r="AB33" s="16"/>
      <c r="AC33" s="14"/>
      <c r="AD33" s="14"/>
      <c r="AE33" s="14">
        <v>200066005</v>
      </c>
      <c r="AF33" s="14" t="s">
        <v>44</v>
      </c>
      <c r="AG33" s="3" t="s">
        <v>1</v>
      </c>
      <c r="AH33" s="14" t="s">
        <v>2</v>
      </c>
      <c r="AI33" s="14" t="s">
        <v>364</v>
      </c>
      <c r="AJ33" s="14" t="s">
        <v>372</v>
      </c>
      <c r="AK33" s="10" t="s">
        <v>371</v>
      </c>
      <c r="AL33" s="10">
        <v>53</v>
      </c>
      <c r="AM33" s="5"/>
      <c r="AN33" s="5" t="s">
        <v>0</v>
      </c>
      <c r="AO33" s="14"/>
      <c r="AP33" s="14"/>
      <c r="AQ33" s="14"/>
      <c r="AR33" s="3" t="s">
        <v>7</v>
      </c>
      <c r="AS33" s="3" t="s">
        <v>316</v>
      </c>
      <c r="AT33" s="11" t="s">
        <v>317</v>
      </c>
      <c r="AU33" s="11" t="s">
        <v>318</v>
      </c>
      <c r="AV33" s="3" t="s">
        <v>8</v>
      </c>
      <c r="AW33" s="3" t="s">
        <v>9</v>
      </c>
      <c r="AX33" s="5"/>
      <c r="AY33" s="5"/>
      <c r="AZ33" s="5"/>
      <c r="BA33" s="5"/>
      <c r="BB33" s="5"/>
      <c r="BC33" s="12">
        <v>0</v>
      </c>
      <c r="BD33" s="12">
        <v>0</v>
      </c>
      <c r="BE33" s="3" t="s">
        <v>10</v>
      </c>
      <c r="BF33" s="5"/>
      <c r="BG33" s="5"/>
    </row>
    <row r="34" spans="1:59" ht="45">
      <c r="A34" s="3" t="s">
        <v>312</v>
      </c>
      <c r="B34" s="4" t="s">
        <v>313</v>
      </c>
      <c r="C34" s="4" t="s">
        <v>22</v>
      </c>
      <c r="D34" s="5">
        <v>6920</v>
      </c>
      <c r="E34" s="18">
        <v>22000146</v>
      </c>
      <c r="F34" s="14"/>
      <c r="G34" s="14"/>
      <c r="H34" s="14"/>
      <c r="I34" s="16"/>
      <c r="J34" s="5"/>
      <c r="K34" s="15">
        <v>8750</v>
      </c>
      <c r="L34" s="8">
        <v>0</v>
      </c>
      <c r="M34" s="7">
        <f>Table3[[#This Row],[TotalSalesAmount]]+Table3[[#This Row],[TotalDiscountAmount]]</f>
        <v>8750</v>
      </c>
      <c r="N34" s="8">
        <v>0</v>
      </c>
      <c r="O34" s="8">
        <v>0</v>
      </c>
      <c r="P34" s="15">
        <v>9975</v>
      </c>
      <c r="Q34" s="5">
        <v>200080652</v>
      </c>
      <c r="R34" s="5" t="s">
        <v>314</v>
      </c>
      <c r="S34" s="3" t="s">
        <v>1</v>
      </c>
      <c r="T34" s="5">
        <v>0</v>
      </c>
      <c r="U34" s="5" t="s">
        <v>2</v>
      </c>
      <c r="V34" s="3" t="s">
        <v>3</v>
      </c>
      <c r="W34" s="5" t="s">
        <v>315</v>
      </c>
      <c r="X34" s="5" t="s">
        <v>4</v>
      </c>
      <c r="Y34" s="5">
        <v>51</v>
      </c>
      <c r="Z34" s="5"/>
      <c r="AA34" s="5" t="s">
        <v>5</v>
      </c>
      <c r="AB34" s="16"/>
      <c r="AC34" s="14"/>
      <c r="AD34" s="14"/>
      <c r="AE34" s="14">
        <v>413683923</v>
      </c>
      <c r="AF34" s="14" t="s">
        <v>45</v>
      </c>
      <c r="AG34" s="3" t="s">
        <v>1</v>
      </c>
      <c r="AH34" s="14" t="s">
        <v>2</v>
      </c>
      <c r="AI34" s="14" t="s">
        <v>358</v>
      </c>
      <c r="AJ34" s="14" t="s">
        <v>24</v>
      </c>
      <c r="AK34" s="10" t="s">
        <v>373</v>
      </c>
      <c r="AL34" s="10" t="s">
        <v>320</v>
      </c>
      <c r="AM34" s="5" t="s">
        <v>0</v>
      </c>
      <c r="AN34" s="5" t="s">
        <v>0</v>
      </c>
      <c r="AO34" s="14"/>
      <c r="AP34" s="14"/>
      <c r="AQ34" s="14"/>
      <c r="AR34" s="3" t="s">
        <v>7</v>
      </c>
      <c r="AS34" s="3" t="s">
        <v>316</v>
      </c>
      <c r="AT34" s="11" t="s">
        <v>317</v>
      </c>
      <c r="AU34" s="11" t="s">
        <v>318</v>
      </c>
      <c r="AV34" s="3" t="s">
        <v>8</v>
      </c>
      <c r="AW34" s="3" t="s">
        <v>9</v>
      </c>
      <c r="AX34" s="5"/>
      <c r="AY34" s="5"/>
      <c r="AZ34" s="5"/>
      <c r="BA34" s="5"/>
      <c r="BB34" s="5"/>
      <c r="BC34" s="12">
        <v>0</v>
      </c>
      <c r="BD34" s="12">
        <v>0</v>
      </c>
      <c r="BE34" s="3" t="s">
        <v>10</v>
      </c>
      <c r="BF34" s="5"/>
      <c r="BG34" s="5"/>
    </row>
    <row r="35" spans="1:59" ht="45">
      <c r="A35" s="3" t="s">
        <v>312</v>
      </c>
      <c r="B35" s="4" t="s">
        <v>313</v>
      </c>
      <c r="C35" s="4" t="s">
        <v>46</v>
      </c>
      <c r="D35" s="5">
        <v>6920</v>
      </c>
      <c r="E35" s="18">
        <v>22000147</v>
      </c>
      <c r="F35" s="14"/>
      <c r="G35" s="14"/>
      <c r="H35" s="14"/>
      <c r="I35" s="16"/>
      <c r="J35" s="5"/>
      <c r="K35" s="15">
        <v>129229</v>
      </c>
      <c r="L35" s="8">
        <v>0</v>
      </c>
      <c r="M35" s="7">
        <f>Table3[[#This Row],[TotalSalesAmount]]+Table3[[#This Row],[TotalDiscountAmount]]</f>
        <v>129229</v>
      </c>
      <c r="N35" s="8">
        <v>0</v>
      </c>
      <c r="O35" s="8">
        <v>0</v>
      </c>
      <c r="P35" s="15">
        <v>129229</v>
      </c>
      <c r="Q35" s="5">
        <v>200080652</v>
      </c>
      <c r="R35" s="5" t="s">
        <v>314</v>
      </c>
      <c r="S35" s="3" t="s">
        <v>1</v>
      </c>
      <c r="T35" s="5">
        <v>0</v>
      </c>
      <c r="U35" s="5" t="s">
        <v>2</v>
      </c>
      <c r="V35" s="3" t="s">
        <v>3</v>
      </c>
      <c r="W35" s="5" t="s">
        <v>315</v>
      </c>
      <c r="X35" s="5" t="s">
        <v>4</v>
      </c>
      <c r="Y35" s="5">
        <v>51</v>
      </c>
      <c r="Z35" s="5"/>
      <c r="AA35" s="5" t="s">
        <v>5</v>
      </c>
      <c r="AB35" s="16"/>
      <c r="AC35" s="14"/>
      <c r="AD35" s="14"/>
      <c r="AE35" s="14">
        <v>200154297</v>
      </c>
      <c r="AF35" s="14" t="s">
        <v>128</v>
      </c>
      <c r="AG35" s="3" t="s">
        <v>1</v>
      </c>
      <c r="AH35" s="14" t="s">
        <v>2</v>
      </c>
      <c r="AI35" s="14" t="s">
        <v>129</v>
      </c>
      <c r="AJ35" s="14" t="s">
        <v>129</v>
      </c>
      <c r="AK35" s="10" t="s">
        <v>374</v>
      </c>
      <c r="AL35" s="10" t="s">
        <v>320</v>
      </c>
      <c r="AM35" s="5" t="s">
        <v>0</v>
      </c>
      <c r="AN35" s="5" t="s">
        <v>0</v>
      </c>
      <c r="AO35" s="14"/>
      <c r="AP35" s="14"/>
      <c r="AQ35" s="14"/>
      <c r="AR35" s="3" t="s">
        <v>7</v>
      </c>
      <c r="AS35" s="3" t="s">
        <v>316</v>
      </c>
      <c r="AT35" s="11" t="s">
        <v>317</v>
      </c>
      <c r="AU35" s="11" t="s">
        <v>318</v>
      </c>
      <c r="AV35" s="3" t="s">
        <v>8</v>
      </c>
      <c r="AW35" s="3" t="s">
        <v>9</v>
      </c>
      <c r="AX35" s="5"/>
      <c r="AY35" s="5"/>
      <c r="AZ35" s="5"/>
      <c r="BA35" s="5"/>
      <c r="BB35" s="5"/>
      <c r="BC35" s="12">
        <v>0</v>
      </c>
      <c r="BD35" s="12">
        <v>0</v>
      </c>
      <c r="BE35" s="3" t="s">
        <v>10</v>
      </c>
      <c r="BF35" s="5"/>
      <c r="BG35" s="5"/>
    </row>
    <row r="36" spans="1:59" ht="45">
      <c r="A36" s="3" t="s">
        <v>312</v>
      </c>
      <c r="B36" s="4" t="s">
        <v>313</v>
      </c>
      <c r="C36" s="4" t="s">
        <v>46</v>
      </c>
      <c r="D36" s="5">
        <v>6920</v>
      </c>
      <c r="E36" s="18">
        <v>22000148</v>
      </c>
      <c r="F36" s="14"/>
      <c r="G36" s="14"/>
      <c r="H36" s="14"/>
      <c r="I36" s="16"/>
      <c r="J36" s="5"/>
      <c r="K36" s="15">
        <v>45230</v>
      </c>
      <c r="L36" s="8">
        <v>0</v>
      </c>
      <c r="M36" s="7">
        <f>Table3[[#This Row],[TotalSalesAmount]]+Table3[[#This Row],[TotalDiscountAmount]]</f>
        <v>45230</v>
      </c>
      <c r="N36" s="8">
        <v>0</v>
      </c>
      <c r="O36" s="8">
        <v>0</v>
      </c>
      <c r="P36" s="15">
        <v>45230</v>
      </c>
      <c r="Q36" s="5">
        <v>200080652</v>
      </c>
      <c r="R36" s="5" t="s">
        <v>314</v>
      </c>
      <c r="S36" s="3" t="s">
        <v>1</v>
      </c>
      <c r="T36" s="5">
        <v>0</v>
      </c>
      <c r="U36" s="5" t="s">
        <v>2</v>
      </c>
      <c r="V36" s="3" t="s">
        <v>3</v>
      </c>
      <c r="W36" s="5" t="s">
        <v>315</v>
      </c>
      <c r="X36" s="5" t="s">
        <v>4</v>
      </c>
      <c r="Y36" s="5">
        <v>51</v>
      </c>
      <c r="Z36" s="5"/>
      <c r="AA36" s="5" t="s">
        <v>5</v>
      </c>
      <c r="AB36" s="16"/>
      <c r="AC36" s="14"/>
      <c r="AD36" s="14"/>
      <c r="AE36" s="14">
        <v>200154297</v>
      </c>
      <c r="AF36" s="14" t="s">
        <v>128</v>
      </c>
      <c r="AG36" s="3" t="s">
        <v>1</v>
      </c>
      <c r="AH36" s="14" t="s">
        <v>2</v>
      </c>
      <c r="AI36" s="14" t="s">
        <v>129</v>
      </c>
      <c r="AJ36" s="14" t="s">
        <v>129</v>
      </c>
      <c r="AK36" s="10" t="s">
        <v>374</v>
      </c>
      <c r="AL36" s="10" t="s">
        <v>320</v>
      </c>
      <c r="AM36" s="5" t="s">
        <v>0</v>
      </c>
      <c r="AN36" s="5" t="s">
        <v>0</v>
      </c>
      <c r="AO36" s="14"/>
      <c r="AP36" s="14"/>
      <c r="AQ36" s="14"/>
      <c r="AR36" s="3" t="s">
        <v>7</v>
      </c>
      <c r="AS36" s="3" t="s">
        <v>316</v>
      </c>
      <c r="AT36" s="11" t="s">
        <v>317</v>
      </c>
      <c r="AU36" s="11" t="s">
        <v>318</v>
      </c>
      <c r="AV36" s="3" t="s">
        <v>8</v>
      </c>
      <c r="AW36" s="3" t="s">
        <v>9</v>
      </c>
      <c r="AX36" s="5"/>
      <c r="AY36" s="5"/>
      <c r="AZ36" s="5"/>
      <c r="BA36" s="5"/>
      <c r="BB36" s="5"/>
      <c r="BC36" s="12">
        <v>0</v>
      </c>
      <c r="BD36" s="12">
        <v>0</v>
      </c>
      <c r="BE36" s="3" t="s">
        <v>10</v>
      </c>
      <c r="BF36" s="5"/>
      <c r="BG36" s="5"/>
    </row>
    <row r="37" spans="1:59" ht="45">
      <c r="A37" s="3" t="s">
        <v>312</v>
      </c>
      <c r="B37" s="4" t="s">
        <v>313</v>
      </c>
      <c r="C37" s="4" t="s">
        <v>46</v>
      </c>
      <c r="D37" s="5">
        <v>6920</v>
      </c>
      <c r="E37" s="18">
        <v>22000149</v>
      </c>
      <c r="F37" s="14"/>
      <c r="G37" s="14"/>
      <c r="H37" s="14"/>
      <c r="I37" s="16"/>
      <c r="J37" s="5"/>
      <c r="K37" s="15">
        <v>40384</v>
      </c>
      <c r="L37" s="8">
        <v>0</v>
      </c>
      <c r="M37" s="7">
        <f>Table3[[#This Row],[TotalSalesAmount]]+Table3[[#This Row],[TotalDiscountAmount]]</f>
        <v>40384</v>
      </c>
      <c r="N37" s="8">
        <v>0</v>
      </c>
      <c r="O37" s="8">
        <v>0</v>
      </c>
      <c r="P37" s="15">
        <v>40384</v>
      </c>
      <c r="Q37" s="5">
        <v>200080652</v>
      </c>
      <c r="R37" s="5" t="s">
        <v>314</v>
      </c>
      <c r="S37" s="3" t="s">
        <v>1</v>
      </c>
      <c r="T37" s="5">
        <v>0</v>
      </c>
      <c r="U37" s="5" t="s">
        <v>2</v>
      </c>
      <c r="V37" s="3" t="s">
        <v>3</v>
      </c>
      <c r="W37" s="5" t="s">
        <v>315</v>
      </c>
      <c r="X37" s="5" t="s">
        <v>4</v>
      </c>
      <c r="Y37" s="5">
        <v>51</v>
      </c>
      <c r="Z37" s="5"/>
      <c r="AA37" s="5" t="s">
        <v>5</v>
      </c>
      <c r="AB37" s="16"/>
      <c r="AC37" s="14"/>
      <c r="AD37" s="14"/>
      <c r="AE37" s="14">
        <v>200154297</v>
      </c>
      <c r="AF37" s="14" t="s">
        <v>128</v>
      </c>
      <c r="AG37" s="3" t="s">
        <v>1</v>
      </c>
      <c r="AH37" s="14" t="s">
        <v>2</v>
      </c>
      <c r="AI37" s="14" t="s">
        <v>129</v>
      </c>
      <c r="AJ37" s="14" t="s">
        <v>129</v>
      </c>
      <c r="AK37" s="10" t="s">
        <v>374</v>
      </c>
      <c r="AL37" s="10" t="s">
        <v>320</v>
      </c>
      <c r="AM37" s="5" t="s">
        <v>0</v>
      </c>
      <c r="AN37" s="5" t="s">
        <v>0</v>
      </c>
      <c r="AO37" s="14"/>
      <c r="AP37" s="14"/>
      <c r="AQ37" s="14"/>
      <c r="AR37" s="3" t="s">
        <v>7</v>
      </c>
      <c r="AS37" s="3" t="s">
        <v>316</v>
      </c>
      <c r="AT37" s="11" t="s">
        <v>317</v>
      </c>
      <c r="AU37" s="11" t="s">
        <v>318</v>
      </c>
      <c r="AV37" s="3" t="s">
        <v>8</v>
      </c>
      <c r="AW37" s="3" t="s">
        <v>9</v>
      </c>
      <c r="AX37" s="5"/>
      <c r="AY37" s="5"/>
      <c r="AZ37" s="5"/>
      <c r="BA37" s="5"/>
      <c r="BB37" s="5"/>
      <c r="BC37" s="12">
        <v>0</v>
      </c>
      <c r="BD37" s="12">
        <v>0</v>
      </c>
      <c r="BE37" s="3" t="s">
        <v>10</v>
      </c>
      <c r="BF37" s="5"/>
      <c r="BG37" s="5"/>
    </row>
    <row r="38" spans="1:59" ht="45">
      <c r="A38" s="3" t="s">
        <v>312</v>
      </c>
      <c r="B38" s="4" t="s">
        <v>313</v>
      </c>
      <c r="C38" s="4" t="s">
        <v>46</v>
      </c>
      <c r="D38" s="5">
        <v>6920</v>
      </c>
      <c r="E38" s="18">
        <v>22000150</v>
      </c>
      <c r="F38" s="14"/>
      <c r="G38" s="14"/>
      <c r="H38" s="14"/>
      <c r="I38" s="16"/>
      <c r="J38" s="5"/>
      <c r="K38" s="15">
        <v>41124</v>
      </c>
      <c r="L38" s="8">
        <v>0</v>
      </c>
      <c r="M38" s="7">
        <f>Table3[[#This Row],[TotalSalesAmount]]+Table3[[#This Row],[TotalDiscountAmount]]</f>
        <v>41124</v>
      </c>
      <c r="N38" s="8">
        <v>0</v>
      </c>
      <c r="O38" s="8">
        <v>0</v>
      </c>
      <c r="P38" s="15">
        <v>41124</v>
      </c>
      <c r="Q38" s="5">
        <v>200080652</v>
      </c>
      <c r="R38" s="5" t="s">
        <v>314</v>
      </c>
      <c r="S38" s="3" t="s">
        <v>1</v>
      </c>
      <c r="T38" s="5">
        <v>0</v>
      </c>
      <c r="U38" s="5" t="s">
        <v>2</v>
      </c>
      <c r="V38" s="3" t="s">
        <v>3</v>
      </c>
      <c r="W38" s="5" t="s">
        <v>315</v>
      </c>
      <c r="X38" s="5" t="s">
        <v>4</v>
      </c>
      <c r="Y38" s="5">
        <v>51</v>
      </c>
      <c r="Z38" s="5"/>
      <c r="AA38" s="5" t="s">
        <v>5</v>
      </c>
      <c r="AB38" s="16"/>
      <c r="AC38" s="14"/>
      <c r="AD38" s="14"/>
      <c r="AE38" s="14">
        <v>200154297</v>
      </c>
      <c r="AF38" s="14" t="s">
        <v>128</v>
      </c>
      <c r="AG38" s="3" t="s">
        <v>1</v>
      </c>
      <c r="AH38" s="14" t="s">
        <v>2</v>
      </c>
      <c r="AI38" s="14" t="s">
        <v>129</v>
      </c>
      <c r="AJ38" s="14" t="s">
        <v>129</v>
      </c>
      <c r="AK38" s="10" t="s">
        <v>374</v>
      </c>
      <c r="AL38" s="10" t="s">
        <v>320</v>
      </c>
      <c r="AM38" s="5" t="s">
        <v>0</v>
      </c>
      <c r="AN38" s="5" t="s">
        <v>0</v>
      </c>
      <c r="AO38" s="14"/>
      <c r="AP38" s="14"/>
      <c r="AQ38" s="14"/>
      <c r="AR38" s="3" t="s">
        <v>7</v>
      </c>
      <c r="AS38" s="3" t="s">
        <v>316</v>
      </c>
      <c r="AT38" s="11" t="s">
        <v>317</v>
      </c>
      <c r="AU38" s="11" t="s">
        <v>318</v>
      </c>
      <c r="AV38" s="3" t="s">
        <v>8</v>
      </c>
      <c r="AW38" s="3" t="s">
        <v>9</v>
      </c>
      <c r="AX38" s="5"/>
      <c r="AY38" s="5"/>
      <c r="AZ38" s="5"/>
      <c r="BA38" s="5"/>
      <c r="BB38" s="5"/>
      <c r="BC38" s="12">
        <v>0</v>
      </c>
      <c r="BD38" s="12">
        <v>0</v>
      </c>
      <c r="BE38" s="3" t="s">
        <v>10</v>
      </c>
      <c r="BF38" s="5"/>
      <c r="BG38" s="5"/>
    </row>
    <row r="39" spans="1:59" ht="45">
      <c r="A39" s="3" t="s">
        <v>312</v>
      </c>
      <c r="B39" s="4" t="s">
        <v>313</v>
      </c>
      <c r="C39" s="4" t="s">
        <v>46</v>
      </c>
      <c r="D39" s="5">
        <v>6920</v>
      </c>
      <c r="E39" s="18">
        <v>22000151</v>
      </c>
      <c r="F39" s="14"/>
      <c r="G39" s="14"/>
      <c r="H39" s="14"/>
      <c r="I39" s="16"/>
      <c r="J39" s="5"/>
      <c r="K39" s="15">
        <v>5000</v>
      </c>
      <c r="L39" s="8">
        <v>0</v>
      </c>
      <c r="M39" s="7">
        <f>Table3[[#This Row],[TotalSalesAmount]]+Table3[[#This Row],[TotalDiscountAmount]]</f>
        <v>5000</v>
      </c>
      <c r="N39" s="8">
        <v>0</v>
      </c>
      <c r="O39" s="8">
        <v>0</v>
      </c>
      <c r="P39" s="15">
        <v>5500</v>
      </c>
      <c r="Q39" s="5">
        <v>200080652</v>
      </c>
      <c r="R39" s="5" t="s">
        <v>314</v>
      </c>
      <c r="S39" s="3" t="s">
        <v>1</v>
      </c>
      <c r="T39" s="5">
        <v>0</v>
      </c>
      <c r="U39" s="5" t="s">
        <v>2</v>
      </c>
      <c r="V39" s="3" t="s">
        <v>3</v>
      </c>
      <c r="W39" s="5" t="s">
        <v>315</v>
      </c>
      <c r="X39" s="5" t="s">
        <v>4</v>
      </c>
      <c r="Y39" s="5">
        <v>51</v>
      </c>
      <c r="Z39" s="5"/>
      <c r="AA39" s="5" t="s">
        <v>5</v>
      </c>
      <c r="AB39" s="16"/>
      <c r="AC39" s="14"/>
      <c r="AD39" s="14"/>
      <c r="AE39" s="14" t="s">
        <v>29</v>
      </c>
      <c r="AF39" s="14" t="s">
        <v>30</v>
      </c>
      <c r="AG39" s="3" t="s">
        <v>1</v>
      </c>
      <c r="AH39" s="14" t="s">
        <v>2</v>
      </c>
      <c r="AI39" s="14" t="s">
        <v>6</v>
      </c>
      <c r="AJ39" s="14" t="s">
        <v>6</v>
      </c>
      <c r="AK39" s="10" t="s">
        <v>361</v>
      </c>
      <c r="AL39" s="10">
        <v>20</v>
      </c>
      <c r="AM39" s="5"/>
      <c r="AN39" s="5" t="s">
        <v>0</v>
      </c>
      <c r="AO39" s="14"/>
      <c r="AP39" s="14"/>
      <c r="AQ39" s="14"/>
      <c r="AR39" s="3" t="s">
        <v>7</v>
      </c>
      <c r="AS39" s="3" t="s">
        <v>316</v>
      </c>
      <c r="AT39" s="11" t="s">
        <v>317</v>
      </c>
      <c r="AU39" s="11" t="s">
        <v>318</v>
      </c>
      <c r="AV39" s="3" t="s">
        <v>8</v>
      </c>
      <c r="AW39" s="3" t="s">
        <v>9</v>
      </c>
      <c r="AX39" s="5"/>
      <c r="AY39" s="5"/>
      <c r="AZ39" s="5"/>
      <c r="BA39" s="5"/>
      <c r="BB39" s="5"/>
      <c r="BC39" s="12">
        <v>0</v>
      </c>
      <c r="BD39" s="12">
        <v>0</v>
      </c>
      <c r="BE39" s="3" t="s">
        <v>10</v>
      </c>
      <c r="BF39" s="5"/>
      <c r="BG39" s="5"/>
    </row>
    <row r="40" spans="1:59" ht="45">
      <c r="A40" s="3" t="s">
        <v>312</v>
      </c>
      <c r="B40" s="4" t="s">
        <v>313</v>
      </c>
      <c r="C40" s="4" t="s">
        <v>46</v>
      </c>
      <c r="D40" s="5">
        <v>6920</v>
      </c>
      <c r="E40" s="18">
        <v>22000152</v>
      </c>
      <c r="F40" s="14"/>
      <c r="G40" s="14"/>
      <c r="H40" s="14"/>
      <c r="I40" s="16"/>
      <c r="J40" s="5"/>
      <c r="K40" s="15">
        <v>3500</v>
      </c>
      <c r="L40" s="8">
        <v>0</v>
      </c>
      <c r="M40" s="7">
        <f>Table3[[#This Row],[TotalSalesAmount]]+Table3[[#This Row],[TotalDiscountAmount]]</f>
        <v>3500</v>
      </c>
      <c r="N40" s="8">
        <v>0</v>
      </c>
      <c r="O40" s="8">
        <v>0</v>
      </c>
      <c r="P40" s="15">
        <v>3990</v>
      </c>
      <c r="Q40" s="5">
        <v>200080652</v>
      </c>
      <c r="R40" s="5" t="s">
        <v>314</v>
      </c>
      <c r="S40" s="3" t="s">
        <v>1</v>
      </c>
      <c r="T40" s="5">
        <v>0</v>
      </c>
      <c r="U40" s="5" t="s">
        <v>2</v>
      </c>
      <c r="V40" s="3" t="s">
        <v>3</v>
      </c>
      <c r="W40" s="5" t="s">
        <v>315</v>
      </c>
      <c r="X40" s="5" t="s">
        <v>4</v>
      </c>
      <c r="Y40" s="5">
        <v>51</v>
      </c>
      <c r="Z40" s="5"/>
      <c r="AA40" s="5" t="s">
        <v>5</v>
      </c>
      <c r="AB40" s="16"/>
      <c r="AC40" s="14"/>
      <c r="AD40" s="14"/>
      <c r="AE40" s="14" t="s">
        <v>126</v>
      </c>
      <c r="AF40" s="14" t="s">
        <v>127</v>
      </c>
      <c r="AG40" s="3" t="s">
        <v>1</v>
      </c>
      <c r="AH40" s="14" t="s">
        <v>2</v>
      </c>
      <c r="AI40" s="14" t="s">
        <v>6</v>
      </c>
      <c r="AJ40" s="14" t="s">
        <v>6</v>
      </c>
      <c r="AK40" s="14" t="s">
        <v>375</v>
      </c>
      <c r="AL40" s="14">
        <v>90</v>
      </c>
      <c r="AM40" s="5"/>
      <c r="AN40" s="5" t="s">
        <v>0</v>
      </c>
      <c r="AO40" s="14"/>
      <c r="AP40" s="14"/>
      <c r="AQ40" s="14"/>
      <c r="AR40" s="3" t="s">
        <v>7</v>
      </c>
      <c r="AS40" s="3" t="s">
        <v>316</v>
      </c>
      <c r="AT40" s="11" t="s">
        <v>317</v>
      </c>
      <c r="AU40" s="11" t="s">
        <v>318</v>
      </c>
      <c r="AV40" s="3" t="s">
        <v>8</v>
      </c>
      <c r="AW40" s="3" t="s">
        <v>9</v>
      </c>
      <c r="AX40" s="5"/>
      <c r="AY40" s="5"/>
      <c r="AZ40" s="5"/>
      <c r="BA40" s="5"/>
      <c r="BB40" s="5"/>
      <c r="BC40" s="12">
        <v>0</v>
      </c>
      <c r="BD40" s="12">
        <v>0</v>
      </c>
      <c r="BE40" s="3" t="s">
        <v>10</v>
      </c>
      <c r="BF40" s="5"/>
      <c r="BG40" s="5"/>
    </row>
    <row r="41" spans="1:59" ht="45">
      <c r="A41" s="3" t="s">
        <v>312</v>
      </c>
      <c r="B41" s="4" t="s">
        <v>313</v>
      </c>
      <c r="C41" s="4" t="s">
        <v>46</v>
      </c>
      <c r="D41" s="5">
        <v>6920</v>
      </c>
      <c r="E41" s="18">
        <v>22000153</v>
      </c>
      <c r="F41" s="14"/>
      <c r="G41" s="14"/>
      <c r="H41" s="14"/>
      <c r="I41" s="16"/>
      <c r="J41" s="5"/>
      <c r="K41" s="15">
        <v>16250</v>
      </c>
      <c r="L41" s="8">
        <v>0</v>
      </c>
      <c r="M41" s="7">
        <f>Table3[[#This Row],[TotalSalesAmount]]+Table3[[#This Row],[TotalDiscountAmount]]</f>
        <v>16250</v>
      </c>
      <c r="N41" s="8">
        <v>0</v>
      </c>
      <c r="O41" s="8">
        <v>0</v>
      </c>
      <c r="P41" s="15">
        <v>18525</v>
      </c>
      <c r="Q41" s="5">
        <v>200080652</v>
      </c>
      <c r="R41" s="5" t="s">
        <v>314</v>
      </c>
      <c r="S41" s="3" t="s">
        <v>1</v>
      </c>
      <c r="T41" s="5">
        <v>0</v>
      </c>
      <c r="U41" s="5" t="s">
        <v>2</v>
      </c>
      <c r="V41" s="3" t="s">
        <v>3</v>
      </c>
      <c r="W41" s="5" t="s">
        <v>315</v>
      </c>
      <c r="X41" s="5" t="s">
        <v>4</v>
      </c>
      <c r="Y41" s="5">
        <v>51</v>
      </c>
      <c r="Z41" s="5"/>
      <c r="AA41" s="5" t="s">
        <v>5</v>
      </c>
      <c r="AB41" s="16"/>
      <c r="AC41" s="14"/>
      <c r="AD41" s="14"/>
      <c r="AE41" s="14" t="s">
        <v>47</v>
      </c>
      <c r="AF41" s="14" t="s">
        <v>48</v>
      </c>
      <c r="AG41" s="3" t="s">
        <v>1</v>
      </c>
      <c r="AH41" s="14" t="s">
        <v>2</v>
      </c>
      <c r="AI41" s="14" t="s">
        <v>6</v>
      </c>
      <c r="AJ41" s="14" t="s">
        <v>6</v>
      </c>
      <c r="AK41" s="14" t="s">
        <v>376</v>
      </c>
      <c r="AL41" s="14">
        <v>40</v>
      </c>
      <c r="AM41" s="5" t="s">
        <v>0</v>
      </c>
      <c r="AN41" s="5" t="s">
        <v>0</v>
      </c>
      <c r="AO41" s="14"/>
      <c r="AP41" s="14"/>
      <c r="AQ41" s="14"/>
      <c r="AR41" s="3" t="s">
        <v>7</v>
      </c>
      <c r="AS41" s="3" t="s">
        <v>316</v>
      </c>
      <c r="AT41" s="11" t="s">
        <v>317</v>
      </c>
      <c r="AU41" s="11" t="s">
        <v>318</v>
      </c>
      <c r="AV41" s="3" t="s">
        <v>8</v>
      </c>
      <c r="AW41" s="3" t="s">
        <v>9</v>
      </c>
      <c r="AX41" s="5"/>
      <c r="AY41" s="5"/>
      <c r="AZ41" s="5"/>
      <c r="BA41" s="5"/>
      <c r="BB41" s="5"/>
      <c r="BC41" s="12">
        <v>0</v>
      </c>
      <c r="BD41" s="12">
        <v>0</v>
      </c>
      <c r="BE41" s="3" t="s">
        <v>10</v>
      </c>
      <c r="BF41" s="5"/>
      <c r="BG41" s="5"/>
    </row>
    <row r="42" spans="1:59" ht="45">
      <c r="A42" s="3" t="s">
        <v>312</v>
      </c>
      <c r="B42" s="4" t="s">
        <v>313</v>
      </c>
      <c r="C42" s="4" t="s">
        <v>46</v>
      </c>
      <c r="D42" s="5">
        <v>6920</v>
      </c>
      <c r="E42" s="18">
        <v>22000154</v>
      </c>
      <c r="F42" s="14"/>
      <c r="G42" s="14"/>
      <c r="H42" s="14"/>
      <c r="I42" s="16"/>
      <c r="J42" s="5"/>
      <c r="K42" s="15">
        <v>6753.866</v>
      </c>
      <c r="L42" s="8">
        <v>0</v>
      </c>
      <c r="M42" s="7">
        <f>Table3[[#This Row],[TotalSalesAmount]]+Table3[[#This Row],[TotalDiscountAmount]]</f>
        <v>6753.866</v>
      </c>
      <c r="N42" s="8">
        <v>0</v>
      </c>
      <c r="O42" s="8">
        <v>0</v>
      </c>
      <c r="P42" s="15">
        <v>7699.4070000000002</v>
      </c>
      <c r="Q42" s="5">
        <v>200080652</v>
      </c>
      <c r="R42" s="5" t="s">
        <v>314</v>
      </c>
      <c r="S42" s="3" t="s">
        <v>1</v>
      </c>
      <c r="T42" s="5">
        <v>0</v>
      </c>
      <c r="U42" s="5" t="s">
        <v>2</v>
      </c>
      <c r="V42" s="3" t="s">
        <v>3</v>
      </c>
      <c r="W42" s="5" t="s">
        <v>315</v>
      </c>
      <c r="X42" s="5" t="s">
        <v>4</v>
      </c>
      <c r="Y42" s="5">
        <v>51</v>
      </c>
      <c r="Z42" s="5"/>
      <c r="AA42" s="5" t="s">
        <v>5</v>
      </c>
      <c r="AB42" s="16"/>
      <c r="AC42" s="14"/>
      <c r="AD42" s="14"/>
      <c r="AE42" s="10" t="s">
        <v>49</v>
      </c>
      <c r="AF42" s="14" t="s">
        <v>50</v>
      </c>
      <c r="AG42" s="14" t="s">
        <v>1</v>
      </c>
      <c r="AH42" s="14" t="s">
        <v>2</v>
      </c>
      <c r="AI42" s="14" t="s">
        <v>358</v>
      </c>
      <c r="AJ42" s="14" t="s">
        <v>24</v>
      </c>
      <c r="AK42" s="10" t="s">
        <v>51</v>
      </c>
      <c r="AL42" s="14">
        <v>57</v>
      </c>
      <c r="AM42" s="5" t="s">
        <v>0</v>
      </c>
      <c r="AN42" s="5" t="s">
        <v>0</v>
      </c>
      <c r="AO42" s="14"/>
      <c r="AP42" s="14"/>
      <c r="AQ42" s="14"/>
      <c r="AR42" s="3" t="s">
        <v>7</v>
      </c>
      <c r="AS42" s="3" t="s">
        <v>316</v>
      </c>
      <c r="AT42" s="11" t="s">
        <v>317</v>
      </c>
      <c r="AU42" s="11" t="s">
        <v>318</v>
      </c>
      <c r="AV42" s="3" t="s">
        <v>8</v>
      </c>
      <c r="AW42" s="3" t="s">
        <v>9</v>
      </c>
      <c r="AX42" s="5"/>
      <c r="AY42" s="5"/>
      <c r="AZ42" s="5"/>
      <c r="BA42" s="5"/>
      <c r="BB42" s="5"/>
      <c r="BC42" s="12">
        <v>0</v>
      </c>
      <c r="BD42" s="12">
        <v>0</v>
      </c>
      <c r="BE42" s="3" t="s">
        <v>10</v>
      </c>
      <c r="BF42" s="5"/>
      <c r="BG42" s="5"/>
    </row>
    <row r="43" spans="1:59" ht="45">
      <c r="A43" s="3" t="s">
        <v>312</v>
      </c>
      <c r="B43" s="4" t="s">
        <v>313</v>
      </c>
      <c r="C43" s="4" t="s">
        <v>46</v>
      </c>
      <c r="D43" s="5">
        <v>6920</v>
      </c>
      <c r="E43" s="19">
        <v>22000155</v>
      </c>
      <c r="F43" s="14"/>
      <c r="G43" s="14"/>
      <c r="H43" s="14"/>
      <c r="I43" s="16"/>
      <c r="J43" s="5"/>
      <c r="K43" s="15">
        <v>15832.319</v>
      </c>
      <c r="L43" s="8">
        <v>0</v>
      </c>
      <c r="M43" s="7">
        <f>Table3[[#This Row],[TotalSalesAmount]]+Table3[[#This Row],[TotalDiscountAmount]]</f>
        <v>15832.319</v>
      </c>
      <c r="N43" s="8">
        <v>0</v>
      </c>
      <c r="O43" s="8">
        <v>0</v>
      </c>
      <c r="P43" s="15">
        <v>18048.844000000001</v>
      </c>
      <c r="Q43" s="5">
        <v>200080652</v>
      </c>
      <c r="R43" s="5" t="s">
        <v>314</v>
      </c>
      <c r="S43" s="3" t="s">
        <v>1</v>
      </c>
      <c r="T43" s="5">
        <v>0</v>
      </c>
      <c r="U43" s="5" t="s">
        <v>2</v>
      </c>
      <c r="V43" s="3" t="s">
        <v>3</v>
      </c>
      <c r="W43" s="5" t="s">
        <v>315</v>
      </c>
      <c r="X43" s="5" t="s">
        <v>4</v>
      </c>
      <c r="Y43" s="5">
        <v>51</v>
      </c>
      <c r="Z43" s="5"/>
      <c r="AA43" s="5" t="s">
        <v>5</v>
      </c>
      <c r="AB43" s="16"/>
      <c r="AC43" s="14"/>
      <c r="AD43" s="14"/>
      <c r="AE43" s="14" t="s">
        <v>52</v>
      </c>
      <c r="AF43" s="20" t="s">
        <v>53</v>
      </c>
      <c r="AG43" s="3" t="s">
        <v>1</v>
      </c>
      <c r="AH43" s="14" t="s">
        <v>2</v>
      </c>
      <c r="AI43" s="14" t="s">
        <v>6</v>
      </c>
      <c r="AJ43" s="14" t="s">
        <v>6</v>
      </c>
      <c r="AK43" s="14" t="s">
        <v>377</v>
      </c>
      <c r="AL43" s="14" t="s">
        <v>320</v>
      </c>
      <c r="AM43" s="5" t="s">
        <v>0</v>
      </c>
      <c r="AN43" s="5" t="s">
        <v>0</v>
      </c>
      <c r="AO43" s="14"/>
      <c r="AP43" s="14"/>
      <c r="AQ43" s="14"/>
      <c r="AR43" s="3" t="s">
        <v>7</v>
      </c>
      <c r="AS43" s="3" t="s">
        <v>316</v>
      </c>
      <c r="AT43" s="11" t="s">
        <v>317</v>
      </c>
      <c r="AU43" s="11" t="s">
        <v>318</v>
      </c>
      <c r="AV43" s="3" t="s">
        <v>8</v>
      </c>
      <c r="AW43" s="3" t="s">
        <v>9</v>
      </c>
      <c r="AX43" s="5"/>
      <c r="AY43" s="5"/>
      <c r="AZ43" s="5"/>
      <c r="BA43" s="5"/>
      <c r="BB43" s="5"/>
      <c r="BC43" s="12">
        <v>0</v>
      </c>
      <c r="BD43" s="12">
        <v>0</v>
      </c>
      <c r="BE43" s="3" t="s">
        <v>10</v>
      </c>
      <c r="BF43" s="5"/>
      <c r="BG43" s="5"/>
    </row>
    <row r="44" spans="1:59" ht="45">
      <c r="A44" s="3" t="s">
        <v>312</v>
      </c>
      <c r="B44" s="4" t="s">
        <v>313</v>
      </c>
      <c r="C44" s="4" t="s">
        <v>46</v>
      </c>
      <c r="D44" s="5">
        <v>6920</v>
      </c>
      <c r="E44" s="18">
        <v>22000156</v>
      </c>
      <c r="F44" s="14"/>
      <c r="G44" s="14"/>
      <c r="H44" s="14"/>
      <c r="I44" s="16"/>
      <c r="J44" s="5"/>
      <c r="K44" s="15">
        <v>5000</v>
      </c>
      <c r="L44" s="8">
        <v>0</v>
      </c>
      <c r="M44" s="7">
        <f>Table3[[#This Row],[TotalSalesAmount]]+Table3[[#This Row],[TotalDiscountAmount]]</f>
        <v>5000</v>
      </c>
      <c r="N44" s="8">
        <v>0</v>
      </c>
      <c r="O44" s="8">
        <v>0</v>
      </c>
      <c r="P44" s="15">
        <v>5700</v>
      </c>
      <c r="Q44" s="5">
        <v>200080652</v>
      </c>
      <c r="R44" s="5" t="s">
        <v>314</v>
      </c>
      <c r="S44" s="3" t="s">
        <v>1</v>
      </c>
      <c r="T44" s="5">
        <v>0</v>
      </c>
      <c r="U44" s="5" t="s">
        <v>2</v>
      </c>
      <c r="V44" s="3" t="s">
        <v>3</v>
      </c>
      <c r="W44" s="5" t="s">
        <v>315</v>
      </c>
      <c r="X44" s="5" t="s">
        <v>4</v>
      </c>
      <c r="Y44" s="5">
        <v>51</v>
      </c>
      <c r="Z44" s="5"/>
      <c r="AA44" s="5" t="s">
        <v>5</v>
      </c>
      <c r="AB44" s="16"/>
      <c r="AC44" s="14"/>
      <c r="AD44" s="14"/>
      <c r="AE44" s="14">
        <v>713430273</v>
      </c>
      <c r="AF44" s="14" t="s">
        <v>54</v>
      </c>
      <c r="AG44" s="3" t="s">
        <v>1</v>
      </c>
      <c r="AH44" s="14" t="s">
        <v>2</v>
      </c>
      <c r="AI44" s="14" t="s">
        <v>6</v>
      </c>
      <c r="AJ44" s="14" t="s">
        <v>6</v>
      </c>
      <c r="AK44" s="14" t="s">
        <v>55</v>
      </c>
      <c r="AL44" s="14">
        <v>31</v>
      </c>
      <c r="AM44" s="5" t="s">
        <v>0</v>
      </c>
      <c r="AN44" s="5" t="s">
        <v>0</v>
      </c>
      <c r="AO44" s="14"/>
      <c r="AP44" s="14"/>
      <c r="AQ44" s="14"/>
      <c r="AR44" s="3" t="s">
        <v>7</v>
      </c>
      <c r="AS44" s="3" t="s">
        <v>316</v>
      </c>
      <c r="AT44" s="11" t="s">
        <v>317</v>
      </c>
      <c r="AU44" s="11" t="s">
        <v>318</v>
      </c>
      <c r="AV44" s="3" t="s">
        <v>8</v>
      </c>
      <c r="AW44" s="3" t="s">
        <v>9</v>
      </c>
      <c r="AX44" s="5"/>
      <c r="AY44" s="5"/>
      <c r="AZ44" s="5"/>
      <c r="BA44" s="5"/>
      <c r="BB44" s="5"/>
      <c r="BC44" s="12">
        <v>0</v>
      </c>
      <c r="BD44" s="12">
        <v>0</v>
      </c>
      <c r="BE44" s="3" t="s">
        <v>10</v>
      </c>
      <c r="BF44" s="5"/>
      <c r="BG44" s="5"/>
    </row>
    <row r="45" spans="1:59" ht="45">
      <c r="A45" s="3" t="s">
        <v>312</v>
      </c>
      <c r="B45" s="4" t="s">
        <v>313</v>
      </c>
      <c r="C45" s="4" t="s">
        <v>46</v>
      </c>
      <c r="D45" s="5">
        <v>6920</v>
      </c>
      <c r="E45" s="18">
        <v>22000157</v>
      </c>
      <c r="F45" s="14"/>
      <c r="G45" s="14"/>
      <c r="H45" s="14"/>
      <c r="I45" s="16"/>
      <c r="J45" s="5"/>
      <c r="K45" s="15">
        <v>9000</v>
      </c>
      <c r="L45" s="8">
        <v>0</v>
      </c>
      <c r="M45" s="7">
        <f>Table3[[#This Row],[TotalSalesAmount]]+Table3[[#This Row],[TotalDiscountAmount]]</f>
        <v>9000</v>
      </c>
      <c r="N45" s="8">
        <v>0</v>
      </c>
      <c r="O45" s="8">
        <v>0</v>
      </c>
      <c r="P45" s="15">
        <v>10260</v>
      </c>
      <c r="Q45" s="5">
        <v>200080652</v>
      </c>
      <c r="R45" s="5" t="s">
        <v>314</v>
      </c>
      <c r="S45" s="3" t="s">
        <v>1</v>
      </c>
      <c r="T45" s="5">
        <v>0</v>
      </c>
      <c r="U45" s="5" t="s">
        <v>2</v>
      </c>
      <c r="V45" s="3" t="s">
        <v>3</v>
      </c>
      <c r="W45" s="5" t="s">
        <v>315</v>
      </c>
      <c r="X45" s="5" t="s">
        <v>4</v>
      </c>
      <c r="Y45" s="5">
        <v>51</v>
      </c>
      <c r="Z45" s="5"/>
      <c r="AA45" s="5" t="s">
        <v>5</v>
      </c>
      <c r="AB45" s="16"/>
      <c r="AC45" s="14"/>
      <c r="AD45" s="14"/>
      <c r="AE45" s="14">
        <v>200209353</v>
      </c>
      <c r="AF45" s="14" t="s">
        <v>56</v>
      </c>
      <c r="AG45" s="3" t="s">
        <v>1</v>
      </c>
      <c r="AH45" s="14" t="s">
        <v>2</v>
      </c>
      <c r="AI45" s="14" t="s">
        <v>6</v>
      </c>
      <c r="AJ45" s="14" t="s">
        <v>6</v>
      </c>
      <c r="AK45" s="14" t="s">
        <v>57</v>
      </c>
      <c r="AL45" s="14" t="s">
        <v>320</v>
      </c>
      <c r="AM45" s="5" t="s">
        <v>0</v>
      </c>
      <c r="AN45" s="5" t="s">
        <v>0</v>
      </c>
      <c r="AO45" s="14"/>
      <c r="AP45" s="14"/>
      <c r="AQ45" s="14"/>
      <c r="AR45" s="3" t="s">
        <v>7</v>
      </c>
      <c r="AS45" s="3" t="s">
        <v>316</v>
      </c>
      <c r="AT45" s="11" t="s">
        <v>317</v>
      </c>
      <c r="AU45" s="11" t="s">
        <v>318</v>
      </c>
      <c r="AV45" s="3" t="s">
        <v>8</v>
      </c>
      <c r="AW45" s="3" t="s">
        <v>9</v>
      </c>
      <c r="AX45" s="5"/>
      <c r="AY45" s="5"/>
      <c r="AZ45" s="5"/>
      <c r="BA45" s="5"/>
      <c r="BB45" s="5"/>
      <c r="BC45" s="12">
        <v>0</v>
      </c>
      <c r="BD45" s="12">
        <v>0</v>
      </c>
      <c r="BE45" s="3" t="s">
        <v>10</v>
      </c>
      <c r="BF45" s="5"/>
      <c r="BG45" s="5"/>
    </row>
    <row r="46" spans="1:59" ht="45">
      <c r="A46" s="3" t="s">
        <v>312</v>
      </c>
      <c r="B46" s="4" t="s">
        <v>313</v>
      </c>
      <c r="C46" s="4" t="s">
        <v>46</v>
      </c>
      <c r="D46" s="5">
        <v>6920</v>
      </c>
      <c r="E46" s="18">
        <v>22000158</v>
      </c>
      <c r="F46" s="14"/>
      <c r="G46" s="14"/>
      <c r="H46" s="14"/>
      <c r="I46" s="16"/>
      <c r="J46" s="5"/>
      <c r="K46" s="15">
        <v>18086.225999999999</v>
      </c>
      <c r="L46" s="8">
        <v>0</v>
      </c>
      <c r="M46" s="7">
        <f>Table3[[#This Row],[TotalSalesAmount]]+Table3[[#This Row],[TotalDiscountAmount]]</f>
        <v>18086.225999999999</v>
      </c>
      <c r="N46" s="8">
        <v>0</v>
      </c>
      <c r="O46" s="8">
        <v>0</v>
      </c>
      <c r="P46" s="15">
        <v>18086.225999999999</v>
      </c>
      <c r="Q46" s="5">
        <v>200080652</v>
      </c>
      <c r="R46" s="5" t="s">
        <v>314</v>
      </c>
      <c r="S46" s="3" t="s">
        <v>1</v>
      </c>
      <c r="T46" s="5">
        <v>0</v>
      </c>
      <c r="U46" s="5" t="s">
        <v>2</v>
      </c>
      <c r="V46" s="3" t="s">
        <v>3</v>
      </c>
      <c r="W46" s="5" t="s">
        <v>315</v>
      </c>
      <c r="X46" s="5" t="s">
        <v>4</v>
      </c>
      <c r="Y46" s="5">
        <v>51</v>
      </c>
      <c r="Z46" s="5"/>
      <c r="AA46" s="5" t="s">
        <v>5</v>
      </c>
      <c r="AB46" s="16"/>
      <c r="AC46" s="14"/>
      <c r="AD46" s="14"/>
      <c r="AE46" s="14">
        <v>138971392</v>
      </c>
      <c r="AF46" s="14" t="s">
        <v>42</v>
      </c>
      <c r="AG46" s="3" t="s">
        <v>1</v>
      </c>
      <c r="AH46" s="14" t="s">
        <v>2</v>
      </c>
      <c r="AI46" s="14" t="s">
        <v>43</v>
      </c>
      <c r="AJ46" s="14" t="s">
        <v>43</v>
      </c>
      <c r="AK46" s="14" t="s">
        <v>370</v>
      </c>
      <c r="AL46" s="10">
        <v>18</v>
      </c>
      <c r="AM46" s="5"/>
      <c r="AN46" s="5" t="s">
        <v>0</v>
      </c>
      <c r="AO46" s="14"/>
      <c r="AP46" s="14"/>
      <c r="AQ46" s="14"/>
      <c r="AR46" s="3" t="s">
        <v>7</v>
      </c>
      <c r="AS46" s="3" t="s">
        <v>316</v>
      </c>
      <c r="AT46" s="11" t="s">
        <v>317</v>
      </c>
      <c r="AU46" s="11" t="s">
        <v>318</v>
      </c>
      <c r="AV46" s="3" t="s">
        <v>8</v>
      </c>
      <c r="AW46" s="3" t="s">
        <v>9</v>
      </c>
      <c r="AX46" s="5"/>
      <c r="AY46" s="5"/>
      <c r="AZ46" s="5"/>
      <c r="BA46" s="5"/>
      <c r="BB46" s="5"/>
      <c r="BC46" s="12">
        <v>0</v>
      </c>
      <c r="BD46" s="12">
        <v>0</v>
      </c>
      <c r="BE46" s="3" t="s">
        <v>10</v>
      </c>
      <c r="BF46" s="5"/>
      <c r="BG46" s="5"/>
    </row>
    <row r="47" spans="1:59" ht="45">
      <c r="A47" s="3" t="s">
        <v>312</v>
      </c>
      <c r="B47" s="4" t="s">
        <v>313</v>
      </c>
      <c r="C47" s="4" t="s">
        <v>46</v>
      </c>
      <c r="D47" s="5">
        <v>6920</v>
      </c>
      <c r="E47" s="18">
        <v>22000159</v>
      </c>
      <c r="F47" s="14"/>
      <c r="G47" s="14"/>
      <c r="H47" s="14"/>
      <c r="I47" s="16"/>
      <c r="J47" s="5"/>
      <c r="K47" s="15">
        <v>5000</v>
      </c>
      <c r="L47" s="8">
        <v>0</v>
      </c>
      <c r="M47" s="7">
        <f>Table3[[#This Row],[TotalSalesAmount]]+Table3[[#This Row],[TotalDiscountAmount]]</f>
        <v>5000</v>
      </c>
      <c r="N47" s="8">
        <v>0</v>
      </c>
      <c r="O47" s="8">
        <v>0</v>
      </c>
      <c r="P47" s="15">
        <v>5700</v>
      </c>
      <c r="Q47" s="5">
        <v>200080652</v>
      </c>
      <c r="R47" s="5" t="s">
        <v>314</v>
      </c>
      <c r="S47" s="3" t="s">
        <v>1</v>
      </c>
      <c r="T47" s="5">
        <v>0</v>
      </c>
      <c r="U47" s="5" t="s">
        <v>2</v>
      </c>
      <c r="V47" s="3" t="s">
        <v>3</v>
      </c>
      <c r="W47" s="5" t="s">
        <v>315</v>
      </c>
      <c r="X47" s="5" t="s">
        <v>4</v>
      </c>
      <c r="Y47" s="5">
        <v>51</v>
      </c>
      <c r="Z47" s="5"/>
      <c r="AA47" s="5" t="s">
        <v>5</v>
      </c>
      <c r="AB47" s="16"/>
      <c r="AC47" s="14"/>
      <c r="AD47" s="14"/>
      <c r="AE47" s="10">
        <v>506756823</v>
      </c>
      <c r="AF47" s="14" t="s">
        <v>58</v>
      </c>
      <c r="AG47" s="14" t="s">
        <v>1</v>
      </c>
      <c r="AH47" s="14" t="s">
        <v>2</v>
      </c>
      <c r="AI47" s="14" t="s">
        <v>358</v>
      </c>
      <c r="AJ47" s="14" t="s">
        <v>59</v>
      </c>
      <c r="AK47" s="10" t="s">
        <v>373</v>
      </c>
      <c r="AL47" s="14" t="s">
        <v>320</v>
      </c>
      <c r="AM47" s="5" t="s">
        <v>0</v>
      </c>
      <c r="AN47" s="5" t="s">
        <v>0</v>
      </c>
      <c r="AO47" s="14"/>
      <c r="AP47" s="14"/>
      <c r="AQ47" s="14"/>
      <c r="AR47" s="3" t="s">
        <v>7</v>
      </c>
      <c r="AS47" s="3" t="s">
        <v>316</v>
      </c>
      <c r="AT47" s="11" t="s">
        <v>317</v>
      </c>
      <c r="AU47" s="11" t="s">
        <v>318</v>
      </c>
      <c r="AV47" s="3" t="s">
        <v>8</v>
      </c>
      <c r="AW47" s="3" t="s">
        <v>9</v>
      </c>
      <c r="AX47" s="5"/>
      <c r="AY47" s="5"/>
      <c r="AZ47" s="5"/>
      <c r="BA47" s="5"/>
      <c r="BB47" s="5"/>
      <c r="BC47" s="12">
        <v>0</v>
      </c>
      <c r="BD47" s="12">
        <v>0</v>
      </c>
      <c r="BE47" s="3" t="s">
        <v>10</v>
      </c>
      <c r="BF47" s="5"/>
      <c r="BG47" s="5"/>
    </row>
    <row r="48" spans="1:59" ht="45">
      <c r="A48" s="3" t="s">
        <v>312</v>
      </c>
      <c r="B48" s="4" t="s">
        <v>313</v>
      </c>
      <c r="C48" s="4" t="s">
        <v>46</v>
      </c>
      <c r="D48" s="5">
        <v>6920</v>
      </c>
      <c r="E48" s="18">
        <v>22000160</v>
      </c>
      <c r="F48" s="14"/>
      <c r="G48" s="14"/>
      <c r="H48" s="14"/>
      <c r="I48" s="16"/>
      <c r="J48" s="5"/>
      <c r="K48" s="15">
        <v>5997</v>
      </c>
      <c r="L48" s="8">
        <v>0</v>
      </c>
      <c r="M48" s="7">
        <f>Table3[[#This Row],[TotalSalesAmount]]+Table3[[#This Row],[TotalDiscountAmount]]</f>
        <v>5997</v>
      </c>
      <c r="N48" s="8">
        <v>0</v>
      </c>
      <c r="O48" s="8">
        <v>0</v>
      </c>
      <c r="P48" s="15">
        <v>6836.58</v>
      </c>
      <c r="Q48" s="5">
        <v>200080652</v>
      </c>
      <c r="R48" s="5" t="s">
        <v>314</v>
      </c>
      <c r="S48" s="3" t="s">
        <v>1</v>
      </c>
      <c r="T48" s="5">
        <v>0</v>
      </c>
      <c r="U48" s="5" t="s">
        <v>2</v>
      </c>
      <c r="V48" s="3" t="s">
        <v>3</v>
      </c>
      <c r="W48" s="5" t="s">
        <v>315</v>
      </c>
      <c r="X48" s="5" t="s">
        <v>4</v>
      </c>
      <c r="Y48" s="5">
        <v>51</v>
      </c>
      <c r="Z48" s="5"/>
      <c r="AA48" s="5" t="s">
        <v>5</v>
      </c>
      <c r="AB48" s="16"/>
      <c r="AC48" s="14"/>
      <c r="AD48" s="14"/>
      <c r="AE48" s="14">
        <v>200052322</v>
      </c>
      <c r="AF48" s="14" t="s">
        <v>60</v>
      </c>
      <c r="AG48" s="3" t="s">
        <v>1</v>
      </c>
      <c r="AH48" s="14" t="s">
        <v>2</v>
      </c>
      <c r="AI48" s="14" t="s">
        <v>6</v>
      </c>
      <c r="AJ48" s="14" t="s">
        <v>6</v>
      </c>
      <c r="AK48" s="10" t="s">
        <v>61</v>
      </c>
      <c r="AL48" s="14">
        <v>8</v>
      </c>
      <c r="AM48" s="5" t="s">
        <v>0</v>
      </c>
      <c r="AN48" s="5" t="s">
        <v>0</v>
      </c>
      <c r="AO48" s="14"/>
      <c r="AP48" s="14"/>
      <c r="AQ48" s="14"/>
      <c r="AR48" s="3" t="s">
        <v>7</v>
      </c>
      <c r="AS48" s="3" t="s">
        <v>316</v>
      </c>
      <c r="AT48" s="11" t="s">
        <v>317</v>
      </c>
      <c r="AU48" s="11" t="s">
        <v>318</v>
      </c>
      <c r="AV48" s="3" t="s">
        <v>8</v>
      </c>
      <c r="AW48" s="3" t="s">
        <v>9</v>
      </c>
      <c r="AX48" s="5"/>
      <c r="AY48" s="5"/>
      <c r="AZ48" s="5"/>
      <c r="BA48" s="5"/>
      <c r="BB48" s="5"/>
      <c r="BC48" s="12">
        <v>0</v>
      </c>
      <c r="BD48" s="12">
        <v>0</v>
      </c>
      <c r="BE48" s="3" t="s">
        <v>10</v>
      </c>
      <c r="BF48" s="5"/>
      <c r="BG48" s="5"/>
    </row>
    <row r="49" spans="1:59" ht="45">
      <c r="A49" s="3" t="s">
        <v>312</v>
      </c>
      <c r="B49" s="4" t="s">
        <v>313</v>
      </c>
      <c r="C49" s="4" t="s">
        <v>46</v>
      </c>
      <c r="D49" s="5">
        <v>6920</v>
      </c>
      <c r="E49" s="18">
        <v>22000161</v>
      </c>
      <c r="F49" s="14"/>
      <c r="G49" s="14"/>
      <c r="H49" s="14"/>
      <c r="I49" s="16"/>
      <c r="J49" s="5"/>
      <c r="K49" s="15">
        <v>28500</v>
      </c>
      <c r="L49" s="8">
        <v>0</v>
      </c>
      <c r="M49" s="7">
        <f>Table3[[#This Row],[TotalSalesAmount]]+Table3[[#This Row],[TotalDiscountAmount]]</f>
        <v>28500</v>
      </c>
      <c r="N49" s="8">
        <v>0</v>
      </c>
      <c r="O49" s="8">
        <v>0</v>
      </c>
      <c r="P49" s="15">
        <v>32490</v>
      </c>
      <c r="Q49" s="5">
        <v>200080652</v>
      </c>
      <c r="R49" s="5" t="s">
        <v>314</v>
      </c>
      <c r="S49" s="3" t="s">
        <v>1</v>
      </c>
      <c r="T49" s="5">
        <v>0</v>
      </c>
      <c r="U49" s="5" t="s">
        <v>2</v>
      </c>
      <c r="V49" s="3" t="s">
        <v>3</v>
      </c>
      <c r="W49" s="5" t="s">
        <v>315</v>
      </c>
      <c r="X49" s="5" t="s">
        <v>4</v>
      </c>
      <c r="Y49" s="5">
        <v>51</v>
      </c>
      <c r="Z49" s="5"/>
      <c r="AA49" s="5" t="s">
        <v>5</v>
      </c>
      <c r="AB49" s="16"/>
      <c r="AC49" s="14"/>
      <c r="AD49" s="14"/>
      <c r="AE49" s="14">
        <v>325709319</v>
      </c>
      <c r="AF49" s="14" t="s">
        <v>62</v>
      </c>
      <c r="AG49" s="3" t="s">
        <v>1</v>
      </c>
      <c r="AH49" s="14" t="s">
        <v>2</v>
      </c>
      <c r="AI49" s="14" t="s">
        <v>319</v>
      </c>
      <c r="AJ49" s="14" t="s">
        <v>63</v>
      </c>
      <c r="AK49" s="10" t="s">
        <v>378</v>
      </c>
      <c r="AL49" s="14">
        <v>21</v>
      </c>
      <c r="AM49" s="5"/>
      <c r="AN49" s="5" t="s">
        <v>0</v>
      </c>
      <c r="AO49" s="14"/>
      <c r="AP49" s="14"/>
      <c r="AQ49" s="14"/>
      <c r="AR49" s="3" t="s">
        <v>7</v>
      </c>
      <c r="AS49" s="3" t="s">
        <v>316</v>
      </c>
      <c r="AT49" s="11" t="s">
        <v>317</v>
      </c>
      <c r="AU49" s="11" t="s">
        <v>318</v>
      </c>
      <c r="AV49" s="3" t="s">
        <v>8</v>
      </c>
      <c r="AW49" s="3" t="s">
        <v>9</v>
      </c>
      <c r="AX49" s="5"/>
      <c r="AY49" s="5"/>
      <c r="AZ49" s="5"/>
      <c r="BA49" s="5"/>
      <c r="BB49" s="5"/>
      <c r="BC49" s="12">
        <v>0</v>
      </c>
      <c r="BD49" s="12">
        <v>0</v>
      </c>
      <c r="BE49" s="3" t="s">
        <v>10</v>
      </c>
      <c r="BF49" s="5"/>
      <c r="BG49" s="5"/>
    </row>
    <row r="50" spans="1:59" ht="45">
      <c r="A50" s="3" t="s">
        <v>312</v>
      </c>
      <c r="B50" s="4" t="s">
        <v>313</v>
      </c>
      <c r="C50" s="4" t="s">
        <v>46</v>
      </c>
      <c r="D50" s="5">
        <v>6920</v>
      </c>
      <c r="E50" s="18">
        <v>22000162</v>
      </c>
      <c r="F50" s="14"/>
      <c r="G50" s="14"/>
      <c r="H50" s="14"/>
      <c r="I50" s="16"/>
      <c r="J50" s="5"/>
      <c r="K50" s="15">
        <v>10648.838</v>
      </c>
      <c r="L50" s="8">
        <v>0</v>
      </c>
      <c r="M50" s="7">
        <f>Table3[[#This Row],[TotalSalesAmount]]+Table3[[#This Row],[TotalDiscountAmount]]</f>
        <v>10648.838</v>
      </c>
      <c r="N50" s="8">
        <v>0</v>
      </c>
      <c r="O50" s="8">
        <v>0</v>
      </c>
      <c r="P50" s="15">
        <v>10648.838</v>
      </c>
      <c r="Q50" s="5">
        <v>200080652</v>
      </c>
      <c r="R50" s="5" t="s">
        <v>314</v>
      </c>
      <c r="S50" s="3" t="s">
        <v>1</v>
      </c>
      <c r="T50" s="5">
        <v>0</v>
      </c>
      <c r="U50" s="5" t="s">
        <v>2</v>
      </c>
      <c r="V50" s="3" t="s">
        <v>3</v>
      </c>
      <c r="W50" s="5" t="s">
        <v>315</v>
      </c>
      <c r="X50" s="5" t="s">
        <v>4</v>
      </c>
      <c r="Y50" s="5">
        <v>51</v>
      </c>
      <c r="Z50" s="5"/>
      <c r="AA50" s="5" t="s">
        <v>5</v>
      </c>
      <c r="AB50" s="16"/>
      <c r="AC50" s="14"/>
      <c r="AD50" s="14"/>
      <c r="AE50" s="14">
        <v>0</v>
      </c>
      <c r="AF50" s="14" t="s">
        <v>125</v>
      </c>
      <c r="AG50" s="3" t="s">
        <v>322</v>
      </c>
      <c r="AH50" s="14" t="s">
        <v>114</v>
      </c>
      <c r="AI50" s="14" t="s">
        <v>6</v>
      </c>
      <c r="AJ50" s="14" t="s">
        <v>6</v>
      </c>
      <c r="AK50" s="10" t="s">
        <v>379</v>
      </c>
      <c r="AL50" s="14">
        <v>24</v>
      </c>
      <c r="AM50" s="5" t="s">
        <v>0</v>
      </c>
      <c r="AN50" s="5" t="s">
        <v>0</v>
      </c>
      <c r="AO50" s="14"/>
      <c r="AP50" s="14"/>
      <c r="AQ50" s="14"/>
      <c r="AR50" s="3" t="s">
        <v>7</v>
      </c>
      <c r="AS50" s="3" t="s">
        <v>316</v>
      </c>
      <c r="AT50" s="11" t="s">
        <v>317</v>
      </c>
      <c r="AU50" s="11" t="s">
        <v>318</v>
      </c>
      <c r="AV50" s="3" t="s">
        <v>8</v>
      </c>
      <c r="AW50" s="3" t="s">
        <v>9</v>
      </c>
      <c r="AX50" s="5"/>
      <c r="AY50" s="5"/>
      <c r="AZ50" s="5"/>
      <c r="BA50" s="5"/>
      <c r="BB50" s="5"/>
      <c r="BC50" s="12">
        <v>0</v>
      </c>
      <c r="BD50" s="12">
        <v>0</v>
      </c>
      <c r="BE50" s="3" t="s">
        <v>10</v>
      </c>
      <c r="BF50" s="5"/>
      <c r="BG50" s="5"/>
    </row>
    <row r="51" spans="1:59" ht="45">
      <c r="A51" s="3" t="s">
        <v>312</v>
      </c>
      <c r="B51" s="4" t="s">
        <v>313</v>
      </c>
      <c r="C51" s="4" t="s">
        <v>46</v>
      </c>
      <c r="D51" s="10">
        <v>6920</v>
      </c>
      <c r="E51" s="19">
        <v>22000163</v>
      </c>
      <c r="F51" s="10"/>
      <c r="G51" s="10"/>
      <c r="H51" s="10"/>
      <c r="I51" s="21"/>
      <c r="J51" s="21"/>
      <c r="K51" s="15">
        <v>23500</v>
      </c>
      <c r="L51" s="8">
        <v>0</v>
      </c>
      <c r="M51" s="7">
        <f>Table3[[#This Row],[TotalSalesAmount]]+Table3[[#This Row],[TotalDiscountAmount]]</f>
        <v>23500</v>
      </c>
      <c r="N51" s="8">
        <v>0</v>
      </c>
      <c r="O51" s="8">
        <v>0</v>
      </c>
      <c r="P51" s="15">
        <v>26790</v>
      </c>
      <c r="Q51" s="5">
        <v>200080652</v>
      </c>
      <c r="R51" s="5" t="s">
        <v>314</v>
      </c>
      <c r="S51" s="3" t="s">
        <v>1</v>
      </c>
      <c r="T51" s="5">
        <v>0</v>
      </c>
      <c r="U51" s="5" t="s">
        <v>2</v>
      </c>
      <c r="V51" s="3" t="s">
        <v>3</v>
      </c>
      <c r="W51" s="5" t="s">
        <v>315</v>
      </c>
      <c r="X51" s="5" t="s">
        <v>4</v>
      </c>
      <c r="Y51" s="5">
        <v>51</v>
      </c>
      <c r="Z51" s="10"/>
      <c r="AA51" s="5" t="s">
        <v>5</v>
      </c>
      <c r="AB51" s="16"/>
      <c r="AC51" s="14"/>
      <c r="AD51" s="14"/>
      <c r="AE51" s="14">
        <v>200172050</v>
      </c>
      <c r="AF51" s="14" t="s">
        <v>64</v>
      </c>
      <c r="AG51" s="3" t="s">
        <v>1</v>
      </c>
      <c r="AH51" s="14" t="s">
        <v>2</v>
      </c>
      <c r="AI51" s="14" t="s">
        <v>65</v>
      </c>
      <c r="AJ51" s="14" t="s">
        <v>65</v>
      </c>
      <c r="AK51" s="10" t="s">
        <v>66</v>
      </c>
      <c r="AL51" s="14" t="s">
        <v>320</v>
      </c>
      <c r="AM51" s="5" t="s">
        <v>0</v>
      </c>
      <c r="AN51" s="5" t="s">
        <v>0</v>
      </c>
      <c r="AO51" s="14"/>
      <c r="AP51" s="14"/>
      <c r="AQ51" s="14"/>
      <c r="AR51" s="3" t="s">
        <v>7</v>
      </c>
      <c r="AS51" s="3" t="s">
        <v>316</v>
      </c>
      <c r="AT51" s="11" t="s">
        <v>317</v>
      </c>
      <c r="AU51" s="11" t="s">
        <v>318</v>
      </c>
      <c r="AV51" s="3" t="s">
        <v>8</v>
      </c>
      <c r="AW51" s="3" t="s">
        <v>9</v>
      </c>
      <c r="AX51" s="5"/>
      <c r="AY51" s="5"/>
      <c r="AZ51" s="5"/>
      <c r="BA51" s="5"/>
      <c r="BB51" s="5"/>
      <c r="BC51" s="12">
        <v>0</v>
      </c>
      <c r="BD51" s="12">
        <v>0</v>
      </c>
      <c r="BE51" s="3" t="s">
        <v>10</v>
      </c>
      <c r="BF51" s="5"/>
      <c r="BG51" s="5"/>
    </row>
    <row r="52" spans="1:59" ht="45">
      <c r="A52" s="3" t="s">
        <v>312</v>
      </c>
      <c r="B52" s="4" t="s">
        <v>313</v>
      </c>
      <c r="C52" s="48" t="s">
        <v>46</v>
      </c>
      <c r="D52" s="5">
        <v>6920</v>
      </c>
      <c r="E52" s="18">
        <v>22000164</v>
      </c>
      <c r="F52" s="14"/>
      <c r="G52" s="14"/>
      <c r="H52" s="14"/>
      <c r="I52" s="16"/>
      <c r="J52" s="16"/>
      <c r="K52" s="15">
        <v>25000.01</v>
      </c>
      <c r="L52" s="8">
        <v>0</v>
      </c>
      <c r="M52" s="50">
        <f>Table3[[#This Row],[TotalSalesAmount]]+Table3[[#This Row],[TotalDiscountAmount]]</f>
        <v>25000.01</v>
      </c>
      <c r="N52" s="8">
        <v>0</v>
      </c>
      <c r="O52" s="8">
        <v>0</v>
      </c>
      <c r="P52" s="15">
        <v>28500.010999999999</v>
      </c>
      <c r="Q52" s="5">
        <v>200080652</v>
      </c>
      <c r="R52" s="5" t="s">
        <v>314</v>
      </c>
      <c r="S52" s="3" t="s">
        <v>1</v>
      </c>
      <c r="T52" s="5">
        <v>0</v>
      </c>
      <c r="U52" s="5" t="s">
        <v>2</v>
      </c>
      <c r="V52" s="3" t="s">
        <v>3</v>
      </c>
      <c r="W52" s="5" t="s">
        <v>315</v>
      </c>
      <c r="X52" s="5" t="s">
        <v>4</v>
      </c>
      <c r="Y52" s="5">
        <v>51</v>
      </c>
      <c r="Z52" s="5"/>
      <c r="AA52" s="5" t="s">
        <v>5</v>
      </c>
      <c r="AB52" s="16"/>
      <c r="AC52" s="14"/>
      <c r="AD52" s="14"/>
      <c r="AE52" s="14">
        <v>450532720</v>
      </c>
      <c r="AF52" s="14" t="s">
        <v>67</v>
      </c>
      <c r="AG52" s="14" t="s">
        <v>1</v>
      </c>
      <c r="AH52" s="14" t="s">
        <v>2</v>
      </c>
      <c r="AI52" s="14" t="s">
        <v>319</v>
      </c>
      <c r="AJ52" s="14" t="s">
        <v>68</v>
      </c>
      <c r="AK52" s="14" t="s">
        <v>69</v>
      </c>
      <c r="AL52" s="14" t="s">
        <v>320</v>
      </c>
      <c r="AM52" s="14" t="s">
        <v>0</v>
      </c>
      <c r="AN52" s="14"/>
      <c r="AO52" s="14"/>
      <c r="AP52" s="14"/>
      <c r="AQ52" s="14"/>
      <c r="AR52" s="3" t="s">
        <v>7</v>
      </c>
      <c r="AS52" s="3" t="s">
        <v>316</v>
      </c>
      <c r="AT52" s="11" t="s">
        <v>317</v>
      </c>
      <c r="AU52" s="11" t="s">
        <v>318</v>
      </c>
      <c r="AV52" s="3" t="s">
        <v>8</v>
      </c>
      <c r="AW52" s="3" t="s">
        <v>9</v>
      </c>
      <c r="AX52" s="5"/>
      <c r="AY52" s="5"/>
      <c r="AZ52" s="5"/>
      <c r="BA52" s="5"/>
      <c r="BB52" s="5"/>
      <c r="BC52" s="12">
        <v>0</v>
      </c>
      <c r="BD52" s="12">
        <v>0</v>
      </c>
      <c r="BE52" s="3" t="s">
        <v>10</v>
      </c>
      <c r="BF52" s="5"/>
      <c r="BG52" s="5"/>
    </row>
    <row r="53" spans="1:59" ht="45">
      <c r="A53" s="3" t="s">
        <v>312</v>
      </c>
      <c r="B53" s="4" t="s">
        <v>313</v>
      </c>
      <c r="C53" s="48" t="s">
        <v>46</v>
      </c>
      <c r="D53" s="10">
        <v>6920</v>
      </c>
      <c r="E53" s="18">
        <v>22000165</v>
      </c>
      <c r="F53" s="14"/>
      <c r="G53" s="14"/>
      <c r="H53" s="14"/>
      <c r="I53" s="16"/>
      <c r="J53" s="16"/>
      <c r="K53" s="15">
        <v>31350</v>
      </c>
      <c r="L53" s="8">
        <v>0</v>
      </c>
      <c r="M53" s="50">
        <f>Table3[[#This Row],[TotalSalesAmount]]+Table3[[#This Row],[TotalDiscountAmount]]</f>
        <v>31350</v>
      </c>
      <c r="N53" s="8">
        <v>0</v>
      </c>
      <c r="O53" s="8">
        <v>0</v>
      </c>
      <c r="P53" s="15">
        <v>35739</v>
      </c>
      <c r="Q53" s="5">
        <v>200080652</v>
      </c>
      <c r="R53" s="5" t="s">
        <v>314</v>
      </c>
      <c r="S53" s="3" t="s">
        <v>1</v>
      </c>
      <c r="T53" s="5">
        <v>0</v>
      </c>
      <c r="U53" s="5" t="s">
        <v>2</v>
      </c>
      <c r="V53" s="3" t="s">
        <v>3</v>
      </c>
      <c r="W53" s="5" t="s">
        <v>315</v>
      </c>
      <c r="X53" s="5" t="s">
        <v>4</v>
      </c>
      <c r="Y53" s="5">
        <v>51</v>
      </c>
      <c r="Z53" s="10"/>
      <c r="AA53" s="5" t="s">
        <v>5</v>
      </c>
      <c r="AB53" s="16"/>
      <c r="AC53" s="14"/>
      <c r="AD53" s="14"/>
      <c r="AE53" s="14" t="s">
        <v>11</v>
      </c>
      <c r="AF53" s="14" t="s">
        <v>12</v>
      </c>
      <c r="AG53" s="14" t="s">
        <v>1</v>
      </c>
      <c r="AH53" s="14" t="s">
        <v>2</v>
      </c>
      <c r="AI53" s="14" t="s">
        <v>13</v>
      </c>
      <c r="AJ53" s="14" t="s">
        <v>13</v>
      </c>
      <c r="AK53" s="14" t="s">
        <v>14</v>
      </c>
      <c r="AL53" s="14" t="s">
        <v>320</v>
      </c>
      <c r="AM53" s="14" t="s">
        <v>0</v>
      </c>
      <c r="AN53" s="14"/>
      <c r="AO53" s="14"/>
      <c r="AP53" s="14"/>
      <c r="AQ53" s="14"/>
      <c r="AR53" s="3" t="s">
        <v>7</v>
      </c>
      <c r="AS53" s="3" t="s">
        <v>316</v>
      </c>
      <c r="AT53" s="11" t="s">
        <v>317</v>
      </c>
      <c r="AU53" s="11" t="s">
        <v>318</v>
      </c>
      <c r="AV53" s="3" t="s">
        <v>8</v>
      </c>
      <c r="AW53" s="3" t="s">
        <v>9</v>
      </c>
      <c r="AX53" s="5"/>
      <c r="AY53" s="5"/>
      <c r="AZ53" s="5"/>
      <c r="BA53" s="5"/>
      <c r="BB53" s="5"/>
      <c r="BC53" s="12">
        <v>0</v>
      </c>
      <c r="BD53" s="12">
        <v>0</v>
      </c>
      <c r="BE53" s="3" t="s">
        <v>10</v>
      </c>
      <c r="BF53" s="5"/>
      <c r="BG53" s="5"/>
    </row>
    <row r="54" spans="1:59" ht="45">
      <c r="A54" s="3" t="s">
        <v>312</v>
      </c>
      <c r="B54" s="4" t="s">
        <v>313</v>
      </c>
      <c r="C54" s="48" t="s">
        <v>46</v>
      </c>
      <c r="D54" s="5">
        <v>6920</v>
      </c>
      <c r="E54" s="18">
        <v>22000166</v>
      </c>
      <c r="F54" s="14"/>
      <c r="G54" s="14"/>
      <c r="H54" s="14"/>
      <c r="I54" s="16"/>
      <c r="J54" s="16"/>
      <c r="K54" s="15">
        <v>8497.3060000000005</v>
      </c>
      <c r="L54" s="8">
        <v>0</v>
      </c>
      <c r="M54" s="50">
        <f>Table3[[#This Row],[TotalSalesAmount]]+Table3[[#This Row],[TotalDiscountAmount]]</f>
        <v>8497.3060000000005</v>
      </c>
      <c r="N54" s="8">
        <v>0</v>
      </c>
      <c r="O54" s="8">
        <v>0</v>
      </c>
      <c r="P54" s="15">
        <v>8497.3060000000005</v>
      </c>
      <c r="Q54" s="5">
        <v>200080652</v>
      </c>
      <c r="R54" s="5" t="s">
        <v>314</v>
      </c>
      <c r="S54" s="3" t="s">
        <v>1</v>
      </c>
      <c r="T54" s="5">
        <v>0</v>
      </c>
      <c r="U54" s="5" t="s">
        <v>2</v>
      </c>
      <c r="V54" s="3" t="s">
        <v>3</v>
      </c>
      <c r="W54" s="5" t="s">
        <v>315</v>
      </c>
      <c r="X54" s="5" t="s">
        <v>4</v>
      </c>
      <c r="Y54" s="5">
        <v>51</v>
      </c>
      <c r="Z54" s="5"/>
      <c r="AA54" s="5" t="s">
        <v>5</v>
      </c>
      <c r="AB54" s="16"/>
      <c r="AC54" s="14"/>
      <c r="AD54" s="14"/>
      <c r="AE54" s="14">
        <v>281416583</v>
      </c>
      <c r="AF54" s="14" t="s">
        <v>70</v>
      </c>
      <c r="AG54" s="14" t="s">
        <v>1</v>
      </c>
      <c r="AH54" s="14" t="s">
        <v>2</v>
      </c>
      <c r="AI54" s="14" t="s">
        <v>65</v>
      </c>
      <c r="AJ54" s="14" t="s">
        <v>65</v>
      </c>
      <c r="AK54" s="14" t="s">
        <v>380</v>
      </c>
      <c r="AL54" s="14" t="s">
        <v>320</v>
      </c>
      <c r="AM54" s="14" t="s">
        <v>0</v>
      </c>
      <c r="AN54" s="14"/>
      <c r="AO54" s="14"/>
      <c r="AP54" s="14"/>
      <c r="AQ54" s="14"/>
      <c r="AR54" s="3" t="s">
        <v>7</v>
      </c>
      <c r="AS54" s="3" t="s">
        <v>316</v>
      </c>
      <c r="AT54" s="11" t="s">
        <v>317</v>
      </c>
      <c r="AU54" s="11" t="s">
        <v>318</v>
      </c>
      <c r="AV54" s="3" t="s">
        <v>8</v>
      </c>
      <c r="AW54" s="3" t="s">
        <v>9</v>
      </c>
      <c r="AX54" s="5"/>
      <c r="AY54" s="5"/>
      <c r="AZ54" s="5"/>
      <c r="BA54" s="5"/>
      <c r="BB54" s="5"/>
      <c r="BC54" s="12">
        <v>0</v>
      </c>
      <c r="BD54" s="12">
        <v>0</v>
      </c>
      <c r="BE54" s="3" t="s">
        <v>10</v>
      </c>
      <c r="BF54" s="5"/>
      <c r="BG54" s="5"/>
    </row>
    <row r="55" spans="1:59" ht="45">
      <c r="A55" s="3" t="s">
        <v>312</v>
      </c>
      <c r="B55" s="4" t="s">
        <v>313</v>
      </c>
      <c r="C55" s="48" t="s">
        <v>46</v>
      </c>
      <c r="D55" s="10">
        <v>6920</v>
      </c>
      <c r="E55" s="18">
        <v>22000167</v>
      </c>
      <c r="F55" s="14"/>
      <c r="G55" s="14"/>
      <c r="H55" s="14"/>
      <c r="I55" s="16"/>
      <c r="J55" s="16"/>
      <c r="K55" s="15">
        <v>8550</v>
      </c>
      <c r="L55" s="8">
        <v>0</v>
      </c>
      <c r="M55" s="50">
        <f>Table3[[#This Row],[TotalSalesAmount]]+Table3[[#This Row],[TotalDiscountAmount]]</f>
        <v>8550</v>
      </c>
      <c r="N55" s="8">
        <v>0</v>
      </c>
      <c r="O55" s="8">
        <v>0</v>
      </c>
      <c r="P55" s="15">
        <v>9747</v>
      </c>
      <c r="Q55" s="5">
        <v>200080652</v>
      </c>
      <c r="R55" s="5" t="s">
        <v>314</v>
      </c>
      <c r="S55" s="3" t="s">
        <v>1</v>
      </c>
      <c r="T55" s="5">
        <v>0</v>
      </c>
      <c r="U55" s="5" t="s">
        <v>2</v>
      </c>
      <c r="V55" s="3" t="s">
        <v>3</v>
      </c>
      <c r="W55" s="5" t="s">
        <v>315</v>
      </c>
      <c r="X55" s="5" t="s">
        <v>4</v>
      </c>
      <c r="Y55" s="5">
        <v>51</v>
      </c>
      <c r="Z55" s="10"/>
      <c r="AA55" s="5" t="s">
        <v>5</v>
      </c>
      <c r="AB55" s="16"/>
      <c r="AC55" s="14"/>
      <c r="AD55" s="14"/>
      <c r="AE55" s="14" t="s">
        <v>11</v>
      </c>
      <c r="AF55" s="14" t="s">
        <v>12</v>
      </c>
      <c r="AG55" s="14" t="s">
        <v>1</v>
      </c>
      <c r="AH55" s="14" t="s">
        <v>2</v>
      </c>
      <c r="AI55" s="14" t="s">
        <v>13</v>
      </c>
      <c r="AJ55" s="14" t="s">
        <v>13</v>
      </c>
      <c r="AK55" s="14" t="s">
        <v>14</v>
      </c>
      <c r="AL55" s="14" t="s">
        <v>320</v>
      </c>
      <c r="AM55" s="14" t="s">
        <v>0</v>
      </c>
      <c r="AN55" s="14"/>
      <c r="AO55" s="14"/>
      <c r="AP55" s="14"/>
      <c r="AQ55" s="14"/>
      <c r="AR55" s="3" t="s">
        <v>7</v>
      </c>
      <c r="AS55" s="3" t="s">
        <v>316</v>
      </c>
      <c r="AT55" s="11" t="s">
        <v>317</v>
      </c>
      <c r="AU55" s="11" t="s">
        <v>318</v>
      </c>
      <c r="AV55" s="3" t="s">
        <v>8</v>
      </c>
      <c r="AW55" s="3" t="s">
        <v>9</v>
      </c>
      <c r="AX55" s="5"/>
      <c r="AY55" s="5"/>
      <c r="AZ55" s="5"/>
      <c r="BA55" s="5"/>
      <c r="BB55" s="5"/>
      <c r="BC55" s="12">
        <v>0</v>
      </c>
      <c r="BD55" s="12">
        <v>0</v>
      </c>
      <c r="BE55" s="3" t="s">
        <v>10</v>
      </c>
      <c r="BF55" s="5"/>
      <c r="BG55" s="5"/>
    </row>
    <row r="56" spans="1:59" ht="45">
      <c r="A56" s="3" t="s">
        <v>312</v>
      </c>
      <c r="B56" s="4" t="s">
        <v>313</v>
      </c>
      <c r="C56" s="48" t="s">
        <v>46</v>
      </c>
      <c r="D56" s="5">
        <v>6920</v>
      </c>
      <c r="E56" s="18">
        <v>22000168</v>
      </c>
      <c r="F56" s="14"/>
      <c r="G56" s="14"/>
      <c r="H56" s="14"/>
      <c r="I56" s="16"/>
      <c r="J56" s="16"/>
      <c r="K56" s="15">
        <v>6100</v>
      </c>
      <c r="L56" s="8">
        <v>0</v>
      </c>
      <c r="M56" s="50">
        <f>Table3[[#This Row],[TotalSalesAmount]]+Table3[[#This Row],[TotalDiscountAmount]]</f>
        <v>6100</v>
      </c>
      <c r="N56" s="8">
        <v>0</v>
      </c>
      <c r="O56" s="8">
        <v>0</v>
      </c>
      <c r="P56" s="15">
        <v>6954</v>
      </c>
      <c r="Q56" s="5">
        <v>200080652</v>
      </c>
      <c r="R56" s="5" t="s">
        <v>314</v>
      </c>
      <c r="S56" s="3" t="s">
        <v>1</v>
      </c>
      <c r="T56" s="5">
        <v>0</v>
      </c>
      <c r="U56" s="5" t="s">
        <v>2</v>
      </c>
      <c r="V56" s="3" t="s">
        <v>3</v>
      </c>
      <c r="W56" s="5" t="s">
        <v>315</v>
      </c>
      <c r="X56" s="5" t="s">
        <v>4</v>
      </c>
      <c r="Y56" s="5">
        <v>51</v>
      </c>
      <c r="Z56" s="5"/>
      <c r="AA56" s="5" t="s">
        <v>5</v>
      </c>
      <c r="AB56" s="16"/>
      <c r="AC56" s="14"/>
      <c r="AD56" s="14"/>
      <c r="AE56" s="14" t="s">
        <v>71</v>
      </c>
      <c r="AF56" s="14" t="s">
        <v>72</v>
      </c>
      <c r="AG56" s="14" t="s">
        <v>1</v>
      </c>
      <c r="AH56" s="14" t="s">
        <v>2</v>
      </c>
      <c r="AI56" s="14" t="s">
        <v>108</v>
      </c>
      <c r="AJ56" s="14" t="s">
        <v>108</v>
      </c>
      <c r="AK56" s="14" t="s">
        <v>109</v>
      </c>
      <c r="AL56" s="14" t="s">
        <v>320</v>
      </c>
      <c r="AM56" s="14" t="s">
        <v>0</v>
      </c>
      <c r="AN56" s="14"/>
      <c r="AO56" s="14"/>
      <c r="AP56" s="14"/>
      <c r="AQ56" s="14"/>
      <c r="AR56" s="3" t="s">
        <v>7</v>
      </c>
      <c r="AS56" s="3" t="s">
        <v>316</v>
      </c>
      <c r="AT56" s="11" t="s">
        <v>317</v>
      </c>
      <c r="AU56" s="11" t="s">
        <v>318</v>
      </c>
      <c r="AV56" s="3" t="s">
        <v>8</v>
      </c>
      <c r="AW56" s="3" t="s">
        <v>9</v>
      </c>
      <c r="AX56" s="5"/>
      <c r="AY56" s="5"/>
      <c r="AZ56" s="5"/>
      <c r="BA56" s="5"/>
      <c r="BB56" s="5"/>
      <c r="BC56" s="12">
        <v>0</v>
      </c>
      <c r="BD56" s="12">
        <v>0</v>
      </c>
      <c r="BE56" s="3" t="s">
        <v>10</v>
      </c>
      <c r="BF56" s="5"/>
      <c r="BG56" s="5"/>
    </row>
    <row r="57" spans="1:59" ht="45">
      <c r="A57" s="3" t="s">
        <v>312</v>
      </c>
      <c r="B57" s="4" t="s">
        <v>313</v>
      </c>
      <c r="C57" s="48" t="s">
        <v>46</v>
      </c>
      <c r="D57" s="10">
        <v>6920</v>
      </c>
      <c r="E57" s="18">
        <v>22000169</v>
      </c>
      <c r="F57" s="14"/>
      <c r="G57" s="14"/>
      <c r="H57" s="14"/>
      <c r="I57" s="16"/>
      <c r="J57" s="16"/>
      <c r="K57" s="15">
        <v>1200</v>
      </c>
      <c r="L57" s="8">
        <v>0</v>
      </c>
      <c r="M57" s="50">
        <f>Table3[[#This Row],[TotalSalesAmount]]+Table3[[#This Row],[TotalDiscountAmount]]</f>
        <v>1200</v>
      </c>
      <c r="N57" s="8">
        <v>0</v>
      </c>
      <c r="O57" s="8">
        <v>0</v>
      </c>
      <c r="P57" s="15">
        <v>1368</v>
      </c>
      <c r="Q57" s="5">
        <v>200080652</v>
      </c>
      <c r="R57" s="5" t="s">
        <v>314</v>
      </c>
      <c r="S57" s="3" t="s">
        <v>1</v>
      </c>
      <c r="T57" s="5">
        <v>0</v>
      </c>
      <c r="U57" s="5" t="s">
        <v>2</v>
      </c>
      <c r="V57" s="3" t="s">
        <v>3</v>
      </c>
      <c r="W57" s="5" t="s">
        <v>315</v>
      </c>
      <c r="X57" s="5" t="s">
        <v>4</v>
      </c>
      <c r="Y57" s="5">
        <v>51</v>
      </c>
      <c r="Z57" s="10"/>
      <c r="AA57" s="5" t="s">
        <v>5</v>
      </c>
      <c r="AB57" s="16"/>
      <c r="AC57" s="14"/>
      <c r="AD57" s="14"/>
      <c r="AE57" s="14" t="s">
        <v>71</v>
      </c>
      <c r="AF57" s="14" t="s">
        <v>72</v>
      </c>
      <c r="AG57" s="14" t="s">
        <v>1</v>
      </c>
      <c r="AH57" s="14" t="s">
        <v>2</v>
      </c>
      <c r="AI57" s="14" t="s">
        <v>108</v>
      </c>
      <c r="AJ57" s="14" t="s">
        <v>108</v>
      </c>
      <c r="AK57" s="14" t="s">
        <v>74</v>
      </c>
      <c r="AL57" s="14" t="s">
        <v>320</v>
      </c>
      <c r="AM57" s="14" t="s">
        <v>0</v>
      </c>
      <c r="AN57" s="14"/>
      <c r="AO57" s="14"/>
      <c r="AP57" s="14"/>
      <c r="AQ57" s="14"/>
      <c r="AR57" s="3" t="s">
        <v>7</v>
      </c>
      <c r="AS57" s="3" t="s">
        <v>316</v>
      </c>
      <c r="AT57" s="11" t="s">
        <v>317</v>
      </c>
      <c r="AU57" s="11" t="s">
        <v>318</v>
      </c>
      <c r="AV57" s="3" t="s">
        <v>8</v>
      </c>
      <c r="AW57" s="3" t="s">
        <v>9</v>
      </c>
      <c r="AX57" s="5"/>
      <c r="AY57" s="5"/>
      <c r="AZ57" s="5"/>
      <c r="BA57" s="5"/>
      <c r="BB57" s="5"/>
      <c r="BC57" s="12">
        <v>0</v>
      </c>
      <c r="BD57" s="12">
        <v>0</v>
      </c>
      <c r="BE57" s="3" t="s">
        <v>10</v>
      </c>
      <c r="BF57" s="5"/>
      <c r="BG57" s="5"/>
    </row>
    <row r="58" spans="1:59" ht="45">
      <c r="A58" s="3" t="s">
        <v>312</v>
      </c>
      <c r="B58" s="4" t="s">
        <v>313</v>
      </c>
      <c r="C58" s="48" t="s">
        <v>46</v>
      </c>
      <c r="D58" s="5">
        <v>6920</v>
      </c>
      <c r="E58" s="18">
        <v>22000170</v>
      </c>
      <c r="F58" s="14"/>
      <c r="G58" s="14"/>
      <c r="H58" s="14"/>
      <c r="I58" s="16"/>
      <c r="J58" s="16"/>
      <c r="K58" s="15">
        <v>5308.8530000000001</v>
      </c>
      <c r="L58" s="8">
        <v>0</v>
      </c>
      <c r="M58" s="50">
        <f>Table3[[#This Row],[TotalSalesAmount]]+Table3[[#This Row],[TotalDiscountAmount]]</f>
        <v>5308.8530000000001</v>
      </c>
      <c r="N58" s="8">
        <v>0</v>
      </c>
      <c r="O58" s="8">
        <v>0</v>
      </c>
      <c r="P58" s="15">
        <v>6052.0919999999996</v>
      </c>
      <c r="Q58" s="5">
        <v>200080652</v>
      </c>
      <c r="R58" s="5" t="s">
        <v>314</v>
      </c>
      <c r="S58" s="3" t="s">
        <v>1</v>
      </c>
      <c r="T58" s="5">
        <v>0</v>
      </c>
      <c r="U58" s="5" t="s">
        <v>2</v>
      </c>
      <c r="V58" s="3" t="s">
        <v>3</v>
      </c>
      <c r="W58" s="5" t="s">
        <v>315</v>
      </c>
      <c r="X58" s="5" t="s">
        <v>4</v>
      </c>
      <c r="Y58" s="5">
        <v>51</v>
      </c>
      <c r="Z58" s="5"/>
      <c r="AA58" s="5" t="s">
        <v>5</v>
      </c>
      <c r="AB58" s="16"/>
      <c r="AC58" s="14"/>
      <c r="AD58" s="14"/>
      <c r="AE58" s="14" t="s">
        <v>75</v>
      </c>
      <c r="AF58" s="14" t="s">
        <v>76</v>
      </c>
      <c r="AG58" s="14" t="s">
        <v>1</v>
      </c>
      <c r="AH58" s="14" t="s">
        <v>2</v>
      </c>
      <c r="AI58" s="14" t="s">
        <v>319</v>
      </c>
      <c r="AJ58" s="14" t="s">
        <v>77</v>
      </c>
      <c r="AK58" s="14" t="s">
        <v>78</v>
      </c>
      <c r="AL58" s="14" t="s">
        <v>320</v>
      </c>
      <c r="AM58" s="14" t="s">
        <v>0</v>
      </c>
      <c r="AN58" s="14"/>
      <c r="AO58" s="14"/>
      <c r="AP58" s="14"/>
      <c r="AQ58" s="14"/>
      <c r="AR58" s="3" t="s">
        <v>7</v>
      </c>
      <c r="AS58" s="3" t="s">
        <v>316</v>
      </c>
      <c r="AT58" s="11" t="s">
        <v>317</v>
      </c>
      <c r="AU58" s="11" t="s">
        <v>318</v>
      </c>
      <c r="AV58" s="3" t="s">
        <v>8</v>
      </c>
      <c r="AW58" s="3" t="s">
        <v>9</v>
      </c>
      <c r="AX58" s="5"/>
      <c r="AY58" s="5"/>
      <c r="AZ58" s="5"/>
      <c r="BA58" s="5"/>
      <c r="BB58" s="5"/>
      <c r="BC58" s="12">
        <v>0</v>
      </c>
      <c r="BD58" s="12">
        <v>0</v>
      </c>
      <c r="BE58" s="3" t="s">
        <v>10</v>
      </c>
      <c r="BF58" s="5"/>
      <c r="BG58" s="5"/>
    </row>
    <row r="59" spans="1:59" ht="45">
      <c r="A59" s="3" t="s">
        <v>312</v>
      </c>
      <c r="B59" s="4" t="s">
        <v>313</v>
      </c>
      <c r="C59" s="48" t="s">
        <v>46</v>
      </c>
      <c r="D59" s="10">
        <v>6920</v>
      </c>
      <c r="E59" s="18">
        <v>22000171</v>
      </c>
      <c r="F59" s="14"/>
      <c r="G59" s="14"/>
      <c r="H59" s="14"/>
      <c r="I59" s="16"/>
      <c r="J59" s="16"/>
      <c r="K59" s="15">
        <v>12502.505999999999</v>
      </c>
      <c r="L59" s="8">
        <v>0</v>
      </c>
      <c r="M59" s="50">
        <f>Table3[[#This Row],[TotalSalesAmount]]+Table3[[#This Row],[TotalDiscountAmount]]</f>
        <v>12502.505999999999</v>
      </c>
      <c r="N59" s="8">
        <v>0</v>
      </c>
      <c r="O59" s="8">
        <v>0</v>
      </c>
      <c r="P59" s="15">
        <v>14252.857</v>
      </c>
      <c r="Q59" s="5">
        <v>200080652</v>
      </c>
      <c r="R59" s="5" t="s">
        <v>314</v>
      </c>
      <c r="S59" s="3" t="s">
        <v>1</v>
      </c>
      <c r="T59" s="5">
        <v>0</v>
      </c>
      <c r="U59" s="5" t="s">
        <v>2</v>
      </c>
      <c r="V59" s="3" t="s">
        <v>3</v>
      </c>
      <c r="W59" s="5" t="s">
        <v>315</v>
      </c>
      <c r="X59" s="5" t="s">
        <v>4</v>
      </c>
      <c r="Y59" s="5">
        <v>51</v>
      </c>
      <c r="Z59" s="10"/>
      <c r="AA59" s="5" t="s">
        <v>5</v>
      </c>
      <c r="AB59" s="16"/>
      <c r="AC59" s="14"/>
      <c r="AD59" s="14"/>
      <c r="AE59" s="14">
        <v>584964188</v>
      </c>
      <c r="AF59" s="14" t="s">
        <v>79</v>
      </c>
      <c r="AG59" s="14" t="s">
        <v>1</v>
      </c>
      <c r="AH59" s="14" t="s">
        <v>2</v>
      </c>
      <c r="AI59" s="14" t="s">
        <v>6</v>
      </c>
      <c r="AJ59" s="14" t="s">
        <v>6</v>
      </c>
      <c r="AK59" s="14" t="s">
        <v>381</v>
      </c>
      <c r="AL59" s="14">
        <v>23</v>
      </c>
      <c r="AM59" s="14" t="s">
        <v>0</v>
      </c>
      <c r="AN59" s="14"/>
      <c r="AO59" s="14"/>
      <c r="AP59" s="14"/>
      <c r="AQ59" s="14"/>
      <c r="AR59" s="3" t="s">
        <v>7</v>
      </c>
      <c r="AS59" s="3" t="s">
        <v>316</v>
      </c>
      <c r="AT59" s="11" t="s">
        <v>317</v>
      </c>
      <c r="AU59" s="11" t="s">
        <v>318</v>
      </c>
      <c r="AV59" s="3" t="s">
        <v>8</v>
      </c>
      <c r="AW59" s="3" t="s">
        <v>9</v>
      </c>
      <c r="AX59" s="5"/>
      <c r="AY59" s="5"/>
      <c r="AZ59" s="5"/>
      <c r="BA59" s="5"/>
      <c r="BB59" s="5"/>
      <c r="BC59" s="12">
        <v>0</v>
      </c>
      <c r="BD59" s="12">
        <v>0</v>
      </c>
      <c r="BE59" s="3" t="s">
        <v>10</v>
      </c>
      <c r="BF59" s="5"/>
      <c r="BG59" s="5"/>
    </row>
    <row r="60" spans="1:59" ht="45">
      <c r="A60" s="3" t="s">
        <v>312</v>
      </c>
      <c r="B60" s="4" t="s">
        <v>313</v>
      </c>
      <c r="C60" s="48" t="s">
        <v>46</v>
      </c>
      <c r="D60" s="5">
        <v>6920</v>
      </c>
      <c r="E60" s="18">
        <v>22000172</v>
      </c>
      <c r="F60" s="14"/>
      <c r="G60" s="14"/>
      <c r="H60" s="14"/>
      <c r="I60" s="16"/>
      <c r="J60" s="16"/>
      <c r="K60" s="15">
        <v>4000</v>
      </c>
      <c r="L60" s="8">
        <v>0</v>
      </c>
      <c r="M60" s="50">
        <f>Table3[[#This Row],[TotalSalesAmount]]+Table3[[#This Row],[TotalDiscountAmount]]</f>
        <v>4000</v>
      </c>
      <c r="N60" s="8">
        <v>0</v>
      </c>
      <c r="O60" s="8">
        <v>0</v>
      </c>
      <c r="P60" s="15">
        <v>4560</v>
      </c>
      <c r="Q60" s="5">
        <v>200080652</v>
      </c>
      <c r="R60" s="5" t="s">
        <v>314</v>
      </c>
      <c r="S60" s="3" t="s">
        <v>1</v>
      </c>
      <c r="T60" s="5">
        <v>0</v>
      </c>
      <c r="U60" s="5" t="s">
        <v>2</v>
      </c>
      <c r="V60" s="3" t="s">
        <v>3</v>
      </c>
      <c r="W60" s="5" t="s">
        <v>315</v>
      </c>
      <c r="X60" s="5" t="s">
        <v>4</v>
      </c>
      <c r="Y60" s="5">
        <v>51</v>
      </c>
      <c r="Z60" s="5"/>
      <c r="AA60" s="5" t="s">
        <v>5</v>
      </c>
      <c r="AB60" s="16"/>
      <c r="AC60" s="14"/>
      <c r="AD60" s="14"/>
      <c r="AE60" s="14">
        <v>594743222</v>
      </c>
      <c r="AF60" s="14" t="s">
        <v>80</v>
      </c>
      <c r="AG60" s="14" t="s">
        <v>1</v>
      </c>
      <c r="AH60" s="14" t="s">
        <v>2</v>
      </c>
      <c r="AI60" s="14" t="s">
        <v>6</v>
      </c>
      <c r="AJ60" s="14" t="s">
        <v>6</v>
      </c>
      <c r="AK60" s="14" t="s">
        <v>81</v>
      </c>
      <c r="AL60" s="14">
        <v>41</v>
      </c>
      <c r="AM60" s="14" t="s">
        <v>0</v>
      </c>
      <c r="AN60" s="14"/>
      <c r="AO60" s="14"/>
      <c r="AP60" s="14"/>
      <c r="AQ60" s="14"/>
      <c r="AR60" s="3" t="s">
        <v>7</v>
      </c>
      <c r="AS60" s="3" t="s">
        <v>316</v>
      </c>
      <c r="AT60" s="11" t="s">
        <v>317</v>
      </c>
      <c r="AU60" s="11" t="s">
        <v>318</v>
      </c>
      <c r="AV60" s="3" t="s">
        <v>8</v>
      </c>
      <c r="AW60" s="3" t="s">
        <v>9</v>
      </c>
      <c r="AX60" s="5"/>
      <c r="AY60" s="5"/>
      <c r="AZ60" s="5"/>
      <c r="BA60" s="5"/>
      <c r="BB60" s="5"/>
      <c r="BC60" s="12">
        <v>0</v>
      </c>
      <c r="BD60" s="12">
        <v>0</v>
      </c>
      <c r="BE60" s="3" t="s">
        <v>10</v>
      </c>
      <c r="BF60" s="5"/>
      <c r="BG60" s="5"/>
    </row>
    <row r="61" spans="1:59" ht="45">
      <c r="A61" s="3" t="s">
        <v>312</v>
      </c>
      <c r="B61" s="4" t="s">
        <v>313</v>
      </c>
      <c r="C61" s="48" t="s">
        <v>82</v>
      </c>
      <c r="D61" s="10">
        <v>6920</v>
      </c>
      <c r="E61" s="18">
        <v>22006029</v>
      </c>
      <c r="F61" s="14"/>
      <c r="G61" s="14"/>
      <c r="H61" s="14"/>
      <c r="I61" s="16"/>
      <c r="J61" s="16"/>
      <c r="K61" s="15">
        <v>6690.67</v>
      </c>
      <c r="L61" s="8">
        <v>0</v>
      </c>
      <c r="M61" s="50">
        <f>Table3[[#This Row],[TotalSalesAmount]]+Table3[[#This Row],[TotalDiscountAmount]]</f>
        <v>6690.67</v>
      </c>
      <c r="N61" s="8">
        <v>0</v>
      </c>
      <c r="O61" s="8">
        <v>0</v>
      </c>
      <c r="P61" s="15">
        <v>6690.67</v>
      </c>
      <c r="Q61" s="5">
        <v>200080652</v>
      </c>
      <c r="R61" s="5" t="s">
        <v>314</v>
      </c>
      <c r="S61" s="3" t="s">
        <v>1</v>
      </c>
      <c r="T61" s="5">
        <v>0</v>
      </c>
      <c r="U61" s="5" t="s">
        <v>2</v>
      </c>
      <c r="V61" s="3" t="s">
        <v>3</v>
      </c>
      <c r="W61" s="5" t="s">
        <v>315</v>
      </c>
      <c r="X61" s="5" t="s">
        <v>4</v>
      </c>
      <c r="Y61" s="5">
        <v>51</v>
      </c>
      <c r="Z61" s="10"/>
      <c r="AA61" s="5" t="s">
        <v>5</v>
      </c>
      <c r="AB61" s="16"/>
      <c r="AC61" s="14"/>
      <c r="AD61" s="14"/>
      <c r="AE61" s="14" t="s">
        <v>558</v>
      </c>
      <c r="AF61" s="14" t="s">
        <v>83</v>
      </c>
      <c r="AG61" s="14" t="s">
        <v>322</v>
      </c>
      <c r="AH61" s="14" t="s">
        <v>84</v>
      </c>
      <c r="AI61" s="14" t="s">
        <v>85</v>
      </c>
      <c r="AJ61" s="14" t="s">
        <v>85</v>
      </c>
      <c r="AK61" s="14" t="s">
        <v>86</v>
      </c>
      <c r="AL61" s="14" t="s">
        <v>320</v>
      </c>
      <c r="AM61" s="14" t="s">
        <v>0</v>
      </c>
      <c r="AN61" s="14"/>
      <c r="AO61" s="14"/>
      <c r="AP61" s="14"/>
      <c r="AQ61" s="14"/>
      <c r="AR61" s="3" t="s">
        <v>7</v>
      </c>
      <c r="AS61" s="3" t="s">
        <v>316</v>
      </c>
      <c r="AT61" s="11" t="s">
        <v>317</v>
      </c>
      <c r="AU61" s="11" t="s">
        <v>318</v>
      </c>
      <c r="AV61" s="3" t="s">
        <v>8</v>
      </c>
      <c r="AW61" s="3" t="s">
        <v>9</v>
      </c>
      <c r="AX61" s="5"/>
      <c r="AY61" s="5"/>
      <c r="AZ61" s="5"/>
      <c r="BA61" s="5"/>
      <c r="BB61" s="5"/>
      <c r="BC61" s="12">
        <v>0</v>
      </c>
      <c r="BD61" s="12">
        <v>0</v>
      </c>
      <c r="BE61" s="3" t="s">
        <v>10</v>
      </c>
      <c r="BF61" s="5"/>
      <c r="BG61" s="5"/>
    </row>
    <row r="62" spans="1:59" ht="45">
      <c r="A62" s="3" t="s">
        <v>312</v>
      </c>
      <c r="B62" s="4" t="s">
        <v>313</v>
      </c>
      <c r="C62" s="48" t="s">
        <v>82</v>
      </c>
      <c r="D62" s="5">
        <v>6920</v>
      </c>
      <c r="E62" s="18">
        <v>22006030</v>
      </c>
      <c r="F62" s="14"/>
      <c r="G62" s="14"/>
      <c r="H62" s="14"/>
      <c r="I62" s="16"/>
      <c r="J62" s="16"/>
      <c r="K62" s="15">
        <v>17797.810000000001</v>
      </c>
      <c r="L62" s="8">
        <v>0</v>
      </c>
      <c r="M62" s="50">
        <f>Table3[[#This Row],[TotalSalesAmount]]+Table3[[#This Row],[TotalDiscountAmount]]</f>
        <v>17797.810000000001</v>
      </c>
      <c r="N62" s="8">
        <v>0</v>
      </c>
      <c r="O62" s="8">
        <v>0</v>
      </c>
      <c r="P62" s="15">
        <v>17797.810000000001</v>
      </c>
      <c r="Q62" s="5">
        <v>200080652</v>
      </c>
      <c r="R62" s="5" t="s">
        <v>314</v>
      </c>
      <c r="S62" s="3" t="s">
        <v>1</v>
      </c>
      <c r="T62" s="5">
        <v>0</v>
      </c>
      <c r="U62" s="5" t="s">
        <v>2</v>
      </c>
      <c r="V62" s="3" t="s">
        <v>3</v>
      </c>
      <c r="W62" s="5" t="s">
        <v>315</v>
      </c>
      <c r="X62" s="5" t="s">
        <v>4</v>
      </c>
      <c r="Y62" s="5">
        <v>51</v>
      </c>
      <c r="Z62" s="5"/>
      <c r="AA62" s="5" t="s">
        <v>5</v>
      </c>
      <c r="AB62" s="16"/>
      <c r="AC62" s="14"/>
      <c r="AD62" s="14"/>
      <c r="AE62" s="14" t="s">
        <v>559</v>
      </c>
      <c r="AF62" s="14" t="s">
        <v>87</v>
      </c>
      <c r="AG62" s="14" t="s">
        <v>322</v>
      </c>
      <c r="AH62" s="14" t="s">
        <v>20</v>
      </c>
      <c r="AI62" s="14" t="s">
        <v>88</v>
      </c>
      <c r="AJ62" s="14" t="s">
        <v>88</v>
      </c>
      <c r="AK62" s="14" t="s">
        <v>382</v>
      </c>
      <c r="AL62" s="14">
        <v>34</v>
      </c>
      <c r="AM62" s="14" t="s">
        <v>0</v>
      </c>
      <c r="AN62" s="14"/>
      <c r="AO62" s="14"/>
      <c r="AP62" s="14"/>
      <c r="AQ62" s="14"/>
      <c r="AR62" s="3" t="s">
        <v>7</v>
      </c>
      <c r="AS62" s="3" t="s">
        <v>316</v>
      </c>
      <c r="AT62" s="11" t="s">
        <v>317</v>
      </c>
      <c r="AU62" s="11" t="s">
        <v>318</v>
      </c>
      <c r="AV62" s="3" t="s">
        <v>8</v>
      </c>
      <c r="AW62" s="3" t="s">
        <v>9</v>
      </c>
      <c r="AX62" s="5"/>
      <c r="AY62" s="5"/>
      <c r="AZ62" s="5"/>
      <c r="BA62" s="5"/>
      <c r="BB62" s="5"/>
      <c r="BC62" s="12">
        <v>0</v>
      </c>
      <c r="BD62" s="12">
        <v>0</v>
      </c>
      <c r="BE62" s="3" t="s">
        <v>10</v>
      </c>
      <c r="BF62" s="5"/>
      <c r="BG62" s="5"/>
    </row>
    <row r="63" spans="1:59" ht="45">
      <c r="A63" s="3" t="s">
        <v>312</v>
      </c>
      <c r="B63" s="4" t="s">
        <v>313</v>
      </c>
      <c r="C63" s="48" t="s">
        <v>82</v>
      </c>
      <c r="D63" s="10">
        <v>6920</v>
      </c>
      <c r="E63" s="18">
        <v>22006031</v>
      </c>
      <c r="F63" s="14"/>
      <c r="G63" s="14"/>
      <c r="H63" s="14"/>
      <c r="I63" s="16"/>
      <c r="J63" s="16"/>
      <c r="K63" s="15">
        <v>14135.21</v>
      </c>
      <c r="L63" s="8">
        <v>0</v>
      </c>
      <c r="M63" s="50">
        <f>Table3[[#This Row],[TotalSalesAmount]]+Table3[[#This Row],[TotalDiscountAmount]]</f>
        <v>14135.21</v>
      </c>
      <c r="N63" s="8">
        <v>0</v>
      </c>
      <c r="O63" s="8">
        <v>0</v>
      </c>
      <c r="P63" s="15">
        <v>14135.21</v>
      </c>
      <c r="Q63" s="5">
        <v>200080652</v>
      </c>
      <c r="R63" s="5" t="s">
        <v>314</v>
      </c>
      <c r="S63" s="3" t="s">
        <v>1</v>
      </c>
      <c r="T63" s="5">
        <v>0</v>
      </c>
      <c r="U63" s="5" t="s">
        <v>2</v>
      </c>
      <c r="V63" s="3" t="s">
        <v>3</v>
      </c>
      <c r="W63" s="5" t="s">
        <v>315</v>
      </c>
      <c r="X63" s="5" t="s">
        <v>4</v>
      </c>
      <c r="Y63" s="5">
        <v>51</v>
      </c>
      <c r="Z63" s="10"/>
      <c r="AA63" s="5" t="s">
        <v>5</v>
      </c>
      <c r="AB63" s="16"/>
      <c r="AC63" s="14"/>
      <c r="AD63" s="14"/>
      <c r="AE63" s="14" t="s">
        <v>561</v>
      </c>
      <c r="AF63" s="14" t="s">
        <v>116</v>
      </c>
      <c r="AG63" s="14" t="s">
        <v>322</v>
      </c>
      <c r="AH63" s="14" t="s">
        <v>355</v>
      </c>
      <c r="AI63" s="14" t="s">
        <v>117</v>
      </c>
      <c r="AJ63" s="14" t="s">
        <v>117</v>
      </c>
      <c r="AK63" s="14" t="s">
        <v>383</v>
      </c>
      <c r="AL63" s="14">
        <v>2</v>
      </c>
      <c r="AM63" s="14" t="s">
        <v>0</v>
      </c>
      <c r="AN63" s="14"/>
      <c r="AO63" s="14"/>
      <c r="AP63" s="14"/>
      <c r="AQ63" s="14"/>
      <c r="AR63" s="3" t="s">
        <v>7</v>
      </c>
      <c r="AS63" s="3" t="s">
        <v>316</v>
      </c>
      <c r="AT63" s="11" t="s">
        <v>317</v>
      </c>
      <c r="AU63" s="11" t="s">
        <v>318</v>
      </c>
      <c r="AV63" s="3" t="s">
        <v>8</v>
      </c>
      <c r="AW63" s="3" t="s">
        <v>9</v>
      </c>
      <c r="AX63" s="5"/>
      <c r="AY63" s="5"/>
      <c r="AZ63" s="5"/>
      <c r="BA63" s="5"/>
      <c r="BB63" s="5"/>
      <c r="BC63" s="12">
        <v>0</v>
      </c>
      <c r="BD63" s="12">
        <v>0</v>
      </c>
      <c r="BE63" s="3" t="s">
        <v>10</v>
      </c>
      <c r="BF63" s="5"/>
      <c r="BG63" s="5"/>
    </row>
    <row r="64" spans="1:59" ht="45">
      <c r="A64" s="3" t="s">
        <v>312</v>
      </c>
      <c r="B64" s="4" t="s">
        <v>313</v>
      </c>
      <c r="C64" s="48" t="s">
        <v>82</v>
      </c>
      <c r="D64" s="5">
        <v>6920</v>
      </c>
      <c r="E64" s="18">
        <v>22006032</v>
      </c>
      <c r="F64" s="14"/>
      <c r="G64" s="14"/>
      <c r="H64" s="14"/>
      <c r="I64" s="16"/>
      <c r="J64" s="16"/>
      <c r="K64" s="15">
        <v>19148.97</v>
      </c>
      <c r="L64" s="8">
        <v>0</v>
      </c>
      <c r="M64" s="50">
        <f>Table3[[#This Row],[TotalSalesAmount]]+Table3[[#This Row],[TotalDiscountAmount]]</f>
        <v>19148.97</v>
      </c>
      <c r="N64" s="8">
        <v>0</v>
      </c>
      <c r="O64" s="8">
        <v>0</v>
      </c>
      <c r="P64" s="15">
        <v>21829.82</v>
      </c>
      <c r="Q64" s="5">
        <v>200080652</v>
      </c>
      <c r="R64" s="5" t="s">
        <v>314</v>
      </c>
      <c r="S64" s="3" t="s">
        <v>1</v>
      </c>
      <c r="T64" s="5">
        <v>0</v>
      </c>
      <c r="U64" s="5" t="s">
        <v>2</v>
      </c>
      <c r="V64" s="3" t="s">
        <v>3</v>
      </c>
      <c r="W64" s="5" t="s">
        <v>315</v>
      </c>
      <c r="X64" s="5" t="s">
        <v>4</v>
      </c>
      <c r="Y64" s="5">
        <v>51</v>
      </c>
      <c r="Z64" s="5"/>
      <c r="AA64" s="5" t="s">
        <v>5</v>
      </c>
      <c r="AB64" s="16"/>
      <c r="AC64" s="14"/>
      <c r="AD64" s="14"/>
      <c r="AE64" s="14">
        <v>100133789</v>
      </c>
      <c r="AF64" s="14" t="s">
        <v>100</v>
      </c>
      <c r="AG64" s="14" t="s">
        <v>1</v>
      </c>
      <c r="AH64" s="14" t="s">
        <v>2</v>
      </c>
      <c r="AI64" s="14" t="s">
        <v>65</v>
      </c>
      <c r="AJ64" s="14" t="s">
        <v>384</v>
      </c>
      <c r="AK64" s="14" t="s">
        <v>385</v>
      </c>
      <c r="AL64" s="14" t="s">
        <v>320</v>
      </c>
      <c r="AM64" s="14" t="s">
        <v>0</v>
      </c>
      <c r="AN64" s="14"/>
      <c r="AO64" s="14"/>
      <c r="AP64" s="14"/>
      <c r="AQ64" s="14"/>
      <c r="AR64" s="3" t="s">
        <v>7</v>
      </c>
      <c r="AS64" s="3" t="s">
        <v>316</v>
      </c>
      <c r="AT64" s="11" t="s">
        <v>317</v>
      </c>
      <c r="AU64" s="11" t="s">
        <v>318</v>
      </c>
      <c r="AV64" s="3" t="s">
        <v>8</v>
      </c>
      <c r="AW64" s="3" t="s">
        <v>9</v>
      </c>
      <c r="AX64" s="5"/>
      <c r="AY64" s="5"/>
      <c r="AZ64" s="5"/>
      <c r="BA64" s="5"/>
      <c r="BB64" s="5"/>
      <c r="BC64" s="12">
        <v>0</v>
      </c>
      <c r="BD64" s="12">
        <v>0</v>
      </c>
      <c r="BE64" s="3" t="s">
        <v>10</v>
      </c>
      <c r="BF64" s="5"/>
      <c r="BG64" s="5"/>
    </row>
    <row r="65" spans="1:59" ht="45">
      <c r="A65" s="3" t="s">
        <v>312</v>
      </c>
      <c r="B65" s="4" t="s">
        <v>313</v>
      </c>
      <c r="C65" s="48" t="s">
        <v>101</v>
      </c>
      <c r="D65" s="10">
        <v>6920</v>
      </c>
      <c r="E65" s="18">
        <v>22006033</v>
      </c>
      <c r="F65" s="14"/>
      <c r="G65" s="14"/>
      <c r="H65" s="14"/>
      <c r="I65" s="16"/>
      <c r="J65" s="16"/>
      <c r="K65" s="15">
        <v>27171.02</v>
      </c>
      <c r="L65" s="8">
        <v>0</v>
      </c>
      <c r="M65" s="50">
        <f>Table3[[#This Row],[TotalSalesAmount]]+Table3[[#This Row],[TotalDiscountAmount]]</f>
        <v>27171.02</v>
      </c>
      <c r="N65" s="8">
        <v>0</v>
      </c>
      <c r="O65" s="8">
        <v>0</v>
      </c>
      <c r="P65" s="15">
        <v>27171.02</v>
      </c>
      <c r="Q65" s="5">
        <v>200080652</v>
      </c>
      <c r="R65" s="5" t="s">
        <v>314</v>
      </c>
      <c r="S65" s="3" t="s">
        <v>1</v>
      </c>
      <c r="T65" s="5">
        <v>0</v>
      </c>
      <c r="U65" s="5" t="s">
        <v>2</v>
      </c>
      <c r="V65" s="3" t="s">
        <v>3</v>
      </c>
      <c r="W65" s="5" t="s">
        <v>315</v>
      </c>
      <c r="X65" s="5" t="s">
        <v>4</v>
      </c>
      <c r="Y65" s="5">
        <v>51</v>
      </c>
      <c r="Z65" s="10"/>
      <c r="AA65" s="5" t="s">
        <v>5</v>
      </c>
      <c r="AB65" s="16"/>
      <c r="AC65" s="14"/>
      <c r="AD65" s="14"/>
      <c r="AE65" s="14" t="s">
        <v>321</v>
      </c>
      <c r="AF65" s="14" t="s">
        <v>110</v>
      </c>
      <c r="AG65" s="14" t="s">
        <v>322</v>
      </c>
      <c r="AH65" s="14" t="s">
        <v>111</v>
      </c>
      <c r="AI65" s="14" t="s">
        <v>112</v>
      </c>
      <c r="AJ65" s="14" t="s">
        <v>112</v>
      </c>
      <c r="AK65" s="14" t="s">
        <v>386</v>
      </c>
      <c r="AL65" s="14">
        <v>51</v>
      </c>
      <c r="AM65" s="14" t="s">
        <v>0</v>
      </c>
      <c r="AN65" s="14"/>
      <c r="AO65" s="14"/>
      <c r="AP65" s="14"/>
      <c r="AQ65" s="14"/>
      <c r="AR65" s="3" t="s">
        <v>7</v>
      </c>
      <c r="AS65" s="3" t="s">
        <v>316</v>
      </c>
      <c r="AT65" s="11" t="s">
        <v>317</v>
      </c>
      <c r="AU65" s="11" t="s">
        <v>318</v>
      </c>
      <c r="AV65" s="3" t="s">
        <v>8</v>
      </c>
      <c r="AW65" s="3" t="s">
        <v>9</v>
      </c>
      <c r="AX65" s="5"/>
      <c r="AY65" s="5"/>
      <c r="AZ65" s="5"/>
      <c r="BA65" s="5"/>
      <c r="BB65" s="5"/>
      <c r="BC65" s="12">
        <v>0</v>
      </c>
      <c r="BD65" s="12">
        <v>0</v>
      </c>
      <c r="BE65" s="3" t="s">
        <v>10</v>
      </c>
      <c r="BF65" s="5"/>
      <c r="BG65" s="5"/>
    </row>
    <row r="66" spans="1:59" ht="45">
      <c r="A66" s="3" t="s">
        <v>312</v>
      </c>
      <c r="B66" s="4" t="s">
        <v>313</v>
      </c>
      <c r="C66" s="48" t="s">
        <v>101</v>
      </c>
      <c r="D66" s="5">
        <v>6920</v>
      </c>
      <c r="E66" s="18">
        <v>22006034</v>
      </c>
      <c r="F66" s="14"/>
      <c r="G66" s="14"/>
      <c r="H66" s="14"/>
      <c r="I66" s="16"/>
      <c r="J66" s="16"/>
      <c r="K66" s="15">
        <v>7852.9</v>
      </c>
      <c r="L66" s="8">
        <v>0</v>
      </c>
      <c r="M66" s="50">
        <f>Table3[[#This Row],[TotalSalesAmount]]+Table3[[#This Row],[TotalDiscountAmount]]</f>
        <v>7852.9</v>
      </c>
      <c r="N66" s="8">
        <v>0</v>
      </c>
      <c r="O66" s="8">
        <v>0</v>
      </c>
      <c r="P66" s="15">
        <v>8952.2999999999993</v>
      </c>
      <c r="Q66" s="5">
        <v>200080652</v>
      </c>
      <c r="R66" s="5" t="s">
        <v>314</v>
      </c>
      <c r="S66" s="3" t="s">
        <v>1</v>
      </c>
      <c r="T66" s="5">
        <v>0</v>
      </c>
      <c r="U66" s="5" t="s">
        <v>2</v>
      </c>
      <c r="V66" s="3" t="s">
        <v>3</v>
      </c>
      <c r="W66" s="5" t="s">
        <v>315</v>
      </c>
      <c r="X66" s="5" t="s">
        <v>4</v>
      </c>
      <c r="Y66" s="5">
        <v>51</v>
      </c>
      <c r="Z66" s="5"/>
      <c r="AA66" s="5" t="s">
        <v>5</v>
      </c>
      <c r="AB66" s="16"/>
      <c r="AC66" s="14"/>
      <c r="AD66" s="14"/>
      <c r="AE66" s="14">
        <v>438195124</v>
      </c>
      <c r="AF66" s="14" t="s">
        <v>102</v>
      </c>
      <c r="AG66" s="14" t="s">
        <v>1</v>
      </c>
      <c r="AH66" s="14" t="s">
        <v>2</v>
      </c>
      <c r="AI66" s="14" t="s">
        <v>6</v>
      </c>
      <c r="AJ66" s="14" t="s">
        <v>6</v>
      </c>
      <c r="AK66" s="14" t="s">
        <v>73</v>
      </c>
      <c r="AL66" s="14" t="s">
        <v>320</v>
      </c>
      <c r="AM66" s="14" t="s">
        <v>0</v>
      </c>
      <c r="AN66" s="14"/>
      <c r="AO66" s="14"/>
      <c r="AP66" s="14"/>
      <c r="AQ66" s="14"/>
      <c r="AR66" s="3" t="s">
        <v>7</v>
      </c>
      <c r="AS66" s="3" t="s">
        <v>316</v>
      </c>
      <c r="AT66" s="11" t="s">
        <v>317</v>
      </c>
      <c r="AU66" s="11" t="s">
        <v>318</v>
      </c>
      <c r="AV66" s="3" t="s">
        <v>8</v>
      </c>
      <c r="AW66" s="3" t="s">
        <v>9</v>
      </c>
      <c r="AX66" s="5"/>
      <c r="AY66" s="5"/>
      <c r="AZ66" s="5"/>
      <c r="BA66" s="5"/>
      <c r="BB66" s="5"/>
      <c r="BC66" s="12">
        <v>0</v>
      </c>
      <c r="BD66" s="12">
        <v>0</v>
      </c>
      <c r="BE66" s="3" t="s">
        <v>10</v>
      </c>
      <c r="BF66" s="5"/>
      <c r="BG66" s="5"/>
    </row>
    <row r="67" spans="1:59" ht="45">
      <c r="A67" s="3" t="s">
        <v>312</v>
      </c>
      <c r="B67" s="4" t="s">
        <v>313</v>
      </c>
      <c r="C67" s="48" t="s">
        <v>101</v>
      </c>
      <c r="D67" s="10">
        <v>6920</v>
      </c>
      <c r="E67" s="18">
        <v>22006035</v>
      </c>
      <c r="F67" s="14"/>
      <c r="G67" s="14"/>
      <c r="H67" s="14"/>
      <c r="I67" s="16"/>
      <c r="J67" s="16"/>
      <c r="K67" s="15">
        <v>5497.03</v>
      </c>
      <c r="L67" s="8">
        <v>0</v>
      </c>
      <c r="M67" s="50">
        <f>Table3[[#This Row],[TotalSalesAmount]]+Table3[[#This Row],[TotalDiscountAmount]]</f>
        <v>5497.03</v>
      </c>
      <c r="N67" s="8">
        <v>0</v>
      </c>
      <c r="O67" s="8">
        <v>0</v>
      </c>
      <c r="P67" s="15">
        <v>5497.03</v>
      </c>
      <c r="Q67" s="5">
        <v>200080652</v>
      </c>
      <c r="R67" s="5" t="s">
        <v>314</v>
      </c>
      <c r="S67" s="3" t="s">
        <v>1</v>
      </c>
      <c r="T67" s="5">
        <v>0</v>
      </c>
      <c r="U67" s="5" t="s">
        <v>2</v>
      </c>
      <c r="V67" s="3" t="s">
        <v>3</v>
      </c>
      <c r="W67" s="5" t="s">
        <v>315</v>
      </c>
      <c r="X67" s="5" t="s">
        <v>4</v>
      </c>
      <c r="Y67" s="5">
        <v>51</v>
      </c>
      <c r="Z67" s="10"/>
      <c r="AA67" s="5" t="s">
        <v>5</v>
      </c>
      <c r="AB67" s="16"/>
      <c r="AC67" s="14"/>
      <c r="AD67" s="14"/>
      <c r="AE67" s="14">
        <v>7729055402</v>
      </c>
      <c r="AF67" s="14" t="s">
        <v>121</v>
      </c>
      <c r="AG67" s="14" t="s">
        <v>322</v>
      </c>
      <c r="AH67" s="14" t="s">
        <v>122</v>
      </c>
      <c r="AI67" s="14" t="s">
        <v>123</v>
      </c>
      <c r="AJ67" s="14" t="s">
        <v>123</v>
      </c>
      <c r="AK67" s="14" t="s">
        <v>124</v>
      </c>
      <c r="AL67" s="14" t="s">
        <v>320</v>
      </c>
      <c r="AM67" s="14" t="s">
        <v>0</v>
      </c>
      <c r="AN67" s="14"/>
      <c r="AO67" s="14"/>
      <c r="AP67" s="14"/>
      <c r="AQ67" s="14"/>
      <c r="AR67" s="3" t="s">
        <v>7</v>
      </c>
      <c r="AS67" s="3" t="s">
        <v>316</v>
      </c>
      <c r="AT67" s="11" t="s">
        <v>317</v>
      </c>
      <c r="AU67" s="11" t="s">
        <v>318</v>
      </c>
      <c r="AV67" s="3" t="s">
        <v>8</v>
      </c>
      <c r="AW67" s="3" t="s">
        <v>9</v>
      </c>
      <c r="AX67" s="5"/>
      <c r="AY67" s="5"/>
      <c r="AZ67" s="5"/>
      <c r="BA67" s="5"/>
      <c r="BB67" s="5"/>
      <c r="BC67" s="12">
        <v>0</v>
      </c>
      <c r="BD67" s="12">
        <v>0</v>
      </c>
      <c r="BE67" s="3" t="s">
        <v>10</v>
      </c>
      <c r="BF67" s="5"/>
      <c r="BG67" s="5"/>
    </row>
    <row r="68" spans="1:59" ht="45">
      <c r="A68" s="3" t="s">
        <v>312</v>
      </c>
      <c r="B68" s="4" t="s">
        <v>313</v>
      </c>
      <c r="C68" s="48" t="s">
        <v>101</v>
      </c>
      <c r="D68" s="5">
        <v>6920</v>
      </c>
      <c r="E68" s="18">
        <v>22006036</v>
      </c>
      <c r="F68" s="14"/>
      <c r="G68" s="14"/>
      <c r="H68" s="14"/>
      <c r="I68" s="16"/>
      <c r="J68" s="16"/>
      <c r="K68" s="15">
        <v>5497.03</v>
      </c>
      <c r="L68" s="8">
        <v>0</v>
      </c>
      <c r="M68" s="50">
        <f>Table3[[#This Row],[TotalSalesAmount]]+Table3[[#This Row],[TotalDiscountAmount]]</f>
        <v>5497.03</v>
      </c>
      <c r="N68" s="8">
        <v>0</v>
      </c>
      <c r="O68" s="8">
        <v>0</v>
      </c>
      <c r="P68" s="15">
        <v>5497.03</v>
      </c>
      <c r="Q68" s="5">
        <v>200080652</v>
      </c>
      <c r="R68" s="5" t="s">
        <v>314</v>
      </c>
      <c r="S68" s="3" t="s">
        <v>1</v>
      </c>
      <c r="T68" s="5">
        <v>0</v>
      </c>
      <c r="U68" s="5" t="s">
        <v>2</v>
      </c>
      <c r="V68" s="3" t="s">
        <v>3</v>
      </c>
      <c r="W68" s="5" t="s">
        <v>315</v>
      </c>
      <c r="X68" s="5" t="s">
        <v>4</v>
      </c>
      <c r="Y68" s="5">
        <v>51</v>
      </c>
      <c r="Z68" s="5"/>
      <c r="AA68" s="5" t="s">
        <v>5</v>
      </c>
      <c r="AB68" s="16"/>
      <c r="AC68" s="14"/>
      <c r="AD68" s="14"/>
      <c r="AE68" s="14">
        <v>7729055402</v>
      </c>
      <c r="AF68" s="14" t="s">
        <v>121</v>
      </c>
      <c r="AG68" s="14" t="s">
        <v>322</v>
      </c>
      <c r="AH68" s="14" t="s">
        <v>122</v>
      </c>
      <c r="AI68" s="14" t="s">
        <v>123</v>
      </c>
      <c r="AJ68" s="14" t="s">
        <v>123</v>
      </c>
      <c r="AK68" s="14" t="s">
        <v>124</v>
      </c>
      <c r="AL68" s="14" t="s">
        <v>320</v>
      </c>
      <c r="AM68" s="14" t="s">
        <v>0</v>
      </c>
      <c r="AN68" s="14"/>
      <c r="AO68" s="14"/>
      <c r="AP68" s="14"/>
      <c r="AQ68" s="14"/>
      <c r="AR68" s="3" t="s">
        <v>7</v>
      </c>
      <c r="AS68" s="3" t="s">
        <v>316</v>
      </c>
      <c r="AT68" s="11" t="s">
        <v>317</v>
      </c>
      <c r="AU68" s="11" t="s">
        <v>318</v>
      </c>
      <c r="AV68" s="3" t="s">
        <v>8</v>
      </c>
      <c r="AW68" s="3" t="s">
        <v>9</v>
      </c>
      <c r="AX68" s="5"/>
      <c r="AY68" s="5"/>
      <c r="AZ68" s="5"/>
      <c r="BA68" s="5"/>
      <c r="BB68" s="5"/>
      <c r="BC68" s="12">
        <v>0</v>
      </c>
      <c r="BD68" s="12">
        <v>0</v>
      </c>
      <c r="BE68" s="3" t="s">
        <v>10</v>
      </c>
      <c r="BF68" s="5"/>
      <c r="BG68" s="5"/>
    </row>
    <row r="69" spans="1:59" ht="45">
      <c r="A69" s="3" t="s">
        <v>312</v>
      </c>
      <c r="B69" s="4" t="s">
        <v>313</v>
      </c>
      <c r="C69" s="48" t="s">
        <v>101</v>
      </c>
      <c r="D69" s="10">
        <v>6920</v>
      </c>
      <c r="E69" s="18">
        <v>22006037</v>
      </c>
      <c r="F69" s="14"/>
      <c r="G69" s="14"/>
      <c r="H69" s="14"/>
      <c r="I69" s="16"/>
      <c r="J69" s="16"/>
      <c r="K69" s="15">
        <v>7067.61</v>
      </c>
      <c r="L69" s="8">
        <v>0</v>
      </c>
      <c r="M69" s="50">
        <f>Table3[[#This Row],[TotalSalesAmount]]+Table3[[#This Row],[TotalDiscountAmount]]</f>
        <v>7067.61</v>
      </c>
      <c r="N69" s="8">
        <v>0</v>
      </c>
      <c r="O69" s="8">
        <v>0</v>
      </c>
      <c r="P69" s="15">
        <v>7067.61</v>
      </c>
      <c r="Q69" s="5">
        <v>200080652</v>
      </c>
      <c r="R69" s="5" t="s">
        <v>314</v>
      </c>
      <c r="S69" s="3" t="s">
        <v>1</v>
      </c>
      <c r="T69" s="5">
        <v>0</v>
      </c>
      <c r="U69" s="5" t="s">
        <v>2</v>
      </c>
      <c r="V69" s="3" t="s">
        <v>3</v>
      </c>
      <c r="W69" s="5" t="s">
        <v>315</v>
      </c>
      <c r="X69" s="5" t="s">
        <v>4</v>
      </c>
      <c r="Y69" s="5">
        <v>51</v>
      </c>
      <c r="Z69" s="10"/>
      <c r="AA69" s="5" t="s">
        <v>5</v>
      </c>
      <c r="AB69" s="16"/>
      <c r="AC69" s="14"/>
      <c r="AD69" s="14"/>
      <c r="AE69" s="14">
        <v>393276090</v>
      </c>
      <c r="AF69" s="14" t="s">
        <v>105</v>
      </c>
      <c r="AG69" s="14" t="s">
        <v>1</v>
      </c>
      <c r="AH69" s="14" t="s">
        <v>2</v>
      </c>
      <c r="AI69" s="14" t="s">
        <v>387</v>
      </c>
      <c r="AJ69" s="14" t="s">
        <v>387</v>
      </c>
      <c r="AK69" s="14" t="s">
        <v>106</v>
      </c>
      <c r="AL69" s="14" t="s">
        <v>320</v>
      </c>
      <c r="AM69" s="14" t="s">
        <v>0</v>
      </c>
      <c r="AN69" s="14"/>
      <c r="AO69" s="14"/>
      <c r="AP69" s="14"/>
      <c r="AQ69" s="14"/>
      <c r="AR69" s="3" t="s">
        <v>7</v>
      </c>
      <c r="AS69" s="3" t="s">
        <v>316</v>
      </c>
      <c r="AT69" s="11" t="s">
        <v>317</v>
      </c>
      <c r="AU69" s="11" t="s">
        <v>318</v>
      </c>
      <c r="AV69" s="3" t="s">
        <v>8</v>
      </c>
      <c r="AW69" s="3" t="s">
        <v>9</v>
      </c>
      <c r="AX69" s="5"/>
      <c r="AY69" s="5"/>
      <c r="AZ69" s="5"/>
      <c r="BA69" s="5"/>
      <c r="BB69" s="5"/>
      <c r="BC69" s="12">
        <v>0</v>
      </c>
      <c r="BD69" s="12">
        <v>0</v>
      </c>
      <c r="BE69" s="3" t="s">
        <v>10</v>
      </c>
      <c r="BF69" s="5"/>
      <c r="BG69" s="5"/>
    </row>
    <row r="70" spans="1:59" ht="45">
      <c r="A70" s="3" t="s">
        <v>312</v>
      </c>
      <c r="B70" s="4" t="s">
        <v>313</v>
      </c>
      <c r="C70" s="48" t="s">
        <v>101</v>
      </c>
      <c r="D70" s="5">
        <v>6920</v>
      </c>
      <c r="E70" s="18">
        <v>22006038</v>
      </c>
      <c r="F70" s="14"/>
      <c r="G70" s="14"/>
      <c r="H70" s="14"/>
      <c r="I70" s="16"/>
      <c r="J70" s="16"/>
      <c r="K70" s="15">
        <v>63137.29</v>
      </c>
      <c r="L70" s="8">
        <v>0</v>
      </c>
      <c r="M70" s="50">
        <f>Table3[[#This Row],[TotalSalesAmount]]+Table3[[#This Row],[TotalDiscountAmount]]</f>
        <v>63137.29</v>
      </c>
      <c r="N70" s="8">
        <v>0</v>
      </c>
      <c r="O70" s="8">
        <v>0</v>
      </c>
      <c r="P70" s="15">
        <v>63137.29</v>
      </c>
      <c r="Q70" s="5">
        <v>200080652</v>
      </c>
      <c r="R70" s="5" t="s">
        <v>314</v>
      </c>
      <c r="S70" s="3" t="s">
        <v>1</v>
      </c>
      <c r="T70" s="5">
        <v>0</v>
      </c>
      <c r="U70" s="5" t="s">
        <v>2</v>
      </c>
      <c r="V70" s="3" t="s">
        <v>3</v>
      </c>
      <c r="W70" s="5" t="s">
        <v>315</v>
      </c>
      <c r="X70" s="5" t="s">
        <v>4</v>
      </c>
      <c r="Y70" s="5">
        <v>51</v>
      </c>
      <c r="Z70" s="5"/>
      <c r="AA70" s="5" t="s">
        <v>5</v>
      </c>
      <c r="AB70" s="16"/>
      <c r="AC70" s="14"/>
      <c r="AD70" s="14"/>
      <c r="AE70" s="14" t="s">
        <v>321</v>
      </c>
      <c r="AF70" s="14" t="s">
        <v>110</v>
      </c>
      <c r="AG70" s="14" t="s">
        <v>322</v>
      </c>
      <c r="AH70" s="14" t="s">
        <v>111</v>
      </c>
      <c r="AI70" s="14" t="s">
        <v>112</v>
      </c>
      <c r="AJ70" s="14" t="s">
        <v>112</v>
      </c>
      <c r="AK70" s="14" t="s">
        <v>323</v>
      </c>
      <c r="AL70" s="14">
        <v>51</v>
      </c>
      <c r="AM70" s="14" t="s">
        <v>0</v>
      </c>
      <c r="AN70" s="14"/>
      <c r="AO70" s="14"/>
      <c r="AP70" s="14"/>
      <c r="AQ70" s="14"/>
      <c r="AR70" s="3" t="s">
        <v>7</v>
      </c>
      <c r="AS70" s="3" t="s">
        <v>316</v>
      </c>
      <c r="AT70" s="11" t="s">
        <v>317</v>
      </c>
      <c r="AU70" s="11" t="s">
        <v>318</v>
      </c>
      <c r="AV70" s="3" t="s">
        <v>8</v>
      </c>
      <c r="AW70" s="3" t="s">
        <v>9</v>
      </c>
      <c r="AX70" s="5"/>
      <c r="AY70" s="5"/>
      <c r="AZ70" s="5"/>
      <c r="BA70" s="5"/>
      <c r="BB70" s="5"/>
      <c r="BC70" s="12">
        <v>0</v>
      </c>
      <c r="BD70" s="12">
        <v>0</v>
      </c>
      <c r="BE70" s="3" t="s">
        <v>10</v>
      </c>
      <c r="BF70" s="5"/>
      <c r="BG70" s="5"/>
    </row>
    <row r="71" spans="1:59" ht="45">
      <c r="A71" s="3" t="s">
        <v>312</v>
      </c>
      <c r="B71" s="4" t="s">
        <v>313</v>
      </c>
      <c r="C71" s="48" t="s">
        <v>101</v>
      </c>
      <c r="D71" s="10">
        <v>6920</v>
      </c>
      <c r="E71" s="18">
        <v>22006039</v>
      </c>
      <c r="F71" s="14"/>
      <c r="G71" s="14"/>
      <c r="H71" s="14"/>
      <c r="I71" s="16"/>
      <c r="J71" s="16"/>
      <c r="K71" s="15">
        <v>6341.21</v>
      </c>
      <c r="L71" s="8">
        <v>0</v>
      </c>
      <c r="M71" s="50">
        <f>Table3[[#This Row],[TotalSalesAmount]]+Table3[[#This Row],[TotalDiscountAmount]]</f>
        <v>6341.21</v>
      </c>
      <c r="N71" s="8">
        <v>0</v>
      </c>
      <c r="O71" s="8">
        <v>0</v>
      </c>
      <c r="P71" s="15">
        <v>6341.21</v>
      </c>
      <c r="Q71" s="5">
        <v>200080652</v>
      </c>
      <c r="R71" s="5" t="s">
        <v>314</v>
      </c>
      <c r="S71" s="3" t="s">
        <v>1</v>
      </c>
      <c r="T71" s="5">
        <v>0</v>
      </c>
      <c r="U71" s="5" t="s">
        <v>2</v>
      </c>
      <c r="V71" s="3" t="s">
        <v>3</v>
      </c>
      <c r="W71" s="5" t="s">
        <v>315</v>
      </c>
      <c r="X71" s="5" t="s">
        <v>4</v>
      </c>
      <c r="Y71" s="5">
        <v>51</v>
      </c>
      <c r="Z71" s="10"/>
      <c r="AA71" s="5" t="s">
        <v>5</v>
      </c>
      <c r="AB71" s="16"/>
      <c r="AC71" s="14"/>
      <c r="AD71" s="14"/>
      <c r="AE71" s="14" t="s">
        <v>567</v>
      </c>
      <c r="AF71" s="14" t="s">
        <v>113</v>
      </c>
      <c r="AG71" s="14" t="s">
        <v>322</v>
      </c>
      <c r="AH71" s="14" t="s">
        <v>114</v>
      </c>
      <c r="AI71" s="14" t="s">
        <v>115</v>
      </c>
      <c r="AJ71" s="14" t="s">
        <v>115</v>
      </c>
      <c r="AK71" s="14" t="s">
        <v>388</v>
      </c>
      <c r="AL71" s="14" t="s">
        <v>320</v>
      </c>
      <c r="AM71" s="14"/>
      <c r="AN71" s="14"/>
      <c r="AO71" s="14"/>
      <c r="AP71" s="14"/>
      <c r="AQ71" s="14"/>
      <c r="AR71" s="3" t="s">
        <v>7</v>
      </c>
      <c r="AS71" s="3" t="s">
        <v>316</v>
      </c>
      <c r="AT71" s="11" t="s">
        <v>317</v>
      </c>
      <c r="AU71" s="11" t="s">
        <v>318</v>
      </c>
      <c r="AV71" s="3" t="s">
        <v>8</v>
      </c>
      <c r="AW71" s="3" t="s">
        <v>9</v>
      </c>
      <c r="AX71" s="5"/>
      <c r="AY71" s="5"/>
      <c r="AZ71" s="5"/>
      <c r="BA71" s="5"/>
      <c r="BB71" s="5"/>
      <c r="BC71" s="12">
        <v>0</v>
      </c>
      <c r="BD71" s="12">
        <v>0</v>
      </c>
      <c r="BE71" s="3" t="s">
        <v>10</v>
      </c>
      <c r="BF71" s="5"/>
      <c r="BG71" s="5"/>
    </row>
    <row r="72" spans="1:59" ht="45">
      <c r="A72" s="3" t="s">
        <v>312</v>
      </c>
      <c r="B72" s="4" t="s">
        <v>313</v>
      </c>
      <c r="C72" s="48" t="s">
        <v>17</v>
      </c>
      <c r="D72" s="5">
        <v>6920</v>
      </c>
      <c r="E72" s="18">
        <v>22006040</v>
      </c>
      <c r="F72" s="14"/>
      <c r="G72" s="14"/>
      <c r="H72" s="14"/>
      <c r="I72" s="16"/>
      <c r="J72" s="16"/>
      <c r="K72" s="15">
        <v>136947.46</v>
      </c>
      <c r="L72" s="8">
        <v>0</v>
      </c>
      <c r="M72" s="50">
        <f>Table3[[#This Row],[TotalSalesAmount]]+Table3[[#This Row],[TotalDiscountAmount]]</f>
        <v>136947.46</v>
      </c>
      <c r="N72" s="8">
        <v>0</v>
      </c>
      <c r="O72" s="8">
        <v>0</v>
      </c>
      <c r="P72" s="15">
        <v>136947.46</v>
      </c>
      <c r="Q72" s="5">
        <v>200080652</v>
      </c>
      <c r="R72" s="5" t="s">
        <v>314</v>
      </c>
      <c r="S72" s="3" t="s">
        <v>1</v>
      </c>
      <c r="T72" s="5">
        <v>0</v>
      </c>
      <c r="U72" s="5" t="s">
        <v>2</v>
      </c>
      <c r="V72" s="3" t="s">
        <v>3</v>
      </c>
      <c r="W72" s="5" t="s">
        <v>315</v>
      </c>
      <c r="X72" s="5" t="s">
        <v>4</v>
      </c>
      <c r="Y72" s="5">
        <v>51</v>
      </c>
      <c r="Z72" s="5"/>
      <c r="AA72" s="5" t="s">
        <v>5</v>
      </c>
      <c r="AB72" s="16"/>
      <c r="AC72" s="14"/>
      <c r="AD72" s="14"/>
      <c r="AE72" s="14">
        <v>0</v>
      </c>
      <c r="AF72" s="14" t="s">
        <v>89</v>
      </c>
      <c r="AG72" s="14" t="s">
        <v>322</v>
      </c>
      <c r="AH72" s="14" t="s">
        <v>2</v>
      </c>
      <c r="AI72" s="14" t="s">
        <v>6</v>
      </c>
      <c r="AJ72" s="14" t="s">
        <v>6</v>
      </c>
      <c r="AK72" s="14" t="s">
        <v>90</v>
      </c>
      <c r="AL72" s="14">
        <v>49</v>
      </c>
      <c r="AM72" s="14" t="s">
        <v>0</v>
      </c>
      <c r="AN72" s="14"/>
      <c r="AO72" s="14"/>
      <c r="AP72" s="14"/>
      <c r="AQ72" s="14"/>
      <c r="AR72" s="3" t="s">
        <v>7</v>
      </c>
      <c r="AS72" s="3" t="s">
        <v>316</v>
      </c>
      <c r="AT72" s="11" t="s">
        <v>317</v>
      </c>
      <c r="AU72" s="11" t="s">
        <v>318</v>
      </c>
      <c r="AV72" s="3" t="s">
        <v>8</v>
      </c>
      <c r="AW72" s="3" t="s">
        <v>9</v>
      </c>
      <c r="AX72" s="5"/>
      <c r="AY72" s="5"/>
      <c r="AZ72" s="5"/>
      <c r="BA72" s="5"/>
      <c r="BB72" s="5"/>
      <c r="BC72" s="12">
        <v>0</v>
      </c>
      <c r="BD72" s="12">
        <v>0</v>
      </c>
      <c r="BE72" s="3" t="s">
        <v>10</v>
      </c>
      <c r="BF72" s="5"/>
      <c r="BG72" s="5"/>
    </row>
    <row r="73" spans="1:59" ht="45">
      <c r="A73" s="3" t="s">
        <v>312</v>
      </c>
      <c r="B73" s="4" t="s">
        <v>313</v>
      </c>
      <c r="C73" s="48" t="s">
        <v>17</v>
      </c>
      <c r="D73" s="10">
        <v>6920</v>
      </c>
      <c r="E73" s="18">
        <v>22006041</v>
      </c>
      <c r="F73" s="14"/>
      <c r="G73" s="14"/>
      <c r="H73" s="14"/>
      <c r="I73" s="16"/>
      <c r="J73" s="16"/>
      <c r="K73" s="15">
        <v>12735.83</v>
      </c>
      <c r="L73" s="8">
        <v>0</v>
      </c>
      <c r="M73" s="50">
        <f>Table3[[#This Row],[TotalSalesAmount]]+Table3[[#This Row],[TotalDiscountAmount]]</f>
        <v>12735.83</v>
      </c>
      <c r="N73" s="8">
        <v>0</v>
      </c>
      <c r="O73" s="8">
        <v>0</v>
      </c>
      <c r="P73" s="15">
        <v>12735.83</v>
      </c>
      <c r="Q73" s="5">
        <v>200080652</v>
      </c>
      <c r="R73" s="5" t="s">
        <v>314</v>
      </c>
      <c r="S73" s="3" t="s">
        <v>1</v>
      </c>
      <c r="T73" s="5">
        <v>0</v>
      </c>
      <c r="U73" s="5" t="s">
        <v>2</v>
      </c>
      <c r="V73" s="3" t="s">
        <v>3</v>
      </c>
      <c r="W73" s="5" t="s">
        <v>315</v>
      </c>
      <c r="X73" s="5" t="s">
        <v>4</v>
      </c>
      <c r="Y73" s="5">
        <v>51</v>
      </c>
      <c r="Z73" s="10"/>
      <c r="AA73" s="5" t="s">
        <v>5</v>
      </c>
      <c r="AB73" s="16"/>
      <c r="AC73" s="14"/>
      <c r="AD73" s="14"/>
      <c r="AE73" s="14" t="s">
        <v>569</v>
      </c>
      <c r="AF73" s="14" t="s">
        <v>91</v>
      </c>
      <c r="AG73" s="14" t="s">
        <v>322</v>
      </c>
      <c r="AH73" s="14" t="s">
        <v>92</v>
      </c>
      <c r="AI73" s="14" t="s">
        <v>93</v>
      </c>
      <c r="AJ73" s="14" t="s">
        <v>93</v>
      </c>
      <c r="AK73" s="14" t="s">
        <v>94</v>
      </c>
      <c r="AL73" s="14" t="s">
        <v>320</v>
      </c>
      <c r="AM73" s="14" t="s">
        <v>0</v>
      </c>
      <c r="AN73" s="14"/>
      <c r="AO73" s="14"/>
      <c r="AP73" s="14"/>
      <c r="AQ73" s="14"/>
      <c r="AR73" s="3" t="s">
        <v>7</v>
      </c>
      <c r="AS73" s="3" t="s">
        <v>316</v>
      </c>
      <c r="AT73" s="11" t="s">
        <v>317</v>
      </c>
      <c r="AU73" s="11" t="s">
        <v>318</v>
      </c>
      <c r="AV73" s="3" t="s">
        <v>8</v>
      </c>
      <c r="AW73" s="3" t="s">
        <v>9</v>
      </c>
      <c r="AX73" s="5"/>
      <c r="AY73" s="5"/>
      <c r="AZ73" s="5"/>
      <c r="BA73" s="5"/>
      <c r="BB73" s="5"/>
      <c r="BC73" s="12">
        <v>0</v>
      </c>
      <c r="BD73" s="12">
        <v>0</v>
      </c>
      <c r="BE73" s="3" t="s">
        <v>10</v>
      </c>
      <c r="BF73" s="5"/>
      <c r="BG73" s="5"/>
    </row>
    <row r="74" spans="1:59" ht="45">
      <c r="A74" s="3" t="s">
        <v>312</v>
      </c>
      <c r="B74" s="4" t="s">
        <v>313</v>
      </c>
      <c r="C74" s="48" t="s">
        <v>17</v>
      </c>
      <c r="D74" s="5">
        <v>6920</v>
      </c>
      <c r="E74" s="18">
        <v>22006042</v>
      </c>
      <c r="F74" s="14"/>
      <c r="G74" s="14"/>
      <c r="H74" s="14"/>
      <c r="I74" s="16"/>
      <c r="J74" s="16"/>
      <c r="K74" s="15">
        <v>16197.39</v>
      </c>
      <c r="L74" s="8">
        <v>0</v>
      </c>
      <c r="M74" s="50">
        <f>Table3[[#This Row],[TotalSalesAmount]]+Table3[[#This Row],[TotalDiscountAmount]]</f>
        <v>16197.39</v>
      </c>
      <c r="N74" s="8">
        <v>0</v>
      </c>
      <c r="O74" s="8">
        <v>0</v>
      </c>
      <c r="P74" s="15">
        <v>16197.39</v>
      </c>
      <c r="Q74" s="5">
        <v>200080652</v>
      </c>
      <c r="R74" s="5" t="s">
        <v>314</v>
      </c>
      <c r="S74" s="3" t="s">
        <v>1</v>
      </c>
      <c r="T74" s="5">
        <v>0</v>
      </c>
      <c r="U74" s="5" t="s">
        <v>2</v>
      </c>
      <c r="V74" s="3" t="s">
        <v>3</v>
      </c>
      <c r="W74" s="5" t="s">
        <v>315</v>
      </c>
      <c r="X74" s="5" t="s">
        <v>4</v>
      </c>
      <c r="Y74" s="5">
        <v>51</v>
      </c>
      <c r="Z74" s="5"/>
      <c r="AA74" s="5" t="s">
        <v>5</v>
      </c>
      <c r="AB74" s="16"/>
      <c r="AC74" s="14"/>
      <c r="AD74" s="14"/>
      <c r="AE74" s="14">
        <v>0</v>
      </c>
      <c r="AF74" s="14" t="s">
        <v>118</v>
      </c>
      <c r="AG74" s="14" t="s">
        <v>322</v>
      </c>
      <c r="AH74" s="14" t="s">
        <v>119</v>
      </c>
      <c r="AI74" s="14" t="s">
        <v>120</v>
      </c>
      <c r="AJ74" s="14" t="s">
        <v>120</v>
      </c>
      <c r="AK74" s="14" t="s">
        <v>389</v>
      </c>
      <c r="AL74" s="14" t="s">
        <v>320</v>
      </c>
      <c r="AM74" s="14" t="s">
        <v>0</v>
      </c>
      <c r="AN74" s="14"/>
      <c r="AO74" s="14"/>
      <c r="AP74" s="14"/>
      <c r="AQ74" s="14"/>
      <c r="AR74" s="3" t="s">
        <v>7</v>
      </c>
      <c r="AS74" s="3" t="s">
        <v>316</v>
      </c>
      <c r="AT74" s="11" t="s">
        <v>317</v>
      </c>
      <c r="AU74" s="11" t="s">
        <v>318</v>
      </c>
      <c r="AV74" s="3" t="s">
        <v>8</v>
      </c>
      <c r="AW74" s="3" t="s">
        <v>9</v>
      </c>
      <c r="AX74" s="5"/>
      <c r="AY74" s="5"/>
      <c r="AZ74" s="5"/>
      <c r="BA74" s="5"/>
      <c r="BB74" s="5"/>
      <c r="BC74" s="12">
        <v>0</v>
      </c>
      <c r="BD74" s="12">
        <v>0</v>
      </c>
      <c r="BE74" s="3" t="s">
        <v>10</v>
      </c>
      <c r="BF74" s="5"/>
      <c r="BG74" s="5"/>
    </row>
    <row r="75" spans="1:59" ht="45">
      <c r="A75" s="3" t="s">
        <v>312</v>
      </c>
      <c r="B75" s="4" t="s">
        <v>313</v>
      </c>
      <c r="C75" s="48" t="s">
        <v>17</v>
      </c>
      <c r="D75" s="10">
        <v>6920</v>
      </c>
      <c r="E75" s="18">
        <v>22006043</v>
      </c>
      <c r="F75" s="14"/>
      <c r="G75" s="14"/>
      <c r="H75" s="14"/>
      <c r="I75" s="16"/>
      <c r="J75" s="16"/>
      <c r="K75" s="15">
        <v>51600</v>
      </c>
      <c r="L75" s="8">
        <v>0</v>
      </c>
      <c r="M75" s="50">
        <f>Table3[[#This Row],[TotalSalesAmount]]+Table3[[#This Row],[TotalDiscountAmount]]</f>
        <v>51600</v>
      </c>
      <c r="N75" s="8">
        <v>0</v>
      </c>
      <c r="O75" s="8">
        <v>0</v>
      </c>
      <c r="P75" s="15">
        <v>51600</v>
      </c>
      <c r="Q75" s="5">
        <v>200080652</v>
      </c>
      <c r="R75" s="5" t="s">
        <v>314</v>
      </c>
      <c r="S75" s="3" t="s">
        <v>1</v>
      </c>
      <c r="T75" s="5">
        <v>0</v>
      </c>
      <c r="U75" s="5" t="s">
        <v>2</v>
      </c>
      <c r="V75" s="3" t="s">
        <v>3</v>
      </c>
      <c r="W75" s="5" t="s">
        <v>315</v>
      </c>
      <c r="X75" s="5" t="s">
        <v>4</v>
      </c>
      <c r="Y75" s="5">
        <v>51</v>
      </c>
      <c r="Z75" s="10"/>
      <c r="AA75" s="5" t="s">
        <v>5</v>
      </c>
      <c r="AB75" s="16"/>
      <c r="AC75" s="14"/>
      <c r="AD75" s="14"/>
      <c r="AE75" s="14">
        <v>210736925</v>
      </c>
      <c r="AF75" s="14" t="s">
        <v>103</v>
      </c>
      <c r="AG75" s="14" t="s">
        <v>1</v>
      </c>
      <c r="AH75" s="14" t="s">
        <v>2</v>
      </c>
      <c r="AI75" s="14" t="s">
        <v>390</v>
      </c>
      <c r="AJ75" s="14" t="s">
        <v>391</v>
      </c>
      <c r="AK75" s="14" t="s">
        <v>104</v>
      </c>
      <c r="AL75" s="14" t="s">
        <v>320</v>
      </c>
      <c r="AM75" s="14" t="s">
        <v>0</v>
      </c>
      <c r="AN75" s="14"/>
      <c r="AO75" s="14"/>
      <c r="AP75" s="14"/>
      <c r="AQ75" s="14"/>
      <c r="AR75" s="3" t="s">
        <v>7</v>
      </c>
      <c r="AS75" s="3" t="s">
        <v>316</v>
      </c>
      <c r="AT75" s="11" t="s">
        <v>317</v>
      </c>
      <c r="AU75" s="11" t="s">
        <v>318</v>
      </c>
      <c r="AV75" s="3" t="s">
        <v>8</v>
      </c>
      <c r="AW75" s="3" t="s">
        <v>9</v>
      </c>
      <c r="AX75" s="5"/>
      <c r="AY75" s="5"/>
      <c r="AZ75" s="5"/>
      <c r="BA75" s="5"/>
      <c r="BB75" s="5"/>
      <c r="BC75" s="12">
        <v>0</v>
      </c>
      <c r="BD75" s="12">
        <v>0</v>
      </c>
      <c r="BE75" s="3" t="s">
        <v>10</v>
      </c>
      <c r="BF75" s="5"/>
      <c r="BG75" s="5"/>
    </row>
    <row r="76" spans="1:59" ht="45">
      <c r="A76" s="3" t="s">
        <v>312</v>
      </c>
      <c r="B76" s="4" t="s">
        <v>313</v>
      </c>
      <c r="C76" s="48" t="s">
        <v>22</v>
      </c>
      <c r="D76" s="5">
        <v>6920</v>
      </c>
      <c r="E76" s="18">
        <v>22006044</v>
      </c>
      <c r="F76" s="14"/>
      <c r="G76" s="14"/>
      <c r="H76" s="14"/>
      <c r="I76" s="16"/>
      <c r="J76" s="16"/>
      <c r="K76" s="15">
        <v>4000</v>
      </c>
      <c r="L76" s="8">
        <v>0</v>
      </c>
      <c r="M76" s="50">
        <f>Table3[[#This Row],[TotalSalesAmount]]+Table3[[#This Row],[TotalDiscountAmount]]</f>
        <v>4000</v>
      </c>
      <c r="N76" s="8">
        <v>0</v>
      </c>
      <c r="O76" s="8">
        <v>0</v>
      </c>
      <c r="P76" s="15">
        <v>4000</v>
      </c>
      <c r="Q76" s="5">
        <v>200080652</v>
      </c>
      <c r="R76" s="5" t="s">
        <v>314</v>
      </c>
      <c r="S76" s="3" t="s">
        <v>1</v>
      </c>
      <c r="T76" s="5">
        <v>0</v>
      </c>
      <c r="U76" s="5" t="s">
        <v>2</v>
      </c>
      <c r="V76" s="3" t="s">
        <v>3</v>
      </c>
      <c r="W76" s="5" t="s">
        <v>315</v>
      </c>
      <c r="X76" s="5" t="s">
        <v>4</v>
      </c>
      <c r="Y76" s="5">
        <v>51</v>
      </c>
      <c r="Z76" s="5"/>
      <c r="AA76" s="5" t="s">
        <v>5</v>
      </c>
      <c r="AB76" s="16"/>
      <c r="AC76" s="14"/>
      <c r="AD76" s="14"/>
      <c r="AE76" s="14">
        <v>548343640</v>
      </c>
      <c r="AF76" s="14" t="s">
        <v>95</v>
      </c>
      <c r="AG76" s="14" t="s">
        <v>1</v>
      </c>
      <c r="AH76" s="14" t="s">
        <v>2</v>
      </c>
      <c r="AI76" s="14" t="s">
        <v>96</v>
      </c>
      <c r="AJ76" s="14" t="s">
        <v>96</v>
      </c>
      <c r="AK76" s="14" t="s">
        <v>392</v>
      </c>
      <c r="AL76" s="14">
        <v>87</v>
      </c>
      <c r="AM76" s="14" t="s">
        <v>0</v>
      </c>
      <c r="AN76" s="14"/>
      <c r="AO76" s="14"/>
      <c r="AP76" s="14"/>
      <c r="AQ76" s="14"/>
      <c r="AR76" s="3" t="s">
        <v>7</v>
      </c>
      <c r="AS76" s="3" t="s">
        <v>316</v>
      </c>
      <c r="AT76" s="11" t="s">
        <v>317</v>
      </c>
      <c r="AU76" s="11" t="s">
        <v>318</v>
      </c>
      <c r="AV76" s="3" t="s">
        <v>8</v>
      </c>
      <c r="AW76" s="3" t="s">
        <v>9</v>
      </c>
      <c r="AX76" s="5"/>
      <c r="AY76" s="5"/>
      <c r="AZ76" s="5"/>
      <c r="BA76" s="5"/>
      <c r="BB76" s="5"/>
      <c r="BC76" s="12">
        <v>0</v>
      </c>
      <c r="BD76" s="12">
        <v>0</v>
      </c>
      <c r="BE76" s="3" t="s">
        <v>10</v>
      </c>
      <c r="BF76" s="5"/>
      <c r="BG76" s="5"/>
    </row>
  </sheetData>
  <dataValidations count="2">
    <dataValidation type="list" allowBlank="1" showInputMessage="1" showErrorMessage="1" sqref="B2:B76" xr:uid="{00000000-0002-0000-0000-000000000000}">
      <formula1>"0.9, 1.0"</formula1>
    </dataValidation>
    <dataValidation type="list" allowBlank="1" showInputMessage="1" showErrorMessage="1" sqref="BE2:BE76" xr:uid="{00000000-0002-0000-0000-000001000000}">
      <formula1>"Completed, Updated"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103"/>
  <sheetViews>
    <sheetView topLeftCell="K100" workbookViewId="0">
      <selection activeCell="Q103" sqref="Q103"/>
    </sheetView>
  </sheetViews>
  <sheetFormatPr defaultColWidth="8.85546875" defaultRowHeight="15"/>
  <cols>
    <col min="1" max="1" width="23" bestFit="1" customWidth="1"/>
    <col min="2" max="2" width="13.42578125" customWidth="1"/>
    <col min="3" max="3" width="18.140625" customWidth="1"/>
    <col min="4" max="4" width="16.5703125" customWidth="1"/>
    <col min="5" max="5" width="13" customWidth="1"/>
    <col min="6" max="6" width="16.28515625" customWidth="1"/>
    <col min="7" max="8" width="15.5703125" customWidth="1"/>
    <col min="9" max="9" width="18.85546875" customWidth="1"/>
    <col min="10" max="10" width="19.28515625" customWidth="1"/>
    <col min="11" max="11" width="15.5703125" customWidth="1"/>
    <col min="12" max="12" width="17.28515625" customWidth="1"/>
    <col min="13" max="13" width="66" style="41" customWidth="1"/>
    <col min="14" max="14" width="16.42578125" customWidth="1"/>
    <col min="15" max="15" width="15.42578125" customWidth="1"/>
    <col min="16" max="16" width="15.85546875" customWidth="1"/>
    <col min="17" max="17" width="24" customWidth="1"/>
    <col min="18" max="19" width="14.28515625" customWidth="1"/>
    <col min="20" max="20" width="22.140625" bestFit="1" customWidth="1"/>
  </cols>
  <sheetData>
    <row r="1" spans="1:20" s="13" customFormat="1">
      <c r="A1" s="23" t="s">
        <v>324</v>
      </c>
      <c r="B1" s="23" t="s">
        <v>325</v>
      </c>
      <c r="C1" s="23" t="s">
        <v>326</v>
      </c>
      <c r="D1" s="23" t="s">
        <v>327</v>
      </c>
      <c r="E1" s="23" t="s">
        <v>328</v>
      </c>
      <c r="F1" s="23" t="s">
        <v>329</v>
      </c>
      <c r="G1" s="23" t="s">
        <v>330</v>
      </c>
      <c r="H1" s="23" t="s">
        <v>331</v>
      </c>
      <c r="I1" s="23" t="s">
        <v>332</v>
      </c>
      <c r="J1" s="23" t="s">
        <v>333</v>
      </c>
      <c r="K1" s="23" t="s">
        <v>334</v>
      </c>
      <c r="L1" s="23" t="s">
        <v>335</v>
      </c>
      <c r="M1" s="24" t="s">
        <v>336</v>
      </c>
      <c r="N1" s="23" t="s">
        <v>337</v>
      </c>
      <c r="O1" s="23" t="s">
        <v>338</v>
      </c>
      <c r="P1" s="23" t="s">
        <v>339</v>
      </c>
      <c r="Q1" s="23" t="s">
        <v>340</v>
      </c>
      <c r="R1" s="23" t="s">
        <v>341</v>
      </c>
      <c r="S1" s="23" t="s">
        <v>342</v>
      </c>
      <c r="T1" s="23" t="s">
        <v>343</v>
      </c>
    </row>
    <row r="2" spans="1:20" s="34" customFormat="1">
      <c r="A2" s="25" t="s">
        <v>155</v>
      </c>
      <c r="B2" s="3" t="s">
        <v>131</v>
      </c>
      <c r="C2" s="3" t="s">
        <v>132</v>
      </c>
      <c r="D2" s="3" t="s">
        <v>133</v>
      </c>
      <c r="E2" s="26">
        <v>1</v>
      </c>
      <c r="F2" s="3">
        <v>69</v>
      </c>
      <c r="G2" s="27">
        <v>7650</v>
      </c>
      <c r="H2" s="27">
        <v>8721</v>
      </c>
      <c r="I2" s="28">
        <v>0</v>
      </c>
      <c r="J2" s="29">
        <v>0</v>
      </c>
      <c r="K2" s="27">
        <v>7650</v>
      </c>
      <c r="L2" s="3">
        <v>0</v>
      </c>
      <c r="M2" s="30" t="s">
        <v>230</v>
      </c>
      <c r="N2" s="5" t="s">
        <v>143</v>
      </c>
      <c r="O2" s="27">
        <v>7650</v>
      </c>
      <c r="P2" s="31">
        <v>0</v>
      </c>
      <c r="Q2" s="32">
        <v>0</v>
      </c>
      <c r="R2" s="33">
        <v>0</v>
      </c>
      <c r="S2" s="33">
        <v>0</v>
      </c>
      <c r="T2" s="6">
        <v>22000114</v>
      </c>
    </row>
    <row r="3" spans="1:20" s="34" customFormat="1">
      <c r="A3" s="25" t="s">
        <v>157</v>
      </c>
      <c r="B3" s="3" t="s">
        <v>131</v>
      </c>
      <c r="C3" s="3" t="s">
        <v>132</v>
      </c>
      <c r="D3" s="3" t="s">
        <v>133</v>
      </c>
      <c r="E3" s="26">
        <v>1</v>
      </c>
      <c r="F3" s="3">
        <v>69</v>
      </c>
      <c r="G3" s="27">
        <v>1042.923</v>
      </c>
      <c r="H3" s="27">
        <v>1042.923</v>
      </c>
      <c r="I3" s="28">
        <v>0</v>
      </c>
      <c r="J3" s="29">
        <v>0</v>
      </c>
      <c r="K3" s="27">
        <v>1042.923</v>
      </c>
      <c r="L3" s="3">
        <v>0</v>
      </c>
      <c r="M3" s="35" t="s">
        <v>232</v>
      </c>
      <c r="N3" s="5" t="s">
        <v>134</v>
      </c>
      <c r="O3" s="27">
        <v>1042.923</v>
      </c>
      <c r="P3" s="31">
        <v>66.400000000000006</v>
      </c>
      <c r="Q3" s="32">
        <v>15.706670000000001</v>
      </c>
      <c r="R3" s="33">
        <v>0</v>
      </c>
      <c r="S3" s="33">
        <v>0</v>
      </c>
      <c r="T3" s="6">
        <v>22000115</v>
      </c>
    </row>
    <row r="4" spans="1:20" s="34" customFormat="1">
      <c r="A4" s="25" t="s">
        <v>156</v>
      </c>
      <c r="B4" s="3" t="s">
        <v>131</v>
      </c>
      <c r="C4" s="3" t="s">
        <v>132</v>
      </c>
      <c r="D4" s="3" t="s">
        <v>133</v>
      </c>
      <c r="E4" s="26">
        <v>1</v>
      </c>
      <c r="F4" s="3">
        <v>69</v>
      </c>
      <c r="G4" s="27">
        <v>7200</v>
      </c>
      <c r="H4" s="27">
        <v>8208</v>
      </c>
      <c r="I4" s="28">
        <v>0</v>
      </c>
      <c r="J4" s="29">
        <v>0</v>
      </c>
      <c r="K4" s="27">
        <v>7200</v>
      </c>
      <c r="L4" s="3">
        <v>0</v>
      </c>
      <c r="M4" s="30" t="s">
        <v>231</v>
      </c>
      <c r="N4" s="5" t="s">
        <v>143</v>
      </c>
      <c r="O4" s="27">
        <v>7200</v>
      </c>
      <c r="P4" s="31">
        <v>0</v>
      </c>
      <c r="Q4" s="32">
        <v>0</v>
      </c>
      <c r="R4" s="33">
        <v>0</v>
      </c>
      <c r="S4" s="33">
        <v>0</v>
      </c>
      <c r="T4" s="6">
        <v>22000116</v>
      </c>
    </row>
    <row r="5" spans="1:20" s="34" customFormat="1">
      <c r="A5" s="25" t="s">
        <v>158</v>
      </c>
      <c r="B5" s="3" t="s">
        <v>131</v>
      </c>
      <c r="C5" s="3" t="s">
        <v>132</v>
      </c>
      <c r="D5" s="3" t="s">
        <v>133</v>
      </c>
      <c r="E5" s="26">
        <v>1</v>
      </c>
      <c r="F5" s="3">
        <v>69</v>
      </c>
      <c r="G5" s="27">
        <v>7200</v>
      </c>
      <c r="H5" s="27">
        <v>8208</v>
      </c>
      <c r="I5" s="28">
        <v>0</v>
      </c>
      <c r="J5" s="29">
        <v>0</v>
      </c>
      <c r="K5" s="27">
        <v>7200</v>
      </c>
      <c r="L5" s="3">
        <v>0</v>
      </c>
      <c r="M5" s="30" t="s">
        <v>233</v>
      </c>
      <c r="N5" s="5" t="s">
        <v>143</v>
      </c>
      <c r="O5" s="27">
        <v>7200</v>
      </c>
      <c r="P5" s="31">
        <v>0</v>
      </c>
      <c r="Q5" s="32">
        <v>0</v>
      </c>
      <c r="R5" s="33">
        <v>0</v>
      </c>
      <c r="S5" s="33">
        <v>0</v>
      </c>
      <c r="T5" s="6">
        <v>22000117</v>
      </c>
    </row>
    <row r="6" spans="1:20" s="34" customFormat="1">
      <c r="A6" s="25" t="s">
        <v>159</v>
      </c>
      <c r="B6" s="3" t="s">
        <v>131</v>
      </c>
      <c r="C6" s="3" t="s">
        <v>132</v>
      </c>
      <c r="D6" s="3" t="s">
        <v>133</v>
      </c>
      <c r="E6" s="26">
        <v>1</v>
      </c>
      <c r="F6" s="3">
        <v>69</v>
      </c>
      <c r="G6" s="27">
        <v>7200</v>
      </c>
      <c r="H6" s="27">
        <v>8208</v>
      </c>
      <c r="I6" s="28">
        <v>0</v>
      </c>
      <c r="J6" s="29">
        <v>0</v>
      </c>
      <c r="K6" s="27">
        <v>7200</v>
      </c>
      <c r="L6" s="3">
        <v>0</v>
      </c>
      <c r="M6" s="35" t="s">
        <v>229</v>
      </c>
      <c r="N6" s="5" t="s">
        <v>143</v>
      </c>
      <c r="O6" s="27">
        <v>7200</v>
      </c>
      <c r="P6" s="31">
        <v>0</v>
      </c>
      <c r="Q6" s="32">
        <v>0</v>
      </c>
      <c r="R6" s="33">
        <v>0</v>
      </c>
      <c r="S6" s="33">
        <v>0</v>
      </c>
      <c r="T6" s="6">
        <v>22000118</v>
      </c>
    </row>
    <row r="7" spans="1:20" s="34" customFormat="1">
      <c r="A7" s="25" t="s">
        <v>160</v>
      </c>
      <c r="B7" s="3" t="s">
        <v>131</v>
      </c>
      <c r="C7" s="3" t="s">
        <v>132</v>
      </c>
      <c r="D7" s="3" t="s">
        <v>133</v>
      </c>
      <c r="E7" s="26">
        <v>1</v>
      </c>
      <c r="F7" s="3">
        <v>69</v>
      </c>
      <c r="G7" s="27">
        <v>7200</v>
      </c>
      <c r="H7" s="27">
        <v>8208</v>
      </c>
      <c r="I7" s="28">
        <v>0</v>
      </c>
      <c r="J7" s="29">
        <v>0</v>
      </c>
      <c r="K7" s="27">
        <v>7200</v>
      </c>
      <c r="L7" s="3">
        <v>0</v>
      </c>
      <c r="M7" s="35" t="s">
        <v>229</v>
      </c>
      <c r="N7" s="5" t="s">
        <v>143</v>
      </c>
      <c r="O7" s="27">
        <v>7200</v>
      </c>
      <c r="P7" s="31">
        <v>0</v>
      </c>
      <c r="Q7" s="32">
        <v>0</v>
      </c>
      <c r="R7" s="33">
        <v>0</v>
      </c>
      <c r="S7" s="33">
        <v>0</v>
      </c>
      <c r="T7" s="6">
        <v>22000119</v>
      </c>
    </row>
    <row r="8" spans="1:20" s="34" customFormat="1">
      <c r="A8" s="25" t="s">
        <v>161</v>
      </c>
      <c r="B8" s="3" t="s">
        <v>131</v>
      </c>
      <c r="C8" s="3" t="s">
        <v>132</v>
      </c>
      <c r="D8" s="3" t="s">
        <v>133</v>
      </c>
      <c r="E8" s="26">
        <v>1</v>
      </c>
      <c r="F8" s="3">
        <v>69</v>
      </c>
      <c r="G8" s="27">
        <v>7200</v>
      </c>
      <c r="H8" s="27">
        <v>8208</v>
      </c>
      <c r="I8" s="28">
        <v>0</v>
      </c>
      <c r="J8" s="29">
        <v>0</v>
      </c>
      <c r="K8" s="27">
        <v>7200</v>
      </c>
      <c r="L8" s="3">
        <v>0</v>
      </c>
      <c r="M8" s="35" t="s">
        <v>234</v>
      </c>
      <c r="N8" s="5" t="s">
        <v>143</v>
      </c>
      <c r="O8" s="27">
        <v>7200</v>
      </c>
      <c r="P8" s="31">
        <v>0</v>
      </c>
      <c r="Q8" s="32">
        <v>0</v>
      </c>
      <c r="R8" s="33">
        <v>0</v>
      </c>
      <c r="S8" s="33">
        <v>0</v>
      </c>
      <c r="T8" s="6">
        <v>22000120</v>
      </c>
    </row>
    <row r="9" spans="1:20" s="34" customFormat="1" ht="30">
      <c r="A9" s="25" t="s">
        <v>163</v>
      </c>
      <c r="B9" s="3" t="s">
        <v>131</v>
      </c>
      <c r="C9" s="3" t="s">
        <v>132</v>
      </c>
      <c r="D9" s="3" t="s">
        <v>133</v>
      </c>
      <c r="E9" s="26">
        <v>1</v>
      </c>
      <c r="F9" s="3">
        <v>69</v>
      </c>
      <c r="G9" s="27">
        <v>3926.6669999999999</v>
      </c>
      <c r="H9" s="27">
        <v>4476.3999999999996</v>
      </c>
      <c r="I9" s="28">
        <v>0</v>
      </c>
      <c r="J9" s="29">
        <v>0</v>
      </c>
      <c r="K9" s="27">
        <v>3926.6669999999999</v>
      </c>
      <c r="L9" s="3">
        <v>0</v>
      </c>
      <c r="M9" s="35" t="s">
        <v>511</v>
      </c>
      <c r="N9" s="5" t="s">
        <v>134</v>
      </c>
      <c r="O9" s="27">
        <v>3926.6669999999999</v>
      </c>
      <c r="P9" s="31">
        <v>250</v>
      </c>
      <c r="Q9" s="32">
        <v>15.706670000000001</v>
      </c>
      <c r="R9" s="33">
        <v>0</v>
      </c>
      <c r="S9" s="33">
        <v>0</v>
      </c>
      <c r="T9" s="6">
        <v>22000121</v>
      </c>
    </row>
    <row r="10" spans="1:20" s="34" customFormat="1" ht="30">
      <c r="A10" s="25" t="s">
        <v>154</v>
      </c>
      <c r="B10" s="3" t="s">
        <v>131</v>
      </c>
      <c r="C10" s="3" t="s">
        <v>132</v>
      </c>
      <c r="D10" s="3" t="s">
        <v>133</v>
      </c>
      <c r="E10" s="26">
        <v>1</v>
      </c>
      <c r="F10" s="3">
        <v>69</v>
      </c>
      <c r="G10" s="27">
        <v>54973.330999999998</v>
      </c>
      <c r="H10" s="27">
        <v>62669.597000000002</v>
      </c>
      <c r="I10" s="28">
        <v>0</v>
      </c>
      <c r="J10" s="29">
        <v>0</v>
      </c>
      <c r="K10" s="27">
        <v>54973.330999999998</v>
      </c>
      <c r="L10" s="3">
        <v>0</v>
      </c>
      <c r="M10" s="35" t="s">
        <v>512</v>
      </c>
      <c r="N10" s="5" t="s">
        <v>134</v>
      </c>
      <c r="O10" s="27">
        <v>54973.330999999998</v>
      </c>
      <c r="P10" s="31">
        <v>3500</v>
      </c>
      <c r="Q10" s="32">
        <v>15.706670000000001</v>
      </c>
      <c r="R10" s="33">
        <v>0</v>
      </c>
      <c r="S10" s="33">
        <v>0</v>
      </c>
      <c r="T10" s="6">
        <v>22000122</v>
      </c>
    </row>
    <row r="11" spans="1:20" s="34" customFormat="1">
      <c r="A11" s="25" t="s">
        <v>165</v>
      </c>
      <c r="B11" s="3" t="s">
        <v>131</v>
      </c>
      <c r="C11" s="3" t="s">
        <v>132</v>
      </c>
      <c r="D11" s="3" t="s">
        <v>133</v>
      </c>
      <c r="E11" s="26">
        <v>1</v>
      </c>
      <c r="F11" s="3">
        <v>69</v>
      </c>
      <c r="G11" s="27">
        <v>34161.999000000003</v>
      </c>
      <c r="H11" s="27">
        <v>34161.999000000003</v>
      </c>
      <c r="I11" s="28">
        <v>0</v>
      </c>
      <c r="J11" s="29">
        <v>0</v>
      </c>
      <c r="K11" s="27">
        <v>34161.999000000003</v>
      </c>
      <c r="L11" s="3">
        <v>0</v>
      </c>
      <c r="M11" s="30" t="s">
        <v>235</v>
      </c>
      <c r="N11" s="5" t="s">
        <v>134</v>
      </c>
      <c r="O11" s="27">
        <v>34161.999000000003</v>
      </c>
      <c r="P11" s="31">
        <v>2175</v>
      </c>
      <c r="Q11" s="32">
        <v>15.706670000000001</v>
      </c>
      <c r="R11" s="33">
        <v>0</v>
      </c>
      <c r="S11" s="33">
        <v>0</v>
      </c>
      <c r="T11" s="6">
        <v>22000123</v>
      </c>
    </row>
    <row r="12" spans="1:20" s="34" customFormat="1" ht="30">
      <c r="A12" s="25" t="s">
        <v>166</v>
      </c>
      <c r="B12" s="3" t="s">
        <v>131</v>
      </c>
      <c r="C12" s="3" t="s">
        <v>132</v>
      </c>
      <c r="D12" s="3" t="s">
        <v>133</v>
      </c>
      <c r="E12" s="26">
        <v>1</v>
      </c>
      <c r="F12" s="3">
        <v>69</v>
      </c>
      <c r="G12" s="27">
        <v>3926.6669999999999</v>
      </c>
      <c r="H12" s="27">
        <v>4476.3999999999996</v>
      </c>
      <c r="I12" s="28">
        <v>0</v>
      </c>
      <c r="J12" s="29">
        <v>0</v>
      </c>
      <c r="K12" s="27">
        <v>3926.6669999999999</v>
      </c>
      <c r="L12" s="3">
        <v>0</v>
      </c>
      <c r="M12" s="35" t="s">
        <v>513</v>
      </c>
      <c r="N12" s="5" t="s">
        <v>134</v>
      </c>
      <c r="O12" s="27">
        <v>3926.6669999999999</v>
      </c>
      <c r="P12" s="31">
        <v>250</v>
      </c>
      <c r="Q12" s="32">
        <v>15.706670000000001</v>
      </c>
      <c r="R12" s="33">
        <v>0</v>
      </c>
      <c r="S12" s="33">
        <v>0</v>
      </c>
      <c r="T12" s="6">
        <v>22000124</v>
      </c>
    </row>
    <row r="13" spans="1:20" s="34" customFormat="1" ht="30">
      <c r="A13" s="25" t="s">
        <v>167</v>
      </c>
      <c r="B13" s="3" t="s">
        <v>131</v>
      </c>
      <c r="C13" s="3" t="s">
        <v>132</v>
      </c>
      <c r="D13" s="3" t="s">
        <v>133</v>
      </c>
      <c r="E13" s="26">
        <v>1</v>
      </c>
      <c r="F13" s="3">
        <v>69</v>
      </c>
      <c r="G13" s="27">
        <v>4162.2669999999998</v>
      </c>
      <c r="H13" s="27">
        <v>4744.9840000000004</v>
      </c>
      <c r="I13" s="28">
        <v>0</v>
      </c>
      <c r="J13" s="29">
        <v>0</v>
      </c>
      <c r="K13" s="27">
        <v>4162.2669999999998</v>
      </c>
      <c r="L13" s="3">
        <v>0</v>
      </c>
      <c r="M13" s="35" t="s">
        <v>514</v>
      </c>
      <c r="N13" s="5" t="s">
        <v>134</v>
      </c>
      <c r="O13" s="27">
        <v>4162.2669999999998</v>
      </c>
      <c r="P13" s="31">
        <v>265</v>
      </c>
      <c r="Q13" s="32">
        <v>15.706670000000001</v>
      </c>
      <c r="R13" s="33">
        <v>0</v>
      </c>
      <c r="S13" s="33">
        <v>0</v>
      </c>
      <c r="T13" s="6">
        <v>22000125</v>
      </c>
    </row>
    <row r="14" spans="1:20" s="34" customFormat="1" ht="60">
      <c r="A14" s="25" t="s">
        <v>144</v>
      </c>
      <c r="B14" s="3" t="s">
        <v>131</v>
      </c>
      <c r="C14" s="3" t="s">
        <v>132</v>
      </c>
      <c r="D14" s="3" t="s">
        <v>133</v>
      </c>
      <c r="E14" s="26">
        <v>1</v>
      </c>
      <c r="F14" s="3">
        <v>69</v>
      </c>
      <c r="G14" s="27">
        <v>5000</v>
      </c>
      <c r="H14" s="27">
        <v>5500</v>
      </c>
      <c r="I14" s="28">
        <v>0</v>
      </c>
      <c r="J14" s="29">
        <v>0</v>
      </c>
      <c r="K14" s="27">
        <v>5000</v>
      </c>
      <c r="L14" s="3">
        <v>0</v>
      </c>
      <c r="M14" s="35" t="s">
        <v>515</v>
      </c>
      <c r="N14" s="5" t="s">
        <v>143</v>
      </c>
      <c r="O14" s="27">
        <v>5000</v>
      </c>
      <c r="P14" s="31">
        <v>0</v>
      </c>
      <c r="Q14" s="32">
        <v>0</v>
      </c>
      <c r="R14" s="33">
        <v>0</v>
      </c>
      <c r="S14" s="33">
        <v>0</v>
      </c>
      <c r="T14" s="6">
        <v>22000126</v>
      </c>
    </row>
    <row r="15" spans="1:20" s="34" customFormat="1">
      <c r="A15" s="25" t="s">
        <v>145</v>
      </c>
      <c r="B15" s="3" t="s">
        <v>131</v>
      </c>
      <c r="C15" s="3" t="s">
        <v>132</v>
      </c>
      <c r="D15" s="3" t="s">
        <v>133</v>
      </c>
      <c r="E15" s="26">
        <v>1</v>
      </c>
      <c r="F15" s="3">
        <v>69</v>
      </c>
      <c r="G15" s="27">
        <v>481995.01799999998</v>
      </c>
      <c r="H15" s="27">
        <v>481995.01799999998</v>
      </c>
      <c r="I15" s="28">
        <v>0</v>
      </c>
      <c r="J15" s="29">
        <v>0</v>
      </c>
      <c r="K15" s="27">
        <v>481995.01799999998</v>
      </c>
      <c r="L15" s="3">
        <v>0</v>
      </c>
      <c r="M15" s="35" t="s">
        <v>225</v>
      </c>
      <c r="N15" s="5" t="s">
        <v>134</v>
      </c>
      <c r="O15" s="27">
        <v>481995.01799999998</v>
      </c>
      <c r="P15" s="31">
        <v>30687.29</v>
      </c>
      <c r="Q15" s="32">
        <v>15.706670000000001</v>
      </c>
      <c r="R15" s="33">
        <v>0</v>
      </c>
      <c r="S15" s="33">
        <v>0</v>
      </c>
      <c r="T15" s="6">
        <v>22000127</v>
      </c>
    </row>
    <row r="16" spans="1:20" s="34" customFormat="1">
      <c r="A16" s="25" t="s">
        <v>146</v>
      </c>
      <c r="B16" s="3" t="s">
        <v>131</v>
      </c>
      <c r="C16" s="3" t="s">
        <v>132</v>
      </c>
      <c r="D16" s="3" t="s">
        <v>133</v>
      </c>
      <c r="E16" s="26">
        <v>1</v>
      </c>
      <c r="F16" s="3">
        <v>69</v>
      </c>
      <c r="G16" s="27">
        <v>20197.516</v>
      </c>
      <c r="H16" s="27">
        <v>20197.516</v>
      </c>
      <c r="I16" s="28">
        <v>0</v>
      </c>
      <c r="J16" s="29">
        <v>0</v>
      </c>
      <c r="K16" s="27">
        <v>20197.516</v>
      </c>
      <c r="L16" s="3">
        <v>0</v>
      </c>
      <c r="M16" s="35" t="s">
        <v>226</v>
      </c>
      <c r="N16" s="5" t="s">
        <v>134</v>
      </c>
      <c r="O16" s="27">
        <v>20197.516</v>
      </c>
      <c r="P16" s="31">
        <v>1285.92</v>
      </c>
      <c r="Q16" s="32">
        <v>15.706670000000001</v>
      </c>
      <c r="R16" s="33">
        <v>0</v>
      </c>
      <c r="S16" s="33">
        <v>0</v>
      </c>
      <c r="T16" s="6">
        <v>22000128</v>
      </c>
    </row>
    <row r="17" spans="1:20">
      <c r="A17" s="36" t="s">
        <v>147</v>
      </c>
      <c r="B17" s="3" t="s">
        <v>131</v>
      </c>
      <c r="C17" s="3" t="s">
        <v>132</v>
      </c>
      <c r="D17" s="3" t="s">
        <v>133</v>
      </c>
      <c r="E17" s="26">
        <v>1</v>
      </c>
      <c r="F17" s="3">
        <v>69</v>
      </c>
      <c r="G17" s="27">
        <v>13050.983</v>
      </c>
      <c r="H17" s="27">
        <v>13050.983</v>
      </c>
      <c r="I17" s="28">
        <v>0</v>
      </c>
      <c r="J17" s="29">
        <v>0</v>
      </c>
      <c r="K17" s="27">
        <v>13050.983</v>
      </c>
      <c r="L17" s="3">
        <v>0</v>
      </c>
      <c r="M17" s="35" t="s">
        <v>227</v>
      </c>
      <c r="N17" s="10" t="s">
        <v>134</v>
      </c>
      <c r="O17" s="27">
        <v>13050.983</v>
      </c>
      <c r="P17" s="37">
        <v>830.92</v>
      </c>
      <c r="Q17" s="32">
        <v>15.706670000000001</v>
      </c>
      <c r="R17" s="33">
        <v>0</v>
      </c>
      <c r="S17" s="33">
        <v>0</v>
      </c>
      <c r="T17" s="19">
        <v>22000129</v>
      </c>
    </row>
    <row r="18" spans="1:20">
      <c r="A18" s="36" t="s">
        <v>148</v>
      </c>
      <c r="B18" s="3" t="s">
        <v>131</v>
      </c>
      <c r="C18" s="3" t="s">
        <v>132</v>
      </c>
      <c r="D18" s="3" t="s">
        <v>133</v>
      </c>
      <c r="E18" s="26">
        <v>1</v>
      </c>
      <c r="F18" s="3">
        <v>69</v>
      </c>
      <c r="G18" s="27">
        <v>43411.968999999997</v>
      </c>
      <c r="H18" s="27">
        <v>43411.968999999997</v>
      </c>
      <c r="I18" s="28">
        <v>0</v>
      </c>
      <c r="J18" s="29">
        <v>0</v>
      </c>
      <c r="K18" s="27">
        <v>43411.968999999997</v>
      </c>
      <c r="L18" s="3">
        <v>0</v>
      </c>
      <c r="M18" s="30" t="s">
        <v>228</v>
      </c>
      <c r="N18" s="10" t="s">
        <v>134</v>
      </c>
      <c r="O18" s="27">
        <v>43411.968999999997</v>
      </c>
      <c r="P18" s="37">
        <v>2763.92</v>
      </c>
      <c r="Q18" s="32">
        <v>15.706670000000001</v>
      </c>
      <c r="R18" s="33">
        <v>0</v>
      </c>
      <c r="S18" s="33">
        <v>0</v>
      </c>
      <c r="T18" s="19">
        <v>22000130</v>
      </c>
    </row>
    <row r="19" spans="1:20">
      <c r="A19" s="36" t="s">
        <v>171</v>
      </c>
      <c r="B19" s="3" t="s">
        <v>131</v>
      </c>
      <c r="C19" s="3" t="s">
        <v>132</v>
      </c>
      <c r="D19" s="3" t="s">
        <v>133</v>
      </c>
      <c r="E19" s="26">
        <v>1</v>
      </c>
      <c r="F19" s="3">
        <v>69</v>
      </c>
      <c r="G19" s="27">
        <v>5500</v>
      </c>
      <c r="H19" s="27">
        <v>6270</v>
      </c>
      <c r="I19" s="28">
        <v>0</v>
      </c>
      <c r="J19" s="29">
        <v>0</v>
      </c>
      <c r="K19" s="27">
        <v>5500</v>
      </c>
      <c r="L19" s="3">
        <v>0</v>
      </c>
      <c r="M19" s="30" t="s">
        <v>224</v>
      </c>
      <c r="N19" s="10" t="s">
        <v>143</v>
      </c>
      <c r="O19" s="27">
        <v>5500</v>
      </c>
      <c r="P19" s="37">
        <v>0</v>
      </c>
      <c r="Q19" s="38">
        <v>0</v>
      </c>
      <c r="R19" s="33">
        <v>0</v>
      </c>
      <c r="S19" s="33">
        <v>0</v>
      </c>
      <c r="T19" s="19">
        <v>22000131</v>
      </c>
    </row>
    <row r="20" spans="1:20">
      <c r="A20" s="36" t="s">
        <v>172</v>
      </c>
      <c r="B20" s="3" t="s">
        <v>131</v>
      </c>
      <c r="C20" s="3" t="s">
        <v>132</v>
      </c>
      <c r="D20" s="3" t="s">
        <v>133</v>
      </c>
      <c r="E20" s="26">
        <v>1</v>
      </c>
      <c r="F20" s="3">
        <v>69</v>
      </c>
      <c r="G20" s="27">
        <v>54313.773000000001</v>
      </c>
      <c r="H20" s="27">
        <v>54313.773000000001</v>
      </c>
      <c r="I20" s="28">
        <v>0</v>
      </c>
      <c r="J20" s="29">
        <v>0</v>
      </c>
      <c r="K20" s="27">
        <v>54313.773000000001</v>
      </c>
      <c r="L20" s="3">
        <v>0</v>
      </c>
      <c r="M20" s="35" t="s">
        <v>237</v>
      </c>
      <c r="N20" s="10" t="s">
        <v>134</v>
      </c>
      <c r="O20" s="27">
        <v>54313.773000000001</v>
      </c>
      <c r="P20" s="37">
        <v>3458</v>
      </c>
      <c r="Q20" s="32">
        <v>15.706670000000001</v>
      </c>
      <c r="R20" s="33">
        <v>0</v>
      </c>
      <c r="S20" s="33">
        <v>0</v>
      </c>
      <c r="T20" s="19">
        <v>22000132</v>
      </c>
    </row>
    <row r="21" spans="1:20">
      <c r="A21" s="36" t="s">
        <v>174</v>
      </c>
      <c r="B21" s="3" t="s">
        <v>131</v>
      </c>
      <c r="C21" s="3" t="s">
        <v>132</v>
      </c>
      <c r="D21" s="3" t="s">
        <v>133</v>
      </c>
      <c r="E21" s="26">
        <v>1</v>
      </c>
      <c r="F21" s="3">
        <v>69</v>
      </c>
      <c r="G21" s="27">
        <v>4177.9830000000002</v>
      </c>
      <c r="H21" s="27">
        <v>4177.9830000000002</v>
      </c>
      <c r="I21" s="28">
        <v>0</v>
      </c>
      <c r="J21" s="29">
        <v>0</v>
      </c>
      <c r="K21" s="27">
        <v>4177.9830000000002</v>
      </c>
      <c r="L21" s="3">
        <v>0</v>
      </c>
      <c r="M21" s="30" t="s">
        <v>239</v>
      </c>
      <c r="N21" s="10" t="s">
        <v>134</v>
      </c>
      <c r="O21" s="27">
        <v>4177.9830000000002</v>
      </c>
      <c r="P21" s="37">
        <v>266</v>
      </c>
      <c r="Q21" s="32">
        <v>15.706670000000001</v>
      </c>
      <c r="R21" s="33">
        <v>0</v>
      </c>
      <c r="S21" s="33">
        <v>0</v>
      </c>
      <c r="T21" s="19">
        <v>22000133</v>
      </c>
    </row>
    <row r="22" spans="1:20">
      <c r="A22" s="36" t="s">
        <v>175</v>
      </c>
      <c r="B22" s="3" t="s">
        <v>131</v>
      </c>
      <c r="C22" s="3" t="s">
        <v>132</v>
      </c>
      <c r="D22" s="3" t="s">
        <v>133</v>
      </c>
      <c r="E22" s="26">
        <v>1</v>
      </c>
      <c r="F22" s="3">
        <v>69</v>
      </c>
      <c r="G22" s="27">
        <v>1865.17</v>
      </c>
      <c r="H22" s="27">
        <v>1865.17</v>
      </c>
      <c r="I22" s="28">
        <v>0</v>
      </c>
      <c r="J22" s="29">
        <v>0</v>
      </c>
      <c r="K22" s="27">
        <v>1865.17</v>
      </c>
      <c r="L22" s="3">
        <v>0</v>
      </c>
      <c r="M22" s="35" t="s">
        <v>240</v>
      </c>
      <c r="N22" s="10" t="s">
        <v>134</v>
      </c>
      <c r="O22" s="27">
        <v>1865.17</v>
      </c>
      <c r="P22" s="37">
        <v>118.75</v>
      </c>
      <c r="Q22" s="32">
        <v>15.706670000000001</v>
      </c>
      <c r="R22" s="33">
        <v>0</v>
      </c>
      <c r="S22" s="33">
        <v>0</v>
      </c>
      <c r="T22" s="19">
        <v>22000133</v>
      </c>
    </row>
    <row r="23" spans="1:20">
      <c r="A23" s="36" t="s">
        <v>173</v>
      </c>
      <c r="B23" s="3" t="s">
        <v>131</v>
      </c>
      <c r="C23" s="3" t="s">
        <v>132</v>
      </c>
      <c r="D23" s="3" t="s">
        <v>133</v>
      </c>
      <c r="E23" s="26">
        <v>1</v>
      </c>
      <c r="F23" s="3">
        <v>69</v>
      </c>
      <c r="G23" s="27">
        <v>12000</v>
      </c>
      <c r="H23" s="27">
        <v>13680</v>
      </c>
      <c r="I23" s="28">
        <v>0</v>
      </c>
      <c r="J23" s="29">
        <v>0</v>
      </c>
      <c r="K23" s="27">
        <v>12000</v>
      </c>
      <c r="L23" s="3">
        <v>0</v>
      </c>
      <c r="M23" s="30" t="s">
        <v>238</v>
      </c>
      <c r="N23" s="10" t="s">
        <v>143</v>
      </c>
      <c r="O23" s="27">
        <v>12000</v>
      </c>
      <c r="P23" s="37">
        <v>0</v>
      </c>
      <c r="Q23" s="38">
        <v>0</v>
      </c>
      <c r="R23" s="33">
        <v>0</v>
      </c>
      <c r="S23" s="33">
        <v>0</v>
      </c>
      <c r="T23" s="19">
        <v>22000134</v>
      </c>
    </row>
    <row r="24" spans="1:20">
      <c r="A24" s="36" t="s">
        <v>176</v>
      </c>
      <c r="B24" s="3" t="s">
        <v>131</v>
      </c>
      <c r="C24" s="3" t="s">
        <v>132</v>
      </c>
      <c r="D24" s="3" t="s">
        <v>133</v>
      </c>
      <c r="E24" s="26">
        <v>1</v>
      </c>
      <c r="F24" s="3">
        <v>69</v>
      </c>
      <c r="G24" s="27">
        <v>7000.02</v>
      </c>
      <c r="H24" s="27">
        <v>7980.0230000000001</v>
      </c>
      <c r="I24" s="28">
        <v>0</v>
      </c>
      <c r="J24" s="29">
        <v>0</v>
      </c>
      <c r="K24" s="27">
        <v>7000.02</v>
      </c>
      <c r="L24" s="3">
        <v>0</v>
      </c>
      <c r="M24" s="30" t="s">
        <v>236</v>
      </c>
      <c r="N24" s="10" t="s">
        <v>143</v>
      </c>
      <c r="O24" s="27">
        <v>7000.02</v>
      </c>
      <c r="P24" s="37">
        <v>0</v>
      </c>
      <c r="Q24" s="38">
        <v>0</v>
      </c>
      <c r="R24" s="33">
        <v>0</v>
      </c>
      <c r="S24" s="33">
        <v>0</v>
      </c>
      <c r="T24" s="19">
        <v>22000135</v>
      </c>
    </row>
    <row r="25" spans="1:20" ht="30">
      <c r="A25" s="36" t="s">
        <v>177</v>
      </c>
      <c r="B25" s="3" t="s">
        <v>131</v>
      </c>
      <c r="C25" s="3" t="s">
        <v>132</v>
      </c>
      <c r="D25" s="3" t="s">
        <v>133</v>
      </c>
      <c r="E25" s="26">
        <v>1</v>
      </c>
      <c r="F25" s="3">
        <v>69</v>
      </c>
      <c r="G25" s="27">
        <v>11000</v>
      </c>
      <c r="H25" s="27">
        <v>12540</v>
      </c>
      <c r="I25" s="28">
        <v>0</v>
      </c>
      <c r="J25" s="29">
        <v>0</v>
      </c>
      <c r="K25" s="27">
        <v>11000</v>
      </c>
      <c r="L25" s="3">
        <v>0</v>
      </c>
      <c r="M25" s="35" t="s">
        <v>516</v>
      </c>
      <c r="N25" s="10" t="s">
        <v>143</v>
      </c>
      <c r="O25" s="27">
        <v>11000</v>
      </c>
      <c r="P25" s="37">
        <v>0</v>
      </c>
      <c r="Q25" s="38">
        <v>0</v>
      </c>
      <c r="R25" s="33">
        <v>0</v>
      </c>
      <c r="S25" s="33">
        <v>0</v>
      </c>
      <c r="T25" s="19">
        <v>22000136</v>
      </c>
    </row>
    <row r="26" spans="1:20" ht="45">
      <c r="A26" s="36" t="s">
        <v>169</v>
      </c>
      <c r="B26" s="3" t="s">
        <v>131</v>
      </c>
      <c r="C26" s="3" t="s">
        <v>132</v>
      </c>
      <c r="D26" s="3" t="s">
        <v>133</v>
      </c>
      <c r="E26" s="26">
        <v>1</v>
      </c>
      <c r="F26" s="3">
        <v>69</v>
      </c>
      <c r="G26" s="27">
        <v>12000</v>
      </c>
      <c r="H26" s="27">
        <v>13680</v>
      </c>
      <c r="I26" s="28">
        <v>0</v>
      </c>
      <c r="J26" s="29">
        <v>0</v>
      </c>
      <c r="K26" s="27">
        <v>12000</v>
      </c>
      <c r="L26" s="3">
        <v>0</v>
      </c>
      <c r="M26" s="35" t="s">
        <v>517</v>
      </c>
      <c r="N26" s="10" t="s">
        <v>143</v>
      </c>
      <c r="O26" s="27">
        <v>12000</v>
      </c>
      <c r="P26" s="37">
        <v>0</v>
      </c>
      <c r="Q26" s="38">
        <v>0</v>
      </c>
      <c r="R26" s="33">
        <v>0</v>
      </c>
      <c r="S26" s="33">
        <v>0</v>
      </c>
      <c r="T26" s="19">
        <v>22000137</v>
      </c>
    </row>
    <row r="27" spans="1:20">
      <c r="A27" s="36" t="s">
        <v>178</v>
      </c>
      <c r="B27" s="3" t="s">
        <v>131</v>
      </c>
      <c r="C27" s="3" t="s">
        <v>132</v>
      </c>
      <c r="D27" s="3" t="s">
        <v>133</v>
      </c>
      <c r="E27" s="26">
        <v>1</v>
      </c>
      <c r="F27" s="3">
        <v>69</v>
      </c>
      <c r="G27" s="27">
        <v>66847.72</v>
      </c>
      <c r="H27" s="27">
        <v>66847.72</v>
      </c>
      <c r="I27" s="28">
        <v>0</v>
      </c>
      <c r="J27" s="29">
        <v>0</v>
      </c>
      <c r="K27" s="27">
        <v>66847.72</v>
      </c>
      <c r="L27" s="3">
        <v>0</v>
      </c>
      <c r="M27" s="30" t="s">
        <v>241</v>
      </c>
      <c r="N27" s="10" t="s">
        <v>134</v>
      </c>
      <c r="O27" s="27">
        <v>66847.72</v>
      </c>
      <c r="P27" s="37">
        <f>4480-224</f>
        <v>4256</v>
      </c>
      <c r="Q27" s="32">
        <v>15.706670000000001</v>
      </c>
      <c r="R27" s="33">
        <v>0</v>
      </c>
      <c r="S27" s="33">
        <v>0</v>
      </c>
      <c r="T27" s="19">
        <v>22000138</v>
      </c>
    </row>
    <row r="28" spans="1:20" ht="60">
      <c r="A28" s="36" t="s">
        <v>170</v>
      </c>
      <c r="B28" s="3" t="s">
        <v>131</v>
      </c>
      <c r="C28" s="3" t="s">
        <v>132</v>
      </c>
      <c r="D28" s="3" t="s">
        <v>133</v>
      </c>
      <c r="E28" s="26">
        <v>1</v>
      </c>
      <c r="F28" s="3">
        <v>69</v>
      </c>
      <c r="G28" s="27">
        <v>2500</v>
      </c>
      <c r="H28" s="27">
        <v>2750</v>
      </c>
      <c r="I28" s="28">
        <v>0</v>
      </c>
      <c r="J28" s="29">
        <v>0</v>
      </c>
      <c r="K28" s="27">
        <v>2500</v>
      </c>
      <c r="L28" s="3">
        <v>0</v>
      </c>
      <c r="M28" s="35" t="s">
        <v>518</v>
      </c>
      <c r="N28" s="10" t="s">
        <v>143</v>
      </c>
      <c r="O28" s="27">
        <v>2500</v>
      </c>
      <c r="P28" s="37">
        <v>0</v>
      </c>
      <c r="Q28" s="38">
        <v>0</v>
      </c>
      <c r="R28" s="33">
        <v>0</v>
      </c>
      <c r="S28" s="33">
        <v>0</v>
      </c>
      <c r="T28" s="19">
        <v>22000139</v>
      </c>
    </row>
    <row r="29" spans="1:20">
      <c r="A29" s="36" t="s">
        <v>179</v>
      </c>
      <c r="B29" s="3" t="s">
        <v>131</v>
      </c>
      <c r="C29" s="3" t="s">
        <v>132</v>
      </c>
      <c r="D29" s="3" t="s">
        <v>133</v>
      </c>
      <c r="E29" s="26">
        <v>1</v>
      </c>
      <c r="F29" s="3">
        <v>69</v>
      </c>
      <c r="G29" s="27">
        <v>5000</v>
      </c>
      <c r="H29" s="27">
        <v>5700</v>
      </c>
      <c r="I29" s="28">
        <v>0</v>
      </c>
      <c r="J29" s="29">
        <v>0</v>
      </c>
      <c r="K29" s="27">
        <v>5000</v>
      </c>
      <c r="L29" s="3">
        <v>0</v>
      </c>
      <c r="M29" s="40" t="s">
        <v>344</v>
      </c>
      <c r="N29" s="10" t="s">
        <v>143</v>
      </c>
      <c r="O29" s="27">
        <v>5000</v>
      </c>
      <c r="P29" s="37">
        <v>0</v>
      </c>
      <c r="Q29" s="38">
        <v>0</v>
      </c>
      <c r="R29" s="33">
        <v>0</v>
      </c>
      <c r="S29" s="33">
        <v>0</v>
      </c>
      <c r="T29" s="19">
        <v>22000140</v>
      </c>
    </row>
    <row r="30" spans="1:20" ht="45">
      <c r="A30" s="36" t="s">
        <v>180</v>
      </c>
      <c r="B30" s="3" t="s">
        <v>131</v>
      </c>
      <c r="C30" s="3" t="s">
        <v>132</v>
      </c>
      <c r="D30" s="3" t="s">
        <v>133</v>
      </c>
      <c r="E30" s="26">
        <v>1</v>
      </c>
      <c r="F30" s="3">
        <v>69</v>
      </c>
      <c r="G30" s="27">
        <v>22002.5</v>
      </c>
      <c r="H30" s="27">
        <v>25082.85</v>
      </c>
      <c r="I30" s="28">
        <v>0</v>
      </c>
      <c r="J30" s="29">
        <v>0</v>
      </c>
      <c r="K30" s="27">
        <v>22002.5</v>
      </c>
      <c r="L30" s="3">
        <v>0</v>
      </c>
      <c r="M30" s="35" t="s">
        <v>519</v>
      </c>
      <c r="N30" s="10" t="s">
        <v>143</v>
      </c>
      <c r="O30" s="27">
        <v>22002.5</v>
      </c>
      <c r="P30" s="37">
        <v>0</v>
      </c>
      <c r="Q30" s="38">
        <v>0</v>
      </c>
      <c r="R30" s="33">
        <v>0</v>
      </c>
      <c r="S30" s="33">
        <v>0</v>
      </c>
      <c r="T30" s="19">
        <v>22000140</v>
      </c>
    </row>
    <row r="31" spans="1:20">
      <c r="A31" s="36" t="s">
        <v>181</v>
      </c>
      <c r="B31" s="3" t="s">
        <v>131</v>
      </c>
      <c r="C31" s="3" t="s">
        <v>132</v>
      </c>
      <c r="D31" s="3" t="s">
        <v>133</v>
      </c>
      <c r="E31" s="26">
        <v>1</v>
      </c>
      <c r="F31" s="3">
        <v>69</v>
      </c>
      <c r="G31" s="27">
        <v>2000</v>
      </c>
      <c r="H31" s="27">
        <v>2280</v>
      </c>
      <c r="I31" s="28">
        <v>0</v>
      </c>
      <c r="J31" s="29">
        <v>0</v>
      </c>
      <c r="K31" s="27">
        <v>2000</v>
      </c>
      <c r="L31" s="3">
        <v>0</v>
      </c>
      <c r="M31" s="30" t="s">
        <v>223</v>
      </c>
      <c r="N31" s="10" t="s">
        <v>143</v>
      </c>
      <c r="O31" s="27">
        <v>2000</v>
      </c>
      <c r="P31" s="37">
        <v>0</v>
      </c>
      <c r="Q31" s="38">
        <v>0</v>
      </c>
      <c r="R31" s="33">
        <v>0</v>
      </c>
      <c r="S31" s="33">
        <v>0</v>
      </c>
      <c r="T31" s="19">
        <v>22000140</v>
      </c>
    </row>
    <row r="32" spans="1:20" ht="60">
      <c r="A32" s="36" t="s">
        <v>183</v>
      </c>
      <c r="B32" s="3" t="s">
        <v>131</v>
      </c>
      <c r="C32" s="3" t="s">
        <v>132</v>
      </c>
      <c r="D32" s="3" t="s">
        <v>133</v>
      </c>
      <c r="E32" s="26">
        <v>1</v>
      </c>
      <c r="F32" s="3">
        <v>69</v>
      </c>
      <c r="G32" s="27">
        <v>7000</v>
      </c>
      <c r="H32" s="27">
        <v>7980</v>
      </c>
      <c r="I32" s="28">
        <v>0</v>
      </c>
      <c r="J32" s="29">
        <v>0</v>
      </c>
      <c r="K32" s="27">
        <v>7000</v>
      </c>
      <c r="L32" s="3">
        <v>0</v>
      </c>
      <c r="M32" s="35" t="s">
        <v>520</v>
      </c>
      <c r="N32" s="10" t="s">
        <v>143</v>
      </c>
      <c r="O32" s="27">
        <v>7000</v>
      </c>
      <c r="P32" s="37">
        <v>0</v>
      </c>
      <c r="Q32" s="38">
        <v>0</v>
      </c>
      <c r="R32" s="33">
        <v>0</v>
      </c>
      <c r="S32" s="33">
        <v>0</v>
      </c>
      <c r="T32" s="19">
        <v>22000141</v>
      </c>
    </row>
    <row r="33" spans="1:20">
      <c r="A33" s="36" t="s">
        <v>184</v>
      </c>
      <c r="B33" s="3" t="s">
        <v>131</v>
      </c>
      <c r="C33" s="3" t="s">
        <v>132</v>
      </c>
      <c r="D33" s="3" t="s">
        <v>133</v>
      </c>
      <c r="E33" s="26">
        <v>1</v>
      </c>
      <c r="F33" s="3">
        <v>69</v>
      </c>
      <c r="G33" s="27">
        <v>2193</v>
      </c>
      <c r="H33" s="27">
        <v>2500.02</v>
      </c>
      <c r="I33" s="28">
        <v>0</v>
      </c>
      <c r="J33" s="29">
        <v>0</v>
      </c>
      <c r="K33" s="27">
        <v>2193</v>
      </c>
      <c r="L33" s="3">
        <v>0</v>
      </c>
      <c r="M33" s="30" t="s">
        <v>242</v>
      </c>
      <c r="N33" s="10" t="s">
        <v>143</v>
      </c>
      <c r="O33" s="27">
        <v>2193</v>
      </c>
      <c r="P33" s="37">
        <v>0</v>
      </c>
      <c r="Q33" s="38">
        <v>0</v>
      </c>
      <c r="R33" s="33">
        <v>0</v>
      </c>
      <c r="S33" s="33">
        <v>0</v>
      </c>
      <c r="T33" s="19">
        <v>22000142</v>
      </c>
    </row>
    <row r="34" spans="1:20">
      <c r="A34" s="36" t="s">
        <v>185</v>
      </c>
      <c r="B34" s="3" t="s">
        <v>131</v>
      </c>
      <c r="C34" s="3" t="s">
        <v>132</v>
      </c>
      <c r="D34" s="3" t="s">
        <v>133</v>
      </c>
      <c r="E34" s="26">
        <v>1</v>
      </c>
      <c r="F34" s="3">
        <v>69</v>
      </c>
      <c r="G34" s="27">
        <v>1257</v>
      </c>
      <c r="H34" s="27">
        <v>1432.98</v>
      </c>
      <c r="I34" s="28">
        <v>0</v>
      </c>
      <c r="J34" s="29">
        <v>0</v>
      </c>
      <c r="K34" s="27">
        <v>1257</v>
      </c>
      <c r="L34" s="3">
        <v>0</v>
      </c>
      <c r="M34" s="30" t="s">
        <v>243</v>
      </c>
      <c r="N34" s="10" t="s">
        <v>143</v>
      </c>
      <c r="O34" s="27">
        <v>1257</v>
      </c>
      <c r="P34" s="37">
        <v>0</v>
      </c>
      <c r="Q34" s="38">
        <v>0</v>
      </c>
      <c r="R34" s="33">
        <v>0</v>
      </c>
      <c r="S34" s="33">
        <v>0</v>
      </c>
      <c r="T34" s="19">
        <v>22000142</v>
      </c>
    </row>
    <row r="35" spans="1:20" ht="45">
      <c r="A35" s="36" t="s">
        <v>130</v>
      </c>
      <c r="B35" s="3" t="s">
        <v>131</v>
      </c>
      <c r="C35" s="3" t="s">
        <v>132</v>
      </c>
      <c r="D35" s="3" t="s">
        <v>133</v>
      </c>
      <c r="E35" s="26">
        <v>1</v>
      </c>
      <c r="F35" s="3">
        <v>69</v>
      </c>
      <c r="G35" s="27">
        <v>81988.797999999995</v>
      </c>
      <c r="H35" s="27">
        <v>81988.797999999995</v>
      </c>
      <c r="I35" s="28">
        <v>0</v>
      </c>
      <c r="J35" s="29">
        <v>0</v>
      </c>
      <c r="K35" s="27">
        <v>81988.797999999995</v>
      </c>
      <c r="L35" s="3">
        <v>0</v>
      </c>
      <c r="M35" s="35" t="s">
        <v>521</v>
      </c>
      <c r="N35" s="10" t="s">
        <v>134</v>
      </c>
      <c r="O35" s="27">
        <v>81988.797999999995</v>
      </c>
      <c r="P35" s="37">
        <v>5220</v>
      </c>
      <c r="Q35" s="32">
        <v>15.706670000000001</v>
      </c>
      <c r="R35" s="33">
        <v>0</v>
      </c>
      <c r="S35" s="33">
        <v>0</v>
      </c>
      <c r="T35" s="19">
        <v>22000143</v>
      </c>
    </row>
    <row r="36" spans="1:20" ht="30">
      <c r="A36" s="36" t="s">
        <v>135</v>
      </c>
      <c r="B36" s="3" t="s">
        <v>131</v>
      </c>
      <c r="C36" s="3" t="s">
        <v>132</v>
      </c>
      <c r="D36" s="3" t="s">
        <v>133</v>
      </c>
      <c r="E36" s="26">
        <v>1</v>
      </c>
      <c r="F36" s="3">
        <v>69</v>
      </c>
      <c r="G36" s="27">
        <v>40774.36</v>
      </c>
      <c r="H36" s="27">
        <v>40774.36</v>
      </c>
      <c r="I36" s="28">
        <v>0</v>
      </c>
      <c r="J36" s="29">
        <v>0</v>
      </c>
      <c r="K36" s="27">
        <v>40774.36</v>
      </c>
      <c r="L36" s="3">
        <v>0</v>
      </c>
      <c r="M36" s="35" t="s">
        <v>522</v>
      </c>
      <c r="N36" s="10" t="s">
        <v>134</v>
      </c>
      <c r="O36" s="27">
        <v>40774.36</v>
      </c>
      <c r="P36" s="37">
        <v>2596</v>
      </c>
      <c r="Q36" s="32">
        <v>15.706670000000001</v>
      </c>
      <c r="R36" s="33">
        <v>0</v>
      </c>
      <c r="S36" s="33">
        <v>0</v>
      </c>
      <c r="T36" s="19">
        <v>22000143</v>
      </c>
    </row>
    <row r="37" spans="1:20" ht="45">
      <c r="A37" s="36" t="s">
        <v>136</v>
      </c>
      <c r="B37" s="3" t="s">
        <v>131</v>
      </c>
      <c r="C37" s="3" t="s">
        <v>132</v>
      </c>
      <c r="D37" s="3" t="s">
        <v>133</v>
      </c>
      <c r="E37" s="26">
        <v>1</v>
      </c>
      <c r="F37" s="3">
        <v>69</v>
      </c>
      <c r="G37" s="27">
        <v>42275.474999999999</v>
      </c>
      <c r="H37" s="27">
        <v>42275.474999999999</v>
      </c>
      <c r="I37" s="28">
        <v>0</v>
      </c>
      <c r="J37" s="29">
        <v>0</v>
      </c>
      <c r="K37" s="27">
        <v>42275.474999999999</v>
      </c>
      <c r="L37" s="3">
        <v>0</v>
      </c>
      <c r="M37" s="35" t="s">
        <v>523</v>
      </c>
      <c r="N37" s="10" t="s">
        <v>134</v>
      </c>
      <c r="O37" s="27">
        <v>42275.474999999999</v>
      </c>
      <c r="P37" s="37">
        <v>2691.56</v>
      </c>
      <c r="Q37" s="32">
        <v>15.706670000000001</v>
      </c>
      <c r="R37" s="33">
        <v>0</v>
      </c>
      <c r="S37" s="33">
        <v>0</v>
      </c>
      <c r="T37" s="19">
        <v>22000143</v>
      </c>
    </row>
    <row r="38" spans="1:20" ht="30">
      <c r="A38" s="36" t="s">
        <v>137</v>
      </c>
      <c r="B38" s="3" t="s">
        <v>131</v>
      </c>
      <c r="C38" s="3" t="s">
        <v>132</v>
      </c>
      <c r="D38" s="3" t="s">
        <v>133</v>
      </c>
      <c r="E38" s="26">
        <v>1</v>
      </c>
      <c r="F38" s="3">
        <v>69</v>
      </c>
      <c r="G38" s="27">
        <v>3455.4659999999999</v>
      </c>
      <c r="H38" s="27">
        <v>3455.4659999999999</v>
      </c>
      <c r="I38" s="28">
        <v>0</v>
      </c>
      <c r="J38" s="29">
        <v>0</v>
      </c>
      <c r="K38" s="27">
        <v>3455.4659999999999</v>
      </c>
      <c r="L38" s="3">
        <v>0</v>
      </c>
      <c r="M38" s="35" t="s">
        <v>524</v>
      </c>
      <c r="N38" s="10" t="s">
        <v>134</v>
      </c>
      <c r="O38" s="27">
        <v>3455.4659999999999</v>
      </c>
      <c r="P38" s="37">
        <v>220</v>
      </c>
      <c r="Q38" s="32">
        <v>15.706670000000001</v>
      </c>
      <c r="R38" s="33">
        <v>0</v>
      </c>
      <c r="S38" s="33">
        <v>0</v>
      </c>
      <c r="T38" s="19">
        <v>22000143</v>
      </c>
    </row>
    <row r="39" spans="1:20" ht="30">
      <c r="A39" s="36" t="s">
        <v>138</v>
      </c>
      <c r="B39" s="3" t="s">
        <v>131</v>
      </c>
      <c r="C39" s="3" t="s">
        <v>132</v>
      </c>
      <c r="D39" s="3" t="s">
        <v>133</v>
      </c>
      <c r="E39" s="26">
        <v>1</v>
      </c>
      <c r="F39" s="3">
        <v>69</v>
      </c>
      <c r="G39" s="27">
        <v>315519.04300000001</v>
      </c>
      <c r="H39" s="27">
        <v>315519.04300000001</v>
      </c>
      <c r="I39" s="28">
        <v>0</v>
      </c>
      <c r="J39" s="29">
        <v>0</v>
      </c>
      <c r="K39" s="27">
        <v>315519.04300000001</v>
      </c>
      <c r="L39" s="3">
        <v>0</v>
      </c>
      <c r="M39" s="35" t="s">
        <v>525</v>
      </c>
      <c r="N39" s="10" t="s">
        <v>134</v>
      </c>
      <c r="O39" s="27">
        <v>315519.04300000001</v>
      </c>
      <c r="P39" s="37">
        <v>20088.23</v>
      </c>
      <c r="Q39" s="32">
        <v>15.706670000000001</v>
      </c>
      <c r="R39" s="33">
        <v>0</v>
      </c>
      <c r="S39" s="33">
        <v>0</v>
      </c>
      <c r="T39" s="19">
        <v>22000143</v>
      </c>
    </row>
    <row r="40" spans="1:20" ht="30">
      <c r="A40" s="36" t="s">
        <v>139</v>
      </c>
      <c r="B40" s="3" t="s">
        <v>131</v>
      </c>
      <c r="C40" s="3" t="s">
        <v>132</v>
      </c>
      <c r="D40" s="3" t="s">
        <v>133</v>
      </c>
      <c r="E40" s="26">
        <v>1</v>
      </c>
      <c r="F40" s="3">
        <v>69</v>
      </c>
      <c r="G40" s="27">
        <v>69294.277000000002</v>
      </c>
      <c r="H40" s="27">
        <v>69294.277000000002</v>
      </c>
      <c r="I40" s="28">
        <v>0</v>
      </c>
      <c r="J40" s="29">
        <v>0</v>
      </c>
      <c r="K40" s="27">
        <v>69294.277000000002</v>
      </c>
      <c r="L40" s="3">
        <v>0</v>
      </c>
      <c r="M40" s="57" t="s">
        <v>526</v>
      </c>
      <c r="N40" s="10" t="s">
        <v>134</v>
      </c>
      <c r="O40" s="27">
        <v>69294.277000000002</v>
      </c>
      <c r="P40" s="37">
        <v>4411.78</v>
      </c>
      <c r="Q40" s="32">
        <v>15.706670000000001</v>
      </c>
      <c r="R40" s="33">
        <v>0</v>
      </c>
      <c r="S40" s="33">
        <v>0</v>
      </c>
      <c r="T40" s="19">
        <v>22000143</v>
      </c>
    </row>
    <row r="41" spans="1:20" ht="45">
      <c r="A41" s="36" t="s">
        <v>140</v>
      </c>
      <c r="B41" s="3" t="s">
        <v>131</v>
      </c>
      <c r="C41" s="3" t="s">
        <v>132</v>
      </c>
      <c r="D41" s="3" t="s">
        <v>133</v>
      </c>
      <c r="E41" s="26">
        <v>1</v>
      </c>
      <c r="F41" s="3">
        <v>69</v>
      </c>
      <c r="G41" s="27">
        <v>20788.165000000001</v>
      </c>
      <c r="H41" s="27">
        <v>20788.165000000001</v>
      </c>
      <c r="I41" s="28">
        <v>0</v>
      </c>
      <c r="J41" s="29">
        <v>0</v>
      </c>
      <c r="K41" s="27">
        <v>20788.165000000001</v>
      </c>
      <c r="L41" s="3">
        <v>0</v>
      </c>
      <c r="M41" s="57" t="s">
        <v>527</v>
      </c>
      <c r="N41" s="10" t="s">
        <v>134</v>
      </c>
      <c r="O41" s="27">
        <v>20788.165000000001</v>
      </c>
      <c r="P41" s="37">
        <v>1323.53</v>
      </c>
      <c r="Q41" s="32">
        <v>15.706670000000001</v>
      </c>
      <c r="R41" s="33">
        <v>0</v>
      </c>
      <c r="S41" s="33">
        <v>0</v>
      </c>
      <c r="T41" s="19">
        <v>22000143</v>
      </c>
    </row>
    <row r="42" spans="1:20">
      <c r="A42" s="36" t="s">
        <v>141</v>
      </c>
      <c r="B42" s="3" t="s">
        <v>131</v>
      </c>
      <c r="C42" s="3" t="s">
        <v>132</v>
      </c>
      <c r="D42" s="3" t="s">
        <v>133</v>
      </c>
      <c r="E42" s="26">
        <v>1</v>
      </c>
      <c r="F42" s="3">
        <v>69</v>
      </c>
      <c r="G42" s="27">
        <v>6832.4</v>
      </c>
      <c r="H42" s="27">
        <v>6832.4</v>
      </c>
      <c r="I42" s="28">
        <v>0</v>
      </c>
      <c r="J42" s="29">
        <v>0</v>
      </c>
      <c r="K42" s="27">
        <v>6832.4</v>
      </c>
      <c r="L42" s="3">
        <v>0</v>
      </c>
      <c r="M42" s="1" t="s">
        <v>222</v>
      </c>
      <c r="N42" s="10" t="s">
        <v>134</v>
      </c>
      <c r="O42" s="27">
        <v>6832.4</v>
      </c>
      <c r="P42" s="37">
        <v>435</v>
      </c>
      <c r="Q42" s="32">
        <v>15.706670000000001</v>
      </c>
      <c r="R42" s="33">
        <v>0</v>
      </c>
      <c r="S42" s="33">
        <v>0</v>
      </c>
      <c r="T42" s="19">
        <v>22000143</v>
      </c>
    </row>
    <row r="43" spans="1:20" ht="30">
      <c r="A43" s="36" t="s">
        <v>186</v>
      </c>
      <c r="B43" s="3" t="s">
        <v>131</v>
      </c>
      <c r="C43" s="3" t="s">
        <v>132</v>
      </c>
      <c r="D43" s="3" t="s">
        <v>133</v>
      </c>
      <c r="E43" s="26">
        <v>1</v>
      </c>
      <c r="F43" s="3">
        <v>69</v>
      </c>
      <c r="G43" s="27">
        <v>14000</v>
      </c>
      <c r="H43" s="27">
        <v>15960</v>
      </c>
      <c r="I43" s="28">
        <v>0</v>
      </c>
      <c r="J43" s="29">
        <v>0</v>
      </c>
      <c r="K43" s="27">
        <v>14000</v>
      </c>
      <c r="L43" s="3">
        <v>0</v>
      </c>
      <c r="M43" s="57" t="s">
        <v>528</v>
      </c>
      <c r="N43" s="10" t="s">
        <v>143</v>
      </c>
      <c r="O43" s="27">
        <v>14000</v>
      </c>
      <c r="P43" s="37">
        <v>0</v>
      </c>
      <c r="Q43" s="38">
        <v>0</v>
      </c>
      <c r="R43" s="33">
        <v>0</v>
      </c>
      <c r="S43" s="33">
        <v>0</v>
      </c>
      <c r="T43" s="19">
        <v>22000144</v>
      </c>
    </row>
    <row r="44" spans="1:20">
      <c r="A44" s="36" t="s">
        <v>187</v>
      </c>
      <c r="B44" s="3" t="s">
        <v>131</v>
      </c>
      <c r="C44" s="3" t="s">
        <v>132</v>
      </c>
      <c r="D44" s="3" t="s">
        <v>133</v>
      </c>
      <c r="E44" s="26">
        <v>1</v>
      </c>
      <c r="F44" s="3">
        <v>69</v>
      </c>
      <c r="G44" s="27">
        <v>11700</v>
      </c>
      <c r="H44" s="27">
        <v>13338</v>
      </c>
      <c r="I44" s="28">
        <v>0</v>
      </c>
      <c r="J44" s="29">
        <v>0</v>
      </c>
      <c r="K44" s="27">
        <v>11700</v>
      </c>
      <c r="L44" s="3">
        <v>0</v>
      </c>
      <c r="M44" s="1" t="s">
        <v>244</v>
      </c>
      <c r="N44" s="10" t="s">
        <v>143</v>
      </c>
      <c r="O44" s="27">
        <v>11700</v>
      </c>
      <c r="P44" s="37">
        <v>0</v>
      </c>
      <c r="Q44" s="38">
        <v>0</v>
      </c>
      <c r="R44" s="33">
        <v>0</v>
      </c>
      <c r="S44" s="33">
        <v>0</v>
      </c>
      <c r="T44" s="19">
        <v>22000144</v>
      </c>
    </row>
    <row r="45" spans="1:20">
      <c r="A45" s="36" t="s">
        <v>188</v>
      </c>
      <c r="B45" s="3" t="s">
        <v>131</v>
      </c>
      <c r="C45" s="3" t="s">
        <v>132</v>
      </c>
      <c r="D45" s="3" t="s">
        <v>133</v>
      </c>
      <c r="E45" s="26">
        <v>1</v>
      </c>
      <c r="F45" s="3">
        <v>69</v>
      </c>
      <c r="G45" s="27">
        <v>15250</v>
      </c>
      <c r="H45" s="27">
        <v>17385</v>
      </c>
      <c r="I45" s="28">
        <v>0</v>
      </c>
      <c r="J45" s="29">
        <v>0</v>
      </c>
      <c r="K45" s="27">
        <v>15250</v>
      </c>
      <c r="L45" s="3">
        <v>0</v>
      </c>
      <c r="M45" s="30" t="s">
        <v>245</v>
      </c>
      <c r="N45" s="10" t="s">
        <v>143</v>
      </c>
      <c r="O45" s="27">
        <v>15250</v>
      </c>
      <c r="P45" s="37">
        <v>0</v>
      </c>
      <c r="Q45" s="38">
        <v>0</v>
      </c>
      <c r="R45" s="33">
        <v>0</v>
      </c>
      <c r="S45" s="33">
        <v>0</v>
      </c>
      <c r="T45" s="19">
        <v>22000144</v>
      </c>
    </row>
    <row r="46" spans="1:20">
      <c r="A46" s="36" t="s">
        <v>189</v>
      </c>
      <c r="B46" s="3" t="s">
        <v>131</v>
      </c>
      <c r="C46" s="3" t="s">
        <v>132</v>
      </c>
      <c r="D46" s="3" t="s">
        <v>133</v>
      </c>
      <c r="E46" s="26">
        <v>1</v>
      </c>
      <c r="F46" s="3">
        <v>69</v>
      </c>
      <c r="G46" s="27">
        <v>1952.33</v>
      </c>
      <c r="H46" s="27">
        <v>2225.6559999999999</v>
      </c>
      <c r="I46" s="28">
        <v>0</v>
      </c>
      <c r="J46" s="29">
        <v>0</v>
      </c>
      <c r="K46" s="27">
        <v>1952.33</v>
      </c>
      <c r="L46" s="3">
        <v>0</v>
      </c>
      <c r="M46" s="30" t="s">
        <v>246</v>
      </c>
      <c r="N46" s="10" t="s">
        <v>143</v>
      </c>
      <c r="O46" s="27">
        <v>1952.33</v>
      </c>
      <c r="P46" s="37">
        <v>0</v>
      </c>
      <c r="Q46" s="38">
        <v>0</v>
      </c>
      <c r="R46" s="33">
        <v>0</v>
      </c>
      <c r="S46" s="33">
        <v>0</v>
      </c>
      <c r="T46" s="19">
        <v>22000144</v>
      </c>
    </row>
    <row r="47" spans="1:20">
      <c r="A47" s="36" t="s">
        <v>190</v>
      </c>
      <c r="B47" s="3" t="s">
        <v>131</v>
      </c>
      <c r="C47" s="3" t="s">
        <v>132</v>
      </c>
      <c r="D47" s="3" t="s">
        <v>133</v>
      </c>
      <c r="E47" s="26">
        <v>1</v>
      </c>
      <c r="F47" s="3">
        <v>69</v>
      </c>
      <c r="G47" s="27">
        <v>5662.21</v>
      </c>
      <c r="H47" s="27">
        <v>6454.9189999999999</v>
      </c>
      <c r="I47" s="28">
        <v>0</v>
      </c>
      <c r="J47" s="29">
        <v>0</v>
      </c>
      <c r="K47" s="27">
        <v>5662.21</v>
      </c>
      <c r="L47" s="3">
        <v>0</v>
      </c>
      <c r="M47" s="30" t="s">
        <v>247</v>
      </c>
      <c r="N47" s="10" t="s">
        <v>143</v>
      </c>
      <c r="O47" s="27">
        <v>5662.21</v>
      </c>
      <c r="P47" s="37">
        <v>0</v>
      </c>
      <c r="Q47" s="38">
        <v>0</v>
      </c>
      <c r="R47" s="33">
        <v>0</v>
      </c>
      <c r="S47" s="33">
        <v>0</v>
      </c>
      <c r="T47" s="19">
        <v>22000144</v>
      </c>
    </row>
    <row r="48" spans="1:20">
      <c r="A48" s="36" t="s">
        <v>142</v>
      </c>
      <c r="B48" s="3" t="s">
        <v>131</v>
      </c>
      <c r="C48" s="3" t="s">
        <v>132</v>
      </c>
      <c r="D48" s="3" t="s">
        <v>133</v>
      </c>
      <c r="E48" s="26">
        <v>1</v>
      </c>
      <c r="F48" s="3">
        <v>69</v>
      </c>
      <c r="G48" s="27">
        <v>2000</v>
      </c>
      <c r="H48" s="27">
        <v>2280</v>
      </c>
      <c r="I48" s="28">
        <v>0</v>
      </c>
      <c r="J48" s="29">
        <v>0</v>
      </c>
      <c r="K48" s="27">
        <v>2000</v>
      </c>
      <c r="L48" s="3">
        <v>0</v>
      </c>
      <c r="M48" s="39" t="s">
        <v>223</v>
      </c>
      <c r="N48" s="10" t="s">
        <v>143</v>
      </c>
      <c r="O48" s="27">
        <v>2000</v>
      </c>
      <c r="P48" s="37">
        <v>0</v>
      </c>
      <c r="Q48" s="38">
        <v>0</v>
      </c>
      <c r="R48" s="33">
        <v>0</v>
      </c>
      <c r="S48" s="33">
        <v>0</v>
      </c>
      <c r="T48" s="18">
        <v>22000145</v>
      </c>
    </row>
    <row r="49" spans="1:20" ht="60">
      <c r="A49" s="36" t="s">
        <v>191</v>
      </c>
      <c r="B49" s="3" t="s">
        <v>131</v>
      </c>
      <c r="C49" s="3" t="s">
        <v>132</v>
      </c>
      <c r="D49" s="3" t="s">
        <v>133</v>
      </c>
      <c r="E49" s="26">
        <v>1</v>
      </c>
      <c r="F49" s="3">
        <v>69</v>
      </c>
      <c r="G49" s="27">
        <v>28000.11</v>
      </c>
      <c r="H49" s="27">
        <v>31920.125</v>
      </c>
      <c r="I49" s="28">
        <v>0</v>
      </c>
      <c r="J49" s="29">
        <v>0</v>
      </c>
      <c r="K49" s="27">
        <v>28000.11</v>
      </c>
      <c r="L49" s="3">
        <v>0</v>
      </c>
      <c r="M49" s="39" t="s">
        <v>529</v>
      </c>
      <c r="N49" s="10" t="s">
        <v>143</v>
      </c>
      <c r="O49" s="27">
        <v>28000.11</v>
      </c>
      <c r="P49" s="37">
        <v>0</v>
      </c>
      <c r="Q49" s="38">
        <v>0</v>
      </c>
      <c r="R49" s="33">
        <v>0</v>
      </c>
      <c r="S49" s="33">
        <v>0</v>
      </c>
      <c r="T49" s="18">
        <v>22000145</v>
      </c>
    </row>
    <row r="50" spans="1:20">
      <c r="A50" s="36" t="s">
        <v>193</v>
      </c>
      <c r="B50" s="3" t="s">
        <v>131</v>
      </c>
      <c r="C50" s="3" t="s">
        <v>132</v>
      </c>
      <c r="D50" s="3" t="s">
        <v>133</v>
      </c>
      <c r="E50" s="26">
        <v>1</v>
      </c>
      <c r="F50" s="3">
        <v>69</v>
      </c>
      <c r="G50" s="27">
        <v>8750</v>
      </c>
      <c r="H50" s="27">
        <v>9975</v>
      </c>
      <c r="I50" s="28">
        <v>0</v>
      </c>
      <c r="J50" s="29">
        <v>0</v>
      </c>
      <c r="K50" s="27">
        <v>8750</v>
      </c>
      <c r="L50" s="3">
        <v>0</v>
      </c>
      <c r="M50" s="39" t="s">
        <v>224</v>
      </c>
      <c r="N50" s="10" t="s">
        <v>143</v>
      </c>
      <c r="O50" s="27">
        <v>8750</v>
      </c>
      <c r="P50" s="37">
        <v>0</v>
      </c>
      <c r="Q50" s="38">
        <v>0</v>
      </c>
      <c r="R50" s="33">
        <v>0</v>
      </c>
      <c r="S50" s="33">
        <v>0</v>
      </c>
      <c r="T50" s="18">
        <v>22000146</v>
      </c>
    </row>
    <row r="51" spans="1:20" ht="30">
      <c r="A51" s="36" t="s">
        <v>194</v>
      </c>
      <c r="B51" s="3" t="s">
        <v>131</v>
      </c>
      <c r="C51" s="3" t="s">
        <v>132</v>
      </c>
      <c r="D51" s="3" t="s">
        <v>133</v>
      </c>
      <c r="E51" s="26">
        <v>1</v>
      </c>
      <c r="F51" s="3">
        <v>69</v>
      </c>
      <c r="G51" s="27">
        <v>42000</v>
      </c>
      <c r="H51" s="27">
        <v>42000</v>
      </c>
      <c r="I51" s="28">
        <v>0</v>
      </c>
      <c r="J51" s="29">
        <v>0</v>
      </c>
      <c r="K51" s="27">
        <v>42000</v>
      </c>
      <c r="L51" s="3">
        <v>0</v>
      </c>
      <c r="M51" s="39" t="s">
        <v>530</v>
      </c>
      <c r="N51" s="10" t="s">
        <v>143</v>
      </c>
      <c r="O51" s="27">
        <v>42000</v>
      </c>
      <c r="P51" s="37">
        <v>0</v>
      </c>
      <c r="Q51" s="38">
        <v>0</v>
      </c>
      <c r="R51" s="33">
        <v>0</v>
      </c>
      <c r="S51" s="33">
        <v>0</v>
      </c>
      <c r="T51" s="18">
        <v>22000147</v>
      </c>
    </row>
    <row r="52" spans="1:20" ht="30">
      <c r="A52" s="36" t="s">
        <v>195</v>
      </c>
      <c r="B52" s="3" t="s">
        <v>131</v>
      </c>
      <c r="C52" s="3" t="s">
        <v>132</v>
      </c>
      <c r="D52" s="3" t="s">
        <v>133</v>
      </c>
      <c r="E52" s="26">
        <v>1</v>
      </c>
      <c r="F52" s="3">
        <v>69</v>
      </c>
      <c r="G52" s="27">
        <v>1615</v>
      </c>
      <c r="H52" s="27">
        <v>1615</v>
      </c>
      <c r="I52" s="28">
        <v>0</v>
      </c>
      <c r="J52" s="29">
        <v>0</v>
      </c>
      <c r="K52" s="27">
        <v>1615</v>
      </c>
      <c r="L52" s="3">
        <v>0</v>
      </c>
      <c r="M52" s="57" t="s">
        <v>531</v>
      </c>
      <c r="N52" s="10" t="s">
        <v>143</v>
      </c>
      <c r="O52" s="27">
        <v>1615</v>
      </c>
      <c r="P52" s="37">
        <v>0</v>
      </c>
      <c r="Q52" s="38">
        <v>0</v>
      </c>
      <c r="R52" s="33">
        <v>0</v>
      </c>
      <c r="S52" s="33">
        <v>0</v>
      </c>
      <c r="T52" s="18">
        <v>22000147</v>
      </c>
    </row>
    <row r="53" spans="1:20" ht="30">
      <c r="A53" s="36" t="s">
        <v>196</v>
      </c>
      <c r="B53" s="3" t="s">
        <v>131</v>
      </c>
      <c r="C53" s="3" t="s">
        <v>132</v>
      </c>
      <c r="D53" s="3" t="s">
        <v>133</v>
      </c>
      <c r="E53" s="26">
        <v>1</v>
      </c>
      <c r="F53" s="3">
        <v>69</v>
      </c>
      <c r="G53" s="27">
        <v>40384</v>
      </c>
      <c r="H53" s="27">
        <v>40384</v>
      </c>
      <c r="I53" s="28">
        <v>0</v>
      </c>
      <c r="J53" s="29">
        <v>0</v>
      </c>
      <c r="K53" s="27">
        <v>40384</v>
      </c>
      <c r="L53" s="3">
        <v>0</v>
      </c>
      <c r="M53" s="57" t="s">
        <v>532</v>
      </c>
      <c r="N53" s="10" t="s">
        <v>143</v>
      </c>
      <c r="O53" s="27">
        <v>40384</v>
      </c>
      <c r="P53" s="37">
        <v>0</v>
      </c>
      <c r="Q53" s="38">
        <v>0</v>
      </c>
      <c r="R53" s="33">
        <v>0</v>
      </c>
      <c r="S53" s="33">
        <v>0</v>
      </c>
      <c r="T53" s="19">
        <v>22000147</v>
      </c>
    </row>
    <row r="54" spans="1:20" ht="30">
      <c r="A54" s="36" t="s">
        <v>197</v>
      </c>
      <c r="B54" s="3" t="s">
        <v>131</v>
      </c>
      <c r="C54" s="3" t="s">
        <v>132</v>
      </c>
      <c r="D54" s="3" t="s">
        <v>133</v>
      </c>
      <c r="E54" s="26">
        <v>1</v>
      </c>
      <c r="F54" s="3">
        <v>69</v>
      </c>
      <c r="G54" s="27">
        <v>42000</v>
      </c>
      <c r="H54" s="27">
        <v>42000</v>
      </c>
      <c r="I54" s="28">
        <v>0</v>
      </c>
      <c r="J54" s="29">
        <v>0</v>
      </c>
      <c r="K54" s="27">
        <v>42000</v>
      </c>
      <c r="L54" s="3">
        <v>0</v>
      </c>
      <c r="M54" s="39" t="s">
        <v>533</v>
      </c>
      <c r="N54" s="10" t="s">
        <v>143</v>
      </c>
      <c r="O54" s="27">
        <v>42000</v>
      </c>
      <c r="P54" s="37">
        <v>0</v>
      </c>
      <c r="Q54" s="38">
        <v>0</v>
      </c>
      <c r="R54" s="33">
        <v>0</v>
      </c>
      <c r="S54" s="33">
        <v>0</v>
      </c>
      <c r="T54" s="18">
        <v>22000147</v>
      </c>
    </row>
    <row r="55" spans="1:20" ht="30">
      <c r="A55" s="36" t="s">
        <v>198</v>
      </c>
      <c r="B55" s="3" t="s">
        <v>131</v>
      </c>
      <c r="C55" s="3" t="s">
        <v>132</v>
      </c>
      <c r="D55" s="3" t="s">
        <v>133</v>
      </c>
      <c r="E55" s="26">
        <v>1</v>
      </c>
      <c r="F55" s="3">
        <v>69</v>
      </c>
      <c r="G55" s="27">
        <v>3230</v>
      </c>
      <c r="H55" s="27">
        <v>3230</v>
      </c>
      <c r="I55" s="28">
        <v>0</v>
      </c>
      <c r="J55" s="29">
        <v>0</v>
      </c>
      <c r="K55" s="27">
        <v>3230</v>
      </c>
      <c r="L55" s="3">
        <v>0</v>
      </c>
      <c r="M55" s="39" t="s">
        <v>534</v>
      </c>
      <c r="N55" s="10" t="s">
        <v>143</v>
      </c>
      <c r="O55" s="27">
        <v>3230</v>
      </c>
      <c r="P55" s="37">
        <v>0</v>
      </c>
      <c r="Q55" s="38">
        <v>0</v>
      </c>
      <c r="R55" s="33">
        <v>0</v>
      </c>
      <c r="S55" s="33">
        <v>0</v>
      </c>
      <c r="T55" s="18">
        <v>22000147</v>
      </c>
    </row>
    <row r="56" spans="1:20" ht="30">
      <c r="A56" s="36" t="s">
        <v>199</v>
      </c>
      <c r="B56" s="3" t="s">
        <v>131</v>
      </c>
      <c r="C56" s="3" t="s">
        <v>132</v>
      </c>
      <c r="D56" s="3" t="s">
        <v>133</v>
      </c>
      <c r="E56" s="26">
        <v>1</v>
      </c>
      <c r="F56" s="3">
        <v>69</v>
      </c>
      <c r="G56" s="27">
        <v>42000</v>
      </c>
      <c r="H56" s="27">
        <v>42000</v>
      </c>
      <c r="I56" s="28">
        <v>0</v>
      </c>
      <c r="J56" s="29">
        <v>0</v>
      </c>
      <c r="K56" s="27">
        <v>42000</v>
      </c>
      <c r="L56" s="3">
        <v>0</v>
      </c>
      <c r="M56" s="39" t="s">
        <v>535</v>
      </c>
      <c r="N56" s="10" t="s">
        <v>143</v>
      </c>
      <c r="O56" s="27">
        <v>42000</v>
      </c>
      <c r="P56" s="37">
        <v>0</v>
      </c>
      <c r="Q56" s="38">
        <v>0</v>
      </c>
      <c r="R56" s="33">
        <v>0</v>
      </c>
      <c r="S56" s="33">
        <v>0</v>
      </c>
      <c r="T56" s="18">
        <v>22000148</v>
      </c>
    </row>
    <row r="57" spans="1:20" ht="30">
      <c r="A57" s="36" t="s">
        <v>200</v>
      </c>
      <c r="B57" s="3" t="s">
        <v>131</v>
      </c>
      <c r="C57" s="3" t="s">
        <v>132</v>
      </c>
      <c r="D57" s="3" t="s">
        <v>133</v>
      </c>
      <c r="E57" s="26">
        <v>1</v>
      </c>
      <c r="F57" s="3">
        <v>69</v>
      </c>
      <c r="G57" s="27">
        <v>3230</v>
      </c>
      <c r="H57" s="27">
        <v>3230</v>
      </c>
      <c r="I57" s="28">
        <v>0</v>
      </c>
      <c r="J57" s="29">
        <v>0</v>
      </c>
      <c r="K57" s="27">
        <v>3230</v>
      </c>
      <c r="L57" s="3">
        <v>0</v>
      </c>
      <c r="M57" s="40" t="s">
        <v>534</v>
      </c>
      <c r="N57" s="10" t="s">
        <v>143</v>
      </c>
      <c r="O57" s="27">
        <v>3230</v>
      </c>
      <c r="P57" s="37">
        <v>0</v>
      </c>
      <c r="Q57" s="38">
        <v>0</v>
      </c>
      <c r="R57" s="33">
        <v>0</v>
      </c>
      <c r="S57" s="33">
        <v>0</v>
      </c>
      <c r="T57" s="18">
        <v>22000148</v>
      </c>
    </row>
    <row r="58" spans="1:20" ht="30">
      <c r="A58" s="36" t="s">
        <v>201</v>
      </c>
      <c r="B58" s="3" t="s">
        <v>131</v>
      </c>
      <c r="C58" s="3" t="s">
        <v>132</v>
      </c>
      <c r="D58" s="3" t="s">
        <v>133</v>
      </c>
      <c r="E58" s="26">
        <v>1</v>
      </c>
      <c r="F58" s="3">
        <v>69</v>
      </c>
      <c r="G58" s="27">
        <v>38769</v>
      </c>
      <c r="H58" s="27">
        <v>38769</v>
      </c>
      <c r="I58" s="28">
        <v>0</v>
      </c>
      <c r="J58" s="29">
        <v>0</v>
      </c>
      <c r="K58" s="27">
        <v>38769</v>
      </c>
      <c r="L58" s="3">
        <v>0</v>
      </c>
      <c r="M58" s="39" t="s">
        <v>536</v>
      </c>
      <c r="N58" s="10" t="s">
        <v>143</v>
      </c>
      <c r="O58" s="27">
        <v>38769</v>
      </c>
      <c r="P58" s="37">
        <v>0</v>
      </c>
      <c r="Q58" s="38">
        <v>0</v>
      </c>
      <c r="R58" s="33">
        <v>0</v>
      </c>
      <c r="S58" s="33">
        <v>0</v>
      </c>
      <c r="T58" s="18">
        <v>22000149</v>
      </c>
    </row>
    <row r="59" spans="1:20" ht="30">
      <c r="A59" s="36" t="s">
        <v>202</v>
      </c>
      <c r="B59" s="3" t="s">
        <v>131</v>
      </c>
      <c r="C59" s="3" t="s">
        <v>132</v>
      </c>
      <c r="D59" s="3" t="s">
        <v>133</v>
      </c>
      <c r="E59" s="26">
        <v>1</v>
      </c>
      <c r="F59" s="3">
        <v>69</v>
      </c>
      <c r="G59" s="27">
        <v>1615</v>
      </c>
      <c r="H59" s="27">
        <v>1615</v>
      </c>
      <c r="I59" s="28">
        <v>0</v>
      </c>
      <c r="J59" s="29">
        <v>0</v>
      </c>
      <c r="K59" s="27">
        <v>1615</v>
      </c>
      <c r="L59" s="3">
        <v>0</v>
      </c>
      <c r="M59" s="39" t="s">
        <v>537</v>
      </c>
      <c r="N59" s="10" t="s">
        <v>143</v>
      </c>
      <c r="O59" s="27">
        <v>1615</v>
      </c>
      <c r="P59" s="37">
        <v>0</v>
      </c>
      <c r="Q59" s="38">
        <v>0</v>
      </c>
      <c r="R59" s="33">
        <v>0</v>
      </c>
      <c r="S59" s="33">
        <v>0</v>
      </c>
      <c r="T59" s="18">
        <v>22000149</v>
      </c>
    </row>
    <row r="60" spans="1:20" ht="30">
      <c r="A60" s="36" t="s">
        <v>203</v>
      </c>
      <c r="B60" s="3" t="s">
        <v>131</v>
      </c>
      <c r="C60" s="3" t="s">
        <v>132</v>
      </c>
      <c r="D60" s="3" t="s">
        <v>133</v>
      </c>
      <c r="E60" s="26">
        <v>1</v>
      </c>
      <c r="F60" s="3">
        <v>69</v>
      </c>
      <c r="G60" s="27">
        <v>41124</v>
      </c>
      <c r="H60" s="27">
        <v>41124</v>
      </c>
      <c r="I60" s="28">
        <v>0</v>
      </c>
      <c r="J60" s="29">
        <v>0</v>
      </c>
      <c r="K60" s="27">
        <v>41124</v>
      </c>
      <c r="L60" s="3">
        <v>0</v>
      </c>
      <c r="M60" s="39" t="s">
        <v>538</v>
      </c>
      <c r="N60" s="10" t="s">
        <v>143</v>
      </c>
      <c r="O60" s="27">
        <v>41124</v>
      </c>
      <c r="P60" s="37">
        <v>0</v>
      </c>
      <c r="Q60" s="38">
        <v>0</v>
      </c>
      <c r="R60" s="33">
        <v>0</v>
      </c>
      <c r="S60" s="33">
        <v>0</v>
      </c>
      <c r="T60" s="18">
        <v>22000150</v>
      </c>
    </row>
    <row r="61" spans="1:20" ht="75">
      <c r="A61" s="36" t="s">
        <v>182</v>
      </c>
      <c r="B61" s="3" t="s">
        <v>131</v>
      </c>
      <c r="C61" s="3" t="s">
        <v>132</v>
      </c>
      <c r="D61" s="3" t="s">
        <v>133</v>
      </c>
      <c r="E61" s="26">
        <v>1</v>
      </c>
      <c r="F61" s="3">
        <v>69</v>
      </c>
      <c r="G61" s="27">
        <v>5000</v>
      </c>
      <c r="H61" s="27">
        <v>5500</v>
      </c>
      <c r="I61" s="28">
        <v>0</v>
      </c>
      <c r="J61" s="29">
        <v>0</v>
      </c>
      <c r="K61" s="27">
        <v>5000</v>
      </c>
      <c r="L61" s="3">
        <v>0</v>
      </c>
      <c r="M61" s="39" t="s">
        <v>539</v>
      </c>
      <c r="N61" s="10" t="s">
        <v>143</v>
      </c>
      <c r="O61" s="27">
        <v>5000</v>
      </c>
      <c r="P61" s="37">
        <v>0</v>
      </c>
      <c r="Q61" s="38">
        <v>0</v>
      </c>
      <c r="R61" s="33">
        <v>0</v>
      </c>
      <c r="S61" s="33">
        <v>0</v>
      </c>
      <c r="T61" s="18">
        <v>22000151</v>
      </c>
    </row>
    <row r="62" spans="1:20" ht="60">
      <c r="A62" s="51" t="s">
        <v>192</v>
      </c>
      <c r="B62" s="14" t="s">
        <v>131</v>
      </c>
      <c r="C62" s="14" t="s">
        <v>132</v>
      </c>
      <c r="D62" s="14" t="s">
        <v>133</v>
      </c>
      <c r="E62" s="26">
        <v>1</v>
      </c>
      <c r="F62" s="3">
        <v>69</v>
      </c>
      <c r="G62" s="52">
        <v>3500</v>
      </c>
      <c r="H62" s="52">
        <v>3990</v>
      </c>
      <c r="I62" s="28">
        <v>0</v>
      </c>
      <c r="J62" s="29">
        <v>0</v>
      </c>
      <c r="K62" s="52">
        <v>3500</v>
      </c>
      <c r="L62" s="3">
        <v>0</v>
      </c>
      <c r="M62" s="40" t="s">
        <v>540</v>
      </c>
      <c r="N62" s="14" t="s">
        <v>143</v>
      </c>
      <c r="O62" s="52">
        <v>3500</v>
      </c>
      <c r="P62" s="54">
        <v>0</v>
      </c>
      <c r="Q62" s="49">
        <v>0</v>
      </c>
      <c r="R62" s="49">
        <v>0</v>
      </c>
      <c r="S62" s="49">
        <v>0</v>
      </c>
      <c r="T62" s="18">
        <v>22000152</v>
      </c>
    </row>
    <row r="63" spans="1:20" ht="75">
      <c r="A63" s="51" t="s">
        <v>164</v>
      </c>
      <c r="B63" s="14" t="s">
        <v>131</v>
      </c>
      <c r="C63" s="14" t="s">
        <v>132</v>
      </c>
      <c r="D63" s="14" t="s">
        <v>133</v>
      </c>
      <c r="E63" s="26">
        <v>1</v>
      </c>
      <c r="F63" s="3">
        <v>69</v>
      </c>
      <c r="G63" s="52">
        <v>16250</v>
      </c>
      <c r="H63" s="52">
        <v>18525</v>
      </c>
      <c r="I63" s="28">
        <v>0</v>
      </c>
      <c r="J63" s="29">
        <v>0</v>
      </c>
      <c r="K63" s="52">
        <v>16250</v>
      </c>
      <c r="L63" s="3">
        <v>0</v>
      </c>
      <c r="M63" s="40" t="s">
        <v>541</v>
      </c>
      <c r="N63" s="14" t="s">
        <v>143</v>
      </c>
      <c r="O63" s="52">
        <v>16250</v>
      </c>
      <c r="P63" s="54">
        <v>0</v>
      </c>
      <c r="Q63" s="49">
        <v>0</v>
      </c>
      <c r="R63" s="49">
        <v>0</v>
      </c>
      <c r="S63" s="49">
        <v>0</v>
      </c>
      <c r="T63" s="18">
        <v>22000153</v>
      </c>
    </row>
    <row r="64" spans="1:20" ht="45">
      <c r="A64" s="51" t="s">
        <v>205</v>
      </c>
      <c r="B64" s="14" t="s">
        <v>131</v>
      </c>
      <c r="C64" s="14" t="s">
        <v>132</v>
      </c>
      <c r="D64" s="14" t="s">
        <v>133</v>
      </c>
      <c r="E64" s="26">
        <v>1</v>
      </c>
      <c r="F64" s="3">
        <v>69</v>
      </c>
      <c r="G64" s="52">
        <v>6753.866</v>
      </c>
      <c r="H64" s="52">
        <v>7699.4070000000002</v>
      </c>
      <c r="I64" s="28">
        <v>0</v>
      </c>
      <c r="J64" s="29">
        <v>0</v>
      </c>
      <c r="K64" s="52">
        <v>6753.866</v>
      </c>
      <c r="L64" s="3">
        <v>0</v>
      </c>
      <c r="M64" s="40" t="s">
        <v>542</v>
      </c>
      <c r="N64" s="14" t="s">
        <v>134</v>
      </c>
      <c r="O64" s="52">
        <v>6753.866</v>
      </c>
      <c r="P64" s="54">
        <v>430</v>
      </c>
      <c r="Q64" s="49">
        <v>15.7066661</v>
      </c>
      <c r="R64" s="49">
        <v>0</v>
      </c>
      <c r="S64" s="49">
        <v>0</v>
      </c>
      <c r="T64" s="18">
        <v>22000154</v>
      </c>
    </row>
    <row r="65" spans="1:20" ht="30">
      <c r="A65" s="51" t="s">
        <v>206</v>
      </c>
      <c r="B65" s="14" t="s">
        <v>131</v>
      </c>
      <c r="C65" s="14" t="s">
        <v>132</v>
      </c>
      <c r="D65" s="14" t="s">
        <v>133</v>
      </c>
      <c r="E65" s="26">
        <v>1</v>
      </c>
      <c r="F65" s="3">
        <v>69</v>
      </c>
      <c r="G65" s="52">
        <v>15832.319</v>
      </c>
      <c r="H65" s="52">
        <v>18048.844000000001</v>
      </c>
      <c r="I65" s="28">
        <v>0</v>
      </c>
      <c r="J65" s="29">
        <v>0</v>
      </c>
      <c r="K65" s="52">
        <v>15832.319</v>
      </c>
      <c r="L65" s="3">
        <v>0</v>
      </c>
      <c r="M65" s="40" t="s">
        <v>543</v>
      </c>
      <c r="N65" s="14" t="s">
        <v>134</v>
      </c>
      <c r="O65" s="52">
        <v>15832.319</v>
      </c>
      <c r="P65" s="54">
        <v>1008</v>
      </c>
      <c r="Q65" s="49">
        <v>15.7066661</v>
      </c>
      <c r="R65" s="49">
        <v>0</v>
      </c>
      <c r="S65" s="49">
        <v>0</v>
      </c>
      <c r="T65" s="18">
        <v>22000155</v>
      </c>
    </row>
    <row r="66" spans="1:20">
      <c r="A66" s="51" t="s">
        <v>204</v>
      </c>
      <c r="B66" s="14" t="s">
        <v>131</v>
      </c>
      <c r="C66" s="14" t="s">
        <v>132</v>
      </c>
      <c r="D66" s="14" t="s">
        <v>133</v>
      </c>
      <c r="E66" s="26">
        <v>1</v>
      </c>
      <c r="F66" s="3">
        <v>69</v>
      </c>
      <c r="G66" s="52">
        <v>5000</v>
      </c>
      <c r="H66" s="52">
        <v>5700</v>
      </c>
      <c r="I66" s="28">
        <v>0</v>
      </c>
      <c r="J66" s="29">
        <v>0</v>
      </c>
      <c r="K66" s="52">
        <v>5000</v>
      </c>
      <c r="L66" s="3">
        <v>0</v>
      </c>
      <c r="M66" s="40" t="s">
        <v>224</v>
      </c>
      <c r="N66" s="14" t="s">
        <v>143</v>
      </c>
      <c r="O66" s="52">
        <v>5000</v>
      </c>
      <c r="P66" s="54">
        <v>0</v>
      </c>
      <c r="Q66" s="49">
        <v>0</v>
      </c>
      <c r="R66" s="49">
        <v>0</v>
      </c>
      <c r="S66" s="49">
        <v>0</v>
      </c>
      <c r="T66" s="18">
        <v>22000156</v>
      </c>
    </row>
    <row r="67" spans="1:20">
      <c r="A67" s="51" t="s">
        <v>168</v>
      </c>
      <c r="B67" s="14" t="s">
        <v>131</v>
      </c>
      <c r="C67" s="14" t="s">
        <v>132</v>
      </c>
      <c r="D67" s="14" t="s">
        <v>133</v>
      </c>
      <c r="E67" s="26">
        <v>1</v>
      </c>
      <c r="F67" s="3">
        <v>69</v>
      </c>
      <c r="G67" s="52">
        <v>9000</v>
      </c>
      <c r="H67" s="52">
        <v>10260</v>
      </c>
      <c r="I67" s="28">
        <v>0</v>
      </c>
      <c r="J67" s="29">
        <v>0</v>
      </c>
      <c r="K67" s="52">
        <v>9000</v>
      </c>
      <c r="L67" s="3">
        <v>0</v>
      </c>
      <c r="M67" s="40" t="s">
        <v>224</v>
      </c>
      <c r="N67" s="14" t="s">
        <v>143</v>
      </c>
      <c r="O67" s="52">
        <v>9000</v>
      </c>
      <c r="P67" s="54">
        <v>0</v>
      </c>
      <c r="Q67" s="49">
        <v>0</v>
      </c>
      <c r="R67" s="49">
        <v>0</v>
      </c>
      <c r="S67" s="49">
        <v>0</v>
      </c>
      <c r="T67" s="18">
        <v>22000157</v>
      </c>
    </row>
    <row r="68" spans="1:20" ht="30">
      <c r="A68" s="51" t="s">
        <v>153</v>
      </c>
      <c r="B68" s="14" t="s">
        <v>131</v>
      </c>
      <c r="C68" s="14" t="s">
        <v>132</v>
      </c>
      <c r="D68" s="14" t="s">
        <v>133</v>
      </c>
      <c r="E68" s="26">
        <v>1</v>
      </c>
      <c r="F68" s="3">
        <v>69</v>
      </c>
      <c r="G68" s="52">
        <v>10334.986000000001</v>
      </c>
      <c r="H68" s="52">
        <v>10334.986000000001</v>
      </c>
      <c r="I68" s="28">
        <v>0</v>
      </c>
      <c r="J68" s="29">
        <v>0</v>
      </c>
      <c r="K68" s="52">
        <v>10334.986000000001</v>
      </c>
      <c r="L68" s="3">
        <v>0</v>
      </c>
      <c r="M68" s="40" t="s">
        <v>544</v>
      </c>
      <c r="N68" s="14" t="s">
        <v>134</v>
      </c>
      <c r="O68" s="52">
        <v>10334.986000000001</v>
      </c>
      <c r="P68" s="54">
        <v>658</v>
      </c>
      <c r="Q68" s="49">
        <v>15.7066661</v>
      </c>
      <c r="R68" s="49">
        <v>0</v>
      </c>
      <c r="S68" s="49">
        <v>0</v>
      </c>
      <c r="T68" s="18">
        <v>22000158</v>
      </c>
    </row>
    <row r="69" spans="1:20" ht="45">
      <c r="A69" s="51" t="s">
        <v>210</v>
      </c>
      <c r="B69" s="14" t="s">
        <v>131</v>
      </c>
      <c r="C69" s="14" t="s">
        <v>132</v>
      </c>
      <c r="D69" s="14" t="s">
        <v>133</v>
      </c>
      <c r="E69" s="26">
        <v>1</v>
      </c>
      <c r="F69" s="3">
        <v>69</v>
      </c>
      <c r="G69" s="52">
        <v>7751.24</v>
      </c>
      <c r="H69" s="52">
        <v>7751.24</v>
      </c>
      <c r="I69" s="28">
        <v>0</v>
      </c>
      <c r="J69" s="29">
        <v>0</v>
      </c>
      <c r="K69" s="52">
        <v>7751.24</v>
      </c>
      <c r="L69" s="3">
        <v>0</v>
      </c>
      <c r="M69" s="57" t="s">
        <v>545</v>
      </c>
      <c r="N69" s="14" t="s">
        <v>134</v>
      </c>
      <c r="O69" s="52">
        <v>7751.24</v>
      </c>
      <c r="P69" s="54">
        <v>493.5</v>
      </c>
      <c r="Q69" s="49">
        <v>15.7066661</v>
      </c>
      <c r="R69" s="49">
        <v>0</v>
      </c>
      <c r="S69" s="49">
        <v>0</v>
      </c>
      <c r="T69" s="18">
        <v>22000158</v>
      </c>
    </row>
    <row r="70" spans="1:20">
      <c r="A70" s="51" t="s">
        <v>162</v>
      </c>
      <c r="B70" s="14" t="s">
        <v>131</v>
      </c>
      <c r="C70" s="14" t="s">
        <v>132</v>
      </c>
      <c r="D70" s="14" t="s">
        <v>133</v>
      </c>
      <c r="E70" s="26">
        <v>1</v>
      </c>
      <c r="F70" s="3">
        <v>69</v>
      </c>
      <c r="G70" s="52">
        <v>5000</v>
      </c>
      <c r="H70" s="52">
        <v>5700</v>
      </c>
      <c r="I70" s="28">
        <v>0</v>
      </c>
      <c r="J70" s="29">
        <v>0</v>
      </c>
      <c r="K70" s="52">
        <v>5000</v>
      </c>
      <c r="L70" s="3">
        <v>0</v>
      </c>
      <c r="M70" s="1" t="s">
        <v>224</v>
      </c>
      <c r="N70" s="14" t="s">
        <v>143</v>
      </c>
      <c r="O70" s="52">
        <v>5000</v>
      </c>
      <c r="P70" s="54">
        <v>0</v>
      </c>
      <c r="Q70" s="49">
        <v>0</v>
      </c>
      <c r="R70" s="49">
        <v>0</v>
      </c>
      <c r="S70" s="49">
        <v>0</v>
      </c>
      <c r="T70" s="18">
        <v>22000159</v>
      </c>
    </row>
    <row r="71" spans="1:20" ht="30">
      <c r="A71" s="51" t="s">
        <v>152</v>
      </c>
      <c r="B71" s="14" t="s">
        <v>131</v>
      </c>
      <c r="C71" s="14" t="s">
        <v>132</v>
      </c>
      <c r="D71" s="14" t="s">
        <v>133</v>
      </c>
      <c r="E71" s="26">
        <v>1</v>
      </c>
      <c r="F71" s="3">
        <v>69</v>
      </c>
      <c r="G71" s="52">
        <v>5997</v>
      </c>
      <c r="H71" s="52">
        <v>6836.58</v>
      </c>
      <c r="I71" s="28">
        <v>0</v>
      </c>
      <c r="J71" s="29">
        <v>0</v>
      </c>
      <c r="K71" s="52">
        <v>5997</v>
      </c>
      <c r="L71" s="3">
        <v>0</v>
      </c>
      <c r="M71" s="57" t="s">
        <v>546</v>
      </c>
      <c r="N71" s="14" t="s">
        <v>143</v>
      </c>
      <c r="O71" s="52">
        <v>5997</v>
      </c>
      <c r="P71" s="54">
        <v>0</v>
      </c>
      <c r="Q71" s="49">
        <v>0</v>
      </c>
      <c r="R71" s="49">
        <v>0</v>
      </c>
      <c r="S71" s="49">
        <v>0</v>
      </c>
      <c r="T71" s="18">
        <v>22000160</v>
      </c>
    </row>
    <row r="72" spans="1:20" ht="45">
      <c r="A72" s="51" t="s">
        <v>207</v>
      </c>
      <c r="B72" s="14" t="s">
        <v>131</v>
      </c>
      <c r="C72" s="14" t="s">
        <v>132</v>
      </c>
      <c r="D72" s="14" t="s">
        <v>133</v>
      </c>
      <c r="E72" s="26">
        <v>1</v>
      </c>
      <c r="F72" s="3">
        <v>69</v>
      </c>
      <c r="G72" s="52">
        <v>28500</v>
      </c>
      <c r="H72" s="52">
        <v>32490</v>
      </c>
      <c r="I72" s="28">
        <v>0</v>
      </c>
      <c r="J72" s="29">
        <v>0</v>
      </c>
      <c r="K72" s="52">
        <v>28500</v>
      </c>
      <c r="L72" s="3">
        <v>0</v>
      </c>
      <c r="M72" s="40" t="s">
        <v>547</v>
      </c>
      <c r="N72" s="14" t="s">
        <v>143</v>
      </c>
      <c r="O72" s="52">
        <v>28500</v>
      </c>
      <c r="P72" s="54">
        <v>0</v>
      </c>
      <c r="Q72" s="49">
        <v>0</v>
      </c>
      <c r="R72" s="49">
        <v>0</v>
      </c>
      <c r="S72" s="49">
        <v>0</v>
      </c>
      <c r="T72" s="18">
        <v>22000161</v>
      </c>
    </row>
    <row r="73" spans="1:20" ht="45">
      <c r="A73" s="51" t="s">
        <v>150</v>
      </c>
      <c r="B73" s="14" t="s">
        <v>131</v>
      </c>
      <c r="C73" s="14" t="s">
        <v>132</v>
      </c>
      <c r="D73" s="14" t="s">
        <v>133</v>
      </c>
      <c r="E73" s="26">
        <v>1</v>
      </c>
      <c r="F73" s="3">
        <v>69</v>
      </c>
      <c r="G73" s="52">
        <v>10648.838</v>
      </c>
      <c r="H73" s="52">
        <v>10648.838</v>
      </c>
      <c r="I73" s="28">
        <v>0</v>
      </c>
      <c r="J73" s="29">
        <v>0</v>
      </c>
      <c r="K73" s="52">
        <v>10648.838</v>
      </c>
      <c r="L73" s="3">
        <v>0</v>
      </c>
      <c r="M73" s="40" t="s">
        <v>548</v>
      </c>
      <c r="N73" s="14" t="s">
        <v>151</v>
      </c>
      <c r="O73" s="52">
        <v>10648.838</v>
      </c>
      <c r="P73" s="54">
        <v>600</v>
      </c>
      <c r="Q73" s="49">
        <v>17.748059999999999</v>
      </c>
      <c r="R73" s="49">
        <v>0</v>
      </c>
      <c r="S73" s="49">
        <v>0</v>
      </c>
      <c r="T73" s="18">
        <v>22000162</v>
      </c>
    </row>
    <row r="74" spans="1:20">
      <c r="A74" s="51" t="s">
        <v>208</v>
      </c>
      <c r="B74" s="14" t="s">
        <v>131</v>
      </c>
      <c r="C74" s="14" t="s">
        <v>132</v>
      </c>
      <c r="D74" s="14" t="s">
        <v>133</v>
      </c>
      <c r="E74" s="26">
        <v>1</v>
      </c>
      <c r="F74" s="3">
        <v>69</v>
      </c>
      <c r="G74" s="52">
        <v>16000</v>
      </c>
      <c r="H74" s="52">
        <v>18240</v>
      </c>
      <c r="I74" s="28">
        <v>0</v>
      </c>
      <c r="J74" s="29">
        <v>0</v>
      </c>
      <c r="K74" s="52">
        <v>16000</v>
      </c>
      <c r="L74" s="3">
        <v>0</v>
      </c>
      <c r="M74" s="40" t="s">
        <v>248</v>
      </c>
      <c r="N74" s="14" t="s">
        <v>143</v>
      </c>
      <c r="O74" s="52">
        <v>16000</v>
      </c>
      <c r="P74" s="54">
        <v>0</v>
      </c>
      <c r="Q74" s="49">
        <v>0</v>
      </c>
      <c r="R74" s="49">
        <v>0</v>
      </c>
      <c r="S74" s="49">
        <v>0</v>
      </c>
      <c r="T74" s="18">
        <v>22000163</v>
      </c>
    </row>
    <row r="75" spans="1:20">
      <c r="A75" s="51" t="s">
        <v>209</v>
      </c>
      <c r="B75" s="14" t="s">
        <v>131</v>
      </c>
      <c r="C75" s="14" t="s">
        <v>132</v>
      </c>
      <c r="D75" s="14" t="s">
        <v>133</v>
      </c>
      <c r="E75" s="26">
        <v>1</v>
      </c>
      <c r="F75" s="3">
        <v>69</v>
      </c>
      <c r="G75" s="52">
        <v>7500</v>
      </c>
      <c r="H75" s="52">
        <v>8550</v>
      </c>
      <c r="I75" s="28">
        <v>0</v>
      </c>
      <c r="J75" s="29">
        <v>0</v>
      </c>
      <c r="K75" s="52">
        <v>7500</v>
      </c>
      <c r="L75" s="3">
        <v>0</v>
      </c>
      <c r="M75" s="40" t="s">
        <v>249</v>
      </c>
      <c r="N75" s="14" t="s">
        <v>143</v>
      </c>
      <c r="O75" s="52">
        <v>7500</v>
      </c>
      <c r="P75" s="54">
        <v>0</v>
      </c>
      <c r="Q75" s="49">
        <v>0</v>
      </c>
      <c r="R75" s="49">
        <v>0</v>
      </c>
      <c r="S75" s="49">
        <v>0</v>
      </c>
      <c r="T75" s="18">
        <v>22000163</v>
      </c>
    </row>
    <row r="76" spans="1:20">
      <c r="A76" s="51" t="s">
        <v>149</v>
      </c>
      <c r="B76" s="14" t="s">
        <v>131</v>
      </c>
      <c r="C76" s="14" t="s">
        <v>132</v>
      </c>
      <c r="D76" s="14" t="s">
        <v>133</v>
      </c>
      <c r="E76" s="26">
        <v>1</v>
      </c>
      <c r="F76" s="3">
        <v>69</v>
      </c>
      <c r="G76" s="52">
        <v>2000</v>
      </c>
      <c r="H76" s="52">
        <v>2280</v>
      </c>
      <c r="I76" s="28">
        <v>0</v>
      </c>
      <c r="J76" s="29">
        <v>0</v>
      </c>
      <c r="K76" s="52">
        <v>2000</v>
      </c>
      <c r="L76" s="3">
        <v>0</v>
      </c>
      <c r="M76" s="40" t="s">
        <v>223</v>
      </c>
      <c r="N76" s="14" t="s">
        <v>143</v>
      </c>
      <c r="O76" s="52">
        <v>2000</v>
      </c>
      <c r="P76" s="54">
        <v>0</v>
      </c>
      <c r="Q76" s="49">
        <v>0</v>
      </c>
      <c r="R76" s="49">
        <v>0</v>
      </c>
      <c r="S76" s="49">
        <v>0</v>
      </c>
      <c r="T76" s="18">
        <v>22000164</v>
      </c>
    </row>
    <row r="77" spans="1:20">
      <c r="A77" s="51" t="s">
        <v>211</v>
      </c>
      <c r="B77" s="14" t="s">
        <v>131</v>
      </c>
      <c r="C77" s="14" t="s">
        <v>132</v>
      </c>
      <c r="D77" s="14" t="s">
        <v>133</v>
      </c>
      <c r="E77" s="26">
        <v>1</v>
      </c>
      <c r="F77" s="3">
        <v>69</v>
      </c>
      <c r="G77" s="52">
        <v>23000.01</v>
      </c>
      <c r="H77" s="52">
        <v>26220.010999999999</v>
      </c>
      <c r="I77" s="28">
        <v>0</v>
      </c>
      <c r="J77" s="29">
        <v>0</v>
      </c>
      <c r="K77" s="52">
        <v>23000.01</v>
      </c>
      <c r="L77" s="3">
        <v>0</v>
      </c>
      <c r="M77" s="40" t="s">
        <v>224</v>
      </c>
      <c r="N77" s="14" t="s">
        <v>143</v>
      </c>
      <c r="O77" s="52">
        <v>23000.01</v>
      </c>
      <c r="P77" s="54">
        <v>0</v>
      </c>
      <c r="Q77" s="49">
        <v>0</v>
      </c>
      <c r="R77" s="49">
        <v>0</v>
      </c>
      <c r="S77" s="49">
        <v>0</v>
      </c>
      <c r="T77" s="18">
        <v>22000164</v>
      </c>
    </row>
    <row r="78" spans="1:20" ht="45">
      <c r="A78" s="51" t="s">
        <v>212</v>
      </c>
      <c r="B78" s="14" t="s">
        <v>131</v>
      </c>
      <c r="C78" s="14" t="s">
        <v>132</v>
      </c>
      <c r="D78" s="14" t="s">
        <v>133</v>
      </c>
      <c r="E78" s="26">
        <v>1</v>
      </c>
      <c r="F78" s="3">
        <v>69</v>
      </c>
      <c r="G78" s="52">
        <v>31350</v>
      </c>
      <c r="H78" s="52">
        <v>35739</v>
      </c>
      <c r="I78" s="28">
        <v>0</v>
      </c>
      <c r="J78" s="29">
        <v>0</v>
      </c>
      <c r="K78" s="52">
        <v>31350</v>
      </c>
      <c r="L78" s="3">
        <v>0</v>
      </c>
      <c r="M78" s="40" t="s">
        <v>549</v>
      </c>
      <c r="N78" s="14" t="s">
        <v>143</v>
      </c>
      <c r="O78" s="52">
        <v>31350</v>
      </c>
      <c r="P78" s="54">
        <v>0</v>
      </c>
      <c r="Q78" s="49">
        <v>0</v>
      </c>
      <c r="R78" s="49">
        <v>0</v>
      </c>
      <c r="S78" s="49">
        <v>0</v>
      </c>
      <c r="T78" s="18">
        <v>22000165</v>
      </c>
    </row>
    <row r="79" spans="1:20" ht="30">
      <c r="A79" s="51" t="s">
        <v>213</v>
      </c>
      <c r="B79" s="14" t="s">
        <v>131</v>
      </c>
      <c r="C79" s="14" t="s">
        <v>132</v>
      </c>
      <c r="D79" s="14" t="s">
        <v>133</v>
      </c>
      <c r="E79" s="26">
        <v>1</v>
      </c>
      <c r="F79" s="3">
        <v>69</v>
      </c>
      <c r="G79" s="52">
        <v>8497.3060000000005</v>
      </c>
      <c r="H79" s="52">
        <v>8497.3060000000005</v>
      </c>
      <c r="I79" s="28">
        <v>0</v>
      </c>
      <c r="J79" s="29">
        <v>0</v>
      </c>
      <c r="K79" s="52">
        <v>8497.3060000000005</v>
      </c>
      <c r="L79" s="3">
        <v>0</v>
      </c>
      <c r="M79" s="40" t="s">
        <v>550</v>
      </c>
      <c r="N79" s="14" t="s">
        <v>134</v>
      </c>
      <c r="O79" s="52">
        <v>8497.3060000000005</v>
      </c>
      <c r="P79" s="54">
        <v>541</v>
      </c>
      <c r="Q79" s="32">
        <v>15.706670000000001</v>
      </c>
      <c r="R79" s="49">
        <v>0</v>
      </c>
      <c r="S79" s="49">
        <v>0</v>
      </c>
      <c r="T79" s="18">
        <v>22000166</v>
      </c>
    </row>
    <row r="80" spans="1:20" ht="30">
      <c r="A80" s="51" t="s">
        <v>214</v>
      </c>
      <c r="B80" s="14" t="s">
        <v>131</v>
      </c>
      <c r="C80" s="14" t="s">
        <v>132</v>
      </c>
      <c r="D80" s="14" t="s">
        <v>133</v>
      </c>
      <c r="E80" s="26">
        <v>1</v>
      </c>
      <c r="F80" s="3">
        <v>69</v>
      </c>
      <c r="G80" s="52">
        <v>8550</v>
      </c>
      <c r="H80" s="52">
        <v>9747</v>
      </c>
      <c r="I80" s="28">
        <v>0</v>
      </c>
      <c r="J80" s="29">
        <v>0</v>
      </c>
      <c r="K80" s="52">
        <v>8550</v>
      </c>
      <c r="L80" s="3">
        <v>0</v>
      </c>
      <c r="M80" s="40" t="s">
        <v>551</v>
      </c>
      <c r="N80" s="14" t="s">
        <v>143</v>
      </c>
      <c r="O80" s="52">
        <v>8550</v>
      </c>
      <c r="P80" s="54">
        <v>0</v>
      </c>
      <c r="Q80" s="49">
        <v>0</v>
      </c>
      <c r="R80" s="49">
        <v>0</v>
      </c>
      <c r="S80" s="49">
        <v>0</v>
      </c>
      <c r="T80" s="18">
        <v>22000167</v>
      </c>
    </row>
    <row r="81" spans="1:20" ht="30">
      <c r="A81" s="51" t="s">
        <v>215</v>
      </c>
      <c r="B81" s="14" t="s">
        <v>131</v>
      </c>
      <c r="C81" s="14" t="s">
        <v>132</v>
      </c>
      <c r="D81" s="14" t="s">
        <v>133</v>
      </c>
      <c r="E81" s="26">
        <v>1</v>
      </c>
      <c r="F81" s="3">
        <v>69</v>
      </c>
      <c r="G81" s="52">
        <v>2100</v>
      </c>
      <c r="H81" s="52">
        <v>2394</v>
      </c>
      <c r="I81" s="28">
        <v>0</v>
      </c>
      <c r="J81" s="29">
        <v>0</v>
      </c>
      <c r="K81" s="52">
        <v>2100</v>
      </c>
      <c r="L81" s="3">
        <v>0</v>
      </c>
      <c r="M81" s="40" t="s">
        <v>552</v>
      </c>
      <c r="N81" s="14" t="s">
        <v>143</v>
      </c>
      <c r="O81" s="52">
        <v>2100</v>
      </c>
      <c r="P81" s="54">
        <v>0</v>
      </c>
      <c r="Q81" s="49">
        <v>0</v>
      </c>
      <c r="R81" s="49">
        <v>0</v>
      </c>
      <c r="S81" s="49">
        <v>0</v>
      </c>
      <c r="T81" s="18">
        <v>22000168</v>
      </c>
    </row>
    <row r="82" spans="1:20" ht="45">
      <c r="A82" s="51" t="s">
        <v>216</v>
      </c>
      <c r="B82" s="14" t="s">
        <v>131</v>
      </c>
      <c r="C82" s="14" t="s">
        <v>132</v>
      </c>
      <c r="D82" s="14" t="s">
        <v>133</v>
      </c>
      <c r="E82" s="26">
        <v>1</v>
      </c>
      <c r="F82" s="3">
        <v>69</v>
      </c>
      <c r="G82" s="52">
        <v>4000</v>
      </c>
      <c r="H82" s="52">
        <v>4560</v>
      </c>
      <c r="I82" s="28">
        <v>0</v>
      </c>
      <c r="J82" s="29">
        <v>0</v>
      </c>
      <c r="K82" s="52">
        <v>4000</v>
      </c>
      <c r="L82" s="3">
        <v>0</v>
      </c>
      <c r="M82" s="40" t="s">
        <v>553</v>
      </c>
      <c r="N82" s="14" t="s">
        <v>143</v>
      </c>
      <c r="O82" s="52">
        <v>4000</v>
      </c>
      <c r="P82" s="54">
        <v>0</v>
      </c>
      <c r="Q82" s="49">
        <v>0</v>
      </c>
      <c r="R82" s="49">
        <v>0</v>
      </c>
      <c r="S82" s="49">
        <v>0</v>
      </c>
      <c r="T82" s="18">
        <v>22000168</v>
      </c>
    </row>
    <row r="83" spans="1:20">
      <c r="A83" s="51" t="s">
        <v>217</v>
      </c>
      <c r="B83" s="14" t="s">
        <v>131</v>
      </c>
      <c r="C83" s="14" t="s">
        <v>132</v>
      </c>
      <c r="D83" s="14" t="s">
        <v>133</v>
      </c>
      <c r="E83" s="26">
        <v>1</v>
      </c>
      <c r="F83" s="3">
        <v>69</v>
      </c>
      <c r="G83" s="52">
        <v>700</v>
      </c>
      <c r="H83" s="52">
        <v>798</v>
      </c>
      <c r="I83" s="28">
        <v>0</v>
      </c>
      <c r="J83" s="29">
        <v>0</v>
      </c>
      <c r="K83" s="52">
        <v>700</v>
      </c>
      <c r="L83" s="3">
        <v>0</v>
      </c>
      <c r="M83" s="40" t="s">
        <v>250</v>
      </c>
      <c r="N83" s="14" t="s">
        <v>143</v>
      </c>
      <c r="O83" s="52">
        <v>700</v>
      </c>
      <c r="P83" s="54">
        <v>0</v>
      </c>
      <c r="Q83" s="49">
        <v>0</v>
      </c>
      <c r="R83" s="49">
        <v>0</v>
      </c>
      <c r="S83" s="49">
        <v>0</v>
      </c>
      <c r="T83" s="18">
        <v>22000169</v>
      </c>
    </row>
    <row r="84" spans="1:20">
      <c r="A84" s="51" t="s">
        <v>218</v>
      </c>
      <c r="B84" s="14" t="s">
        <v>131</v>
      </c>
      <c r="C84" s="14" t="s">
        <v>132</v>
      </c>
      <c r="D84" s="14" t="s">
        <v>133</v>
      </c>
      <c r="E84" s="26">
        <v>1</v>
      </c>
      <c r="F84" s="3">
        <v>69</v>
      </c>
      <c r="G84" s="52">
        <v>500</v>
      </c>
      <c r="H84" s="52">
        <v>570</v>
      </c>
      <c r="I84" s="28">
        <v>0</v>
      </c>
      <c r="J84" s="29">
        <v>0</v>
      </c>
      <c r="K84" s="52">
        <v>500</v>
      </c>
      <c r="L84" s="3">
        <v>0</v>
      </c>
      <c r="M84" s="40" t="s">
        <v>251</v>
      </c>
      <c r="N84" s="14" t="s">
        <v>143</v>
      </c>
      <c r="O84" s="52">
        <v>500</v>
      </c>
      <c r="P84" s="54">
        <v>0</v>
      </c>
      <c r="Q84" s="49">
        <v>0</v>
      </c>
      <c r="R84" s="49">
        <v>0</v>
      </c>
      <c r="S84" s="49">
        <v>0</v>
      </c>
      <c r="T84" s="18">
        <v>22000169</v>
      </c>
    </row>
    <row r="85" spans="1:20" ht="30">
      <c r="A85" s="51" t="s">
        <v>219</v>
      </c>
      <c r="B85" s="14" t="s">
        <v>131</v>
      </c>
      <c r="C85" s="14" t="s">
        <v>132</v>
      </c>
      <c r="D85" s="14" t="s">
        <v>133</v>
      </c>
      <c r="E85" s="26">
        <v>1</v>
      </c>
      <c r="F85" s="3">
        <v>69</v>
      </c>
      <c r="G85" s="52">
        <v>5308.8530000000001</v>
      </c>
      <c r="H85" s="52">
        <v>6052.0919999999996</v>
      </c>
      <c r="I85" s="28">
        <v>0</v>
      </c>
      <c r="J85" s="29">
        <v>0</v>
      </c>
      <c r="K85" s="52">
        <v>5308.8530000000001</v>
      </c>
      <c r="L85" s="3">
        <v>0</v>
      </c>
      <c r="M85" s="40" t="s">
        <v>554</v>
      </c>
      <c r="N85" s="14" t="s">
        <v>134</v>
      </c>
      <c r="O85" s="52">
        <v>5308.8530000000001</v>
      </c>
      <c r="P85" s="54">
        <v>338</v>
      </c>
      <c r="Q85" s="32">
        <v>15.706670000000001</v>
      </c>
      <c r="R85" s="49">
        <v>0</v>
      </c>
      <c r="S85" s="49">
        <v>0</v>
      </c>
      <c r="T85" s="18">
        <v>22000170</v>
      </c>
    </row>
    <row r="86" spans="1:20" ht="30">
      <c r="A86" s="51" t="s">
        <v>220</v>
      </c>
      <c r="B86" s="14" t="s">
        <v>131</v>
      </c>
      <c r="C86" s="14" t="s">
        <v>132</v>
      </c>
      <c r="D86" s="14" t="s">
        <v>133</v>
      </c>
      <c r="E86" s="26">
        <v>1</v>
      </c>
      <c r="F86" s="3">
        <v>69</v>
      </c>
      <c r="G86" s="52">
        <v>12502.505999999999</v>
      </c>
      <c r="H86" s="52">
        <v>14252.857</v>
      </c>
      <c r="I86" s="28">
        <v>0</v>
      </c>
      <c r="J86" s="29">
        <v>0</v>
      </c>
      <c r="K86" s="52">
        <v>12502.505999999999</v>
      </c>
      <c r="L86" s="3">
        <v>0</v>
      </c>
      <c r="M86" s="40" t="s">
        <v>555</v>
      </c>
      <c r="N86" s="14" t="s">
        <v>134</v>
      </c>
      <c r="O86" s="52">
        <v>12502.505999999999</v>
      </c>
      <c r="P86" s="54">
        <v>796</v>
      </c>
      <c r="Q86" s="32">
        <v>15.706670000000001</v>
      </c>
      <c r="R86" s="49">
        <v>0</v>
      </c>
      <c r="S86" s="49">
        <v>0</v>
      </c>
      <c r="T86" s="18">
        <v>22000171</v>
      </c>
    </row>
    <row r="87" spans="1:20" ht="45">
      <c r="A87" s="51" t="s">
        <v>221</v>
      </c>
      <c r="B87" s="14" t="s">
        <v>131</v>
      </c>
      <c r="C87" s="14" t="s">
        <v>132</v>
      </c>
      <c r="D87" s="14" t="s">
        <v>133</v>
      </c>
      <c r="E87" s="26">
        <v>1</v>
      </c>
      <c r="F87" s="3">
        <v>69</v>
      </c>
      <c r="G87" s="52">
        <v>4000</v>
      </c>
      <c r="H87" s="52">
        <v>4560</v>
      </c>
      <c r="I87" s="28">
        <v>0</v>
      </c>
      <c r="J87" s="29">
        <v>0</v>
      </c>
      <c r="K87" s="52">
        <v>4000</v>
      </c>
      <c r="L87" s="3">
        <v>0</v>
      </c>
      <c r="M87" s="40" t="s">
        <v>519</v>
      </c>
      <c r="N87" s="14" t="s">
        <v>143</v>
      </c>
      <c r="O87" s="52">
        <v>4000</v>
      </c>
      <c r="P87" s="54">
        <v>0</v>
      </c>
      <c r="Q87" s="49">
        <v>0</v>
      </c>
      <c r="R87" s="49">
        <v>0</v>
      </c>
      <c r="S87" s="49">
        <v>0</v>
      </c>
      <c r="T87" s="18">
        <v>22000172</v>
      </c>
    </row>
    <row r="88" spans="1:20" ht="30">
      <c r="A88" s="51" t="s">
        <v>479</v>
      </c>
      <c r="B88" s="14" t="s">
        <v>131</v>
      </c>
      <c r="C88" s="14" t="s">
        <v>132</v>
      </c>
      <c r="D88" s="14" t="s">
        <v>133</v>
      </c>
      <c r="E88" s="26">
        <v>1</v>
      </c>
      <c r="F88" s="3">
        <v>69</v>
      </c>
      <c r="G88" s="52">
        <v>6690.67</v>
      </c>
      <c r="H88" s="52">
        <v>6690.67</v>
      </c>
      <c r="I88" s="28">
        <v>0</v>
      </c>
      <c r="J88" s="29">
        <v>0</v>
      </c>
      <c r="K88" s="52">
        <v>6690.67</v>
      </c>
      <c r="L88" s="3">
        <v>0</v>
      </c>
      <c r="M88" s="40" t="s">
        <v>557</v>
      </c>
      <c r="N88" s="14" t="s">
        <v>134</v>
      </c>
      <c r="O88" s="52">
        <v>6690.67</v>
      </c>
      <c r="P88" s="54">
        <f>Table2[[#This Row],[AmountEGP]]/Table2[[#This Row],[CurrencyExchangeRate]]</f>
        <v>425.99994906340334</v>
      </c>
      <c r="Q88" s="49">
        <v>15.7058</v>
      </c>
      <c r="R88" s="49">
        <v>0</v>
      </c>
      <c r="S88" s="49">
        <v>0</v>
      </c>
      <c r="T88" s="18">
        <v>22006029</v>
      </c>
    </row>
    <row r="89" spans="1:20" ht="60">
      <c r="A89" s="51" t="s">
        <v>480</v>
      </c>
      <c r="B89" s="14" t="s">
        <v>131</v>
      </c>
      <c r="C89" s="14" t="s">
        <v>132</v>
      </c>
      <c r="D89" s="14" t="s">
        <v>133</v>
      </c>
      <c r="E89" s="26">
        <v>1</v>
      </c>
      <c r="F89" s="3">
        <v>69</v>
      </c>
      <c r="G89" s="52">
        <v>17797.810000000001</v>
      </c>
      <c r="H89" s="52">
        <v>17797.810000000001</v>
      </c>
      <c r="I89" s="28">
        <v>0</v>
      </c>
      <c r="J89" s="29">
        <v>0</v>
      </c>
      <c r="K89" s="52">
        <v>17797.810000000001</v>
      </c>
      <c r="L89" s="3">
        <v>0</v>
      </c>
      <c r="M89" s="40" t="s">
        <v>560</v>
      </c>
      <c r="N89" s="14" t="s">
        <v>134</v>
      </c>
      <c r="O89" s="52">
        <v>17797.810000000001</v>
      </c>
      <c r="P89" s="54">
        <f>Table2[[#This Row],[AmountEGP]]/Table2[[#This Row],[CurrencyExchangeRate]]</f>
        <v>1133.1998370028907</v>
      </c>
      <c r="Q89" s="49">
        <v>15.7058</v>
      </c>
      <c r="R89" s="49">
        <v>0</v>
      </c>
      <c r="S89" s="49">
        <v>0</v>
      </c>
      <c r="T89" s="18">
        <v>22006030</v>
      </c>
    </row>
    <row r="90" spans="1:20">
      <c r="A90" s="51" t="s">
        <v>481</v>
      </c>
      <c r="B90" s="14" t="s">
        <v>131</v>
      </c>
      <c r="C90" s="14" t="s">
        <v>132</v>
      </c>
      <c r="D90" s="14" t="s">
        <v>133</v>
      </c>
      <c r="E90" s="26">
        <v>1</v>
      </c>
      <c r="F90" s="3">
        <v>69</v>
      </c>
      <c r="G90" s="52">
        <v>14135.21</v>
      </c>
      <c r="H90" s="52">
        <v>14135.21</v>
      </c>
      <c r="I90" s="28">
        <v>0</v>
      </c>
      <c r="J90" s="29">
        <v>0</v>
      </c>
      <c r="K90" s="52">
        <v>14135.21</v>
      </c>
      <c r="L90" s="3">
        <v>0</v>
      </c>
      <c r="M90" s="40" t="s">
        <v>562</v>
      </c>
      <c r="N90" s="14" t="s">
        <v>134</v>
      </c>
      <c r="O90" s="52">
        <v>14135.21</v>
      </c>
      <c r="P90" s="54">
        <f>Table2[[#This Row],[AmountEGP]]/Table2[[#This Row],[CurrencyExchangeRate]]</f>
        <v>899.9999363292136</v>
      </c>
      <c r="Q90" s="49">
        <v>15.70579</v>
      </c>
      <c r="R90" s="49">
        <v>0</v>
      </c>
      <c r="S90" s="49">
        <v>0</v>
      </c>
      <c r="T90" s="18">
        <v>22006031</v>
      </c>
    </row>
    <row r="91" spans="1:20" ht="150">
      <c r="A91" s="51" t="s">
        <v>494</v>
      </c>
      <c r="B91" s="14" t="s">
        <v>131</v>
      </c>
      <c r="C91" s="14" t="s">
        <v>132</v>
      </c>
      <c r="D91" s="14" t="s">
        <v>133</v>
      </c>
      <c r="E91" s="26">
        <v>1</v>
      </c>
      <c r="F91" s="3">
        <v>69</v>
      </c>
      <c r="G91" s="52">
        <v>19148.97</v>
      </c>
      <c r="H91" s="52">
        <v>21829.82</v>
      </c>
      <c r="I91" s="28">
        <v>0</v>
      </c>
      <c r="J91" s="29">
        <v>0</v>
      </c>
      <c r="K91" s="52">
        <v>19148.97</v>
      </c>
      <c r="L91" s="3">
        <v>0</v>
      </c>
      <c r="M91" s="40" t="s">
        <v>563</v>
      </c>
      <c r="N91" s="14" t="s">
        <v>143</v>
      </c>
      <c r="O91" s="52">
        <v>19148.97</v>
      </c>
      <c r="P91" s="54">
        <v>0</v>
      </c>
      <c r="Q91" s="49">
        <v>0</v>
      </c>
      <c r="R91" s="49">
        <v>0</v>
      </c>
      <c r="S91" s="49">
        <v>0</v>
      </c>
      <c r="T91" s="18">
        <v>22006032</v>
      </c>
    </row>
    <row r="92" spans="1:20" ht="150">
      <c r="A92" s="51" t="s">
        <v>493</v>
      </c>
      <c r="B92" s="14" t="s">
        <v>131</v>
      </c>
      <c r="C92" s="14" t="s">
        <v>132</v>
      </c>
      <c r="D92" s="14" t="s">
        <v>133</v>
      </c>
      <c r="E92" s="26">
        <v>1</v>
      </c>
      <c r="F92" s="3">
        <v>69</v>
      </c>
      <c r="G92" s="52">
        <v>27171.02</v>
      </c>
      <c r="H92" s="52">
        <v>27171.02</v>
      </c>
      <c r="I92" s="28">
        <v>0</v>
      </c>
      <c r="J92" s="29">
        <v>0</v>
      </c>
      <c r="K92" s="52">
        <v>27171.02</v>
      </c>
      <c r="L92" s="3">
        <v>0</v>
      </c>
      <c r="M92" s="40" t="s">
        <v>564</v>
      </c>
      <c r="N92" s="14" t="s">
        <v>134</v>
      </c>
      <c r="O92" s="52">
        <v>27171.02</v>
      </c>
      <c r="P92" s="54">
        <f>Table2[[#This Row],[AmountEGP]]/Table2[[#This Row],[CurrencyExchangeRate]]</f>
        <v>1730.0002101135951</v>
      </c>
      <c r="Q92" s="49">
        <v>15.70579</v>
      </c>
      <c r="R92" s="49">
        <v>0</v>
      </c>
      <c r="S92" s="49">
        <v>0</v>
      </c>
      <c r="T92" s="18">
        <v>22006033</v>
      </c>
    </row>
    <row r="93" spans="1:20" ht="75">
      <c r="A93" s="51" t="s">
        <v>492</v>
      </c>
      <c r="B93" s="14" t="s">
        <v>131</v>
      </c>
      <c r="C93" s="14" t="s">
        <v>132</v>
      </c>
      <c r="D93" s="14" t="s">
        <v>133</v>
      </c>
      <c r="E93" s="26">
        <v>1</v>
      </c>
      <c r="F93" s="3">
        <v>69</v>
      </c>
      <c r="G93" s="52">
        <v>7852.9</v>
      </c>
      <c r="H93" s="52">
        <v>8952.2999999999993</v>
      </c>
      <c r="I93" s="28">
        <v>0</v>
      </c>
      <c r="J93" s="29">
        <v>0</v>
      </c>
      <c r="K93" s="52">
        <v>7852.9</v>
      </c>
      <c r="L93" s="3">
        <v>0</v>
      </c>
      <c r="M93" s="40" t="s">
        <v>565</v>
      </c>
      <c r="N93" s="14" t="s">
        <v>134</v>
      </c>
      <c r="O93" s="52">
        <v>7852.9</v>
      </c>
      <c r="P93" s="54">
        <f>Table2[[#This Row],[AmountEGP]]/Table2[[#This Row],[CurrencyExchangeRate]]</f>
        <v>500.00031835393185</v>
      </c>
      <c r="Q93" s="49">
        <v>15.70579</v>
      </c>
      <c r="R93" s="49">
        <v>0</v>
      </c>
      <c r="S93" s="49">
        <v>0</v>
      </c>
      <c r="T93" s="18">
        <v>22006034</v>
      </c>
    </row>
    <row r="94" spans="1:20" ht="45">
      <c r="A94" s="51" t="s">
        <v>491</v>
      </c>
      <c r="B94" s="14" t="s">
        <v>131</v>
      </c>
      <c r="C94" s="14" t="s">
        <v>132</v>
      </c>
      <c r="D94" s="14" t="s">
        <v>133</v>
      </c>
      <c r="E94" s="26">
        <v>1</v>
      </c>
      <c r="F94" s="3">
        <v>69</v>
      </c>
      <c r="G94" s="52">
        <v>5497.03</v>
      </c>
      <c r="H94" s="52">
        <v>5497.03</v>
      </c>
      <c r="I94" s="28">
        <v>0</v>
      </c>
      <c r="J94" s="29">
        <v>0</v>
      </c>
      <c r="K94" s="52">
        <v>5497.03</v>
      </c>
      <c r="L94" s="3">
        <v>0</v>
      </c>
      <c r="M94" s="40" t="s">
        <v>572</v>
      </c>
      <c r="N94" s="14" t="s">
        <v>134</v>
      </c>
      <c r="O94" s="52">
        <v>5497.03</v>
      </c>
      <c r="P94" s="54">
        <f>Table2[[#This Row],[AmountEGP]]/Table2[[#This Row],[CurrencyExchangeRate]]</f>
        <v>350</v>
      </c>
      <c r="Q94" s="49">
        <v>15.7058</v>
      </c>
      <c r="R94" s="49">
        <v>0</v>
      </c>
      <c r="S94" s="49">
        <v>0</v>
      </c>
      <c r="T94" s="18">
        <v>22006035</v>
      </c>
    </row>
    <row r="95" spans="1:20" ht="45">
      <c r="A95" s="51" t="s">
        <v>490</v>
      </c>
      <c r="B95" s="14" t="s">
        <v>131</v>
      </c>
      <c r="C95" s="14" t="s">
        <v>132</v>
      </c>
      <c r="D95" s="14" t="s">
        <v>133</v>
      </c>
      <c r="E95" s="26">
        <v>1</v>
      </c>
      <c r="F95" s="3">
        <v>69</v>
      </c>
      <c r="G95" s="52">
        <v>5497.03</v>
      </c>
      <c r="H95" s="52">
        <v>5497.03</v>
      </c>
      <c r="I95" s="28">
        <v>0</v>
      </c>
      <c r="J95" s="29">
        <v>0</v>
      </c>
      <c r="K95" s="52">
        <v>5497.03</v>
      </c>
      <c r="L95" s="3">
        <v>0</v>
      </c>
      <c r="M95" s="40" t="s">
        <v>573</v>
      </c>
      <c r="N95" s="14" t="s">
        <v>134</v>
      </c>
      <c r="O95" s="52">
        <v>5497.03</v>
      </c>
      <c r="P95" s="54">
        <f>Table2[[#This Row],[AmountEGP]]/Table2[[#This Row],[CurrencyExchangeRate]]</f>
        <v>350</v>
      </c>
      <c r="Q95" s="49">
        <v>15.7058</v>
      </c>
      <c r="R95" s="49">
        <v>0</v>
      </c>
      <c r="S95" s="49">
        <v>0</v>
      </c>
      <c r="T95" s="18">
        <v>22006036</v>
      </c>
    </row>
    <row r="96" spans="1:20" ht="30">
      <c r="A96" s="51" t="s">
        <v>489</v>
      </c>
      <c r="B96" s="14" t="s">
        <v>131</v>
      </c>
      <c r="C96" s="14" t="s">
        <v>132</v>
      </c>
      <c r="D96" s="14" t="s">
        <v>133</v>
      </c>
      <c r="E96" s="26">
        <v>1</v>
      </c>
      <c r="F96" s="3">
        <v>69</v>
      </c>
      <c r="G96" s="52">
        <v>7067.61</v>
      </c>
      <c r="H96" s="52">
        <v>7067.61</v>
      </c>
      <c r="I96" s="28">
        <v>0</v>
      </c>
      <c r="J96" s="29">
        <v>0</v>
      </c>
      <c r="K96" s="52">
        <v>7067.61</v>
      </c>
      <c r="L96" s="3">
        <v>0</v>
      </c>
      <c r="M96" s="40" t="s">
        <v>574</v>
      </c>
      <c r="N96" s="14" t="s">
        <v>134</v>
      </c>
      <c r="O96" s="52">
        <v>7067.61</v>
      </c>
      <c r="P96" s="54">
        <f>Table2[[#This Row],[AmountEGP]]/Table2[[#This Row],[CurrencyExchangeRate]]</f>
        <v>450</v>
      </c>
      <c r="Q96" s="49">
        <v>15.7058</v>
      </c>
      <c r="R96" s="49">
        <v>0</v>
      </c>
      <c r="S96" s="49">
        <v>0</v>
      </c>
      <c r="T96" s="18">
        <v>22006037</v>
      </c>
    </row>
    <row r="97" spans="1:20" ht="105">
      <c r="A97" s="51" t="s">
        <v>488</v>
      </c>
      <c r="B97" s="14" t="s">
        <v>131</v>
      </c>
      <c r="C97" s="14" t="s">
        <v>132</v>
      </c>
      <c r="D97" s="14" t="s">
        <v>133</v>
      </c>
      <c r="E97" s="26">
        <v>1</v>
      </c>
      <c r="F97" s="3">
        <v>69</v>
      </c>
      <c r="G97" s="52">
        <v>63137.29</v>
      </c>
      <c r="H97" s="52">
        <v>63137.29</v>
      </c>
      <c r="I97" s="28">
        <v>0</v>
      </c>
      <c r="J97" s="29">
        <v>0</v>
      </c>
      <c r="K97" s="52">
        <v>63137.29</v>
      </c>
      <c r="L97" s="3">
        <v>0</v>
      </c>
      <c r="M97" s="40" t="s">
        <v>566</v>
      </c>
      <c r="N97" s="14" t="s">
        <v>134</v>
      </c>
      <c r="O97" s="52">
        <v>63137.29</v>
      </c>
      <c r="P97" s="54">
        <f>Table2[[#This Row],[AmountEGP]]/Table2[[#This Row],[CurrencyExchangeRate]]</f>
        <v>4020.0009041251665</v>
      </c>
      <c r="Q97" s="49">
        <v>15.70579</v>
      </c>
      <c r="R97" s="49">
        <v>0</v>
      </c>
      <c r="S97" s="49">
        <v>0</v>
      </c>
      <c r="T97" s="18">
        <v>22006038</v>
      </c>
    </row>
    <row r="98" spans="1:20">
      <c r="A98" s="51" t="s">
        <v>487</v>
      </c>
      <c r="B98" s="14" t="s">
        <v>131</v>
      </c>
      <c r="C98" s="14" t="s">
        <v>132</v>
      </c>
      <c r="D98" s="14" t="s">
        <v>133</v>
      </c>
      <c r="E98" s="26">
        <v>1</v>
      </c>
      <c r="F98" s="3">
        <v>69</v>
      </c>
      <c r="G98" s="52">
        <v>6341.21</v>
      </c>
      <c r="H98" s="52">
        <v>6341.21</v>
      </c>
      <c r="I98" s="28">
        <v>0</v>
      </c>
      <c r="J98" s="29">
        <v>0</v>
      </c>
      <c r="K98" s="52">
        <v>6341.21</v>
      </c>
      <c r="L98" s="3">
        <v>0</v>
      </c>
      <c r="M98" s="40" t="s">
        <v>556</v>
      </c>
      <c r="N98" s="14" t="s">
        <v>134</v>
      </c>
      <c r="O98" s="52">
        <v>6341.21</v>
      </c>
      <c r="P98" s="54">
        <f>Table2[[#This Row],[AmountEGP]]/Table2[[#This Row],[CurrencyExchangeRate]]</f>
        <v>403.75008436384564</v>
      </c>
      <c r="Q98" s="49">
        <v>15.705780000000001</v>
      </c>
      <c r="R98" s="49">
        <v>0</v>
      </c>
      <c r="S98" s="49">
        <v>0</v>
      </c>
      <c r="T98" s="18">
        <v>22006039</v>
      </c>
    </row>
    <row r="99" spans="1:20" ht="165">
      <c r="A99" s="51" t="s">
        <v>486</v>
      </c>
      <c r="B99" s="14" t="s">
        <v>131</v>
      </c>
      <c r="C99" s="14" t="s">
        <v>132</v>
      </c>
      <c r="D99" s="14" t="s">
        <v>133</v>
      </c>
      <c r="E99" s="26">
        <v>1</v>
      </c>
      <c r="F99" s="3">
        <v>69</v>
      </c>
      <c r="G99" s="52">
        <v>136947.46</v>
      </c>
      <c r="H99" s="52">
        <v>136947.46</v>
      </c>
      <c r="I99" s="28">
        <v>0</v>
      </c>
      <c r="J99" s="29">
        <v>0</v>
      </c>
      <c r="K99" s="52">
        <v>136947.46</v>
      </c>
      <c r="L99" s="3">
        <v>0</v>
      </c>
      <c r="M99" s="40" t="s">
        <v>577</v>
      </c>
      <c r="N99" s="14" t="s">
        <v>134</v>
      </c>
      <c r="O99" s="52">
        <v>136947.46</v>
      </c>
      <c r="P99" s="54">
        <f>Table2[[#This Row],[AmountEGP]]/Table2[[#This Row],[CurrencyExchangeRate]]</f>
        <v>8719.550027982028</v>
      </c>
      <c r="Q99" s="49">
        <v>15.7057944</v>
      </c>
      <c r="R99" s="49">
        <v>0</v>
      </c>
      <c r="S99" s="49">
        <v>0</v>
      </c>
      <c r="T99" s="18">
        <v>22006040</v>
      </c>
    </row>
    <row r="100" spans="1:20" ht="60">
      <c r="A100" s="51" t="s">
        <v>485</v>
      </c>
      <c r="B100" s="14" t="s">
        <v>131</v>
      </c>
      <c r="C100" s="14" t="s">
        <v>132</v>
      </c>
      <c r="D100" s="14" t="s">
        <v>133</v>
      </c>
      <c r="E100" s="26">
        <v>1</v>
      </c>
      <c r="F100" s="3">
        <v>69</v>
      </c>
      <c r="G100" s="52">
        <v>12735.83</v>
      </c>
      <c r="H100" s="52">
        <v>12735.83</v>
      </c>
      <c r="I100" s="28">
        <v>0</v>
      </c>
      <c r="J100" s="29">
        <v>0</v>
      </c>
      <c r="K100" s="52">
        <v>12735.83</v>
      </c>
      <c r="L100" s="3">
        <v>0</v>
      </c>
      <c r="M100" s="40" t="s">
        <v>570</v>
      </c>
      <c r="N100" s="14" t="s">
        <v>134</v>
      </c>
      <c r="O100" s="52">
        <v>12735.83</v>
      </c>
      <c r="P100" s="54">
        <f>Table2[[#This Row],[AmountEGP]]/Table2[[#This Row],[CurrencyExchangeRate]]</f>
        <v>810.89979498019841</v>
      </c>
      <c r="Q100" s="49">
        <v>15.7058</v>
      </c>
      <c r="R100" s="49">
        <v>0</v>
      </c>
      <c r="S100" s="49">
        <v>0</v>
      </c>
      <c r="T100" s="18">
        <v>22006041</v>
      </c>
    </row>
    <row r="101" spans="1:20" ht="135">
      <c r="A101" s="51" t="s">
        <v>484</v>
      </c>
      <c r="B101" s="14" t="s">
        <v>131</v>
      </c>
      <c r="C101" s="14" t="s">
        <v>132</v>
      </c>
      <c r="D101" s="14" t="s">
        <v>133</v>
      </c>
      <c r="E101" s="26">
        <v>1</v>
      </c>
      <c r="F101" s="3">
        <v>69</v>
      </c>
      <c r="G101" s="52">
        <v>16197.39</v>
      </c>
      <c r="H101" s="52">
        <v>16197.39</v>
      </c>
      <c r="I101" s="28">
        <v>0</v>
      </c>
      <c r="J101" s="29">
        <v>0</v>
      </c>
      <c r="K101" s="52">
        <v>16197.39</v>
      </c>
      <c r="L101" s="3">
        <v>0</v>
      </c>
      <c r="M101" s="40" t="s">
        <v>568</v>
      </c>
      <c r="N101" s="14" t="s">
        <v>134</v>
      </c>
      <c r="O101" s="52">
        <v>16197.39</v>
      </c>
      <c r="P101" s="54">
        <f>Table2[[#This Row],[AmountEGP]]/Table2[[#This Row],[CurrencyExchangeRate]]</f>
        <v>1031.2999019470515</v>
      </c>
      <c r="Q101" s="49">
        <v>15.7058</v>
      </c>
      <c r="R101" s="49">
        <v>0</v>
      </c>
      <c r="S101" s="49">
        <v>0</v>
      </c>
      <c r="T101" s="18">
        <v>22006042</v>
      </c>
    </row>
    <row r="102" spans="1:20" ht="150">
      <c r="A102" s="51" t="s">
        <v>483</v>
      </c>
      <c r="B102" s="14" t="s">
        <v>131</v>
      </c>
      <c r="C102" s="14" t="s">
        <v>132</v>
      </c>
      <c r="D102" s="14" t="s">
        <v>133</v>
      </c>
      <c r="E102" s="26">
        <v>1</v>
      </c>
      <c r="F102" s="3">
        <v>69</v>
      </c>
      <c r="G102" s="52">
        <v>51600</v>
      </c>
      <c r="H102" s="52">
        <v>51600</v>
      </c>
      <c r="I102" s="28">
        <v>0</v>
      </c>
      <c r="J102" s="29">
        <v>0</v>
      </c>
      <c r="K102" s="52">
        <v>51600</v>
      </c>
      <c r="L102" s="3">
        <v>0</v>
      </c>
      <c r="M102" s="40" t="s">
        <v>576</v>
      </c>
      <c r="N102" s="14" t="s">
        <v>143</v>
      </c>
      <c r="O102" s="52">
        <v>51600</v>
      </c>
      <c r="P102" s="54">
        <v>0</v>
      </c>
      <c r="Q102" s="49">
        <v>0</v>
      </c>
      <c r="R102" s="49">
        <v>0</v>
      </c>
      <c r="S102" s="49">
        <v>0</v>
      </c>
      <c r="T102" s="18">
        <v>22006043</v>
      </c>
    </row>
    <row r="103" spans="1:20">
      <c r="A103" s="51" t="s">
        <v>482</v>
      </c>
      <c r="B103" s="14" t="s">
        <v>131</v>
      </c>
      <c r="C103" s="14" t="s">
        <v>132</v>
      </c>
      <c r="D103" s="14" t="s">
        <v>133</v>
      </c>
      <c r="E103" s="26">
        <v>1</v>
      </c>
      <c r="F103" s="3">
        <v>69</v>
      </c>
      <c r="G103" s="52">
        <v>4000</v>
      </c>
      <c r="H103" s="52">
        <v>4000</v>
      </c>
      <c r="I103" s="28">
        <v>0</v>
      </c>
      <c r="J103" s="29">
        <v>0</v>
      </c>
      <c r="K103" s="52">
        <v>4000</v>
      </c>
      <c r="L103" s="3">
        <v>0</v>
      </c>
      <c r="M103" s="40" t="s">
        <v>571</v>
      </c>
      <c r="N103" s="14" t="s">
        <v>143</v>
      </c>
      <c r="O103" s="52">
        <v>4000</v>
      </c>
      <c r="P103" s="54">
        <v>0</v>
      </c>
      <c r="Q103" s="49">
        <v>0</v>
      </c>
      <c r="R103" s="49">
        <v>0</v>
      </c>
      <c r="S103" s="49">
        <v>0</v>
      </c>
      <c r="T103" s="18">
        <v>22006044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03"/>
  <sheetViews>
    <sheetView topLeftCell="A73" workbookViewId="0">
      <selection activeCell="C112" sqref="C112"/>
    </sheetView>
  </sheetViews>
  <sheetFormatPr defaultColWidth="8.85546875" defaultRowHeight="15"/>
  <cols>
    <col min="1" max="1" width="17" bestFit="1" customWidth="1"/>
    <col min="2" max="2" width="12.28515625" bestFit="1" customWidth="1"/>
    <col min="3" max="3" width="9.7109375" bestFit="1" customWidth="1"/>
    <col min="4" max="4" width="12.42578125" bestFit="1" customWidth="1"/>
    <col min="5" max="5" width="13.140625" bestFit="1" customWidth="1"/>
    <col min="6" max="6" width="23" bestFit="1" customWidth="1"/>
  </cols>
  <sheetData>
    <row r="1" spans="1:6" s="13" customFormat="1">
      <c r="A1" s="23" t="s">
        <v>345</v>
      </c>
      <c r="B1" s="23" t="s">
        <v>346</v>
      </c>
      <c r="C1" s="23" t="s">
        <v>347</v>
      </c>
      <c r="D1" s="23" t="s">
        <v>348</v>
      </c>
      <c r="E1" s="23" t="s">
        <v>349</v>
      </c>
      <c r="F1" s="23" t="s">
        <v>324</v>
      </c>
    </row>
    <row r="2" spans="1:6">
      <c r="A2" s="42" t="s">
        <v>393</v>
      </c>
      <c r="B2" s="4" t="s">
        <v>252</v>
      </c>
      <c r="C2" s="43">
        <v>14</v>
      </c>
      <c r="D2" s="44">
        <v>1071</v>
      </c>
      <c r="E2" s="4" t="s">
        <v>350</v>
      </c>
      <c r="F2" s="6" t="s">
        <v>155</v>
      </c>
    </row>
    <row r="3" spans="1:6">
      <c r="A3" s="42" t="s">
        <v>394</v>
      </c>
      <c r="B3" s="4" t="s">
        <v>252</v>
      </c>
      <c r="C3" s="43">
        <v>0</v>
      </c>
      <c r="D3" s="44">
        <v>0</v>
      </c>
      <c r="E3" s="4" t="s">
        <v>351</v>
      </c>
      <c r="F3" s="6" t="s">
        <v>157</v>
      </c>
    </row>
    <row r="4" spans="1:6">
      <c r="A4" s="42" t="s">
        <v>395</v>
      </c>
      <c r="B4" s="4" t="s">
        <v>252</v>
      </c>
      <c r="C4" s="43">
        <v>14</v>
      </c>
      <c r="D4" s="44">
        <v>1008</v>
      </c>
      <c r="E4" s="4" t="s">
        <v>350</v>
      </c>
      <c r="F4" s="6" t="s">
        <v>156</v>
      </c>
    </row>
    <row r="5" spans="1:6">
      <c r="A5" s="42" t="s">
        <v>396</v>
      </c>
      <c r="B5" s="4" t="s">
        <v>252</v>
      </c>
      <c r="C5" s="43">
        <v>14</v>
      </c>
      <c r="D5" s="44">
        <v>1008</v>
      </c>
      <c r="E5" s="4" t="s">
        <v>350</v>
      </c>
      <c r="F5" s="6" t="s">
        <v>158</v>
      </c>
    </row>
    <row r="6" spans="1:6">
      <c r="A6" s="42" t="s">
        <v>397</v>
      </c>
      <c r="B6" s="4" t="s">
        <v>252</v>
      </c>
      <c r="C6" s="43">
        <v>14</v>
      </c>
      <c r="D6" s="44">
        <v>1008</v>
      </c>
      <c r="E6" s="4" t="s">
        <v>350</v>
      </c>
      <c r="F6" s="6" t="s">
        <v>159</v>
      </c>
    </row>
    <row r="7" spans="1:6">
      <c r="A7" s="42" t="s">
        <v>398</v>
      </c>
      <c r="B7" s="4" t="s">
        <v>252</v>
      </c>
      <c r="C7" s="43">
        <v>14</v>
      </c>
      <c r="D7" s="44">
        <v>1008</v>
      </c>
      <c r="E7" s="4" t="s">
        <v>350</v>
      </c>
      <c r="F7" s="6" t="s">
        <v>160</v>
      </c>
    </row>
    <row r="8" spans="1:6">
      <c r="A8" s="42" t="s">
        <v>399</v>
      </c>
      <c r="B8" s="4" t="s">
        <v>252</v>
      </c>
      <c r="C8" s="43">
        <v>14</v>
      </c>
      <c r="D8" s="44">
        <v>1008</v>
      </c>
      <c r="E8" s="4" t="s">
        <v>350</v>
      </c>
      <c r="F8" s="6" t="s">
        <v>161</v>
      </c>
    </row>
    <row r="9" spans="1:6">
      <c r="A9" s="42" t="s">
        <v>400</v>
      </c>
      <c r="B9" s="4" t="s">
        <v>252</v>
      </c>
      <c r="C9" s="43">
        <v>14</v>
      </c>
      <c r="D9" s="44">
        <v>549.73299999999995</v>
      </c>
      <c r="E9" s="4" t="s">
        <v>350</v>
      </c>
      <c r="F9" s="6" t="s">
        <v>163</v>
      </c>
    </row>
    <row r="10" spans="1:6">
      <c r="A10" s="42" t="s">
        <v>401</v>
      </c>
      <c r="B10" s="4" t="s">
        <v>252</v>
      </c>
      <c r="C10" s="43">
        <v>14</v>
      </c>
      <c r="D10" s="44">
        <v>7696.2659999999996</v>
      </c>
      <c r="E10" s="4" t="s">
        <v>350</v>
      </c>
      <c r="F10" s="6" t="s">
        <v>154</v>
      </c>
    </row>
    <row r="11" spans="1:6">
      <c r="A11" s="42" t="s">
        <v>402</v>
      </c>
      <c r="B11" s="4" t="s">
        <v>252</v>
      </c>
      <c r="C11" s="43">
        <v>0</v>
      </c>
      <c r="D11" s="44">
        <v>0</v>
      </c>
      <c r="E11" s="4" t="s">
        <v>351</v>
      </c>
      <c r="F11" s="6" t="s">
        <v>165</v>
      </c>
    </row>
    <row r="12" spans="1:6">
      <c r="A12" s="42" t="s">
        <v>403</v>
      </c>
      <c r="B12" s="4" t="s">
        <v>252</v>
      </c>
      <c r="C12" s="43">
        <v>14</v>
      </c>
      <c r="D12" s="44">
        <v>549.73299999999995</v>
      </c>
      <c r="E12" s="4" t="s">
        <v>350</v>
      </c>
      <c r="F12" s="6" t="s">
        <v>166</v>
      </c>
    </row>
    <row r="13" spans="1:6">
      <c r="A13" s="42" t="s">
        <v>404</v>
      </c>
      <c r="B13" s="4" t="s">
        <v>252</v>
      </c>
      <c r="C13" s="43">
        <v>14</v>
      </c>
      <c r="D13" s="44">
        <v>582.71699999999998</v>
      </c>
      <c r="E13" s="4" t="s">
        <v>350</v>
      </c>
      <c r="F13" s="6" t="s">
        <v>167</v>
      </c>
    </row>
    <row r="14" spans="1:6">
      <c r="A14" s="42" t="s">
        <v>405</v>
      </c>
      <c r="B14" s="4" t="s">
        <v>575</v>
      </c>
      <c r="C14" s="43">
        <v>10</v>
      </c>
      <c r="D14" s="44">
        <v>500</v>
      </c>
      <c r="E14" s="4" t="s">
        <v>350</v>
      </c>
      <c r="F14" s="6" t="s">
        <v>144</v>
      </c>
    </row>
    <row r="15" spans="1:6">
      <c r="A15" s="42" t="s">
        <v>406</v>
      </c>
      <c r="B15" s="4" t="s">
        <v>252</v>
      </c>
      <c r="C15" s="43">
        <v>0</v>
      </c>
      <c r="D15" s="44">
        <v>0</v>
      </c>
      <c r="E15" s="4" t="s">
        <v>351</v>
      </c>
      <c r="F15" s="6" t="s">
        <v>145</v>
      </c>
    </row>
    <row r="16" spans="1:6">
      <c r="A16" s="42" t="s">
        <v>407</v>
      </c>
      <c r="B16" s="4" t="s">
        <v>252</v>
      </c>
      <c r="C16" s="43">
        <v>0</v>
      </c>
      <c r="D16" s="44">
        <v>0</v>
      </c>
      <c r="E16" s="4" t="s">
        <v>351</v>
      </c>
      <c r="F16" s="6" t="s">
        <v>146</v>
      </c>
    </row>
    <row r="17" spans="1:6">
      <c r="A17" s="45" t="s">
        <v>408</v>
      </c>
      <c r="B17" s="4" t="s">
        <v>252</v>
      </c>
      <c r="C17" s="46">
        <v>0</v>
      </c>
      <c r="D17" s="47">
        <v>0</v>
      </c>
      <c r="E17" s="4" t="s">
        <v>351</v>
      </c>
      <c r="F17" s="45" t="s">
        <v>147</v>
      </c>
    </row>
    <row r="18" spans="1:6">
      <c r="A18" s="45" t="s">
        <v>409</v>
      </c>
      <c r="B18" s="4" t="s">
        <v>252</v>
      </c>
      <c r="C18" s="46">
        <v>0</v>
      </c>
      <c r="D18" s="47">
        <v>0</v>
      </c>
      <c r="E18" s="4" t="s">
        <v>351</v>
      </c>
      <c r="F18" s="45" t="s">
        <v>148</v>
      </c>
    </row>
    <row r="19" spans="1:6">
      <c r="A19" s="45" t="s">
        <v>410</v>
      </c>
      <c r="B19" s="4" t="s">
        <v>252</v>
      </c>
      <c r="C19" s="46">
        <v>14</v>
      </c>
      <c r="D19" s="47">
        <v>770</v>
      </c>
      <c r="E19" s="4" t="s">
        <v>350</v>
      </c>
      <c r="F19" s="45" t="s">
        <v>171</v>
      </c>
    </row>
    <row r="20" spans="1:6">
      <c r="A20" s="45" t="s">
        <v>411</v>
      </c>
      <c r="B20" s="4" t="s">
        <v>252</v>
      </c>
      <c r="C20" s="46">
        <v>0</v>
      </c>
      <c r="D20" s="47">
        <v>0</v>
      </c>
      <c r="E20" s="4" t="s">
        <v>352</v>
      </c>
      <c r="F20" s="45" t="s">
        <v>172</v>
      </c>
    </row>
    <row r="21" spans="1:6">
      <c r="A21" s="45" t="s">
        <v>412</v>
      </c>
      <c r="B21" s="4" t="s">
        <v>252</v>
      </c>
      <c r="C21" s="46">
        <v>0</v>
      </c>
      <c r="D21" s="47">
        <v>0</v>
      </c>
      <c r="E21" s="4" t="s">
        <v>352</v>
      </c>
      <c r="F21" s="45" t="s">
        <v>174</v>
      </c>
    </row>
    <row r="22" spans="1:6">
      <c r="A22" s="45" t="s">
        <v>413</v>
      </c>
      <c r="B22" s="4" t="s">
        <v>252</v>
      </c>
      <c r="C22" s="46">
        <v>0</v>
      </c>
      <c r="D22" s="47">
        <v>0</v>
      </c>
      <c r="E22" s="4" t="s">
        <v>352</v>
      </c>
      <c r="F22" s="45" t="s">
        <v>175</v>
      </c>
    </row>
    <row r="23" spans="1:6">
      <c r="A23" s="45" t="s">
        <v>414</v>
      </c>
      <c r="B23" s="4" t="s">
        <v>252</v>
      </c>
      <c r="C23" s="46">
        <v>14</v>
      </c>
      <c r="D23" s="47">
        <v>1680</v>
      </c>
      <c r="E23" s="4" t="s">
        <v>350</v>
      </c>
      <c r="F23" s="45" t="s">
        <v>173</v>
      </c>
    </row>
    <row r="24" spans="1:6">
      <c r="A24" s="45" t="s">
        <v>415</v>
      </c>
      <c r="B24" s="4" t="s">
        <v>252</v>
      </c>
      <c r="C24" s="46">
        <v>14</v>
      </c>
      <c r="D24" s="47">
        <v>980.00300000000004</v>
      </c>
      <c r="E24" s="4" t="s">
        <v>350</v>
      </c>
      <c r="F24" s="45" t="s">
        <v>176</v>
      </c>
    </row>
    <row r="25" spans="1:6">
      <c r="A25" s="45" t="s">
        <v>416</v>
      </c>
      <c r="B25" s="4" t="s">
        <v>252</v>
      </c>
      <c r="C25" s="46">
        <v>14</v>
      </c>
      <c r="D25" s="47">
        <v>1540</v>
      </c>
      <c r="E25" s="4" t="s">
        <v>350</v>
      </c>
      <c r="F25" s="45" t="s">
        <v>177</v>
      </c>
    </row>
    <row r="26" spans="1:6">
      <c r="A26" s="45" t="s">
        <v>417</v>
      </c>
      <c r="B26" s="4" t="s">
        <v>252</v>
      </c>
      <c r="C26" s="46">
        <v>14</v>
      </c>
      <c r="D26" s="47">
        <v>1680</v>
      </c>
      <c r="E26" s="4" t="s">
        <v>350</v>
      </c>
      <c r="F26" s="45" t="s">
        <v>169</v>
      </c>
    </row>
    <row r="27" spans="1:6">
      <c r="A27" s="45" t="s">
        <v>418</v>
      </c>
      <c r="B27" s="4" t="s">
        <v>252</v>
      </c>
      <c r="C27" s="46">
        <v>0</v>
      </c>
      <c r="D27" s="47">
        <v>0</v>
      </c>
      <c r="E27" s="4" t="s">
        <v>352</v>
      </c>
      <c r="F27" s="45" t="s">
        <v>178</v>
      </c>
    </row>
    <row r="28" spans="1:6">
      <c r="A28" s="45" t="s">
        <v>419</v>
      </c>
      <c r="B28" s="4" t="s">
        <v>575</v>
      </c>
      <c r="C28" s="46">
        <v>10</v>
      </c>
      <c r="D28" s="47">
        <v>250</v>
      </c>
      <c r="E28" s="4" t="s">
        <v>350</v>
      </c>
      <c r="F28" s="45" t="s">
        <v>170</v>
      </c>
    </row>
    <row r="29" spans="1:6">
      <c r="A29" s="45" t="s">
        <v>420</v>
      </c>
      <c r="B29" s="4" t="s">
        <v>252</v>
      </c>
      <c r="C29" s="46">
        <v>14</v>
      </c>
      <c r="D29" s="47">
        <v>700</v>
      </c>
      <c r="E29" s="4" t="s">
        <v>350</v>
      </c>
      <c r="F29" s="45" t="s">
        <v>179</v>
      </c>
    </row>
    <row r="30" spans="1:6">
      <c r="A30" s="45" t="s">
        <v>421</v>
      </c>
      <c r="B30" s="4" t="s">
        <v>252</v>
      </c>
      <c r="C30" s="46">
        <v>14</v>
      </c>
      <c r="D30" s="47">
        <v>3080.35</v>
      </c>
      <c r="E30" s="4" t="s">
        <v>350</v>
      </c>
      <c r="F30" s="45" t="s">
        <v>180</v>
      </c>
    </row>
    <row r="31" spans="1:6">
      <c r="A31" s="45" t="s">
        <v>422</v>
      </c>
      <c r="B31" s="4" t="s">
        <v>252</v>
      </c>
      <c r="C31" s="46">
        <v>14</v>
      </c>
      <c r="D31" s="47">
        <v>280</v>
      </c>
      <c r="E31" s="4" t="s">
        <v>350</v>
      </c>
      <c r="F31" s="45" t="s">
        <v>181</v>
      </c>
    </row>
    <row r="32" spans="1:6">
      <c r="A32" s="45" t="s">
        <v>423</v>
      </c>
      <c r="B32" s="4" t="s">
        <v>252</v>
      </c>
      <c r="C32" s="46">
        <v>14</v>
      </c>
      <c r="D32" s="47">
        <v>980</v>
      </c>
      <c r="E32" s="4" t="s">
        <v>350</v>
      </c>
      <c r="F32" s="45" t="s">
        <v>183</v>
      </c>
    </row>
    <row r="33" spans="1:6">
      <c r="A33" s="45" t="s">
        <v>424</v>
      </c>
      <c r="B33" s="4" t="s">
        <v>252</v>
      </c>
      <c r="C33" s="46">
        <v>14</v>
      </c>
      <c r="D33" s="47">
        <v>307.02</v>
      </c>
      <c r="E33" s="4" t="s">
        <v>350</v>
      </c>
      <c r="F33" s="45" t="s">
        <v>184</v>
      </c>
    </row>
    <row r="34" spans="1:6">
      <c r="A34" s="45" t="s">
        <v>443</v>
      </c>
      <c r="B34" s="4" t="s">
        <v>252</v>
      </c>
      <c r="C34" s="46">
        <v>14</v>
      </c>
      <c r="D34" s="47">
        <v>175.98</v>
      </c>
      <c r="E34" s="4" t="s">
        <v>350</v>
      </c>
      <c r="F34" s="45" t="s">
        <v>185</v>
      </c>
    </row>
    <row r="35" spans="1:6">
      <c r="A35" s="45" t="s">
        <v>444</v>
      </c>
      <c r="B35" s="4" t="s">
        <v>252</v>
      </c>
      <c r="C35" s="46">
        <v>0</v>
      </c>
      <c r="D35" s="47">
        <v>0</v>
      </c>
      <c r="E35" s="4" t="s">
        <v>351</v>
      </c>
      <c r="F35" s="45" t="s">
        <v>130</v>
      </c>
    </row>
    <row r="36" spans="1:6">
      <c r="A36" s="45" t="s">
        <v>445</v>
      </c>
      <c r="B36" s="4" t="s">
        <v>252</v>
      </c>
      <c r="C36" s="46">
        <v>0</v>
      </c>
      <c r="D36" s="47">
        <v>0</v>
      </c>
      <c r="E36" s="4" t="s">
        <v>351</v>
      </c>
      <c r="F36" s="45" t="s">
        <v>135</v>
      </c>
    </row>
    <row r="37" spans="1:6">
      <c r="A37" s="45" t="s">
        <v>446</v>
      </c>
      <c r="B37" s="4" t="s">
        <v>252</v>
      </c>
      <c r="C37" s="46">
        <v>0</v>
      </c>
      <c r="D37" s="47">
        <v>0</v>
      </c>
      <c r="E37" s="4" t="s">
        <v>351</v>
      </c>
      <c r="F37" s="45" t="s">
        <v>136</v>
      </c>
    </row>
    <row r="38" spans="1:6">
      <c r="A38" s="45" t="s">
        <v>447</v>
      </c>
      <c r="B38" s="4" t="s">
        <v>252</v>
      </c>
      <c r="C38" s="46">
        <v>0</v>
      </c>
      <c r="D38" s="47">
        <v>0</v>
      </c>
      <c r="E38" s="4" t="s">
        <v>351</v>
      </c>
      <c r="F38" s="45" t="s">
        <v>137</v>
      </c>
    </row>
    <row r="39" spans="1:6">
      <c r="A39" s="45" t="s">
        <v>448</v>
      </c>
      <c r="B39" s="4" t="s">
        <v>252</v>
      </c>
      <c r="C39" s="46">
        <v>0</v>
      </c>
      <c r="D39" s="47">
        <v>0</v>
      </c>
      <c r="E39" s="4" t="s">
        <v>351</v>
      </c>
      <c r="F39" s="45" t="s">
        <v>138</v>
      </c>
    </row>
    <row r="40" spans="1:6">
      <c r="A40" s="45" t="s">
        <v>449</v>
      </c>
      <c r="B40" s="4" t="s">
        <v>252</v>
      </c>
      <c r="C40" s="46">
        <v>0</v>
      </c>
      <c r="D40" s="47">
        <v>0</v>
      </c>
      <c r="E40" s="4" t="s">
        <v>351</v>
      </c>
      <c r="F40" s="45" t="s">
        <v>139</v>
      </c>
    </row>
    <row r="41" spans="1:6">
      <c r="A41" s="45" t="s">
        <v>450</v>
      </c>
      <c r="B41" s="4" t="s">
        <v>252</v>
      </c>
      <c r="C41" s="46">
        <v>0</v>
      </c>
      <c r="D41" s="47">
        <v>0</v>
      </c>
      <c r="E41" s="4" t="s">
        <v>351</v>
      </c>
      <c r="F41" s="45" t="s">
        <v>140</v>
      </c>
    </row>
    <row r="42" spans="1:6">
      <c r="A42" s="45" t="s">
        <v>451</v>
      </c>
      <c r="B42" s="4" t="s">
        <v>252</v>
      </c>
      <c r="C42" s="46">
        <v>0</v>
      </c>
      <c r="D42" s="47">
        <v>0</v>
      </c>
      <c r="E42" s="4" t="s">
        <v>351</v>
      </c>
      <c r="F42" s="45" t="s">
        <v>141</v>
      </c>
    </row>
    <row r="43" spans="1:6">
      <c r="A43" s="45" t="s">
        <v>452</v>
      </c>
      <c r="B43" s="4" t="s">
        <v>252</v>
      </c>
      <c r="C43" s="46">
        <v>14</v>
      </c>
      <c r="D43" s="47">
        <v>1960</v>
      </c>
      <c r="E43" s="4" t="s">
        <v>350</v>
      </c>
      <c r="F43" s="45" t="s">
        <v>186</v>
      </c>
    </row>
    <row r="44" spans="1:6">
      <c r="A44" s="45" t="s">
        <v>453</v>
      </c>
      <c r="B44" s="4" t="s">
        <v>252</v>
      </c>
      <c r="C44" s="46">
        <v>14</v>
      </c>
      <c r="D44" s="47">
        <v>1638</v>
      </c>
      <c r="E44" s="4" t="s">
        <v>350</v>
      </c>
      <c r="F44" s="45" t="s">
        <v>187</v>
      </c>
    </row>
    <row r="45" spans="1:6">
      <c r="A45" s="45" t="s">
        <v>454</v>
      </c>
      <c r="B45" s="4" t="s">
        <v>252</v>
      </c>
      <c r="C45" s="46">
        <v>14</v>
      </c>
      <c r="D45" s="47">
        <v>2135</v>
      </c>
      <c r="E45" s="4" t="s">
        <v>350</v>
      </c>
      <c r="F45" s="45" t="s">
        <v>188</v>
      </c>
    </row>
    <row r="46" spans="1:6">
      <c r="A46" s="45" t="s">
        <v>455</v>
      </c>
      <c r="B46" s="4" t="s">
        <v>252</v>
      </c>
      <c r="C46" s="46">
        <v>14</v>
      </c>
      <c r="D46" s="47">
        <v>273.32600000000002</v>
      </c>
      <c r="E46" s="4" t="s">
        <v>350</v>
      </c>
      <c r="F46" s="45" t="s">
        <v>189</v>
      </c>
    </row>
    <row r="47" spans="1:6">
      <c r="A47" s="45" t="s">
        <v>456</v>
      </c>
      <c r="B47" s="4" t="s">
        <v>252</v>
      </c>
      <c r="C47" s="46">
        <v>14</v>
      </c>
      <c r="D47" s="47">
        <v>792.70899999999995</v>
      </c>
      <c r="E47" s="4" t="s">
        <v>350</v>
      </c>
      <c r="F47" s="45" t="s">
        <v>190</v>
      </c>
    </row>
    <row r="48" spans="1:6">
      <c r="A48" s="45" t="s">
        <v>457</v>
      </c>
      <c r="B48" s="4" t="s">
        <v>252</v>
      </c>
      <c r="C48" s="46">
        <v>14</v>
      </c>
      <c r="D48" s="47">
        <v>280</v>
      </c>
      <c r="E48" s="4" t="s">
        <v>350</v>
      </c>
      <c r="F48" s="45" t="s">
        <v>142</v>
      </c>
    </row>
    <row r="49" spans="1:6">
      <c r="A49" s="45" t="s">
        <v>458</v>
      </c>
      <c r="B49" s="4" t="s">
        <v>252</v>
      </c>
      <c r="C49" s="46">
        <v>14</v>
      </c>
      <c r="D49" s="47">
        <v>3920.0149999999999</v>
      </c>
      <c r="E49" s="4" t="s">
        <v>350</v>
      </c>
      <c r="F49" s="45" t="s">
        <v>191</v>
      </c>
    </row>
    <row r="50" spans="1:6">
      <c r="A50" s="45" t="s">
        <v>459</v>
      </c>
      <c r="B50" s="4" t="s">
        <v>252</v>
      </c>
      <c r="C50" s="46">
        <v>14</v>
      </c>
      <c r="D50" s="47">
        <v>1225</v>
      </c>
      <c r="E50" s="4" t="s">
        <v>350</v>
      </c>
      <c r="F50" s="45" t="s">
        <v>193</v>
      </c>
    </row>
    <row r="51" spans="1:6">
      <c r="A51" s="45" t="s">
        <v>460</v>
      </c>
      <c r="B51" s="4" t="s">
        <v>252</v>
      </c>
      <c r="C51" s="46">
        <v>0</v>
      </c>
      <c r="D51" s="47">
        <v>0</v>
      </c>
      <c r="E51" s="4" t="s">
        <v>352</v>
      </c>
      <c r="F51" s="45" t="s">
        <v>194</v>
      </c>
    </row>
    <row r="52" spans="1:6">
      <c r="A52" s="45" t="s">
        <v>461</v>
      </c>
      <c r="B52" s="4" t="s">
        <v>252</v>
      </c>
      <c r="C52" s="46">
        <v>0</v>
      </c>
      <c r="D52" s="47">
        <v>0</v>
      </c>
      <c r="E52" s="4" t="s">
        <v>352</v>
      </c>
      <c r="F52" s="45" t="s">
        <v>195</v>
      </c>
    </row>
    <row r="53" spans="1:6">
      <c r="A53" s="45" t="s">
        <v>462</v>
      </c>
      <c r="B53" s="4" t="s">
        <v>252</v>
      </c>
      <c r="C53" s="46">
        <v>0</v>
      </c>
      <c r="D53" s="47">
        <v>0</v>
      </c>
      <c r="E53" s="4" t="s">
        <v>352</v>
      </c>
      <c r="F53" s="45" t="s">
        <v>196</v>
      </c>
    </row>
    <row r="54" spans="1:6">
      <c r="A54" s="45" t="s">
        <v>463</v>
      </c>
      <c r="B54" s="4" t="s">
        <v>252</v>
      </c>
      <c r="C54" s="46">
        <v>0</v>
      </c>
      <c r="D54" s="47">
        <v>0</v>
      </c>
      <c r="E54" s="4" t="s">
        <v>352</v>
      </c>
      <c r="F54" s="45" t="s">
        <v>197</v>
      </c>
    </row>
    <row r="55" spans="1:6">
      <c r="A55" s="45" t="s">
        <v>464</v>
      </c>
      <c r="B55" s="4" t="s">
        <v>252</v>
      </c>
      <c r="C55" s="46">
        <v>0</v>
      </c>
      <c r="D55" s="47">
        <v>0</v>
      </c>
      <c r="E55" s="4" t="s">
        <v>352</v>
      </c>
      <c r="F55" s="45" t="s">
        <v>198</v>
      </c>
    </row>
    <row r="56" spans="1:6">
      <c r="A56" s="45" t="s">
        <v>465</v>
      </c>
      <c r="B56" s="4" t="s">
        <v>252</v>
      </c>
      <c r="C56" s="46">
        <v>0</v>
      </c>
      <c r="D56" s="47">
        <v>0</v>
      </c>
      <c r="E56" s="4" t="s">
        <v>352</v>
      </c>
      <c r="F56" s="45" t="s">
        <v>199</v>
      </c>
    </row>
    <row r="57" spans="1:6">
      <c r="A57" s="45" t="s">
        <v>466</v>
      </c>
      <c r="B57" s="4" t="s">
        <v>252</v>
      </c>
      <c r="C57" s="46">
        <v>0</v>
      </c>
      <c r="D57" s="47">
        <v>0</v>
      </c>
      <c r="E57" s="4" t="s">
        <v>352</v>
      </c>
      <c r="F57" s="45" t="s">
        <v>200</v>
      </c>
    </row>
    <row r="58" spans="1:6">
      <c r="A58" s="45" t="s">
        <v>467</v>
      </c>
      <c r="B58" s="4" t="s">
        <v>252</v>
      </c>
      <c r="C58" s="46">
        <v>0</v>
      </c>
      <c r="D58" s="47">
        <v>0</v>
      </c>
      <c r="E58" s="4" t="s">
        <v>352</v>
      </c>
      <c r="F58" s="45" t="s">
        <v>201</v>
      </c>
    </row>
    <row r="59" spans="1:6">
      <c r="A59" s="45" t="s">
        <v>468</v>
      </c>
      <c r="B59" s="4" t="s">
        <v>252</v>
      </c>
      <c r="C59" s="46">
        <v>0</v>
      </c>
      <c r="D59" s="47">
        <v>0</v>
      </c>
      <c r="E59" s="4" t="s">
        <v>352</v>
      </c>
      <c r="F59" s="45" t="s">
        <v>202</v>
      </c>
    </row>
    <row r="60" spans="1:6">
      <c r="A60" s="45" t="s">
        <v>469</v>
      </c>
      <c r="B60" s="4" t="s">
        <v>252</v>
      </c>
      <c r="C60" s="46">
        <v>0</v>
      </c>
      <c r="D60" s="47">
        <v>0</v>
      </c>
      <c r="E60" s="4" t="s">
        <v>352</v>
      </c>
      <c r="F60" s="45" t="s">
        <v>203</v>
      </c>
    </row>
    <row r="61" spans="1:6">
      <c r="A61" s="45" t="s">
        <v>470</v>
      </c>
      <c r="B61" s="4" t="s">
        <v>575</v>
      </c>
      <c r="C61" s="46">
        <v>10</v>
      </c>
      <c r="D61" s="47">
        <v>500</v>
      </c>
      <c r="E61" s="4" t="s">
        <v>350</v>
      </c>
      <c r="F61" s="45" t="s">
        <v>182</v>
      </c>
    </row>
    <row r="62" spans="1:6">
      <c r="A62" s="55" t="s">
        <v>471</v>
      </c>
      <c r="B62" s="48" t="s">
        <v>252</v>
      </c>
      <c r="C62" s="53">
        <v>14</v>
      </c>
      <c r="D62" s="56">
        <v>490</v>
      </c>
      <c r="E62" s="4" t="s">
        <v>350</v>
      </c>
      <c r="F62" s="55" t="s">
        <v>192</v>
      </c>
    </row>
    <row r="63" spans="1:6">
      <c r="A63" s="55" t="s">
        <v>472</v>
      </c>
      <c r="B63" s="48" t="s">
        <v>252</v>
      </c>
      <c r="C63" s="53">
        <v>14</v>
      </c>
      <c r="D63" s="56">
        <v>2275</v>
      </c>
      <c r="E63" s="4" t="s">
        <v>350</v>
      </c>
      <c r="F63" s="55" t="s">
        <v>164</v>
      </c>
    </row>
    <row r="64" spans="1:6">
      <c r="A64" s="55" t="s">
        <v>473</v>
      </c>
      <c r="B64" s="48" t="s">
        <v>252</v>
      </c>
      <c r="C64" s="53">
        <v>14</v>
      </c>
      <c r="D64" s="56">
        <v>945.54100000000005</v>
      </c>
      <c r="E64" s="4" t="s">
        <v>350</v>
      </c>
      <c r="F64" s="55" t="s">
        <v>205</v>
      </c>
    </row>
    <row r="65" spans="1:6">
      <c r="A65" s="55" t="s">
        <v>474</v>
      </c>
      <c r="B65" s="48" t="s">
        <v>252</v>
      </c>
      <c r="C65" s="53">
        <v>14</v>
      </c>
      <c r="D65" s="56">
        <v>2216.5250000000001</v>
      </c>
      <c r="E65" s="4" t="s">
        <v>350</v>
      </c>
      <c r="F65" s="55" t="s">
        <v>206</v>
      </c>
    </row>
    <row r="66" spans="1:6">
      <c r="A66" s="55" t="s">
        <v>475</v>
      </c>
      <c r="B66" s="48" t="s">
        <v>252</v>
      </c>
      <c r="C66" s="53">
        <v>14</v>
      </c>
      <c r="D66" s="56">
        <v>700</v>
      </c>
      <c r="E66" s="4" t="s">
        <v>350</v>
      </c>
      <c r="F66" s="55" t="s">
        <v>204</v>
      </c>
    </row>
    <row r="67" spans="1:6">
      <c r="A67" s="55" t="s">
        <v>476</v>
      </c>
      <c r="B67" s="48" t="s">
        <v>252</v>
      </c>
      <c r="C67" s="53">
        <v>14</v>
      </c>
      <c r="D67" s="56">
        <v>1260</v>
      </c>
      <c r="E67" s="4" t="s">
        <v>350</v>
      </c>
      <c r="F67" s="55" t="s">
        <v>168</v>
      </c>
    </row>
    <row r="68" spans="1:6">
      <c r="A68" s="55" t="s">
        <v>477</v>
      </c>
      <c r="B68" s="48" t="s">
        <v>252</v>
      </c>
      <c r="C68" s="53">
        <v>0</v>
      </c>
      <c r="D68" s="56">
        <v>0</v>
      </c>
      <c r="E68" s="4" t="s">
        <v>351</v>
      </c>
      <c r="F68" s="55" t="s">
        <v>153</v>
      </c>
    </row>
    <row r="69" spans="1:6">
      <c r="A69" s="55" t="s">
        <v>478</v>
      </c>
      <c r="B69" s="48" t="s">
        <v>252</v>
      </c>
      <c r="C69" s="53">
        <v>0</v>
      </c>
      <c r="D69" s="56">
        <v>0</v>
      </c>
      <c r="E69" s="4" t="s">
        <v>351</v>
      </c>
      <c r="F69" s="55" t="s">
        <v>210</v>
      </c>
    </row>
    <row r="70" spans="1:6">
      <c r="A70" s="55" t="s">
        <v>442</v>
      </c>
      <c r="B70" s="48" t="s">
        <v>252</v>
      </c>
      <c r="C70" s="53">
        <v>14</v>
      </c>
      <c r="D70" s="56">
        <v>700</v>
      </c>
      <c r="E70" s="4" t="s">
        <v>350</v>
      </c>
      <c r="F70" s="55" t="s">
        <v>162</v>
      </c>
    </row>
    <row r="71" spans="1:6">
      <c r="A71" s="55" t="s">
        <v>441</v>
      </c>
      <c r="B71" s="48" t="s">
        <v>252</v>
      </c>
      <c r="C71" s="53">
        <v>14</v>
      </c>
      <c r="D71" s="56">
        <v>839.58</v>
      </c>
      <c r="E71" s="4" t="s">
        <v>350</v>
      </c>
      <c r="F71" s="55" t="s">
        <v>152</v>
      </c>
    </row>
    <row r="72" spans="1:6">
      <c r="A72" s="55" t="s">
        <v>440</v>
      </c>
      <c r="B72" s="48" t="s">
        <v>252</v>
      </c>
      <c r="C72" s="53">
        <v>14</v>
      </c>
      <c r="D72" s="56">
        <v>3990</v>
      </c>
      <c r="E72" s="4" t="s">
        <v>350</v>
      </c>
      <c r="F72" s="55" t="s">
        <v>207</v>
      </c>
    </row>
    <row r="73" spans="1:6">
      <c r="A73" s="55" t="s">
        <v>439</v>
      </c>
      <c r="B73" s="48" t="s">
        <v>252</v>
      </c>
      <c r="C73" s="53">
        <v>0</v>
      </c>
      <c r="D73" s="56">
        <v>0</v>
      </c>
      <c r="E73" s="4" t="s">
        <v>351</v>
      </c>
      <c r="F73" s="55" t="s">
        <v>150</v>
      </c>
    </row>
    <row r="74" spans="1:6">
      <c r="A74" s="55" t="s">
        <v>438</v>
      </c>
      <c r="B74" s="48" t="s">
        <v>252</v>
      </c>
      <c r="C74" s="53">
        <v>14</v>
      </c>
      <c r="D74" s="56">
        <v>2240</v>
      </c>
      <c r="E74" s="4" t="s">
        <v>350</v>
      </c>
      <c r="F74" s="55" t="s">
        <v>208</v>
      </c>
    </row>
    <row r="75" spans="1:6">
      <c r="A75" s="55" t="s">
        <v>437</v>
      </c>
      <c r="B75" s="48" t="s">
        <v>252</v>
      </c>
      <c r="C75" s="53">
        <v>14</v>
      </c>
      <c r="D75" s="56">
        <v>1050</v>
      </c>
      <c r="E75" s="4" t="s">
        <v>350</v>
      </c>
      <c r="F75" s="55" t="s">
        <v>209</v>
      </c>
    </row>
    <row r="76" spans="1:6">
      <c r="A76" s="55" t="s">
        <v>436</v>
      </c>
      <c r="B76" s="48" t="s">
        <v>252</v>
      </c>
      <c r="C76" s="53">
        <v>14</v>
      </c>
      <c r="D76" s="56">
        <v>280</v>
      </c>
      <c r="E76" s="4" t="s">
        <v>350</v>
      </c>
      <c r="F76" s="55" t="s">
        <v>149</v>
      </c>
    </row>
    <row r="77" spans="1:6">
      <c r="A77" s="55" t="s">
        <v>435</v>
      </c>
      <c r="B77" s="48" t="s">
        <v>252</v>
      </c>
      <c r="C77" s="53">
        <v>14</v>
      </c>
      <c r="D77" s="56">
        <v>3220.0010000000002</v>
      </c>
      <c r="E77" s="4" t="s">
        <v>350</v>
      </c>
      <c r="F77" s="55" t="s">
        <v>211</v>
      </c>
    </row>
    <row r="78" spans="1:6">
      <c r="A78" s="55" t="s">
        <v>434</v>
      </c>
      <c r="B78" s="48" t="s">
        <v>252</v>
      </c>
      <c r="C78" s="53">
        <v>14</v>
      </c>
      <c r="D78" s="56">
        <v>4389</v>
      </c>
      <c r="E78" s="4" t="s">
        <v>350</v>
      </c>
      <c r="F78" s="55" t="s">
        <v>212</v>
      </c>
    </row>
    <row r="79" spans="1:6">
      <c r="A79" s="55" t="s">
        <v>433</v>
      </c>
      <c r="B79" s="48" t="s">
        <v>252</v>
      </c>
      <c r="C79" s="53">
        <v>0</v>
      </c>
      <c r="D79" s="56">
        <v>0</v>
      </c>
      <c r="E79" s="4" t="s">
        <v>353</v>
      </c>
      <c r="F79" s="55" t="s">
        <v>213</v>
      </c>
    </row>
    <row r="80" spans="1:6">
      <c r="A80" s="55" t="s">
        <v>432</v>
      </c>
      <c r="B80" s="48" t="s">
        <v>252</v>
      </c>
      <c r="C80" s="53">
        <v>14</v>
      </c>
      <c r="D80" s="56">
        <v>1197</v>
      </c>
      <c r="E80" s="4" t="s">
        <v>350</v>
      </c>
      <c r="F80" s="55" t="s">
        <v>214</v>
      </c>
    </row>
    <row r="81" spans="1:6">
      <c r="A81" s="55" t="s">
        <v>431</v>
      </c>
      <c r="B81" s="48" t="s">
        <v>252</v>
      </c>
      <c r="C81" s="53">
        <v>14</v>
      </c>
      <c r="D81" s="56">
        <v>294</v>
      </c>
      <c r="E81" s="4" t="s">
        <v>350</v>
      </c>
      <c r="F81" s="55" t="s">
        <v>215</v>
      </c>
    </row>
    <row r="82" spans="1:6">
      <c r="A82" s="55" t="s">
        <v>430</v>
      </c>
      <c r="B82" s="48" t="s">
        <v>252</v>
      </c>
      <c r="C82" s="53">
        <v>14</v>
      </c>
      <c r="D82" s="56">
        <v>560</v>
      </c>
      <c r="E82" s="4" t="s">
        <v>350</v>
      </c>
      <c r="F82" s="55" t="s">
        <v>216</v>
      </c>
    </row>
    <row r="83" spans="1:6">
      <c r="A83" s="55" t="s">
        <v>429</v>
      </c>
      <c r="B83" s="48" t="s">
        <v>252</v>
      </c>
      <c r="C83" s="53">
        <v>14</v>
      </c>
      <c r="D83" s="56">
        <v>98</v>
      </c>
      <c r="E83" s="4" t="s">
        <v>350</v>
      </c>
      <c r="F83" s="55" t="s">
        <v>217</v>
      </c>
    </row>
    <row r="84" spans="1:6">
      <c r="A84" s="55" t="s">
        <v>428</v>
      </c>
      <c r="B84" s="48" t="s">
        <v>252</v>
      </c>
      <c r="C84" s="53">
        <v>14</v>
      </c>
      <c r="D84" s="56">
        <v>70</v>
      </c>
      <c r="E84" s="4" t="s">
        <v>350</v>
      </c>
      <c r="F84" s="55" t="s">
        <v>218</v>
      </c>
    </row>
    <row r="85" spans="1:6">
      <c r="A85" s="55" t="s">
        <v>427</v>
      </c>
      <c r="B85" s="48" t="s">
        <v>252</v>
      </c>
      <c r="C85" s="53">
        <v>14</v>
      </c>
      <c r="D85" s="56">
        <v>743.23900000000003</v>
      </c>
      <c r="E85" s="4" t="s">
        <v>350</v>
      </c>
      <c r="F85" s="55" t="s">
        <v>219</v>
      </c>
    </row>
    <row r="86" spans="1:6">
      <c r="A86" s="55" t="s">
        <v>426</v>
      </c>
      <c r="B86" s="48" t="s">
        <v>252</v>
      </c>
      <c r="C86" s="53">
        <v>14</v>
      </c>
      <c r="D86" s="56">
        <v>1750.3510000000001</v>
      </c>
      <c r="E86" s="4" t="s">
        <v>350</v>
      </c>
      <c r="F86" s="55" t="s">
        <v>220</v>
      </c>
    </row>
    <row r="87" spans="1:6">
      <c r="A87" s="55" t="s">
        <v>425</v>
      </c>
      <c r="B87" s="48" t="s">
        <v>252</v>
      </c>
      <c r="C87" s="53">
        <v>14</v>
      </c>
      <c r="D87" s="56">
        <v>560</v>
      </c>
      <c r="E87" s="4" t="s">
        <v>350</v>
      </c>
      <c r="F87" s="55" t="s">
        <v>221</v>
      </c>
    </row>
    <row r="88" spans="1:6">
      <c r="A88" s="55" t="s">
        <v>495</v>
      </c>
      <c r="B88" s="48" t="s">
        <v>252</v>
      </c>
      <c r="C88" s="53">
        <v>0</v>
      </c>
      <c r="D88" s="56">
        <v>0</v>
      </c>
      <c r="E88" s="4" t="s">
        <v>351</v>
      </c>
      <c r="F88" s="55" t="s">
        <v>479</v>
      </c>
    </row>
    <row r="89" spans="1:6">
      <c r="A89" s="55" t="s">
        <v>496</v>
      </c>
      <c r="B89" s="48" t="s">
        <v>252</v>
      </c>
      <c r="C89" s="53">
        <v>0</v>
      </c>
      <c r="D89" s="56">
        <v>0</v>
      </c>
      <c r="E89" s="4" t="s">
        <v>351</v>
      </c>
      <c r="F89" s="55" t="s">
        <v>480</v>
      </c>
    </row>
    <row r="90" spans="1:6">
      <c r="A90" s="55" t="s">
        <v>497</v>
      </c>
      <c r="B90" s="48" t="s">
        <v>252</v>
      </c>
      <c r="C90" s="53">
        <v>0</v>
      </c>
      <c r="D90" s="56">
        <v>0</v>
      </c>
      <c r="E90" s="4" t="s">
        <v>351</v>
      </c>
      <c r="F90" s="55" t="s">
        <v>481</v>
      </c>
    </row>
    <row r="91" spans="1:6">
      <c r="A91" s="55" t="s">
        <v>498</v>
      </c>
      <c r="B91" s="48" t="s">
        <v>252</v>
      </c>
      <c r="C91" s="53">
        <v>14</v>
      </c>
      <c r="D91" s="56">
        <v>2680.85</v>
      </c>
      <c r="E91" s="4" t="s">
        <v>350</v>
      </c>
      <c r="F91" s="55" t="s">
        <v>494</v>
      </c>
    </row>
    <row r="92" spans="1:6">
      <c r="A92" s="55" t="s">
        <v>499</v>
      </c>
      <c r="B92" s="48" t="s">
        <v>252</v>
      </c>
      <c r="C92" s="53">
        <v>0</v>
      </c>
      <c r="D92" s="56">
        <v>0</v>
      </c>
      <c r="E92" s="4" t="s">
        <v>351</v>
      </c>
      <c r="F92" s="55" t="s">
        <v>493</v>
      </c>
    </row>
    <row r="93" spans="1:6">
      <c r="A93" s="55" t="s">
        <v>500</v>
      </c>
      <c r="B93" s="48" t="s">
        <v>252</v>
      </c>
      <c r="C93" s="53">
        <v>14</v>
      </c>
      <c r="D93" s="56">
        <v>1099.3999999999996</v>
      </c>
      <c r="E93" s="4" t="s">
        <v>350</v>
      </c>
      <c r="F93" s="55" t="s">
        <v>492</v>
      </c>
    </row>
    <row r="94" spans="1:6">
      <c r="A94" s="55" t="s">
        <v>501</v>
      </c>
      <c r="B94" s="48" t="s">
        <v>252</v>
      </c>
      <c r="C94" s="53">
        <v>0</v>
      </c>
      <c r="D94" s="56">
        <v>0</v>
      </c>
      <c r="E94" s="4" t="s">
        <v>351</v>
      </c>
      <c r="F94" s="55" t="s">
        <v>491</v>
      </c>
    </row>
    <row r="95" spans="1:6">
      <c r="A95" s="55" t="s">
        <v>502</v>
      </c>
      <c r="B95" s="48" t="s">
        <v>252</v>
      </c>
      <c r="C95" s="53">
        <v>0</v>
      </c>
      <c r="D95" s="56">
        <v>0</v>
      </c>
      <c r="E95" s="4" t="s">
        <v>351</v>
      </c>
      <c r="F95" s="55" t="s">
        <v>490</v>
      </c>
    </row>
    <row r="96" spans="1:6">
      <c r="A96" s="55" t="s">
        <v>503</v>
      </c>
      <c r="B96" s="48" t="s">
        <v>252</v>
      </c>
      <c r="C96" s="53">
        <v>0</v>
      </c>
      <c r="D96" s="56">
        <v>0</v>
      </c>
      <c r="E96" s="4" t="s">
        <v>351</v>
      </c>
      <c r="F96" s="55" t="s">
        <v>489</v>
      </c>
    </row>
    <row r="97" spans="1:6">
      <c r="A97" s="55" t="s">
        <v>504</v>
      </c>
      <c r="B97" s="48" t="s">
        <v>252</v>
      </c>
      <c r="C97" s="53">
        <v>0</v>
      </c>
      <c r="D97" s="56">
        <v>0</v>
      </c>
      <c r="E97" s="4" t="s">
        <v>351</v>
      </c>
      <c r="F97" s="55" t="s">
        <v>488</v>
      </c>
    </row>
    <row r="98" spans="1:6">
      <c r="A98" s="55" t="s">
        <v>505</v>
      </c>
      <c r="B98" s="48" t="s">
        <v>252</v>
      </c>
      <c r="C98" s="53">
        <v>0</v>
      </c>
      <c r="D98" s="56">
        <v>0</v>
      </c>
      <c r="E98" s="4" t="s">
        <v>351</v>
      </c>
      <c r="F98" s="55" t="s">
        <v>487</v>
      </c>
    </row>
    <row r="99" spans="1:6">
      <c r="A99" s="55" t="s">
        <v>506</v>
      </c>
      <c r="B99" s="48" t="s">
        <v>252</v>
      </c>
      <c r="C99" s="53">
        <v>0</v>
      </c>
      <c r="D99" s="56">
        <v>0</v>
      </c>
      <c r="E99" s="4" t="s">
        <v>351</v>
      </c>
      <c r="F99" s="55" t="s">
        <v>486</v>
      </c>
    </row>
    <row r="100" spans="1:6">
      <c r="A100" s="55" t="s">
        <v>507</v>
      </c>
      <c r="B100" s="48" t="s">
        <v>252</v>
      </c>
      <c r="C100" s="53">
        <v>0</v>
      </c>
      <c r="D100" s="56">
        <v>0</v>
      </c>
      <c r="E100" s="4" t="s">
        <v>351</v>
      </c>
      <c r="F100" s="55" t="s">
        <v>485</v>
      </c>
    </row>
    <row r="101" spans="1:6">
      <c r="A101" s="55" t="s">
        <v>508</v>
      </c>
      <c r="B101" s="48" t="s">
        <v>252</v>
      </c>
      <c r="C101" s="53">
        <v>0</v>
      </c>
      <c r="D101" s="56">
        <v>0</v>
      </c>
      <c r="E101" s="4" t="s">
        <v>351</v>
      </c>
      <c r="F101" s="55" t="s">
        <v>484</v>
      </c>
    </row>
    <row r="102" spans="1:6">
      <c r="A102" s="55" t="s">
        <v>509</v>
      </c>
      <c r="B102" s="48" t="s">
        <v>252</v>
      </c>
      <c r="C102" s="53">
        <v>0</v>
      </c>
      <c r="D102" s="56">
        <v>0</v>
      </c>
      <c r="E102" s="4" t="s">
        <v>351</v>
      </c>
      <c r="F102" s="55" t="s">
        <v>483</v>
      </c>
    </row>
    <row r="103" spans="1:6">
      <c r="A103" s="55" t="s">
        <v>510</v>
      </c>
      <c r="B103" s="48" t="s">
        <v>252</v>
      </c>
      <c r="C103" s="53">
        <v>0</v>
      </c>
      <c r="D103" s="56">
        <v>0</v>
      </c>
      <c r="E103" s="4" t="s">
        <v>351</v>
      </c>
      <c r="F103" s="55" t="s">
        <v>482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Documents</vt:lpstr>
      <vt:lpstr>Invoice Lines</vt:lpstr>
      <vt:lpstr>Taxable Items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Mohamed Mansour</cp:lastModifiedBy>
  <dcterms:created xsi:type="dcterms:W3CDTF">2022-01-25T12:26:35Z</dcterms:created>
  <dcterms:modified xsi:type="dcterms:W3CDTF">2022-01-27T18:24:09Z</dcterms:modified>
</cp:coreProperties>
</file>