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asan15\Downloads\"/>
    </mc:Choice>
  </mc:AlternateContent>
  <xr:revisionPtr revIDLastSave="0" documentId="13_ncr:1_{A524BFAE-ACB2-47D0-A3E7-1AB82D38F6ED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Documents" sheetId="6" r:id="rId1"/>
    <sheet name="Invoice Lines" sheetId="7" r:id="rId2"/>
    <sheet name="Taxable Items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7" l="1"/>
  <c r="M11" i="6"/>
  <c r="M10" i="6" l="1"/>
  <c r="M9" i="6"/>
  <c r="M8" i="6"/>
  <c r="M7" i="6"/>
  <c r="M6" i="6"/>
  <c r="M5" i="6"/>
  <c r="M4" i="6"/>
  <c r="M3" i="6"/>
  <c r="M2" i="6"/>
</calcChain>
</file>

<file path=xl/sharedStrings.xml><?xml version="1.0" encoding="utf-8"?>
<sst xmlns="http://schemas.openxmlformats.org/spreadsheetml/2006/main" count="576" uniqueCount="202">
  <si>
    <t/>
  </si>
  <si>
    <t>B</t>
  </si>
  <si>
    <t>EG</t>
  </si>
  <si>
    <t>Cairo Governorate</t>
  </si>
  <si>
    <t>Hassan Aflatoon St.-Nozha St.</t>
  </si>
  <si>
    <t>6th</t>
  </si>
  <si>
    <t>CAIRO</t>
  </si>
  <si>
    <t>HSBC</t>
  </si>
  <si>
    <t>EBBKEGCX</t>
  </si>
  <si>
    <t>N30</t>
  </si>
  <si>
    <t>2022-01-23 00:00:00</t>
  </si>
  <si>
    <t>2022-01-24 00:00:00</t>
  </si>
  <si>
    <t>204987008</t>
  </si>
  <si>
    <t>EGYPTIAN MAINTENANCE COMPANY</t>
  </si>
  <si>
    <t>JV ARAB CONTRACTORS &amp; ELSEWEDY ELECTRIC</t>
  </si>
  <si>
    <t>DAR ES SALAM</t>
  </si>
  <si>
    <t>2022-01-25 00:00:00</t>
  </si>
  <si>
    <t>WORLD FOOD PROGRAM</t>
  </si>
  <si>
    <t>IT</t>
  </si>
  <si>
    <t>MIDDLE EAST OIL REFINERY</t>
  </si>
  <si>
    <t>AMERYA FREE ZONE</t>
  </si>
  <si>
    <t>22000143-851000</t>
  </si>
  <si>
    <t>EGS</t>
  </si>
  <si>
    <t>EG-200080652-069</t>
  </si>
  <si>
    <t>EA</t>
  </si>
  <si>
    <t>USD</t>
  </si>
  <si>
    <t>22000143-852000</t>
  </si>
  <si>
    <t>22000143-853000</t>
  </si>
  <si>
    <t>22000143-854000</t>
  </si>
  <si>
    <t>22000143-855000</t>
  </si>
  <si>
    <t>22000143-856000</t>
  </si>
  <si>
    <t>22000143-857000</t>
  </si>
  <si>
    <t>22000143-858000</t>
  </si>
  <si>
    <t>EGP</t>
  </si>
  <si>
    <t>22000126-018000</t>
  </si>
  <si>
    <t>22000158-005000</t>
  </si>
  <si>
    <t>22000139-020000</t>
  </si>
  <si>
    <t>22000151-021000</t>
  </si>
  <si>
    <t>22000147-093000</t>
  </si>
  <si>
    <t>22000147-094000</t>
  </si>
  <si>
    <t>22000147-095000</t>
  </si>
  <si>
    <t>22000147-096000</t>
  </si>
  <si>
    <t>22000147-097000</t>
  </si>
  <si>
    <t>22000148-098000</t>
  </si>
  <si>
    <t>22000148-099000</t>
  </si>
  <si>
    <t>22000149-100000</t>
  </si>
  <si>
    <t>22000149-101000</t>
  </si>
  <si>
    <t>22000150-102000</t>
  </si>
  <si>
    <t>22000158-006000</t>
  </si>
  <si>
    <t>1 day mobilization to Xunhe on 7 June x USD 435 = USD 435</t>
  </si>
  <si>
    <t>T1</t>
  </si>
  <si>
    <t>DocumentType</t>
  </si>
  <si>
    <t>DocumentTypeVersion</t>
  </si>
  <si>
    <t>DateTimeIssued</t>
  </si>
  <si>
    <t>TaxpayerActivitycode</t>
  </si>
  <si>
    <t>InternaldocumentId</t>
  </si>
  <si>
    <t>PurchaseOrderReference</t>
  </si>
  <si>
    <t>PurchaseOrderDescription</t>
  </si>
  <si>
    <t>SalesOrderReference</t>
  </si>
  <si>
    <t>SalesOrderDescription</t>
  </si>
  <si>
    <t>ProformaInvoiceNumber</t>
  </si>
  <si>
    <t>TotalSalesAmount</t>
  </si>
  <si>
    <t>TotalDiscountAmount</t>
  </si>
  <si>
    <t>NetAmount</t>
  </si>
  <si>
    <t>ExtraDiscountAmount</t>
  </si>
  <si>
    <t>TotalItemsDiscountAmount</t>
  </si>
  <si>
    <t>TotalAmount</t>
  </si>
  <si>
    <t>IssuerId</t>
  </si>
  <si>
    <t>IssuerName</t>
  </si>
  <si>
    <t>IssuerType</t>
  </si>
  <si>
    <t>IssuerBranchID</t>
  </si>
  <si>
    <t>IssuerCountry</t>
  </si>
  <si>
    <t>IssuerGovernorate</t>
  </si>
  <si>
    <t>IssuerRegionCity</t>
  </si>
  <si>
    <t>IssuerStreet</t>
  </si>
  <si>
    <t>IssuerBuildingNumber</t>
  </si>
  <si>
    <t>IssuerPostalCode</t>
  </si>
  <si>
    <t>IssuerFloor</t>
  </si>
  <si>
    <t>IssuerRoom</t>
  </si>
  <si>
    <t>IssuerLandmark</t>
  </si>
  <si>
    <t>IssuerAdditionalInformation</t>
  </si>
  <si>
    <t>ReceiverId</t>
  </si>
  <si>
    <t>ReceiverName</t>
  </si>
  <si>
    <t>ReceiverType</t>
  </si>
  <si>
    <t>ReceiverCountry</t>
  </si>
  <si>
    <t>ReceiverGovernorate</t>
  </si>
  <si>
    <t>ReceiverRegionCity</t>
  </si>
  <si>
    <t>ReceiverStreet</t>
  </si>
  <si>
    <t>ReceiverBuildingNumber</t>
  </si>
  <si>
    <t>ReceiverPostalCode</t>
  </si>
  <si>
    <t>ReceiverFloor</t>
  </si>
  <si>
    <t>ReceiverRoom</t>
  </si>
  <si>
    <t>ReceiverLandmark</t>
  </si>
  <si>
    <t>ReceiverAdditionalInformation</t>
  </si>
  <si>
    <t>BankName</t>
  </si>
  <si>
    <t>BankAddress</t>
  </si>
  <si>
    <t>BankAccountNo</t>
  </si>
  <si>
    <t>BankAccountIBAN</t>
  </si>
  <si>
    <t>SwiftCode</t>
  </si>
  <si>
    <t>PaymentTerms</t>
  </si>
  <si>
    <t>Approach</t>
  </si>
  <si>
    <t>Packaging</t>
  </si>
  <si>
    <t>DateValidity</t>
  </si>
  <si>
    <t>ExportPort</t>
  </si>
  <si>
    <t>CountryOfOrigin</t>
  </si>
  <si>
    <t>GrossWeight</t>
  </si>
  <si>
    <t>NetWeight</t>
  </si>
  <si>
    <t>InternalDocumentStatus</t>
  </si>
  <si>
    <t>DeliveryTerms</t>
  </si>
  <si>
    <t>ParentInternalDocumentId</t>
  </si>
  <si>
    <t>I</t>
  </si>
  <si>
    <t>1.0</t>
  </si>
  <si>
    <t xml:space="preserve">Bureau Veritas Egypt </t>
  </si>
  <si>
    <t>Nasr City -Ard Al-Golf</t>
  </si>
  <si>
    <t>CITY STARS MALL , NASR CITY , CAIRO</t>
  </si>
  <si>
    <t>040-079204-001 (FOR EGP)
040-079204-110 (FOR USD)
040-079204-111 (FOR EUR)</t>
  </si>
  <si>
    <t>EG160025004000000040079204001 (FOR EGP)
EG800025004000000040079204110 (FOR USD)
EG530025004000000040079204111 (FOR EUR)</t>
  </si>
  <si>
    <t>NA</t>
  </si>
  <si>
    <t>F</t>
  </si>
  <si>
    <t>InternalInvoiceLineId</t>
  </si>
  <si>
    <t>ItemType</t>
  </si>
  <si>
    <t>ItemCode</t>
  </si>
  <si>
    <t>UnitType</t>
  </si>
  <si>
    <t>Quantity</t>
  </si>
  <si>
    <t>InternalCode</t>
  </si>
  <si>
    <t>SalesTotal</t>
  </si>
  <si>
    <t>Total</t>
  </si>
  <si>
    <t>ValueDifference</t>
  </si>
  <si>
    <t>TotalTaxableFees</t>
  </si>
  <si>
    <t>NetTotal</t>
  </si>
  <si>
    <t>ItemsDiscount</t>
  </si>
  <si>
    <t>Description</t>
  </si>
  <si>
    <t>CurrencySold</t>
  </si>
  <si>
    <t>AmountEGP</t>
  </si>
  <si>
    <t>AmountSold</t>
  </si>
  <si>
    <t>CurrencyExchangeRate</t>
  </si>
  <si>
    <t>DiscountRate</t>
  </si>
  <si>
    <t>DiscountAmount</t>
  </si>
  <si>
    <t>InternalDocumentId</t>
  </si>
  <si>
    <t>InternalId</t>
  </si>
  <si>
    <t>TaxType</t>
  </si>
  <si>
    <t>Rate</t>
  </si>
  <si>
    <t>Amount</t>
  </si>
  <si>
    <t>SubType</t>
  </si>
  <si>
    <t>V001</t>
  </si>
  <si>
    <t>V007</t>
  </si>
  <si>
    <t>MARKAZ EL MADINA EL EDARI , 90 ST., BLOCK 20 , IN FRONT OF GASCO</t>
  </si>
  <si>
    <t>Derm Plaza Building- 11th floo ,18 - Block 45A - KIJITONYAMA  - Tanzania</t>
  </si>
  <si>
    <t>MIDOR ON BEHALF OF TECHNIP ITA , S.P.A EGYPT BRANCH</t>
  </si>
  <si>
    <t>22000126-018000T</t>
  </si>
  <si>
    <t>22000139-020000T</t>
  </si>
  <si>
    <t>22000143-851000T</t>
  </si>
  <si>
    <t>22000143-852000T</t>
  </si>
  <si>
    <t>22000143-853000T</t>
  </si>
  <si>
    <t>22000143-854000T</t>
  </si>
  <si>
    <t>22000143-855000T</t>
  </si>
  <si>
    <t>22000143-856000T</t>
  </si>
  <si>
    <t>22000143-857000T</t>
  </si>
  <si>
    <t>22000143-858000T</t>
  </si>
  <si>
    <t>22000147-093000T</t>
  </si>
  <si>
    <t>22000147-094000T</t>
  </si>
  <si>
    <t>22000147-095000T</t>
  </si>
  <si>
    <t>22000147-096000T</t>
  </si>
  <si>
    <t>22000147-097000T</t>
  </si>
  <si>
    <t>22000148-098000T</t>
  </si>
  <si>
    <t>22000148-099000T</t>
  </si>
  <si>
    <t>22000149-100000T</t>
  </si>
  <si>
    <t>22000149-101000T</t>
  </si>
  <si>
    <t>22000150-102000T</t>
  </si>
  <si>
    <t>22000151-021000T</t>
  </si>
  <si>
    <t>22000158-005000T</t>
  </si>
  <si>
    <t>22000158-006000T</t>
  </si>
  <si>
    <t>22006040A</t>
  </si>
  <si>
    <t>22006040AT</t>
  </si>
  <si>
    <t>2 Visits X 2500 EGP (Inspection &amp; Certification)
by Eng. Ahmed Rabee
on 22 &amp; 23 Nov. 2021
ERC- Mostorod</t>
  </si>
  <si>
    <t>1 Visit X 2500 EGP
Done by Eng. Ahmed Rabee
on 28 Dec. 2021
S.O# AGR-2141-01101-19-34</t>
  </si>
  <si>
    <t>12 days x $435 = $5220
Done on 23 Apr., 27, 28 May, 21 Jun., 1, 2, 8, 19, 20, 21,
22, 23 Jul. 2021</t>
  </si>
  <si>
    <t>4400km x $0.59 = $ 2596
Done on 23 Apr., 27, 28 May, 21 Jun., 1, 2, 8, 19, 23 Jul.21</t>
  </si>
  <si>
    <t>33 hrs OT x 1.5 OT Factor x $54.375 = $2691.563
Done on 23 Apr., 27, 28 May, 21 Jun., 1, 2, 8, 19, 21, 22,
23 July 2021</t>
  </si>
  <si>
    <t>4 days x $55 accommodation per night = $220
On 19, 20, 21 &amp; 22 Jul. 2021</t>
  </si>
  <si>
    <t>2 Months at Xunhe x USD 8035.29 = USD 16070.58
1/2 Month at Hangzhou x USD 8035.29 = USD 4017.65</t>
  </si>
  <si>
    <t>2 months accommodation @ Xunhe x USD 1764.71 = USD 3529.42
1/2 Month accommodation @ Hangzhou x USD 882,36 = USD 882.36</t>
  </si>
  <si>
    <t>2 months Transportation @ Xunhe x USD 529.41 = USD 1058.82
1/2 Month at Hangzhou x USD 529.41 = USD 264.71
detailed sheet is attached</t>
  </si>
  <si>
    <t>full month   =42000 LE/karim mohiee
Welding inspector</t>
  </si>
  <si>
    <t>working in fridays
1 day  x 42000/26 days</t>
  </si>
  <si>
    <t>Full month excluding 1 day  =40384 LE (AMGAD FAWZY )
WELDING INSPECTOR</t>
  </si>
  <si>
    <t>full month   =42000 LE/HAMMAM EL SHAWATFY
PAINTING INSPECTOR</t>
  </si>
  <si>
    <t>WORKING IN FRIDAYS
2 DAYS X 1615 LE</t>
  </si>
  <si>
    <t>full month   =42000 LE/GABER EL RAWY
WELDING INSPECTOR</t>
  </si>
  <si>
    <t>full month excluding 2 days =38769 LE/SHERIF EL SAFI
Welding inspector</t>
  </si>
  <si>
    <t>WORKING IN FRIDAY
1 DAYS X 1615 LE</t>
  </si>
  <si>
    <t>23 days x 46500/26 days
sherif el haddad and khalid Ahmed</t>
  </si>
  <si>
    <t>2 visits X 2500 EGP
Inspection &amp; certification
during Dec. 2021
by Eng. Ahmed Rabee
S.O# AGR-2141-01101-19-25</t>
  </si>
  <si>
    <t>2 Working Days x USD 329 = USD 658
Done By Eng: Ahmed Omar On: 01 &amp; 05 Dec 21</t>
  </si>
  <si>
    <t>8 Hours OverTime
4 Hours On: 01 Dec 21
4 Hours On :05 Dec 21</t>
  </si>
  <si>
    <t>T2</t>
  </si>
  <si>
    <t>1 A- Inspection duringproduction and loading
for 2,089.7 MT of Fortified Sun Flower Oil
Date of Inspection:13/11/2021 : 20
/01/2022Ref:EGY.ITD.20.01.01.FSFO01.
006a&amp;b
2 B- Total lab analyses charges for 5
representative sample
LTA No. RFP519/008- Call
off order Ref RB/BV011/2021-SYR-VEG
(POFS#4500080114)
Vendor # 50023520</t>
  </si>
  <si>
    <t>TBl01</t>
  </si>
  <si>
    <t>TZ</t>
  </si>
  <si>
    <t>Via Cesare Giulio Viola, 68, 00148 Rome RM, Italy</t>
  </si>
  <si>
    <t>ROME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</si>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</sst>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;[Red]#,##0.00000"/>
    <numFmt numFmtId="165" formatCode="#,##0.00;[Red]#,##0.00"/>
    <numFmt numFmtId="166" formatCode="0.00000;[Red]0.00000"/>
    <numFmt numFmtId="167" formatCode="0.00000"/>
    <numFmt numFmtId="168" formatCode="0.0;[Red]0.0"/>
  </numFmts>
  <fonts count="7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164" fontId="5" fillId="0" borderId="0" xfId="0" applyNumberFormat="1" applyFont="1" applyFill="1" applyAlignment="1">
      <alignment horizontal="left" vertical="top"/>
    </xf>
    <xf numFmtId="165" fontId="1" fillId="0" borderId="0" xfId="0" applyNumberFormat="1" applyFont="1" applyFill="1" applyAlignment="1">
      <alignment horizontal="left" vertical="top"/>
    </xf>
    <xf numFmtId="164" fontId="3" fillId="0" borderId="0" xfId="0" applyNumberFormat="1" applyFont="1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4" fontId="1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168" fontId="4" fillId="0" borderId="0" xfId="0" applyNumberFormat="1" applyFont="1" applyFill="1" applyBorder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166" fontId="4" fillId="0" borderId="0" xfId="0" applyNumberFormat="1" applyFont="1" applyFill="1" applyAlignment="1">
      <alignment horizontal="left" vertical="top"/>
    </xf>
    <xf numFmtId="4" fontId="4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64" fontId="5" fillId="0" borderId="0" xfId="0" applyNumberFormat="1" applyFont="1" applyFill="1" applyAlignment="1">
      <alignment horizontal="left" vertical="top" wrapText="1"/>
    </xf>
    <xf numFmtId="164" fontId="3" fillId="0" borderId="0" xfId="0" applyNumberFormat="1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49" fontId="4" fillId="0" borderId="0" xfId="0" applyNumberFormat="1" applyFont="1" applyFill="1" applyAlignment="1">
      <alignment horizontal="left" vertical="top" wrapText="1"/>
    </xf>
    <xf numFmtId="166" fontId="4" fillId="0" borderId="0" xfId="0" applyNumberFormat="1" applyFont="1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167" fontId="0" fillId="0" borderId="0" xfId="0" applyNumberFormat="1" applyFont="1" applyFill="1" applyBorder="1" applyAlignment="1">
      <alignment horizontal="left" vertical="top" wrapText="1"/>
    </xf>
    <xf numFmtId="167" fontId="3" fillId="0" borderId="0" xfId="0" applyNumberFormat="1" applyFont="1" applyFill="1" applyAlignment="1">
      <alignment horizontal="left" vertical="top" wrapText="1"/>
    </xf>
    <xf numFmtId="166" fontId="0" fillId="0" borderId="0" xfId="0" applyNumberFormat="1" applyFont="1" applyFill="1" applyBorder="1" applyAlignment="1">
      <alignment horizontal="left" vertical="top" wrapText="1"/>
    </xf>
    <xf numFmtId="166" fontId="1" fillId="0" borderId="0" xfId="0" applyNumberFormat="1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166" fontId="0" fillId="0" borderId="0" xfId="0" applyNumberFormat="1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2" fontId="4" fillId="0" borderId="0" xfId="0" applyNumberFormat="1" applyFont="1" applyFill="1" applyBorder="1" applyAlignment="1">
      <alignment horizontal="left" vertical="top" wrapText="1"/>
    </xf>
    <xf numFmtId="165" fontId="5" fillId="0" borderId="0" xfId="0" applyNumberFormat="1" applyFont="1" applyFill="1" applyAlignment="1">
      <alignment horizontal="left" vertical="top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left" vertical="top" wrapText="1"/>
    </xf>
    <xf numFmtId="49" fontId="3" fillId="0" borderId="0" xfId="0" applyNumberFormat="1" applyFont="1" applyFill="1" applyAlignment="1">
      <alignment horizontal="left" vertical="top" wrapText="1"/>
    </xf>
    <xf numFmtId="2" fontId="0" fillId="0" borderId="0" xfId="0" applyNumberFormat="1" applyFont="1" applyFill="1" applyAlignment="1">
      <alignment horizontal="left" vertical="top" wrapText="1"/>
    </xf>
    <xf numFmtId="167" fontId="0" fillId="0" borderId="0" xfId="0" applyNumberFormat="1" applyFont="1" applyFill="1" applyAlignment="1">
      <alignment horizontal="left" vertical="top" wrapText="1"/>
    </xf>
    <xf numFmtId="49" fontId="5" fillId="0" borderId="0" xfId="0" applyNumberFormat="1" applyFont="1" applyFill="1" applyAlignment="1">
      <alignment horizontal="left" vertical="top" wrapText="1"/>
    </xf>
    <xf numFmtId="2" fontId="4" fillId="0" borderId="0" xfId="0" applyNumberFormat="1" applyFont="1" applyFill="1" applyAlignment="1">
      <alignment horizontal="left" vertical="top" wrapText="1"/>
    </xf>
    <xf numFmtId="167" fontId="4" fillId="0" borderId="0" xfId="0" applyNumberFormat="1" applyFont="1" applyFill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#,##0.00;[Red]#,##0.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.0;[Red]0.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BG11" totalsRowShown="0" headerRowDxfId="90" dataDxfId="89">
  <autoFilter ref="A1:BG11" xr:uid="{00000000-0009-0000-0100-000001000000}"/>
  <tableColumns count="59">
    <tableColumn id="1" xr3:uid="{00000000-0010-0000-0000-000001000000}" name="DocumentType" dataDxfId="88"/>
    <tableColumn id="2" xr3:uid="{00000000-0010-0000-0000-000002000000}" name="DocumentTypeVersion" dataDxfId="87"/>
    <tableColumn id="3" xr3:uid="{00000000-0010-0000-0000-000003000000}" name="DateTimeIssued" dataDxfId="86"/>
    <tableColumn id="4" xr3:uid="{00000000-0010-0000-0000-000004000000}" name="TaxpayerActivitycode" dataDxfId="85"/>
    <tableColumn id="5" xr3:uid="{00000000-0010-0000-0000-000005000000}" name="InternaldocumentId" dataDxfId="84"/>
    <tableColumn id="6" xr3:uid="{00000000-0010-0000-0000-000006000000}" name="PurchaseOrderReference" dataDxfId="83"/>
    <tableColumn id="7" xr3:uid="{00000000-0010-0000-0000-000007000000}" name="PurchaseOrderDescription" dataDxfId="82"/>
    <tableColumn id="8" xr3:uid="{00000000-0010-0000-0000-000008000000}" name="SalesOrderReference" dataDxfId="81"/>
    <tableColumn id="9" xr3:uid="{00000000-0010-0000-0000-000009000000}" name="SalesOrderDescription" dataDxfId="80"/>
    <tableColumn id="10" xr3:uid="{00000000-0010-0000-0000-00000A000000}" name="ProformaInvoiceNumber" dataDxfId="79"/>
    <tableColumn id="11" xr3:uid="{00000000-0010-0000-0000-00000B000000}" name="TotalSalesAmount" dataDxfId="78"/>
    <tableColumn id="12" xr3:uid="{00000000-0010-0000-0000-00000C000000}" name="TotalDiscountAmount" dataDxfId="77"/>
    <tableColumn id="13" xr3:uid="{00000000-0010-0000-0000-00000D000000}" name="NetAmount" dataDxfId="76">
      <calculatedColumnFormula>Table3[[#This Row],[TotalSalesAmount]]+Table3[[#This Row],[TotalDiscountAmount]]</calculatedColumnFormula>
    </tableColumn>
    <tableColumn id="14" xr3:uid="{00000000-0010-0000-0000-00000E000000}" name="ExtraDiscountAmount" dataDxfId="75"/>
    <tableColumn id="15" xr3:uid="{00000000-0010-0000-0000-00000F000000}" name="TotalItemsDiscountAmount" dataDxfId="74"/>
    <tableColumn id="16" xr3:uid="{00000000-0010-0000-0000-000010000000}" name="TotalAmount" dataDxfId="73"/>
    <tableColumn id="17" xr3:uid="{00000000-0010-0000-0000-000011000000}" name="IssuerId" dataDxfId="72"/>
    <tableColumn id="18" xr3:uid="{00000000-0010-0000-0000-000012000000}" name="IssuerName" dataDxfId="71"/>
    <tableColumn id="19" xr3:uid="{00000000-0010-0000-0000-000013000000}" name="IssuerType" dataDxfId="70"/>
    <tableColumn id="20" xr3:uid="{00000000-0010-0000-0000-000014000000}" name="IssuerBranchID" dataDxfId="69"/>
    <tableColumn id="21" xr3:uid="{00000000-0010-0000-0000-000015000000}" name="IssuerCountry" dataDxfId="68"/>
    <tableColumn id="22" xr3:uid="{00000000-0010-0000-0000-000016000000}" name="IssuerGovernorate" dataDxfId="67"/>
    <tableColumn id="23" xr3:uid="{00000000-0010-0000-0000-000017000000}" name="IssuerRegionCity" dataDxfId="66"/>
    <tableColumn id="24" xr3:uid="{00000000-0010-0000-0000-000018000000}" name="IssuerStreet" dataDxfId="65"/>
    <tableColumn id="25" xr3:uid="{00000000-0010-0000-0000-000019000000}" name="IssuerBuildingNumber" dataDxfId="64"/>
    <tableColumn id="26" xr3:uid="{00000000-0010-0000-0000-00001A000000}" name="IssuerPostalCode" dataDxfId="63"/>
    <tableColumn id="27" xr3:uid="{00000000-0010-0000-0000-00001B000000}" name="IssuerFloor" dataDxfId="62"/>
    <tableColumn id="28" xr3:uid="{00000000-0010-0000-0000-00001C000000}" name="IssuerRoom" dataDxfId="61"/>
    <tableColumn id="29" xr3:uid="{00000000-0010-0000-0000-00001D000000}" name="IssuerLandmark" dataDxfId="60"/>
    <tableColumn id="30" xr3:uid="{00000000-0010-0000-0000-00001E000000}" name="IssuerAdditionalInformation" dataDxfId="59"/>
    <tableColumn id="31" xr3:uid="{00000000-0010-0000-0000-00001F000000}" name="ReceiverId" dataDxfId="58"/>
    <tableColumn id="32" xr3:uid="{00000000-0010-0000-0000-000020000000}" name="ReceiverName" dataDxfId="57"/>
    <tableColumn id="33" xr3:uid="{00000000-0010-0000-0000-000021000000}" name="ReceiverType" dataDxfId="56"/>
    <tableColumn id="34" xr3:uid="{00000000-0010-0000-0000-000022000000}" name="ReceiverCountry" dataDxfId="55"/>
    <tableColumn id="35" xr3:uid="{00000000-0010-0000-0000-000023000000}" name="ReceiverGovernorate" dataDxfId="54"/>
    <tableColumn id="36" xr3:uid="{00000000-0010-0000-0000-000024000000}" name="ReceiverRegionCity" dataDxfId="53"/>
    <tableColumn id="37" xr3:uid="{00000000-0010-0000-0000-000025000000}" name="ReceiverStreet" dataDxfId="52"/>
    <tableColumn id="38" xr3:uid="{00000000-0010-0000-0000-000026000000}" name="ReceiverBuildingNumber" dataDxfId="51"/>
    <tableColumn id="39" xr3:uid="{00000000-0010-0000-0000-000027000000}" name="ReceiverPostalCode" dataDxfId="50"/>
    <tableColumn id="40" xr3:uid="{00000000-0010-0000-0000-000028000000}" name="ReceiverFloor" dataDxfId="49"/>
    <tableColumn id="41" xr3:uid="{00000000-0010-0000-0000-000029000000}" name="ReceiverRoom" dataDxfId="48"/>
    <tableColumn id="42" xr3:uid="{00000000-0010-0000-0000-00002A000000}" name="ReceiverLandmark" dataDxfId="47"/>
    <tableColumn id="43" xr3:uid="{00000000-0010-0000-0000-00002B000000}" name="ReceiverAdditionalInformation" dataDxfId="46"/>
    <tableColumn id="44" xr3:uid="{00000000-0010-0000-0000-00002C000000}" name="BankName" dataDxfId="45"/>
    <tableColumn id="45" xr3:uid="{00000000-0010-0000-0000-00002D000000}" name="BankAddress" dataDxfId="44"/>
    <tableColumn id="46" xr3:uid="{00000000-0010-0000-0000-00002E000000}" name="BankAccountNo" dataDxfId="43"/>
    <tableColumn id="47" xr3:uid="{00000000-0010-0000-0000-00002F000000}" name="BankAccountIBAN" dataDxfId="42"/>
    <tableColumn id="48" xr3:uid="{00000000-0010-0000-0000-000030000000}" name="SwiftCode" dataDxfId="41"/>
    <tableColumn id="49" xr3:uid="{00000000-0010-0000-0000-000031000000}" name="PaymentTerms" dataDxfId="40"/>
    <tableColumn id="50" xr3:uid="{00000000-0010-0000-0000-000032000000}" name="Approach" dataDxfId="39"/>
    <tableColumn id="51" xr3:uid="{00000000-0010-0000-0000-000033000000}" name="Packaging" dataDxfId="38"/>
    <tableColumn id="52" xr3:uid="{00000000-0010-0000-0000-000034000000}" name="DateValidity" dataDxfId="37"/>
    <tableColumn id="53" xr3:uid="{00000000-0010-0000-0000-000035000000}" name="ExportPort" dataDxfId="36"/>
    <tableColumn id="54" xr3:uid="{00000000-0010-0000-0000-000036000000}" name="CountryOfOrigin" dataDxfId="35"/>
    <tableColumn id="55" xr3:uid="{00000000-0010-0000-0000-000037000000}" name="GrossWeight" dataDxfId="34"/>
    <tableColumn id="56" xr3:uid="{00000000-0010-0000-0000-000038000000}" name="NetWeight" dataDxfId="33"/>
    <tableColumn id="57" xr3:uid="{00000000-0010-0000-0000-000039000000}" name="InternalDocumentStatus" dataDxfId="32"/>
    <tableColumn id="58" xr3:uid="{00000000-0010-0000-0000-00003A000000}" name="DeliveryTerms" dataDxfId="31"/>
    <tableColumn id="59" xr3:uid="{00000000-0010-0000-0000-00003B000000}" name="ParentInternalDocumentId" dataDxfId="3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T25" totalsRowShown="0" headerRowDxfId="29" dataDxfId="28">
  <autoFilter ref="A1:T25" xr:uid="{00000000-0009-0000-0100-000002000000}"/>
  <tableColumns count="20">
    <tableColumn id="1" xr3:uid="{00000000-0010-0000-0100-000001000000}" name="InternalInvoiceLineId" dataDxfId="27"/>
    <tableColumn id="2" xr3:uid="{00000000-0010-0000-0100-000002000000}" name="ItemType" dataDxfId="26"/>
    <tableColumn id="3" xr3:uid="{00000000-0010-0000-0100-000003000000}" name="ItemCode" dataDxfId="25"/>
    <tableColumn id="4" xr3:uid="{00000000-0010-0000-0100-000004000000}" name="UnitType" dataDxfId="24"/>
    <tableColumn id="5" xr3:uid="{00000000-0010-0000-0100-000005000000}" name="Quantity" dataDxfId="23"/>
    <tableColumn id="6" xr3:uid="{00000000-0010-0000-0100-000006000000}" name="InternalCode" dataDxfId="22"/>
    <tableColumn id="7" xr3:uid="{00000000-0010-0000-0100-000007000000}" name="SalesTotal" dataDxfId="21"/>
    <tableColumn id="8" xr3:uid="{00000000-0010-0000-0100-000008000000}" name="Total" dataDxfId="20"/>
    <tableColumn id="9" xr3:uid="{00000000-0010-0000-0100-000009000000}" name="ValueDifference" dataDxfId="19"/>
    <tableColumn id="10" xr3:uid="{00000000-0010-0000-0100-00000A000000}" name="TotalTaxableFees" dataDxfId="18"/>
    <tableColumn id="11" xr3:uid="{00000000-0010-0000-0100-00000B000000}" name="NetTotal" dataDxfId="17"/>
    <tableColumn id="12" xr3:uid="{00000000-0010-0000-0100-00000C000000}" name="ItemsDiscount" dataDxfId="16"/>
    <tableColumn id="13" xr3:uid="{00000000-0010-0000-0100-00000D000000}" name="Description" dataDxfId="15"/>
    <tableColumn id="14" xr3:uid="{00000000-0010-0000-0100-00000E000000}" name="CurrencySold" dataDxfId="14"/>
    <tableColumn id="15" xr3:uid="{00000000-0010-0000-0100-00000F000000}" name="AmountEGP" dataDxfId="13"/>
    <tableColumn id="16" xr3:uid="{00000000-0010-0000-0100-000010000000}" name="AmountSold" dataDxfId="12"/>
    <tableColumn id="17" xr3:uid="{00000000-0010-0000-0100-000011000000}" name="CurrencyExchangeRate" dataDxfId="11"/>
    <tableColumn id="18" xr3:uid="{00000000-0010-0000-0100-000012000000}" name="DiscountRate" dataDxfId="10"/>
    <tableColumn id="19" xr3:uid="{00000000-0010-0000-0100-000013000000}" name="DiscountAmount" dataDxfId="9"/>
    <tableColumn id="20" xr3:uid="{00000000-0010-0000-0100-000014000000}" name="InternalDocumentId" dataDxfId="8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" displayName="Table1" ref="A1:F25" totalsRowShown="0" headerRowDxfId="7" dataDxfId="6">
  <autoFilter ref="A1:F25" xr:uid="{00000000-0009-0000-0100-000003000000}"/>
  <tableColumns count="6">
    <tableColumn id="1" xr3:uid="{00000000-0010-0000-0200-000001000000}" name="InternalId" dataDxfId="5"/>
    <tableColumn id="2" xr3:uid="{00000000-0010-0000-0200-000002000000}" name="TaxType" dataDxfId="4"/>
    <tableColumn id="3" xr3:uid="{00000000-0010-0000-0200-000003000000}" name="Rate" dataDxfId="3"/>
    <tableColumn id="4" xr3:uid="{00000000-0010-0000-0200-000004000000}" name="Amount" dataDxfId="2"/>
    <tableColumn id="5" xr3:uid="{00000000-0010-0000-0200-000005000000}" name="SubType" dataDxfId="1"/>
    <tableColumn id="6" xr3:uid="{00000000-0010-0000-0200-000006000000}" name="InternalInvoiceLineI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1"/>
  <sheetViews>
    <sheetView tabSelected="1" zoomScale="60" zoomScaleNormal="60" workbookViewId="0">
      <selection activeCell="E4" sqref="E4"/>
    </sheetView>
  </sheetViews>
  <sheetFormatPr defaultColWidth="8.85546875" defaultRowHeight="15"/>
  <cols>
    <col min="1" max="5" width="12.7109375" style="3" customWidth="1"/>
    <col min="6" max="10" width="12.7109375" style="3" hidden="1" customWidth="1"/>
    <col min="11" max="11" width="29" style="3" bestFit="1" customWidth="1"/>
    <col min="12" max="12" width="13.140625" style="3" customWidth="1"/>
    <col min="13" max="13" width="19.7109375" style="3" bestFit="1" customWidth="1"/>
    <col min="14" max="15" width="12.7109375" style="3" customWidth="1"/>
    <col min="16" max="16" width="22.42578125" style="3" customWidth="1"/>
    <col min="17" max="56" width="12.7109375" style="3" customWidth="1"/>
    <col min="57" max="57" width="12.7109375" style="4" customWidth="1"/>
    <col min="58" max="59" width="12.7109375" style="3" customWidth="1"/>
    <col min="60" max="16384" width="8.85546875" style="3"/>
  </cols>
  <sheetData>
    <row r="1" spans="1:59" s="1" customFormat="1" ht="38.25" customHeight="1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78</v>
      </c>
      <c r="AC1" s="1" t="s">
        <v>79</v>
      </c>
      <c r="AD1" s="1" t="s">
        <v>80</v>
      </c>
      <c r="AE1" s="1" t="s">
        <v>81</v>
      </c>
      <c r="AF1" s="1" t="s">
        <v>82</v>
      </c>
      <c r="AG1" s="1" t="s">
        <v>83</v>
      </c>
      <c r="AH1" s="1" t="s">
        <v>84</v>
      </c>
      <c r="AI1" s="1" t="s">
        <v>85</v>
      </c>
      <c r="AJ1" s="1" t="s">
        <v>86</v>
      </c>
      <c r="AK1" s="1" t="s">
        <v>87</v>
      </c>
      <c r="AL1" s="1" t="s">
        <v>88</v>
      </c>
      <c r="AM1" s="1" t="s">
        <v>89</v>
      </c>
      <c r="AN1" s="1" t="s">
        <v>90</v>
      </c>
      <c r="AO1" s="1" t="s">
        <v>91</v>
      </c>
      <c r="AP1" s="1" t="s">
        <v>92</v>
      </c>
      <c r="AQ1" s="1" t="s">
        <v>93</v>
      </c>
      <c r="AR1" s="1" t="s">
        <v>94</v>
      </c>
      <c r="AS1" s="1" t="s">
        <v>95</v>
      </c>
      <c r="AT1" s="1" t="s">
        <v>96</v>
      </c>
      <c r="AU1" s="1" t="s">
        <v>97</v>
      </c>
      <c r="AV1" s="1" t="s">
        <v>98</v>
      </c>
      <c r="AW1" s="1" t="s">
        <v>99</v>
      </c>
      <c r="AX1" s="1" t="s">
        <v>100</v>
      </c>
      <c r="AY1" s="1" t="s">
        <v>101</v>
      </c>
      <c r="AZ1" s="1" t="s">
        <v>102</v>
      </c>
      <c r="BA1" s="1" t="s">
        <v>103</v>
      </c>
      <c r="BB1" s="1" t="s">
        <v>104</v>
      </c>
      <c r="BC1" s="1" t="s">
        <v>105</v>
      </c>
      <c r="BD1" s="1" t="s">
        <v>106</v>
      </c>
      <c r="BE1" s="2" t="s">
        <v>107</v>
      </c>
      <c r="BF1" s="1" t="s">
        <v>108</v>
      </c>
      <c r="BG1" s="1" t="s">
        <v>109</v>
      </c>
    </row>
    <row r="2" spans="1:59">
      <c r="A2" s="5" t="s">
        <v>110</v>
      </c>
      <c r="B2" s="6" t="s">
        <v>111</v>
      </c>
      <c r="C2" s="6" t="s">
        <v>11</v>
      </c>
      <c r="D2" s="7">
        <v>6920</v>
      </c>
      <c r="E2" s="8">
        <v>22000126</v>
      </c>
      <c r="F2" s="9"/>
      <c r="G2" s="9"/>
      <c r="H2" s="9"/>
      <c r="I2" s="10"/>
      <c r="J2" s="7"/>
      <c r="K2" s="11">
        <v>5000</v>
      </c>
      <c r="L2" s="12">
        <v>0</v>
      </c>
      <c r="M2" s="13">
        <f>Table3[[#This Row],[TotalSalesAmount]]+Table3[[#This Row],[TotalDiscountAmount]]</f>
        <v>5000</v>
      </c>
      <c r="N2" s="12">
        <v>0</v>
      </c>
      <c r="O2" s="12">
        <v>0</v>
      </c>
      <c r="P2" s="11">
        <v>5500</v>
      </c>
      <c r="Q2" s="7">
        <v>200080652</v>
      </c>
      <c r="R2" s="7" t="s">
        <v>112</v>
      </c>
      <c r="S2" s="5" t="s">
        <v>1</v>
      </c>
      <c r="T2" s="7">
        <v>0</v>
      </c>
      <c r="U2" s="7" t="s">
        <v>2</v>
      </c>
      <c r="V2" s="5" t="s">
        <v>3</v>
      </c>
      <c r="W2" s="7" t="s">
        <v>113</v>
      </c>
      <c r="X2" s="7" t="s">
        <v>4</v>
      </c>
      <c r="Y2" s="7">
        <v>51</v>
      </c>
      <c r="Z2" s="7"/>
      <c r="AA2" s="7" t="s">
        <v>5</v>
      </c>
      <c r="AB2" s="10"/>
      <c r="AC2" s="9"/>
      <c r="AD2" s="9"/>
      <c r="AE2" s="9" t="s">
        <v>12</v>
      </c>
      <c r="AF2" s="9" t="s">
        <v>13</v>
      </c>
      <c r="AG2" s="5" t="s">
        <v>1</v>
      </c>
      <c r="AH2" s="9" t="s">
        <v>2</v>
      </c>
      <c r="AI2" s="9" t="s">
        <v>6</v>
      </c>
      <c r="AJ2" s="9" t="s">
        <v>6</v>
      </c>
      <c r="AK2" s="14" t="s">
        <v>146</v>
      </c>
      <c r="AL2" s="14">
        <v>20</v>
      </c>
      <c r="AM2" s="7"/>
      <c r="AN2" s="7" t="s">
        <v>0</v>
      </c>
      <c r="AO2" s="9"/>
      <c r="AP2" s="9"/>
      <c r="AQ2" s="9"/>
      <c r="AR2" s="5" t="s">
        <v>7</v>
      </c>
      <c r="AS2" s="5" t="s">
        <v>114</v>
      </c>
      <c r="AT2" s="5" t="s">
        <v>115</v>
      </c>
      <c r="AU2" s="5" t="s">
        <v>116</v>
      </c>
      <c r="AV2" s="5" t="s">
        <v>8</v>
      </c>
      <c r="AW2" s="5" t="s">
        <v>9</v>
      </c>
      <c r="AX2" s="7"/>
      <c r="AY2" s="7"/>
      <c r="AZ2" s="7"/>
      <c r="BA2" s="7"/>
      <c r="BB2" s="7"/>
      <c r="BC2" s="16">
        <v>0</v>
      </c>
      <c r="BD2" s="16">
        <v>0</v>
      </c>
      <c r="BE2" s="5" t="s">
        <v>201</v>
      </c>
      <c r="BF2" s="7"/>
      <c r="BG2" s="7"/>
    </row>
    <row r="3" spans="1:59">
      <c r="A3" s="5" t="s">
        <v>110</v>
      </c>
      <c r="B3" s="6" t="s">
        <v>111</v>
      </c>
      <c r="C3" s="6" t="s">
        <v>11</v>
      </c>
      <c r="D3" s="7">
        <v>6920</v>
      </c>
      <c r="E3" s="17">
        <v>22000139</v>
      </c>
      <c r="F3" s="9"/>
      <c r="G3" s="9"/>
      <c r="H3" s="9"/>
      <c r="I3" s="10"/>
      <c r="J3" s="7"/>
      <c r="K3" s="11">
        <v>2500</v>
      </c>
      <c r="L3" s="12">
        <v>0</v>
      </c>
      <c r="M3" s="13">
        <f>Table3[[#This Row],[TotalSalesAmount]]+Table3[[#This Row],[TotalDiscountAmount]]</f>
        <v>2500</v>
      </c>
      <c r="N3" s="12">
        <v>0</v>
      </c>
      <c r="O3" s="12">
        <v>0</v>
      </c>
      <c r="P3" s="11">
        <v>2750</v>
      </c>
      <c r="Q3" s="7">
        <v>200080652</v>
      </c>
      <c r="R3" s="7" t="s">
        <v>112</v>
      </c>
      <c r="S3" s="5" t="s">
        <v>1</v>
      </c>
      <c r="T3" s="7">
        <v>0</v>
      </c>
      <c r="U3" s="7" t="s">
        <v>2</v>
      </c>
      <c r="V3" s="5" t="s">
        <v>3</v>
      </c>
      <c r="W3" s="7" t="s">
        <v>113</v>
      </c>
      <c r="X3" s="7" t="s">
        <v>4</v>
      </c>
      <c r="Y3" s="7">
        <v>51</v>
      </c>
      <c r="Z3" s="7"/>
      <c r="AA3" s="7" t="s">
        <v>5</v>
      </c>
      <c r="AB3" s="10"/>
      <c r="AC3" s="9"/>
      <c r="AD3" s="9"/>
      <c r="AE3" s="9" t="s">
        <v>12</v>
      </c>
      <c r="AF3" s="9" t="s">
        <v>13</v>
      </c>
      <c r="AG3" s="5" t="s">
        <v>1</v>
      </c>
      <c r="AH3" s="9" t="s">
        <v>2</v>
      </c>
      <c r="AI3" s="9" t="s">
        <v>6</v>
      </c>
      <c r="AJ3" s="9" t="s">
        <v>6</v>
      </c>
      <c r="AK3" s="14" t="s">
        <v>146</v>
      </c>
      <c r="AL3" s="14">
        <v>20</v>
      </c>
      <c r="AM3" s="7"/>
      <c r="AN3" s="7" t="s">
        <v>0</v>
      </c>
      <c r="AO3" s="9"/>
      <c r="AP3" s="9"/>
      <c r="AQ3" s="9"/>
      <c r="AR3" s="5" t="s">
        <v>7</v>
      </c>
      <c r="AS3" s="5" t="s">
        <v>114</v>
      </c>
      <c r="AT3" s="5" t="s">
        <v>115</v>
      </c>
      <c r="AU3" s="5" t="s">
        <v>116</v>
      </c>
      <c r="AV3" s="5" t="s">
        <v>8</v>
      </c>
      <c r="AW3" s="5" t="s">
        <v>9</v>
      </c>
      <c r="AX3" s="7"/>
      <c r="AY3" s="7"/>
      <c r="AZ3" s="7"/>
      <c r="BA3" s="7"/>
      <c r="BB3" s="7"/>
      <c r="BC3" s="16">
        <v>0</v>
      </c>
      <c r="BD3" s="16">
        <v>0</v>
      </c>
      <c r="BE3" s="5" t="s">
        <v>201</v>
      </c>
      <c r="BF3" s="7"/>
      <c r="BG3" s="7"/>
    </row>
    <row r="4" spans="1:59">
      <c r="A4" s="5" t="s">
        <v>110</v>
      </c>
      <c r="B4" s="6" t="s">
        <v>111</v>
      </c>
      <c r="C4" s="6" t="s">
        <v>11</v>
      </c>
      <c r="D4" s="7">
        <v>6920</v>
      </c>
      <c r="E4" s="17">
        <v>22000143</v>
      </c>
      <c r="F4" s="9"/>
      <c r="G4" s="9"/>
      <c r="H4" s="9"/>
      <c r="I4" s="10"/>
      <c r="J4" s="7"/>
      <c r="K4" s="11">
        <v>580927.98400000005</v>
      </c>
      <c r="L4" s="12">
        <v>0</v>
      </c>
      <c r="M4" s="13">
        <f>Table3[[#This Row],[TotalSalesAmount]]+Table3[[#This Row],[TotalDiscountAmount]]</f>
        <v>580927.98400000005</v>
      </c>
      <c r="N4" s="12">
        <v>0</v>
      </c>
      <c r="O4" s="12">
        <v>0</v>
      </c>
      <c r="P4" s="11">
        <v>580927.98400000005</v>
      </c>
      <c r="Q4" s="7">
        <v>200080652</v>
      </c>
      <c r="R4" s="7" t="s">
        <v>112</v>
      </c>
      <c r="S4" s="5" t="s">
        <v>1</v>
      </c>
      <c r="T4" s="7">
        <v>0</v>
      </c>
      <c r="U4" s="7" t="s">
        <v>2</v>
      </c>
      <c r="V4" s="5" t="s">
        <v>3</v>
      </c>
      <c r="W4" s="7" t="s">
        <v>113</v>
      </c>
      <c r="X4" s="7" t="s">
        <v>4</v>
      </c>
      <c r="Y4" s="7">
        <v>51</v>
      </c>
      <c r="Z4" s="7"/>
      <c r="AA4" s="7" t="s">
        <v>5</v>
      </c>
      <c r="AB4" s="10"/>
      <c r="AC4" s="9"/>
      <c r="AD4" s="9"/>
      <c r="AE4" s="9">
        <v>138971392</v>
      </c>
      <c r="AF4" s="9" t="s">
        <v>14</v>
      </c>
      <c r="AG4" s="5" t="s">
        <v>118</v>
      </c>
      <c r="AH4" s="9" t="s">
        <v>198</v>
      </c>
      <c r="AI4" s="9" t="s">
        <v>15</v>
      </c>
      <c r="AJ4" s="9" t="s">
        <v>15</v>
      </c>
      <c r="AK4" s="9" t="s">
        <v>147</v>
      </c>
      <c r="AL4" s="14">
        <v>18</v>
      </c>
      <c r="AM4" s="7"/>
      <c r="AN4" s="7" t="s">
        <v>0</v>
      </c>
      <c r="AO4" s="9"/>
      <c r="AP4" s="9"/>
      <c r="AQ4" s="9"/>
      <c r="AR4" s="5" t="s">
        <v>7</v>
      </c>
      <c r="AS4" s="5" t="s">
        <v>114</v>
      </c>
      <c r="AT4" s="5" t="s">
        <v>115</v>
      </c>
      <c r="AU4" s="5" t="s">
        <v>116</v>
      </c>
      <c r="AV4" s="5" t="s">
        <v>8</v>
      </c>
      <c r="AW4" s="5" t="s">
        <v>9</v>
      </c>
      <c r="AX4" s="7"/>
      <c r="AY4" s="7"/>
      <c r="AZ4" s="7"/>
      <c r="BA4" s="7"/>
      <c r="BB4" s="7"/>
      <c r="BC4" s="16">
        <v>0</v>
      </c>
      <c r="BD4" s="16">
        <v>0</v>
      </c>
      <c r="BE4" s="5" t="s">
        <v>201</v>
      </c>
      <c r="BF4" s="7"/>
      <c r="BG4" s="7"/>
    </row>
    <row r="5" spans="1:59">
      <c r="A5" s="5" t="s">
        <v>110</v>
      </c>
      <c r="B5" s="6" t="s">
        <v>111</v>
      </c>
      <c r="C5" s="6" t="s">
        <v>16</v>
      </c>
      <c r="D5" s="7">
        <v>6920</v>
      </c>
      <c r="E5" s="17">
        <v>22000147</v>
      </c>
      <c r="F5" s="9"/>
      <c r="G5" s="9"/>
      <c r="H5" s="9"/>
      <c r="I5" s="10"/>
      <c r="J5" s="7"/>
      <c r="K5" s="11">
        <v>129229</v>
      </c>
      <c r="L5" s="12">
        <v>0</v>
      </c>
      <c r="M5" s="13">
        <f>Table3[[#This Row],[TotalSalesAmount]]+Table3[[#This Row],[TotalDiscountAmount]]</f>
        <v>129229</v>
      </c>
      <c r="N5" s="12">
        <v>0</v>
      </c>
      <c r="O5" s="12">
        <v>0</v>
      </c>
      <c r="P5" s="11">
        <v>129229</v>
      </c>
      <c r="Q5" s="7">
        <v>200080652</v>
      </c>
      <c r="R5" s="7" t="s">
        <v>112</v>
      </c>
      <c r="S5" s="5" t="s">
        <v>1</v>
      </c>
      <c r="T5" s="7">
        <v>0</v>
      </c>
      <c r="U5" s="7" t="s">
        <v>2</v>
      </c>
      <c r="V5" s="5" t="s">
        <v>3</v>
      </c>
      <c r="W5" s="7" t="s">
        <v>113</v>
      </c>
      <c r="X5" s="7" t="s">
        <v>4</v>
      </c>
      <c r="Y5" s="7">
        <v>51</v>
      </c>
      <c r="Z5" s="7"/>
      <c r="AA5" s="7" t="s">
        <v>5</v>
      </c>
      <c r="AB5" s="10"/>
      <c r="AC5" s="9"/>
      <c r="AD5" s="9"/>
      <c r="AE5" s="9">
        <v>204961793</v>
      </c>
      <c r="AF5" s="9" t="s">
        <v>19</v>
      </c>
      <c r="AG5" s="5" t="s">
        <v>1</v>
      </c>
      <c r="AH5" s="9" t="s">
        <v>2</v>
      </c>
      <c r="AI5" s="9" t="s">
        <v>20</v>
      </c>
      <c r="AJ5" s="9" t="s">
        <v>20</v>
      </c>
      <c r="AK5" s="14" t="s">
        <v>148</v>
      </c>
      <c r="AL5" s="14" t="s">
        <v>117</v>
      </c>
      <c r="AM5" s="7" t="s">
        <v>0</v>
      </c>
      <c r="AN5" s="7" t="s">
        <v>0</v>
      </c>
      <c r="AO5" s="9"/>
      <c r="AP5" s="9"/>
      <c r="AQ5" s="9"/>
      <c r="AR5" s="5" t="s">
        <v>7</v>
      </c>
      <c r="AS5" s="5" t="s">
        <v>114</v>
      </c>
      <c r="AT5" s="5" t="s">
        <v>115</v>
      </c>
      <c r="AU5" s="5" t="s">
        <v>116</v>
      </c>
      <c r="AV5" s="5" t="s">
        <v>8</v>
      </c>
      <c r="AW5" s="5" t="s">
        <v>9</v>
      </c>
      <c r="AX5" s="7"/>
      <c r="AY5" s="7"/>
      <c r="AZ5" s="7"/>
      <c r="BA5" s="7"/>
      <c r="BB5" s="7"/>
      <c r="BC5" s="16">
        <v>0</v>
      </c>
      <c r="BD5" s="16">
        <v>0</v>
      </c>
      <c r="BE5" s="5" t="s">
        <v>201</v>
      </c>
      <c r="BF5" s="7"/>
      <c r="BG5" s="7"/>
    </row>
    <row r="6" spans="1:59">
      <c r="A6" s="5" t="s">
        <v>110</v>
      </c>
      <c r="B6" s="6" t="s">
        <v>111</v>
      </c>
      <c r="C6" s="6" t="s">
        <v>16</v>
      </c>
      <c r="D6" s="7">
        <v>6920</v>
      </c>
      <c r="E6" s="17">
        <v>22000148</v>
      </c>
      <c r="F6" s="9"/>
      <c r="G6" s="9"/>
      <c r="H6" s="9"/>
      <c r="I6" s="10"/>
      <c r="J6" s="7"/>
      <c r="K6" s="11">
        <v>45230</v>
      </c>
      <c r="L6" s="12">
        <v>0</v>
      </c>
      <c r="M6" s="13">
        <f>Table3[[#This Row],[TotalSalesAmount]]+Table3[[#This Row],[TotalDiscountAmount]]</f>
        <v>45230</v>
      </c>
      <c r="N6" s="12">
        <v>0</v>
      </c>
      <c r="O6" s="12">
        <v>0</v>
      </c>
      <c r="P6" s="11">
        <v>45230</v>
      </c>
      <c r="Q6" s="7">
        <v>200080652</v>
      </c>
      <c r="R6" s="7" t="s">
        <v>112</v>
      </c>
      <c r="S6" s="5" t="s">
        <v>1</v>
      </c>
      <c r="T6" s="7">
        <v>0</v>
      </c>
      <c r="U6" s="7" t="s">
        <v>2</v>
      </c>
      <c r="V6" s="5" t="s">
        <v>3</v>
      </c>
      <c r="W6" s="7" t="s">
        <v>113</v>
      </c>
      <c r="X6" s="7" t="s">
        <v>4</v>
      </c>
      <c r="Y6" s="7">
        <v>51</v>
      </c>
      <c r="Z6" s="7"/>
      <c r="AA6" s="7" t="s">
        <v>5</v>
      </c>
      <c r="AB6" s="10"/>
      <c r="AC6" s="9"/>
      <c r="AD6" s="9"/>
      <c r="AE6" s="9">
        <v>204961793</v>
      </c>
      <c r="AF6" s="9" t="s">
        <v>19</v>
      </c>
      <c r="AG6" s="5" t="s">
        <v>1</v>
      </c>
      <c r="AH6" s="9" t="s">
        <v>2</v>
      </c>
      <c r="AI6" s="9" t="s">
        <v>20</v>
      </c>
      <c r="AJ6" s="9" t="s">
        <v>20</v>
      </c>
      <c r="AK6" s="14" t="s">
        <v>148</v>
      </c>
      <c r="AL6" s="14" t="s">
        <v>117</v>
      </c>
      <c r="AM6" s="7" t="s">
        <v>0</v>
      </c>
      <c r="AN6" s="7" t="s">
        <v>0</v>
      </c>
      <c r="AO6" s="9"/>
      <c r="AP6" s="9"/>
      <c r="AQ6" s="9"/>
      <c r="AR6" s="5" t="s">
        <v>7</v>
      </c>
      <c r="AS6" s="5" t="s">
        <v>114</v>
      </c>
      <c r="AT6" s="5" t="s">
        <v>115</v>
      </c>
      <c r="AU6" s="5" t="s">
        <v>116</v>
      </c>
      <c r="AV6" s="5" t="s">
        <v>8</v>
      </c>
      <c r="AW6" s="5" t="s">
        <v>9</v>
      </c>
      <c r="AX6" s="7"/>
      <c r="AY6" s="7"/>
      <c r="AZ6" s="7"/>
      <c r="BA6" s="7"/>
      <c r="BB6" s="7"/>
      <c r="BC6" s="16">
        <v>0</v>
      </c>
      <c r="BD6" s="16">
        <v>0</v>
      </c>
      <c r="BE6" s="5" t="s">
        <v>201</v>
      </c>
      <c r="BF6" s="7"/>
      <c r="BG6" s="7"/>
    </row>
    <row r="7" spans="1:59">
      <c r="A7" s="5" t="s">
        <v>110</v>
      </c>
      <c r="B7" s="6" t="s">
        <v>111</v>
      </c>
      <c r="C7" s="6" t="s">
        <v>16</v>
      </c>
      <c r="D7" s="7">
        <v>6920</v>
      </c>
      <c r="E7" s="17">
        <v>22000149</v>
      </c>
      <c r="F7" s="9"/>
      <c r="G7" s="9"/>
      <c r="H7" s="9"/>
      <c r="I7" s="10"/>
      <c r="J7" s="7"/>
      <c r="K7" s="11">
        <v>40384</v>
      </c>
      <c r="L7" s="12">
        <v>0</v>
      </c>
      <c r="M7" s="13">
        <f>Table3[[#This Row],[TotalSalesAmount]]+Table3[[#This Row],[TotalDiscountAmount]]</f>
        <v>40384</v>
      </c>
      <c r="N7" s="12">
        <v>0</v>
      </c>
      <c r="O7" s="12">
        <v>0</v>
      </c>
      <c r="P7" s="11">
        <v>40384</v>
      </c>
      <c r="Q7" s="7">
        <v>200080652</v>
      </c>
      <c r="R7" s="7" t="s">
        <v>112</v>
      </c>
      <c r="S7" s="5" t="s">
        <v>1</v>
      </c>
      <c r="T7" s="7">
        <v>0</v>
      </c>
      <c r="U7" s="7" t="s">
        <v>2</v>
      </c>
      <c r="V7" s="5" t="s">
        <v>3</v>
      </c>
      <c r="W7" s="7" t="s">
        <v>113</v>
      </c>
      <c r="X7" s="7" t="s">
        <v>4</v>
      </c>
      <c r="Y7" s="7">
        <v>51</v>
      </c>
      <c r="Z7" s="7"/>
      <c r="AA7" s="7" t="s">
        <v>5</v>
      </c>
      <c r="AB7" s="10"/>
      <c r="AC7" s="9"/>
      <c r="AD7" s="9"/>
      <c r="AE7" s="9">
        <v>204961793</v>
      </c>
      <c r="AF7" s="9" t="s">
        <v>19</v>
      </c>
      <c r="AG7" s="5" t="s">
        <v>1</v>
      </c>
      <c r="AH7" s="9" t="s">
        <v>2</v>
      </c>
      <c r="AI7" s="9" t="s">
        <v>20</v>
      </c>
      <c r="AJ7" s="9" t="s">
        <v>20</v>
      </c>
      <c r="AK7" s="14" t="s">
        <v>148</v>
      </c>
      <c r="AL7" s="14" t="s">
        <v>117</v>
      </c>
      <c r="AM7" s="7" t="s">
        <v>0</v>
      </c>
      <c r="AN7" s="7" t="s">
        <v>0</v>
      </c>
      <c r="AO7" s="9"/>
      <c r="AP7" s="9"/>
      <c r="AQ7" s="9"/>
      <c r="AR7" s="5" t="s">
        <v>7</v>
      </c>
      <c r="AS7" s="5" t="s">
        <v>114</v>
      </c>
      <c r="AT7" s="5" t="s">
        <v>115</v>
      </c>
      <c r="AU7" s="5" t="s">
        <v>116</v>
      </c>
      <c r="AV7" s="5" t="s">
        <v>8</v>
      </c>
      <c r="AW7" s="5" t="s">
        <v>9</v>
      </c>
      <c r="AX7" s="7"/>
      <c r="AY7" s="7"/>
      <c r="AZ7" s="7"/>
      <c r="BA7" s="7"/>
      <c r="BB7" s="7"/>
      <c r="BC7" s="16">
        <v>0</v>
      </c>
      <c r="BD7" s="16">
        <v>0</v>
      </c>
      <c r="BE7" s="5" t="s">
        <v>201</v>
      </c>
      <c r="BF7" s="7"/>
      <c r="BG7" s="7"/>
    </row>
    <row r="8" spans="1:59">
      <c r="A8" s="5" t="s">
        <v>110</v>
      </c>
      <c r="B8" s="6" t="s">
        <v>111</v>
      </c>
      <c r="C8" s="6" t="s">
        <v>16</v>
      </c>
      <c r="D8" s="7">
        <v>6920</v>
      </c>
      <c r="E8" s="17">
        <v>22000150</v>
      </c>
      <c r="F8" s="9"/>
      <c r="G8" s="9"/>
      <c r="H8" s="9"/>
      <c r="I8" s="10"/>
      <c r="J8" s="7"/>
      <c r="K8" s="11">
        <v>41124</v>
      </c>
      <c r="L8" s="12">
        <v>0</v>
      </c>
      <c r="M8" s="13">
        <f>Table3[[#This Row],[TotalSalesAmount]]+Table3[[#This Row],[TotalDiscountAmount]]</f>
        <v>41124</v>
      </c>
      <c r="N8" s="12">
        <v>0</v>
      </c>
      <c r="O8" s="12">
        <v>0</v>
      </c>
      <c r="P8" s="11">
        <v>41124</v>
      </c>
      <c r="Q8" s="7">
        <v>200080652</v>
      </c>
      <c r="R8" s="7" t="s">
        <v>112</v>
      </c>
      <c r="S8" s="5" t="s">
        <v>1</v>
      </c>
      <c r="T8" s="7">
        <v>0</v>
      </c>
      <c r="U8" s="7" t="s">
        <v>2</v>
      </c>
      <c r="V8" s="5" t="s">
        <v>3</v>
      </c>
      <c r="W8" s="7" t="s">
        <v>113</v>
      </c>
      <c r="X8" s="7" t="s">
        <v>4</v>
      </c>
      <c r="Y8" s="7">
        <v>51</v>
      </c>
      <c r="Z8" s="7"/>
      <c r="AA8" s="7" t="s">
        <v>5</v>
      </c>
      <c r="AB8" s="10"/>
      <c r="AC8" s="9"/>
      <c r="AD8" s="9"/>
      <c r="AE8" s="9">
        <v>204961793</v>
      </c>
      <c r="AF8" s="9" t="s">
        <v>19</v>
      </c>
      <c r="AG8" s="5" t="s">
        <v>1</v>
      </c>
      <c r="AH8" s="9" t="s">
        <v>2</v>
      </c>
      <c r="AI8" s="9" t="s">
        <v>20</v>
      </c>
      <c r="AJ8" s="9" t="s">
        <v>20</v>
      </c>
      <c r="AK8" s="14" t="s">
        <v>148</v>
      </c>
      <c r="AL8" s="14" t="s">
        <v>117</v>
      </c>
      <c r="AM8" s="7" t="s">
        <v>0</v>
      </c>
      <c r="AN8" s="7" t="s">
        <v>0</v>
      </c>
      <c r="AO8" s="9"/>
      <c r="AP8" s="9"/>
      <c r="AQ8" s="9"/>
      <c r="AR8" s="5" t="s">
        <v>7</v>
      </c>
      <c r="AS8" s="5" t="s">
        <v>114</v>
      </c>
      <c r="AT8" s="5" t="s">
        <v>115</v>
      </c>
      <c r="AU8" s="5" t="s">
        <v>116</v>
      </c>
      <c r="AV8" s="5" t="s">
        <v>8</v>
      </c>
      <c r="AW8" s="5" t="s">
        <v>9</v>
      </c>
      <c r="AX8" s="7"/>
      <c r="AY8" s="7"/>
      <c r="AZ8" s="7"/>
      <c r="BA8" s="7"/>
      <c r="BB8" s="7"/>
      <c r="BC8" s="16">
        <v>0</v>
      </c>
      <c r="BD8" s="16">
        <v>0</v>
      </c>
      <c r="BE8" s="5" t="s">
        <v>201</v>
      </c>
      <c r="BF8" s="7"/>
      <c r="BG8" s="7"/>
    </row>
    <row r="9" spans="1:59">
      <c r="A9" s="5" t="s">
        <v>110</v>
      </c>
      <c r="B9" s="6" t="s">
        <v>111</v>
      </c>
      <c r="C9" s="6" t="s">
        <v>16</v>
      </c>
      <c r="D9" s="7">
        <v>6920</v>
      </c>
      <c r="E9" s="17">
        <v>22000151</v>
      </c>
      <c r="F9" s="9"/>
      <c r="G9" s="9"/>
      <c r="H9" s="9"/>
      <c r="I9" s="10"/>
      <c r="J9" s="7"/>
      <c r="K9" s="11">
        <v>5000</v>
      </c>
      <c r="L9" s="12">
        <v>0</v>
      </c>
      <c r="M9" s="13">
        <f>Table3[[#This Row],[TotalSalesAmount]]+Table3[[#This Row],[TotalDiscountAmount]]</f>
        <v>5000</v>
      </c>
      <c r="N9" s="12">
        <v>0</v>
      </c>
      <c r="O9" s="12">
        <v>0</v>
      </c>
      <c r="P9" s="11">
        <v>5500</v>
      </c>
      <c r="Q9" s="7">
        <v>200080652</v>
      </c>
      <c r="R9" s="7" t="s">
        <v>112</v>
      </c>
      <c r="S9" s="5" t="s">
        <v>1</v>
      </c>
      <c r="T9" s="7">
        <v>0</v>
      </c>
      <c r="U9" s="7" t="s">
        <v>2</v>
      </c>
      <c r="V9" s="5" t="s">
        <v>3</v>
      </c>
      <c r="W9" s="7" t="s">
        <v>113</v>
      </c>
      <c r="X9" s="7" t="s">
        <v>4</v>
      </c>
      <c r="Y9" s="7">
        <v>51</v>
      </c>
      <c r="Z9" s="7"/>
      <c r="AA9" s="7" t="s">
        <v>5</v>
      </c>
      <c r="AB9" s="10"/>
      <c r="AC9" s="9"/>
      <c r="AD9" s="9"/>
      <c r="AE9" s="9" t="s">
        <v>12</v>
      </c>
      <c r="AF9" s="9" t="s">
        <v>13</v>
      </c>
      <c r="AG9" s="5" t="s">
        <v>1</v>
      </c>
      <c r="AH9" s="9" t="s">
        <v>2</v>
      </c>
      <c r="AI9" s="9" t="s">
        <v>6</v>
      </c>
      <c r="AJ9" s="9" t="s">
        <v>6</v>
      </c>
      <c r="AK9" s="14" t="s">
        <v>146</v>
      </c>
      <c r="AL9" s="14">
        <v>20</v>
      </c>
      <c r="AM9" s="7"/>
      <c r="AN9" s="7" t="s">
        <v>0</v>
      </c>
      <c r="AO9" s="9"/>
      <c r="AP9" s="9"/>
      <c r="AQ9" s="9"/>
      <c r="AR9" s="5" t="s">
        <v>7</v>
      </c>
      <c r="AS9" s="5" t="s">
        <v>114</v>
      </c>
      <c r="AT9" s="5" t="s">
        <v>115</v>
      </c>
      <c r="AU9" s="5" t="s">
        <v>116</v>
      </c>
      <c r="AV9" s="5" t="s">
        <v>8</v>
      </c>
      <c r="AW9" s="5" t="s">
        <v>9</v>
      </c>
      <c r="AX9" s="7"/>
      <c r="AY9" s="7"/>
      <c r="AZ9" s="7"/>
      <c r="BA9" s="7"/>
      <c r="BB9" s="7"/>
      <c r="BC9" s="16">
        <v>0</v>
      </c>
      <c r="BD9" s="16">
        <v>0</v>
      </c>
      <c r="BE9" s="5" t="s">
        <v>201</v>
      </c>
      <c r="BF9" s="7"/>
      <c r="BG9" s="7"/>
    </row>
    <row r="10" spans="1:59">
      <c r="A10" s="5" t="s">
        <v>110</v>
      </c>
      <c r="B10" s="6" t="s">
        <v>111</v>
      </c>
      <c r="C10" s="6" t="s">
        <v>16</v>
      </c>
      <c r="D10" s="7">
        <v>6920</v>
      </c>
      <c r="E10" s="17">
        <v>22000158</v>
      </c>
      <c r="F10" s="9"/>
      <c r="G10" s="9"/>
      <c r="H10" s="9"/>
      <c r="I10" s="10"/>
      <c r="J10" s="7"/>
      <c r="K10" s="11">
        <v>18086.225999999999</v>
      </c>
      <c r="L10" s="12">
        <v>0</v>
      </c>
      <c r="M10" s="13">
        <f>Table3[[#This Row],[TotalSalesAmount]]+Table3[[#This Row],[TotalDiscountAmount]]</f>
        <v>18086.225999999999</v>
      </c>
      <c r="N10" s="12">
        <v>0</v>
      </c>
      <c r="O10" s="12">
        <v>0</v>
      </c>
      <c r="P10" s="11">
        <v>18086.225999999999</v>
      </c>
      <c r="Q10" s="7">
        <v>200080652</v>
      </c>
      <c r="R10" s="7" t="s">
        <v>112</v>
      </c>
      <c r="S10" s="5" t="s">
        <v>1</v>
      </c>
      <c r="T10" s="7">
        <v>0</v>
      </c>
      <c r="U10" s="7" t="s">
        <v>2</v>
      </c>
      <c r="V10" s="5" t="s">
        <v>3</v>
      </c>
      <c r="W10" s="7" t="s">
        <v>113</v>
      </c>
      <c r="X10" s="7" t="s">
        <v>4</v>
      </c>
      <c r="Y10" s="7">
        <v>51</v>
      </c>
      <c r="Z10" s="7"/>
      <c r="AA10" s="7" t="s">
        <v>5</v>
      </c>
      <c r="AB10" s="10"/>
      <c r="AC10" s="9"/>
      <c r="AD10" s="9"/>
      <c r="AE10" s="9">
        <v>138971392</v>
      </c>
      <c r="AF10" s="9" t="s">
        <v>14</v>
      </c>
      <c r="AG10" s="5" t="s">
        <v>118</v>
      </c>
      <c r="AH10" s="9" t="s">
        <v>198</v>
      </c>
      <c r="AI10" s="9" t="s">
        <v>15</v>
      </c>
      <c r="AJ10" s="9" t="s">
        <v>15</v>
      </c>
      <c r="AK10" s="9" t="s">
        <v>147</v>
      </c>
      <c r="AL10" s="14">
        <v>18</v>
      </c>
      <c r="AM10" s="7"/>
      <c r="AN10" s="7" t="s">
        <v>0</v>
      </c>
      <c r="AO10" s="9"/>
      <c r="AP10" s="9"/>
      <c r="AQ10" s="9"/>
      <c r="AR10" s="5" t="s">
        <v>7</v>
      </c>
      <c r="AS10" s="5" t="s">
        <v>114</v>
      </c>
      <c r="AT10" s="5" t="s">
        <v>115</v>
      </c>
      <c r="AU10" s="5" t="s">
        <v>116</v>
      </c>
      <c r="AV10" s="5" t="s">
        <v>8</v>
      </c>
      <c r="AW10" s="5" t="s">
        <v>9</v>
      </c>
      <c r="AX10" s="7"/>
      <c r="AY10" s="7"/>
      <c r="AZ10" s="7"/>
      <c r="BA10" s="7"/>
      <c r="BB10" s="7"/>
      <c r="BC10" s="16">
        <v>0</v>
      </c>
      <c r="BD10" s="16">
        <v>0</v>
      </c>
      <c r="BE10" s="5" t="s">
        <v>201</v>
      </c>
      <c r="BF10" s="7"/>
      <c r="BG10" s="7"/>
    </row>
    <row r="11" spans="1:59">
      <c r="A11" s="18" t="s">
        <v>110</v>
      </c>
      <c r="B11" s="19" t="s">
        <v>111</v>
      </c>
      <c r="C11" s="20" t="s">
        <v>10</v>
      </c>
      <c r="D11" s="9">
        <v>6920</v>
      </c>
      <c r="E11" s="17">
        <v>22006040</v>
      </c>
      <c r="F11" s="9"/>
      <c r="G11" s="9"/>
      <c r="H11" s="9"/>
      <c r="I11" s="10"/>
      <c r="J11" s="10"/>
      <c r="K11" s="11">
        <v>136947.46</v>
      </c>
      <c r="L11" s="21">
        <v>0</v>
      </c>
      <c r="M11" s="13">
        <f>Table3[[#This Row],[TotalSalesAmount]]+Table3[[#This Row],[TotalDiscountAmount]]</f>
        <v>136947.46</v>
      </c>
      <c r="N11" s="21">
        <v>0</v>
      </c>
      <c r="O11" s="21">
        <v>0</v>
      </c>
      <c r="P11" s="11">
        <v>136947.46</v>
      </c>
      <c r="Q11" s="9">
        <v>200080652</v>
      </c>
      <c r="R11" s="9" t="s">
        <v>112</v>
      </c>
      <c r="S11" s="18" t="s">
        <v>1</v>
      </c>
      <c r="T11" s="9">
        <v>0</v>
      </c>
      <c r="U11" s="9" t="s">
        <v>2</v>
      </c>
      <c r="V11" s="18" t="s">
        <v>3</v>
      </c>
      <c r="W11" s="9" t="s">
        <v>113</v>
      </c>
      <c r="X11" s="9" t="s">
        <v>4</v>
      </c>
      <c r="Y11" s="9">
        <v>51</v>
      </c>
      <c r="Z11" s="9"/>
      <c r="AA11" s="9" t="s">
        <v>5</v>
      </c>
      <c r="AB11" s="10"/>
      <c r="AC11" s="9"/>
      <c r="AD11" s="9"/>
      <c r="AE11" s="9">
        <v>0</v>
      </c>
      <c r="AF11" s="9" t="s">
        <v>17</v>
      </c>
      <c r="AG11" s="9" t="s">
        <v>118</v>
      </c>
      <c r="AH11" s="9" t="s">
        <v>18</v>
      </c>
      <c r="AI11" s="9" t="s">
        <v>200</v>
      </c>
      <c r="AJ11" s="9" t="s">
        <v>200</v>
      </c>
      <c r="AK11" s="9" t="s">
        <v>199</v>
      </c>
      <c r="AL11" s="9">
        <v>68</v>
      </c>
      <c r="AM11" s="9" t="s">
        <v>0</v>
      </c>
      <c r="AN11" s="9"/>
      <c r="AO11" s="9"/>
      <c r="AP11" s="9"/>
      <c r="AQ11" s="9"/>
      <c r="AR11" s="18" t="s">
        <v>7</v>
      </c>
      <c r="AS11" s="18" t="s">
        <v>114</v>
      </c>
      <c r="AT11" s="18" t="s">
        <v>115</v>
      </c>
      <c r="AU11" s="18" t="s">
        <v>116</v>
      </c>
      <c r="AV11" s="18" t="s">
        <v>8</v>
      </c>
      <c r="AW11" s="18" t="s">
        <v>9</v>
      </c>
      <c r="AX11" s="9"/>
      <c r="AY11" s="9"/>
      <c r="AZ11" s="9"/>
      <c r="BA11" s="9"/>
      <c r="BB11" s="9"/>
      <c r="BC11" s="22">
        <v>0</v>
      </c>
      <c r="BD11" s="22">
        <v>0</v>
      </c>
      <c r="BE11" s="5" t="s">
        <v>201</v>
      </c>
      <c r="BF11" s="9"/>
      <c r="BG11" s="9"/>
    </row>
  </sheetData>
  <dataValidations count="2">
    <dataValidation type="list" allowBlank="1" showInputMessage="1" showErrorMessage="1" sqref="B2:B11" xr:uid="{00000000-0002-0000-0000-000000000000}">
      <formula1>"0.9, 1.0"</formula1>
    </dataValidation>
    <dataValidation type="list" allowBlank="1" showInputMessage="1" showErrorMessage="1" sqref="BE2:BE11" xr:uid="{00000000-0002-0000-0000-000001000000}">
      <formula1>"Completed, Updated"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5"/>
  <sheetViews>
    <sheetView topLeftCell="E1" zoomScale="60" zoomScaleNormal="60" workbookViewId="0">
      <selection activeCell="P7" sqref="P7"/>
    </sheetView>
  </sheetViews>
  <sheetFormatPr defaultColWidth="20.7109375" defaultRowHeight="50.1" customHeight="1"/>
  <cols>
    <col min="1" max="12" width="20.7109375" style="36"/>
    <col min="13" max="13" width="41.85546875" style="36" customWidth="1"/>
    <col min="14" max="16" width="20.7109375" style="36"/>
    <col min="17" max="17" width="20.7109375" style="36" customWidth="1"/>
    <col min="18" max="16384" width="20.7109375" style="36"/>
  </cols>
  <sheetData>
    <row r="1" spans="1:20" s="50" customFormat="1" ht="50.1" customHeight="1">
      <c r="A1" s="49" t="s">
        <v>119</v>
      </c>
      <c r="B1" s="49" t="s">
        <v>120</v>
      </c>
      <c r="C1" s="49" t="s">
        <v>121</v>
      </c>
      <c r="D1" s="49" t="s">
        <v>122</v>
      </c>
      <c r="E1" s="49" t="s">
        <v>123</v>
      </c>
      <c r="F1" s="49" t="s">
        <v>124</v>
      </c>
      <c r="G1" s="49" t="s">
        <v>125</v>
      </c>
      <c r="H1" s="49" t="s">
        <v>126</v>
      </c>
      <c r="I1" s="49" t="s">
        <v>127</v>
      </c>
      <c r="J1" s="49" t="s">
        <v>128</v>
      </c>
      <c r="K1" s="49" t="s">
        <v>129</v>
      </c>
      <c r="L1" s="49" t="s">
        <v>130</v>
      </c>
      <c r="M1" s="49" t="s">
        <v>131</v>
      </c>
      <c r="N1" s="49" t="s">
        <v>132</v>
      </c>
      <c r="O1" s="49" t="s">
        <v>133</v>
      </c>
      <c r="P1" s="49" t="s">
        <v>134</v>
      </c>
      <c r="Q1" s="49" t="s">
        <v>135</v>
      </c>
      <c r="R1" s="49" t="s">
        <v>136</v>
      </c>
      <c r="S1" s="49" t="s">
        <v>137</v>
      </c>
      <c r="T1" s="49" t="s">
        <v>138</v>
      </c>
    </row>
    <row r="2" spans="1:20" ht="50.1" customHeight="1">
      <c r="A2" s="25" t="s">
        <v>34</v>
      </c>
      <c r="B2" s="15" t="s">
        <v>22</v>
      </c>
      <c r="C2" s="15" t="s">
        <v>23</v>
      </c>
      <c r="D2" s="15" t="s">
        <v>24</v>
      </c>
      <c r="E2" s="37">
        <v>1</v>
      </c>
      <c r="F2" s="15">
        <v>69</v>
      </c>
      <c r="G2" s="28">
        <v>5000</v>
      </c>
      <c r="H2" s="28">
        <v>5500</v>
      </c>
      <c r="I2" s="38">
        <v>0</v>
      </c>
      <c r="J2" s="39">
        <v>0</v>
      </c>
      <c r="K2" s="28">
        <v>5000</v>
      </c>
      <c r="L2" s="15">
        <v>0</v>
      </c>
      <c r="M2" s="34" t="s">
        <v>174</v>
      </c>
      <c r="N2" s="24" t="s">
        <v>33</v>
      </c>
      <c r="O2" s="28">
        <v>5000</v>
      </c>
      <c r="P2" s="40">
        <v>0</v>
      </c>
      <c r="Q2" s="41">
        <v>0</v>
      </c>
      <c r="R2" s="40">
        <v>0</v>
      </c>
      <c r="S2" s="40">
        <v>0</v>
      </c>
      <c r="T2" s="25">
        <v>22000126</v>
      </c>
    </row>
    <row r="3" spans="1:20" ht="50.1" customHeight="1">
      <c r="A3" s="42" t="s">
        <v>36</v>
      </c>
      <c r="B3" s="15" t="s">
        <v>22</v>
      </c>
      <c r="C3" s="15" t="s">
        <v>23</v>
      </c>
      <c r="D3" s="15" t="s">
        <v>24</v>
      </c>
      <c r="E3" s="37">
        <v>1</v>
      </c>
      <c r="F3" s="15">
        <v>69</v>
      </c>
      <c r="G3" s="28">
        <v>2500</v>
      </c>
      <c r="H3" s="28">
        <v>2750</v>
      </c>
      <c r="I3" s="38">
        <v>0</v>
      </c>
      <c r="J3" s="39">
        <v>0</v>
      </c>
      <c r="K3" s="28">
        <v>2500</v>
      </c>
      <c r="L3" s="15">
        <v>0</v>
      </c>
      <c r="M3" s="34" t="s">
        <v>175</v>
      </c>
      <c r="N3" s="29" t="s">
        <v>33</v>
      </c>
      <c r="O3" s="28">
        <v>2500</v>
      </c>
      <c r="P3" s="43">
        <v>0</v>
      </c>
      <c r="Q3" s="43">
        <v>0</v>
      </c>
      <c r="R3" s="40">
        <v>0</v>
      </c>
      <c r="S3" s="40">
        <v>0</v>
      </c>
      <c r="T3" s="44">
        <v>22000139</v>
      </c>
    </row>
    <row r="4" spans="1:20" ht="50.1" customHeight="1">
      <c r="A4" s="42" t="s">
        <v>21</v>
      </c>
      <c r="B4" s="15" t="s">
        <v>22</v>
      </c>
      <c r="C4" s="15" t="s">
        <v>23</v>
      </c>
      <c r="D4" s="15" t="s">
        <v>24</v>
      </c>
      <c r="E4" s="37">
        <v>1</v>
      </c>
      <c r="F4" s="15">
        <v>69</v>
      </c>
      <c r="G4" s="28">
        <v>81988.797999999995</v>
      </c>
      <c r="H4" s="28">
        <v>81988.797999999995</v>
      </c>
      <c r="I4" s="38">
        <v>0</v>
      </c>
      <c r="J4" s="39">
        <v>0</v>
      </c>
      <c r="K4" s="28">
        <v>81988.797999999995</v>
      </c>
      <c r="L4" s="15">
        <v>0</v>
      </c>
      <c r="M4" s="34" t="s">
        <v>176</v>
      </c>
      <c r="N4" s="29" t="s">
        <v>25</v>
      </c>
      <c r="O4" s="28">
        <v>81988.797999999995</v>
      </c>
      <c r="P4" s="43">
        <v>5220</v>
      </c>
      <c r="Q4" s="43">
        <v>15.7066661</v>
      </c>
      <c r="R4" s="40">
        <v>0</v>
      </c>
      <c r="S4" s="40">
        <v>0</v>
      </c>
      <c r="T4" s="44">
        <v>22000143</v>
      </c>
    </row>
    <row r="5" spans="1:20" ht="50.1" customHeight="1">
      <c r="A5" s="42" t="s">
        <v>26</v>
      </c>
      <c r="B5" s="15" t="s">
        <v>22</v>
      </c>
      <c r="C5" s="15" t="s">
        <v>23</v>
      </c>
      <c r="D5" s="15" t="s">
        <v>24</v>
      </c>
      <c r="E5" s="37">
        <v>1</v>
      </c>
      <c r="F5" s="15">
        <v>69</v>
      </c>
      <c r="G5" s="28">
        <v>40774.36</v>
      </c>
      <c r="H5" s="28">
        <v>40774.36</v>
      </c>
      <c r="I5" s="38">
        <v>0</v>
      </c>
      <c r="J5" s="39">
        <v>0</v>
      </c>
      <c r="K5" s="28">
        <v>40774.36</v>
      </c>
      <c r="L5" s="15">
        <v>0</v>
      </c>
      <c r="M5" s="34" t="s">
        <v>177</v>
      </c>
      <c r="N5" s="29" t="s">
        <v>25</v>
      </c>
      <c r="O5" s="28">
        <v>40774.36</v>
      </c>
      <c r="P5" s="43">
        <v>2596</v>
      </c>
      <c r="Q5" s="43">
        <v>15.7066661</v>
      </c>
      <c r="R5" s="40">
        <v>0</v>
      </c>
      <c r="S5" s="40">
        <v>0</v>
      </c>
      <c r="T5" s="44">
        <v>22000143</v>
      </c>
    </row>
    <row r="6" spans="1:20" ht="50.1" customHeight="1">
      <c r="A6" s="42" t="s">
        <v>27</v>
      </c>
      <c r="B6" s="15" t="s">
        <v>22</v>
      </c>
      <c r="C6" s="15" t="s">
        <v>23</v>
      </c>
      <c r="D6" s="15" t="s">
        <v>24</v>
      </c>
      <c r="E6" s="37">
        <v>1</v>
      </c>
      <c r="F6" s="15">
        <v>69</v>
      </c>
      <c r="G6" s="28">
        <v>42275.474999999999</v>
      </c>
      <c r="H6" s="28">
        <v>42275.474999999999</v>
      </c>
      <c r="I6" s="38">
        <v>0</v>
      </c>
      <c r="J6" s="39">
        <v>0</v>
      </c>
      <c r="K6" s="28">
        <v>42275.474999999999</v>
      </c>
      <c r="L6" s="15">
        <v>0</v>
      </c>
      <c r="M6" s="34" t="s">
        <v>178</v>
      </c>
      <c r="N6" s="29" t="s">
        <v>25</v>
      </c>
      <c r="O6" s="28">
        <v>42275.474999999999</v>
      </c>
      <c r="P6" s="43">
        <v>2691.56</v>
      </c>
      <c r="Q6" s="43">
        <v>15.7066661</v>
      </c>
      <c r="R6" s="40">
        <v>0</v>
      </c>
      <c r="S6" s="40">
        <v>0</v>
      </c>
      <c r="T6" s="44">
        <v>22000143</v>
      </c>
    </row>
    <row r="7" spans="1:20" ht="50.1" customHeight="1">
      <c r="A7" s="42" t="s">
        <v>28</v>
      </c>
      <c r="B7" s="15" t="s">
        <v>22</v>
      </c>
      <c r="C7" s="15" t="s">
        <v>23</v>
      </c>
      <c r="D7" s="15" t="s">
        <v>24</v>
      </c>
      <c r="E7" s="37">
        <v>1</v>
      </c>
      <c r="F7" s="15">
        <v>69</v>
      </c>
      <c r="G7" s="28">
        <v>3455.4659999999999</v>
      </c>
      <c r="H7" s="28">
        <v>3455.4659999999999</v>
      </c>
      <c r="I7" s="38">
        <v>0</v>
      </c>
      <c r="J7" s="39">
        <v>0</v>
      </c>
      <c r="K7" s="28">
        <v>3455.4659999999999</v>
      </c>
      <c r="L7" s="15">
        <v>0</v>
      </c>
      <c r="M7" s="34" t="s">
        <v>179</v>
      </c>
      <c r="N7" s="29" t="s">
        <v>25</v>
      </c>
      <c r="O7" s="28">
        <v>3455.4659999999999</v>
      </c>
      <c r="P7" s="43">
        <f>Table2[[#This Row],[AmountEGP]]/Table2[[#This Row],[CurrencyExchangeRate]]</f>
        <v>345546599.99999994</v>
      </c>
      <c r="Q7" s="43">
        <v>1.0000000000000001E-5</v>
      </c>
      <c r="R7" s="40">
        <v>0</v>
      </c>
      <c r="S7" s="40">
        <v>0</v>
      </c>
      <c r="T7" s="44">
        <v>22000143</v>
      </c>
    </row>
    <row r="8" spans="1:20" ht="50.1" customHeight="1">
      <c r="A8" s="42" t="s">
        <v>29</v>
      </c>
      <c r="B8" s="15" t="s">
        <v>22</v>
      </c>
      <c r="C8" s="15" t="s">
        <v>23</v>
      </c>
      <c r="D8" s="15" t="s">
        <v>24</v>
      </c>
      <c r="E8" s="37">
        <v>1</v>
      </c>
      <c r="F8" s="15">
        <v>69</v>
      </c>
      <c r="G8" s="28">
        <v>315519.04300000001</v>
      </c>
      <c r="H8" s="28">
        <v>315519.04300000001</v>
      </c>
      <c r="I8" s="38">
        <v>0</v>
      </c>
      <c r="J8" s="39">
        <v>0</v>
      </c>
      <c r="K8" s="28">
        <v>315519.04300000001</v>
      </c>
      <c r="L8" s="15">
        <v>0</v>
      </c>
      <c r="M8" s="34" t="s">
        <v>180</v>
      </c>
      <c r="N8" s="29" t="s">
        <v>25</v>
      </c>
      <c r="O8" s="28">
        <v>315519.04300000001</v>
      </c>
      <c r="P8" s="43">
        <v>20088.23</v>
      </c>
      <c r="Q8" s="43">
        <v>15.7066661</v>
      </c>
      <c r="R8" s="40">
        <v>0</v>
      </c>
      <c r="S8" s="40">
        <v>0</v>
      </c>
      <c r="T8" s="44">
        <v>22000143</v>
      </c>
    </row>
    <row r="9" spans="1:20" ht="50.1" customHeight="1">
      <c r="A9" s="42" t="s">
        <v>30</v>
      </c>
      <c r="B9" s="15" t="s">
        <v>22</v>
      </c>
      <c r="C9" s="15" t="s">
        <v>23</v>
      </c>
      <c r="D9" s="15" t="s">
        <v>24</v>
      </c>
      <c r="E9" s="37">
        <v>1</v>
      </c>
      <c r="F9" s="15">
        <v>69</v>
      </c>
      <c r="G9" s="28">
        <v>69294.277000000002</v>
      </c>
      <c r="H9" s="28">
        <v>69294.277000000002</v>
      </c>
      <c r="I9" s="38">
        <v>0</v>
      </c>
      <c r="J9" s="39">
        <v>0</v>
      </c>
      <c r="K9" s="28">
        <v>69294.277000000002</v>
      </c>
      <c r="L9" s="15">
        <v>0</v>
      </c>
      <c r="M9" s="25" t="s">
        <v>181</v>
      </c>
      <c r="N9" s="29" t="s">
        <v>25</v>
      </c>
      <c r="O9" s="28">
        <v>69294.277000000002</v>
      </c>
      <c r="P9" s="43">
        <v>4411.78</v>
      </c>
      <c r="Q9" s="43">
        <v>15.7066661</v>
      </c>
      <c r="R9" s="40">
        <v>0</v>
      </c>
      <c r="S9" s="40">
        <v>0</v>
      </c>
      <c r="T9" s="44">
        <v>22000143</v>
      </c>
    </row>
    <row r="10" spans="1:20" ht="50.1" customHeight="1">
      <c r="A10" s="42" t="s">
        <v>31</v>
      </c>
      <c r="B10" s="15" t="s">
        <v>22</v>
      </c>
      <c r="C10" s="15" t="s">
        <v>23</v>
      </c>
      <c r="D10" s="15" t="s">
        <v>24</v>
      </c>
      <c r="E10" s="37">
        <v>1</v>
      </c>
      <c r="F10" s="15">
        <v>69</v>
      </c>
      <c r="G10" s="28">
        <v>20788.165000000001</v>
      </c>
      <c r="H10" s="28">
        <v>20788.165000000001</v>
      </c>
      <c r="I10" s="38">
        <v>0</v>
      </c>
      <c r="J10" s="39">
        <v>0</v>
      </c>
      <c r="K10" s="28">
        <v>20788.165000000001</v>
      </c>
      <c r="L10" s="15">
        <v>0</v>
      </c>
      <c r="M10" s="25" t="s">
        <v>182</v>
      </c>
      <c r="N10" s="29" t="s">
        <v>25</v>
      </c>
      <c r="O10" s="28">
        <v>20788.165000000001</v>
      </c>
      <c r="P10" s="43">
        <v>1323.53</v>
      </c>
      <c r="Q10" s="43">
        <v>15.7066661</v>
      </c>
      <c r="R10" s="40">
        <v>0</v>
      </c>
      <c r="S10" s="40">
        <v>0</v>
      </c>
      <c r="T10" s="44">
        <v>22000143</v>
      </c>
    </row>
    <row r="11" spans="1:20" ht="50.1" customHeight="1">
      <c r="A11" s="42" t="s">
        <v>32</v>
      </c>
      <c r="B11" s="15" t="s">
        <v>22</v>
      </c>
      <c r="C11" s="15" t="s">
        <v>23</v>
      </c>
      <c r="D11" s="15" t="s">
        <v>24</v>
      </c>
      <c r="E11" s="37">
        <v>1</v>
      </c>
      <c r="F11" s="15">
        <v>69</v>
      </c>
      <c r="G11" s="28">
        <v>6832.4</v>
      </c>
      <c r="H11" s="28">
        <v>6832.4</v>
      </c>
      <c r="I11" s="38">
        <v>0</v>
      </c>
      <c r="J11" s="39">
        <v>0</v>
      </c>
      <c r="K11" s="28">
        <v>6832.4</v>
      </c>
      <c r="L11" s="15">
        <v>0</v>
      </c>
      <c r="M11" s="25" t="s">
        <v>49</v>
      </c>
      <c r="N11" s="29" t="s">
        <v>25</v>
      </c>
      <c r="O11" s="28">
        <v>6832.4</v>
      </c>
      <c r="P11" s="43">
        <v>435</v>
      </c>
      <c r="Q11" s="43">
        <v>15.7066661</v>
      </c>
      <c r="R11" s="40">
        <v>0</v>
      </c>
      <c r="S11" s="40">
        <v>0</v>
      </c>
      <c r="T11" s="44">
        <v>22000143</v>
      </c>
    </row>
    <row r="12" spans="1:20" ht="50.1" customHeight="1">
      <c r="A12" s="42" t="s">
        <v>38</v>
      </c>
      <c r="B12" s="15" t="s">
        <v>22</v>
      </c>
      <c r="C12" s="15" t="s">
        <v>23</v>
      </c>
      <c r="D12" s="15" t="s">
        <v>24</v>
      </c>
      <c r="E12" s="37">
        <v>1</v>
      </c>
      <c r="F12" s="15">
        <v>69</v>
      </c>
      <c r="G12" s="28">
        <v>42000</v>
      </c>
      <c r="H12" s="28">
        <v>42000</v>
      </c>
      <c r="I12" s="38">
        <v>0</v>
      </c>
      <c r="J12" s="39">
        <v>0</v>
      </c>
      <c r="K12" s="28">
        <v>42000</v>
      </c>
      <c r="L12" s="15">
        <v>0</v>
      </c>
      <c r="M12" s="29" t="s">
        <v>183</v>
      </c>
      <c r="N12" s="29" t="s">
        <v>33</v>
      </c>
      <c r="O12" s="28">
        <v>42000</v>
      </c>
      <c r="P12" s="43">
        <v>0</v>
      </c>
      <c r="Q12" s="43">
        <v>0</v>
      </c>
      <c r="R12" s="40">
        <v>0</v>
      </c>
      <c r="S12" s="40">
        <v>0</v>
      </c>
      <c r="T12" s="30">
        <v>22000147</v>
      </c>
    </row>
    <row r="13" spans="1:20" ht="50.1" customHeight="1">
      <c r="A13" s="42" t="s">
        <v>39</v>
      </c>
      <c r="B13" s="15" t="s">
        <v>22</v>
      </c>
      <c r="C13" s="15" t="s">
        <v>23</v>
      </c>
      <c r="D13" s="15" t="s">
        <v>24</v>
      </c>
      <c r="E13" s="37">
        <v>1</v>
      </c>
      <c r="F13" s="15">
        <v>69</v>
      </c>
      <c r="G13" s="28">
        <v>1615</v>
      </c>
      <c r="H13" s="28">
        <v>1615</v>
      </c>
      <c r="I13" s="38">
        <v>0</v>
      </c>
      <c r="J13" s="39">
        <v>0</v>
      </c>
      <c r="K13" s="28">
        <v>1615</v>
      </c>
      <c r="L13" s="15">
        <v>0</v>
      </c>
      <c r="M13" s="25" t="s">
        <v>184</v>
      </c>
      <c r="N13" s="29" t="s">
        <v>33</v>
      </c>
      <c r="O13" s="28">
        <v>1615</v>
      </c>
      <c r="P13" s="43">
        <v>0</v>
      </c>
      <c r="Q13" s="43">
        <v>0</v>
      </c>
      <c r="R13" s="40">
        <v>0</v>
      </c>
      <c r="S13" s="40">
        <v>0</v>
      </c>
      <c r="T13" s="30">
        <v>22000147</v>
      </c>
    </row>
    <row r="14" spans="1:20" ht="50.1" customHeight="1">
      <c r="A14" s="42" t="s">
        <v>40</v>
      </c>
      <c r="B14" s="15" t="s">
        <v>22</v>
      </c>
      <c r="C14" s="15" t="s">
        <v>23</v>
      </c>
      <c r="D14" s="15" t="s">
        <v>24</v>
      </c>
      <c r="E14" s="37">
        <v>1</v>
      </c>
      <c r="F14" s="15">
        <v>69</v>
      </c>
      <c r="G14" s="28">
        <v>40384</v>
      </c>
      <c r="H14" s="28">
        <v>40384</v>
      </c>
      <c r="I14" s="38">
        <v>0</v>
      </c>
      <c r="J14" s="39">
        <v>0</v>
      </c>
      <c r="K14" s="28">
        <v>40384</v>
      </c>
      <c r="L14" s="15">
        <v>0</v>
      </c>
      <c r="M14" s="25" t="s">
        <v>185</v>
      </c>
      <c r="N14" s="29" t="s">
        <v>33</v>
      </c>
      <c r="O14" s="28">
        <v>40384</v>
      </c>
      <c r="P14" s="43">
        <v>0</v>
      </c>
      <c r="Q14" s="43">
        <v>0</v>
      </c>
      <c r="R14" s="40">
        <v>0</v>
      </c>
      <c r="S14" s="40">
        <v>0</v>
      </c>
      <c r="T14" s="44">
        <v>22000147</v>
      </c>
    </row>
    <row r="15" spans="1:20" ht="50.1" customHeight="1">
      <c r="A15" s="42" t="s">
        <v>41</v>
      </c>
      <c r="B15" s="15" t="s">
        <v>22</v>
      </c>
      <c r="C15" s="15" t="s">
        <v>23</v>
      </c>
      <c r="D15" s="15" t="s">
        <v>24</v>
      </c>
      <c r="E15" s="37">
        <v>1</v>
      </c>
      <c r="F15" s="15">
        <v>69</v>
      </c>
      <c r="G15" s="28">
        <v>42000</v>
      </c>
      <c r="H15" s="28">
        <v>42000</v>
      </c>
      <c r="I15" s="38">
        <v>0</v>
      </c>
      <c r="J15" s="39">
        <v>0</v>
      </c>
      <c r="K15" s="28">
        <v>42000</v>
      </c>
      <c r="L15" s="15">
        <v>0</v>
      </c>
      <c r="M15" s="29" t="s">
        <v>186</v>
      </c>
      <c r="N15" s="29" t="s">
        <v>33</v>
      </c>
      <c r="O15" s="28">
        <v>42000</v>
      </c>
      <c r="P15" s="43">
        <v>0</v>
      </c>
      <c r="Q15" s="43">
        <v>0</v>
      </c>
      <c r="R15" s="40">
        <v>0</v>
      </c>
      <c r="S15" s="40">
        <v>0</v>
      </c>
      <c r="T15" s="30">
        <v>22000147</v>
      </c>
    </row>
    <row r="16" spans="1:20" ht="50.1" customHeight="1">
      <c r="A16" s="42" t="s">
        <v>42</v>
      </c>
      <c r="B16" s="15" t="s">
        <v>22</v>
      </c>
      <c r="C16" s="15" t="s">
        <v>23</v>
      </c>
      <c r="D16" s="15" t="s">
        <v>24</v>
      </c>
      <c r="E16" s="37">
        <v>1</v>
      </c>
      <c r="F16" s="15">
        <v>69</v>
      </c>
      <c r="G16" s="28">
        <v>3230</v>
      </c>
      <c r="H16" s="28">
        <v>3230</v>
      </c>
      <c r="I16" s="38">
        <v>0</v>
      </c>
      <c r="J16" s="39">
        <v>0</v>
      </c>
      <c r="K16" s="28">
        <v>3230</v>
      </c>
      <c r="L16" s="15">
        <v>0</v>
      </c>
      <c r="M16" s="29" t="s">
        <v>187</v>
      </c>
      <c r="N16" s="29" t="s">
        <v>33</v>
      </c>
      <c r="O16" s="28">
        <v>3230</v>
      </c>
      <c r="P16" s="43">
        <v>0</v>
      </c>
      <c r="Q16" s="43">
        <v>0</v>
      </c>
      <c r="R16" s="40">
        <v>0</v>
      </c>
      <c r="S16" s="40">
        <v>0</v>
      </c>
      <c r="T16" s="30">
        <v>22000147</v>
      </c>
    </row>
    <row r="17" spans="1:20" ht="50.1" customHeight="1">
      <c r="A17" s="42" t="s">
        <v>43</v>
      </c>
      <c r="B17" s="15" t="s">
        <v>22</v>
      </c>
      <c r="C17" s="15" t="s">
        <v>23</v>
      </c>
      <c r="D17" s="15" t="s">
        <v>24</v>
      </c>
      <c r="E17" s="37">
        <v>1</v>
      </c>
      <c r="F17" s="15">
        <v>69</v>
      </c>
      <c r="G17" s="28">
        <v>42000</v>
      </c>
      <c r="H17" s="28">
        <v>42000</v>
      </c>
      <c r="I17" s="38">
        <v>0</v>
      </c>
      <c r="J17" s="39">
        <v>0</v>
      </c>
      <c r="K17" s="28">
        <v>42000</v>
      </c>
      <c r="L17" s="15">
        <v>0</v>
      </c>
      <c r="M17" s="29" t="s">
        <v>188</v>
      </c>
      <c r="N17" s="29" t="s">
        <v>33</v>
      </c>
      <c r="O17" s="28">
        <v>42000</v>
      </c>
      <c r="P17" s="43">
        <v>0</v>
      </c>
      <c r="Q17" s="43">
        <v>0</v>
      </c>
      <c r="R17" s="40">
        <v>0</v>
      </c>
      <c r="S17" s="40">
        <v>0</v>
      </c>
      <c r="T17" s="30">
        <v>22000148</v>
      </c>
    </row>
    <row r="18" spans="1:20" ht="50.1" customHeight="1">
      <c r="A18" s="42" t="s">
        <v>44</v>
      </c>
      <c r="B18" s="15" t="s">
        <v>22</v>
      </c>
      <c r="C18" s="15" t="s">
        <v>23</v>
      </c>
      <c r="D18" s="15" t="s">
        <v>24</v>
      </c>
      <c r="E18" s="37">
        <v>1</v>
      </c>
      <c r="F18" s="15">
        <v>69</v>
      </c>
      <c r="G18" s="28">
        <v>3230</v>
      </c>
      <c r="H18" s="28">
        <v>3230</v>
      </c>
      <c r="I18" s="38">
        <v>0</v>
      </c>
      <c r="J18" s="39">
        <v>0</v>
      </c>
      <c r="K18" s="28">
        <v>3230</v>
      </c>
      <c r="L18" s="15">
        <v>0</v>
      </c>
      <c r="M18" s="26" t="s">
        <v>187</v>
      </c>
      <c r="N18" s="29" t="s">
        <v>33</v>
      </c>
      <c r="O18" s="28">
        <v>3230</v>
      </c>
      <c r="P18" s="43">
        <v>0</v>
      </c>
      <c r="Q18" s="43">
        <v>0</v>
      </c>
      <c r="R18" s="40">
        <v>0</v>
      </c>
      <c r="S18" s="40">
        <v>0</v>
      </c>
      <c r="T18" s="30">
        <v>22000148</v>
      </c>
    </row>
    <row r="19" spans="1:20" ht="50.1" customHeight="1">
      <c r="A19" s="42" t="s">
        <v>45</v>
      </c>
      <c r="B19" s="15" t="s">
        <v>22</v>
      </c>
      <c r="C19" s="15" t="s">
        <v>23</v>
      </c>
      <c r="D19" s="15" t="s">
        <v>24</v>
      </c>
      <c r="E19" s="37">
        <v>1</v>
      </c>
      <c r="F19" s="15">
        <v>69</v>
      </c>
      <c r="G19" s="28">
        <v>38769</v>
      </c>
      <c r="H19" s="28">
        <v>38769</v>
      </c>
      <c r="I19" s="38">
        <v>0</v>
      </c>
      <c r="J19" s="39">
        <v>0</v>
      </c>
      <c r="K19" s="28">
        <v>38769</v>
      </c>
      <c r="L19" s="15">
        <v>0</v>
      </c>
      <c r="M19" s="29" t="s">
        <v>189</v>
      </c>
      <c r="N19" s="29" t="s">
        <v>33</v>
      </c>
      <c r="O19" s="28">
        <v>38769</v>
      </c>
      <c r="P19" s="43">
        <v>0</v>
      </c>
      <c r="Q19" s="43">
        <v>0</v>
      </c>
      <c r="R19" s="40">
        <v>0</v>
      </c>
      <c r="S19" s="40">
        <v>0</v>
      </c>
      <c r="T19" s="30">
        <v>22000149</v>
      </c>
    </row>
    <row r="20" spans="1:20" ht="50.1" customHeight="1">
      <c r="A20" s="42" t="s">
        <v>46</v>
      </c>
      <c r="B20" s="15" t="s">
        <v>22</v>
      </c>
      <c r="C20" s="15" t="s">
        <v>23</v>
      </c>
      <c r="D20" s="15" t="s">
        <v>24</v>
      </c>
      <c r="E20" s="37">
        <v>1</v>
      </c>
      <c r="F20" s="15">
        <v>69</v>
      </c>
      <c r="G20" s="28">
        <v>1615</v>
      </c>
      <c r="H20" s="28">
        <v>1615</v>
      </c>
      <c r="I20" s="38">
        <v>0</v>
      </c>
      <c r="J20" s="39">
        <v>0</v>
      </c>
      <c r="K20" s="28">
        <v>1615</v>
      </c>
      <c r="L20" s="15">
        <v>0</v>
      </c>
      <c r="M20" s="29" t="s">
        <v>190</v>
      </c>
      <c r="N20" s="29" t="s">
        <v>33</v>
      </c>
      <c r="O20" s="28">
        <v>1615</v>
      </c>
      <c r="P20" s="43">
        <v>0</v>
      </c>
      <c r="Q20" s="43">
        <v>0</v>
      </c>
      <c r="R20" s="40">
        <v>0</v>
      </c>
      <c r="S20" s="40">
        <v>0</v>
      </c>
      <c r="T20" s="30">
        <v>22000149</v>
      </c>
    </row>
    <row r="21" spans="1:20" ht="50.1" customHeight="1">
      <c r="A21" s="42" t="s">
        <v>47</v>
      </c>
      <c r="B21" s="15" t="s">
        <v>22</v>
      </c>
      <c r="C21" s="15" t="s">
        <v>23</v>
      </c>
      <c r="D21" s="15" t="s">
        <v>24</v>
      </c>
      <c r="E21" s="37">
        <v>1</v>
      </c>
      <c r="F21" s="15">
        <v>69</v>
      </c>
      <c r="G21" s="28">
        <v>41124</v>
      </c>
      <c r="H21" s="28">
        <v>41124</v>
      </c>
      <c r="I21" s="38">
        <v>0</v>
      </c>
      <c r="J21" s="39">
        <v>0</v>
      </c>
      <c r="K21" s="28">
        <v>41124</v>
      </c>
      <c r="L21" s="15">
        <v>0</v>
      </c>
      <c r="M21" s="29" t="s">
        <v>191</v>
      </c>
      <c r="N21" s="29" t="s">
        <v>33</v>
      </c>
      <c r="O21" s="28">
        <v>41124</v>
      </c>
      <c r="P21" s="43">
        <v>0</v>
      </c>
      <c r="Q21" s="43">
        <v>0</v>
      </c>
      <c r="R21" s="40">
        <v>0</v>
      </c>
      <c r="S21" s="40">
        <v>0</v>
      </c>
      <c r="T21" s="30">
        <v>22000150</v>
      </c>
    </row>
    <row r="22" spans="1:20" ht="50.1" customHeight="1">
      <c r="A22" s="42" t="s">
        <v>37</v>
      </c>
      <c r="B22" s="15" t="s">
        <v>22</v>
      </c>
      <c r="C22" s="15" t="s">
        <v>23</v>
      </c>
      <c r="D22" s="15" t="s">
        <v>24</v>
      </c>
      <c r="E22" s="37">
        <v>1</v>
      </c>
      <c r="F22" s="15">
        <v>69</v>
      </c>
      <c r="G22" s="28">
        <v>5000</v>
      </c>
      <c r="H22" s="28">
        <v>5500</v>
      </c>
      <c r="I22" s="38">
        <v>0</v>
      </c>
      <c r="J22" s="39">
        <v>0</v>
      </c>
      <c r="K22" s="28">
        <v>5000</v>
      </c>
      <c r="L22" s="15">
        <v>0</v>
      </c>
      <c r="M22" s="29" t="s">
        <v>192</v>
      </c>
      <c r="N22" s="29" t="s">
        <v>33</v>
      </c>
      <c r="O22" s="28">
        <v>5000</v>
      </c>
      <c r="P22" s="43">
        <v>0</v>
      </c>
      <c r="Q22" s="43">
        <v>0</v>
      </c>
      <c r="R22" s="40">
        <v>0</v>
      </c>
      <c r="S22" s="40">
        <v>0</v>
      </c>
      <c r="T22" s="30">
        <v>22000151</v>
      </c>
    </row>
    <row r="23" spans="1:20" ht="50.1" customHeight="1">
      <c r="A23" s="45" t="s">
        <v>35</v>
      </c>
      <c r="B23" s="26" t="s">
        <v>22</v>
      </c>
      <c r="C23" s="26" t="s">
        <v>23</v>
      </c>
      <c r="D23" s="26" t="s">
        <v>24</v>
      </c>
      <c r="E23" s="37">
        <v>1</v>
      </c>
      <c r="F23" s="15">
        <v>69</v>
      </c>
      <c r="G23" s="27">
        <v>10334.986000000001</v>
      </c>
      <c r="H23" s="27">
        <v>10334.986000000001</v>
      </c>
      <c r="I23" s="38">
        <v>0</v>
      </c>
      <c r="J23" s="39">
        <v>0</v>
      </c>
      <c r="K23" s="27">
        <v>10334.986000000001</v>
      </c>
      <c r="L23" s="15">
        <v>0</v>
      </c>
      <c r="M23" s="26" t="s">
        <v>193</v>
      </c>
      <c r="N23" s="26" t="s">
        <v>25</v>
      </c>
      <c r="O23" s="27">
        <v>10334.986000000001</v>
      </c>
      <c r="P23" s="33">
        <v>658</v>
      </c>
      <c r="Q23" s="33">
        <v>15.7066661</v>
      </c>
      <c r="R23" s="33">
        <v>0</v>
      </c>
      <c r="S23" s="33">
        <v>0</v>
      </c>
      <c r="T23" s="30">
        <v>22000158</v>
      </c>
    </row>
    <row r="24" spans="1:20" ht="50.1" customHeight="1">
      <c r="A24" s="45" t="s">
        <v>48</v>
      </c>
      <c r="B24" s="26" t="s">
        <v>22</v>
      </c>
      <c r="C24" s="26" t="s">
        <v>23</v>
      </c>
      <c r="D24" s="26" t="s">
        <v>24</v>
      </c>
      <c r="E24" s="37">
        <v>1</v>
      </c>
      <c r="F24" s="15">
        <v>69</v>
      </c>
      <c r="G24" s="27">
        <v>7751.24</v>
      </c>
      <c r="H24" s="27">
        <v>7751.24</v>
      </c>
      <c r="I24" s="38">
        <v>0</v>
      </c>
      <c r="J24" s="39">
        <v>0</v>
      </c>
      <c r="K24" s="27">
        <v>7751.24</v>
      </c>
      <c r="L24" s="15">
        <v>0</v>
      </c>
      <c r="M24" s="25" t="s">
        <v>194</v>
      </c>
      <c r="N24" s="26" t="s">
        <v>25</v>
      </c>
      <c r="O24" s="27">
        <v>7751.24</v>
      </c>
      <c r="P24" s="33">
        <v>493.5</v>
      </c>
      <c r="Q24" s="33">
        <v>15.7066661</v>
      </c>
      <c r="R24" s="33">
        <v>0</v>
      </c>
      <c r="S24" s="33">
        <v>0</v>
      </c>
      <c r="T24" s="30">
        <v>22000158</v>
      </c>
    </row>
    <row r="25" spans="1:20" ht="81.75" customHeight="1">
      <c r="A25" s="45" t="s">
        <v>172</v>
      </c>
      <c r="B25" s="26" t="s">
        <v>22</v>
      </c>
      <c r="C25" s="26" t="s">
        <v>23</v>
      </c>
      <c r="D25" s="26" t="s">
        <v>24</v>
      </c>
      <c r="E25" s="46">
        <v>1</v>
      </c>
      <c r="F25" s="31">
        <v>69</v>
      </c>
      <c r="G25" s="27">
        <v>136947.46</v>
      </c>
      <c r="H25" s="27">
        <v>136947.46</v>
      </c>
      <c r="I25" s="47">
        <v>0</v>
      </c>
      <c r="J25" s="48">
        <v>0</v>
      </c>
      <c r="K25" s="27">
        <v>136947.46</v>
      </c>
      <c r="L25" s="31">
        <v>0</v>
      </c>
      <c r="M25" s="26" t="s">
        <v>196</v>
      </c>
      <c r="N25" s="26" t="s">
        <v>25</v>
      </c>
      <c r="O25" s="27">
        <v>136947.46</v>
      </c>
      <c r="P25" s="33">
        <v>493.5</v>
      </c>
      <c r="Q25" s="33">
        <v>15.7057944</v>
      </c>
      <c r="R25" s="33">
        <v>0</v>
      </c>
      <c r="S25" s="33">
        <v>0</v>
      </c>
      <c r="T25" s="30">
        <v>22006040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A2" sqref="A2:F26"/>
    </sheetView>
  </sheetViews>
  <sheetFormatPr defaultColWidth="19.7109375" defaultRowHeight="15"/>
  <cols>
    <col min="1" max="1" width="19.7109375" style="36"/>
    <col min="2" max="2" width="9.42578125" style="36" customWidth="1"/>
    <col min="3" max="16384" width="19.7109375" style="36"/>
  </cols>
  <sheetData>
    <row r="1" spans="1:6" ht="30">
      <c r="A1" s="35" t="s">
        <v>139</v>
      </c>
      <c r="B1" s="35" t="s">
        <v>140</v>
      </c>
      <c r="C1" s="35" t="s">
        <v>141</v>
      </c>
      <c r="D1" s="35" t="s">
        <v>142</v>
      </c>
      <c r="E1" s="35" t="s">
        <v>143</v>
      </c>
      <c r="F1" s="35" t="s">
        <v>119</v>
      </c>
    </row>
    <row r="2" spans="1:6">
      <c r="A2" s="42" t="s">
        <v>149</v>
      </c>
      <c r="B2" s="23" t="s">
        <v>195</v>
      </c>
      <c r="C2" s="51">
        <v>10</v>
      </c>
      <c r="D2" s="38">
        <v>500</v>
      </c>
      <c r="E2" s="23" t="s">
        <v>197</v>
      </c>
      <c r="F2" s="25" t="s">
        <v>34</v>
      </c>
    </row>
    <row r="3" spans="1:6">
      <c r="A3" s="52" t="s">
        <v>150</v>
      </c>
      <c r="B3" s="23" t="s">
        <v>195</v>
      </c>
      <c r="C3" s="53">
        <v>10</v>
      </c>
      <c r="D3" s="54">
        <v>250</v>
      </c>
      <c r="E3" s="23" t="s">
        <v>197</v>
      </c>
      <c r="F3" s="52" t="s">
        <v>36</v>
      </c>
    </row>
    <row r="4" spans="1:6">
      <c r="A4" s="52" t="s">
        <v>151</v>
      </c>
      <c r="B4" s="23" t="s">
        <v>50</v>
      </c>
      <c r="C4" s="53">
        <v>0</v>
      </c>
      <c r="D4" s="54">
        <v>0</v>
      </c>
      <c r="E4" s="23" t="s">
        <v>144</v>
      </c>
      <c r="F4" s="52" t="s">
        <v>21</v>
      </c>
    </row>
    <row r="5" spans="1:6">
      <c r="A5" s="52" t="s">
        <v>152</v>
      </c>
      <c r="B5" s="23" t="s">
        <v>50</v>
      </c>
      <c r="C5" s="53">
        <v>0</v>
      </c>
      <c r="D5" s="54">
        <v>0</v>
      </c>
      <c r="E5" s="23" t="s">
        <v>144</v>
      </c>
      <c r="F5" s="52" t="s">
        <v>26</v>
      </c>
    </row>
    <row r="6" spans="1:6">
      <c r="A6" s="52" t="s">
        <v>153</v>
      </c>
      <c r="B6" s="23" t="s">
        <v>50</v>
      </c>
      <c r="C6" s="53">
        <v>0</v>
      </c>
      <c r="D6" s="54">
        <v>0</v>
      </c>
      <c r="E6" s="23" t="s">
        <v>144</v>
      </c>
      <c r="F6" s="52" t="s">
        <v>27</v>
      </c>
    </row>
    <row r="7" spans="1:6">
      <c r="A7" s="52" t="s">
        <v>154</v>
      </c>
      <c r="B7" s="23" t="s">
        <v>50</v>
      </c>
      <c r="C7" s="53">
        <v>0</v>
      </c>
      <c r="D7" s="54">
        <v>0</v>
      </c>
      <c r="E7" s="23" t="s">
        <v>144</v>
      </c>
      <c r="F7" s="52" t="s">
        <v>28</v>
      </c>
    </row>
    <row r="8" spans="1:6">
      <c r="A8" s="52" t="s">
        <v>155</v>
      </c>
      <c r="B8" s="23" t="s">
        <v>50</v>
      </c>
      <c r="C8" s="53">
        <v>0</v>
      </c>
      <c r="D8" s="54">
        <v>0</v>
      </c>
      <c r="E8" s="23" t="s">
        <v>144</v>
      </c>
      <c r="F8" s="52" t="s">
        <v>29</v>
      </c>
    </row>
    <row r="9" spans="1:6">
      <c r="A9" s="52" t="s">
        <v>156</v>
      </c>
      <c r="B9" s="23" t="s">
        <v>50</v>
      </c>
      <c r="C9" s="53">
        <v>0</v>
      </c>
      <c r="D9" s="54">
        <v>0</v>
      </c>
      <c r="E9" s="23" t="s">
        <v>144</v>
      </c>
      <c r="F9" s="52" t="s">
        <v>30</v>
      </c>
    </row>
    <row r="10" spans="1:6">
      <c r="A10" s="52" t="s">
        <v>157</v>
      </c>
      <c r="B10" s="23" t="s">
        <v>50</v>
      </c>
      <c r="C10" s="53">
        <v>0</v>
      </c>
      <c r="D10" s="54">
        <v>0</v>
      </c>
      <c r="E10" s="23" t="s">
        <v>144</v>
      </c>
      <c r="F10" s="52" t="s">
        <v>31</v>
      </c>
    </row>
    <row r="11" spans="1:6">
      <c r="A11" s="52" t="s">
        <v>158</v>
      </c>
      <c r="B11" s="23" t="s">
        <v>50</v>
      </c>
      <c r="C11" s="53">
        <v>0</v>
      </c>
      <c r="D11" s="54">
        <v>0</v>
      </c>
      <c r="E11" s="23" t="s">
        <v>144</v>
      </c>
      <c r="F11" s="52" t="s">
        <v>32</v>
      </c>
    </row>
    <row r="12" spans="1:6">
      <c r="A12" s="52" t="s">
        <v>159</v>
      </c>
      <c r="B12" s="23" t="s">
        <v>50</v>
      </c>
      <c r="C12" s="53">
        <v>0</v>
      </c>
      <c r="D12" s="54">
        <v>0</v>
      </c>
      <c r="E12" s="23" t="s">
        <v>145</v>
      </c>
      <c r="F12" s="52" t="s">
        <v>38</v>
      </c>
    </row>
    <row r="13" spans="1:6">
      <c r="A13" s="52" t="s">
        <v>160</v>
      </c>
      <c r="B13" s="23" t="s">
        <v>50</v>
      </c>
      <c r="C13" s="53">
        <v>0</v>
      </c>
      <c r="D13" s="54">
        <v>0</v>
      </c>
      <c r="E13" s="23" t="s">
        <v>145</v>
      </c>
      <c r="F13" s="52" t="s">
        <v>39</v>
      </c>
    </row>
    <row r="14" spans="1:6">
      <c r="A14" s="52" t="s">
        <v>161</v>
      </c>
      <c r="B14" s="23" t="s">
        <v>50</v>
      </c>
      <c r="C14" s="53">
        <v>0</v>
      </c>
      <c r="D14" s="54">
        <v>0</v>
      </c>
      <c r="E14" s="23" t="s">
        <v>145</v>
      </c>
      <c r="F14" s="52" t="s">
        <v>40</v>
      </c>
    </row>
    <row r="15" spans="1:6">
      <c r="A15" s="52" t="s">
        <v>162</v>
      </c>
      <c r="B15" s="23" t="s">
        <v>50</v>
      </c>
      <c r="C15" s="53">
        <v>0</v>
      </c>
      <c r="D15" s="54">
        <v>0</v>
      </c>
      <c r="E15" s="23" t="s">
        <v>145</v>
      </c>
      <c r="F15" s="52" t="s">
        <v>41</v>
      </c>
    </row>
    <row r="16" spans="1:6">
      <c r="A16" s="52" t="s">
        <v>163</v>
      </c>
      <c r="B16" s="23" t="s">
        <v>50</v>
      </c>
      <c r="C16" s="53">
        <v>0</v>
      </c>
      <c r="D16" s="54">
        <v>0</v>
      </c>
      <c r="E16" s="23" t="s">
        <v>145</v>
      </c>
      <c r="F16" s="52" t="s">
        <v>42</v>
      </c>
    </row>
    <row r="17" spans="1:6">
      <c r="A17" s="52" t="s">
        <v>164</v>
      </c>
      <c r="B17" s="23" t="s">
        <v>50</v>
      </c>
      <c r="C17" s="53">
        <v>0</v>
      </c>
      <c r="D17" s="54">
        <v>0</v>
      </c>
      <c r="E17" s="23" t="s">
        <v>145</v>
      </c>
      <c r="F17" s="52" t="s">
        <v>43</v>
      </c>
    </row>
    <row r="18" spans="1:6">
      <c r="A18" s="52" t="s">
        <v>165</v>
      </c>
      <c r="B18" s="23" t="s">
        <v>50</v>
      </c>
      <c r="C18" s="53">
        <v>0</v>
      </c>
      <c r="D18" s="54">
        <v>0</v>
      </c>
      <c r="E18" s="23" t="s">
        <v>145</v>
      </c>
      <c r="F18" s="52" t="s">
        <v>44</v>
      </c>
    </row>
    <row r="19" spans="1:6">
      <c r="A19" s="52" t="s">
        <v>166</v>
      </c>
      <c r="B19" s="23" t="s">
        <v>50</v>
      </c>
      <c r="C19" s="53">
        <v>0</v>
      </c>
      <c r="D19" s="54">
        <v>0</v>
      </c>
      <c r="E19" s="23" t="s">
        <v>145</v>
      </c>
      <c r="F19" s="52" t="s">
        <v>45</v>
      </c>
    </row>
    <row r="20" spans="1:6">
      <c r="A20" s="52" t="s">
        <v>167</v>
      </c>
      <c r="B20" s="23" t="s">
        <v>50</v>
      </c>
      <c r="C20" s="53">
        <v>0</v>
      </c>
      <c r="D20" s="54">
        <v>0</v>
      </c>
      <c r="E20" s="23" t="s">
        <v>145</v>
      </c>
      <c r="F20" s="52" t="s">
        <v>46</v>
      </c>
    </row>
    <row r="21" spans="1:6">
      <c r="A21" s="52" t="s">
        <v>168</v>
      </c>
      <c r="B21" s="23" t="s">
        <v>50</v>
      </c>
      <c r="C21" s="53">
        <v>0</v>
      </c>
      <c r="D21" s="54">
        <v>0</v>
      </c>
      <c r="E21" s="23" t="s">
        <v>145</v>
      </c>
      <c r="F21" s="52" t="s">
        <v>47</v>
      </c>
    </row>
    <row r="22" spans="1:6">
      <c r="A22" s="52" t="s">
        <v>169</v>
      </c>
      <c r="B22" s="23" t="s">
        <v>195</v>
      </c>
      <c r="C22" s="53">
        <v>10</v>
      </c>
      <c r="D22" s="54">
        <v>500</v>
      </c>
      <c r="E22" s="23" t="s">
        <v>197</v>
      </c>
      <c r="F22" s="52" t="s">
        <v>37</v>
      </c>
    </row>
    <row r="23" spans="1:6">
      <c r="A23" s="55" t="s">
        <v>170</v>
      </c>
      <c r="B23" s="32" t="s">
        <v>50</v>
      </c>
      <c r="C23" s="56">
        <v>0</v>
      </c>
      <c r="D23" s="57">
        <v>0</v>
      </c>
      <c r="E23" s="23" t="s">
        <v>144</v>
      </c>
      <c r="F23" s="55" t="s">
        <v>35</v>
      </c>
    </row>
    <row r="24" spans="1:6">
      <c r="A24" s="55" t="s">
        <v>171</v>
      </c>
      <c r="B24" s="32" t="s">
        <v>50</v>
      </c>
      <c r="C24" s="56">
        <v>0</v>
      </c>
      <c r="D24" s="57">
        <v>0</v>
      </c>
      <c r="E24" s="23" t="s">
        <v>144</v>
      </c>
      <c r="F24" s="55" t="s">
        <v>48</v>
      </c>
    </row>
    <row r="25" spans="1:6">
      <c r="A25" s="55" t="s">
        <v>173</v>
      </c>
      <c r="B25" s="32" t="s">
        <v>50</v>
      </c>
      <c r="C25" s="56">
        <v>0</v>
      </c>
      <c r="D25" s="57">
        <v>0</v>
      </c>
      <c r="E25" s="58" t="s">
        <v>144</v>
      </c>
      <c r="F25" s="55" t="s">
        <v>172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Invoice Lines</vt:lpstr>
      <vt:lpstr>Taxable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Mohamed Mansour</cp:lastModifiedBy>
  <dcterms:created xsi:type="dcterms:W3CDTF">2022-01-25T12:26:35Z</dcterms:created>
  <dcterms:modified xsi:type="dcterms:W3CDTF">2022-01-31T21:49:59Z</dcterms:modified>
</cp:coreProperties>
</file>