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n_zoom\statistical analysis\average test time analysis\Descriptive statistics\"/>
    </mc:Choice>
  </mc:AlternateContent>
  <xr:revisionPtr revIDLastSave="0" documentId="13_ncr:1_{3F4CB530-863B-454D-BE63-AB6CA773A6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catenated-log" sheetId="2" r:id="rId1"/>
    <sheet name="Average test time graph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0" i="1" l="1"/>
  <c r="C150" i="1"/>
  <c r="E149" i="1"/>
  <c r="D149" i="1"/>
  <c r="C14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E119" i="1"/>
  <c r="D119" i="1"/>
  <c r="C119" i="1"/>
  <c r="F111" i="1"/>
  <c r="E111" i="1"/>
  <c r="F110" i="1"/>
  <c r="E11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80" i="1"/>
  <c r="C80" i="1"/>
  <c r="D111" i="1"/>
  <c r="C111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H72" i="1"/>
  <c r="G72" i="1"/>
  <c r="F72" i="1"/>
  <c r="E72" i="1"/>
  <c r="D72" i="1"/>
  <c r="C72" i="1"/>
  <c r="C73" i="1"/>
  <c r="D73" i="1"/>
  <c r="E73" i="1"/>
  <c r="F73" i="1"/>
  <c r="G73" i="1"/>
  <c r="H7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H42" i="1"/>
  <c r="G42" i="1"/>
  <c r="F42" i="1"/>
  <c r="E42" i="1"/>
  <c r="D42" i="1"/>
  <c r="C42" i="1"/>
  <c r="H43" i="1"/>
  <c r="E43" i="1"/>
  <c r="G43" i="1"/>
  <c r="D43" i="1"/>
  <c r="C46" i="1"/>
  <c r="C45" i="1"/>
  <c r="C44" i="1"/>
  <c r="C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D110" i="1" l="1"/>
  <c r="C110" i="1"/>
  <c r="E150" i="1" l="1"/>
  <c r="D150" i="1"/>
</calcChain>
</file>

<file path=xl/sharedStrings.xml><?xml version="1.0" encoding="utf-8"?>
<sst xmlns="http://schemas.openxmlformats.org/spreadsheetml/2006/main" count="1627" uniqueCount="84">
  <si>
    <t>Modalitet</t>
  </si>
  <si>
    <t>Multi-hand zoom</t>
  </si>
  <si>
    <t>Single-hand zoom</t>
  </si>
  <si>
    <t xml:space="preserve">Easy </t>
  </si>
  <si>
    <t>Medium</t>
  </si>
  <si>
    <t>Hard</t>
  </si>
  <si>
    <t>Easy</t>
  </si>
  <si>
    <t>Korisnik</t>
  </si>
  <si>
    <t>Grupa</t>
  </si>
  <si>
    <t>1.png</t>
  </si>
  <si>
    <t>2.png</t>
  </si>
  <si>
    <t>3.png</t>
  </si>
  <si>
    <t>4.png</t>
  </si>
  <si>
    <t>5.png</t>
  </si>
  <si>
    <t>6.png</t>
  </si>
  <si>
    <t>mmaricevic</t>
  </si>
  <si>
    <t>akovacevic</t>
  </si>
  <si>
    <t>dvucemil</t>
  </si>
  <si>
    <t>acicak</t>
  </si>
  <si>
    <t>avucemil</t>
  </si>
  <si>
    <t>bmaricevic</t>
  </si>
  <si>
    <t>amaricevic</t>
  </si>
  <si>
    <t>fpilepic</t>
  </si>
  <si>
    <t>vsalamon</t>
  </si>
  <si>
    <t>dsilic</t>
  </si>
  <si>
    <t>lbibic</t>
  </si>
  <si>
    <t>dbaricevic</t>
  </si>
  <si>
    <t>lribicic</t>
  </si>
  <si>
    <t>fnikolaus</t>
  </si>
  <si>
    <t>gdiklic</t>
  </si>
  <si>
    <t>sljubic</t>
  </si>
  <si>
    <t>bbres</t>
  </si>
  <si>
    <t>dmcondric</t>
  </si>
  <si>
    <t>kgraf</t>
  </si>
  <si>
    <t>alivojevic</t>
  </si>
  <si>
    <t>vljubobratovic</t>
  </si>
  <si>
    <t>msindija</t>
  </si>
  <si>
    <t>rstrbac</t>
  </si>
  <si>
    <t>lzuzic</t>
  </si>
  <si>
    <t>plicul</t>
  </si>
  <si>
    <t>tmarijanovic</t>
  </si>
  <si>
    <t>tnegulic</t>
  </si>
  <si>
    <t>dbarac</t>
  </si>
  <si>
    <t>sboca</t>
  </si>
  <si>
    <t>fgrgur</t>
  </si>
  <si>
    <t>VRIJEME PO MODALITETIMA I KOMPLEKSNOSTI</t>
  </si>
  <si>
    <t>STANDARDNA DEVIJACIJA</t>
  </si>
  <si>
    <t>VRIJEME PO MODALITETIMA</t>
  </si>
  <si>
    <t>username</t>
  </si>
  <si>
    <t xml:space="preserve"> test-sequence</t>
  </si>
  <si>
    <t xml:space="preserve"> test-image</t>
  </si>
  <si>
    <t xml:space="preserve"> modality</t>
  </si>
  <si>
    <t xml:space="preserve"> time-milliseconds</t>
  </si>
  <si>
    <t xml:space="preserve"> data/test-sequence-1.txt</t>
  </si>
  <si>
    <t xml:space="preserve"> data/pictures/1.png</t>
  </si>
  <si>
    <t xml:space="preserve"> multi-hand-zoom</t>
  </si>
  <si>
    <t xml:space="preserve"> data/pictures/2.png</t>
  </si>
  <si>
    <t xml:space="preserve"> data/pictures/3.png</t>
  </si>
  <si>
    <t xml:space="preserve"> data/pictures/4.png</t>
  </si>
  <si>
    <t xml:space="preserve"> data/pictures/5.png</t>
  </si>
  <si>
    <t xml:space="preserve"> single-hand-zoom</t>
  </si>
  <si>
    <t xml:space="preserve"> data/pictures/6.png</t>
  </si>
  <si>
    <t xml:space="preserve"> data/test-sequence-2.txt</t>
  </si>
  <si>
    <t xml:space="preserve"> data/test-sequence-3.txt</t>
  </si>
  <si>
    <t xml:space="preserve"> data/test-sequence-4.txt</t>
  </si>
  <si>
    <t xml:space="preserve"> data/test-sequence-5.txt</t>
  </si>
  <si>
    <t xml:space="preserve"> data/test-sequence-6.txt</t>
  </si>
  <si>
    <t>MH= multi-hand zoom || SH = single-hand zoom || Lagano = 1.png + 2.png / 2 || Umjereno = 3.png + 4.png /2 || Teško = 5.png + 6.png /2</t>
  </si>
  <si>
    <t>Složenost</t>
  </si>
  <si>
    <t>MH</t>
  </si>
  <si>
    <t>SH</t>
  </si>
  <si>
    <t>Lagano</t>
  </si>
  <si>
    <t>Umjereno</t>
  </si>
  <si>
    <t>Teško</t>
  </si>
  <si>
    <t>VRIJEME PO SLOŽENOSTI</t>
  </si>
  <si>
    <t>Modalitet (svih 6 zadataka) [min]</t>
  </si>
  <si>
    <t>Modalitet (1 zadatak) [s]</t>
  </si>
  <si>
    <t>[ms] -&gt; [s] = /1000, [ms] -&gt; [min] = /60000, svih 6 zadataka (slika) -&gt; /6</t>
  </si>
  <si>
    <t xml:space="preserve">[ms] -&gt; [s] = /1000 </t>
  </si>
  <si>
    <t xml:space="preserve">PROSJEČNO VRIJEME </t>
  </si>
  <si>
    <t>Vrijeme [s] ||  Lagano = (MH/Lagano + SH/Lagano) / 2 || Umjereno = (MH/Umjereno + SH/Umjereno) / 2 || Teško = (MH/Teško + SH/Teško)/2</t>
  </si>
  <si>
    <t>STANDARDNA DEVIJACIJA [s]</t>
  </si>
  <si>
    <t>PROSJEČNO VRIJEME [s]</t>
  </si>
  <si>
    <t>PROSJEČNO VRIJEME EKSPERIMENTA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</si>
</sst>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4335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35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16" fillId="35" borderId="11" xfId="0" applyFont="1" applyFill="1" applyBorder="1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6" fillId="39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10" xfId="0" applyNumberFormat="1" applyBorder="1"/>
    <xf numFmtId="164" fontId="16" fillId="39" borderId="10" xfId="0" applyNumberFormat="1" applyFont="1" applyFill="1" applyBorder="1"/>
    <xf numFmtId="0" fontId="16" fillId="39" borderId="10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164" fontId="16" fillId="0" borderId="0" xfId="0" applyNumberFormat="1" applyFont="1" applyFill="1" applyBorder="1"/>
    <xf numFmtId="0" fontId="16" fillId="0" borderId="0" xfId="0" applyFont="1" applyFill="1" applyBorder="1" applyAlignment="1">
      <alignment vertical="center"/>
    </xf>
    <xf numFmtId="0" fontId="16" fillId="4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285F4"/>
      <color rgb="FFEA4335"/>
      <color rgb="FF9BC2E6"/>
      <color rgb="FF93C47D"/>
      <color rgb="FFFDD868"/>
      <color rgb="FFD5A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Prosječno</a:t>
            </a:r>
            <a:r>
              <a:rPr lang="en-US" baseline="0"/>
              <a:t> vrijeme po modalitetima (za 1 zadatak)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A4335"/>
              </a:solidFill>
              <a:ln>
                <a:solidFill>
                  <a:srgbClr val="EA433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D-4BD3-91E2-FC837A9E03A4}"/>
              </c:ext>
            </c:extLst>
          </c:dPt>
          <c:dPt>
            <c:idx val="1"/>
            <c:invertIfNegative val="0"/>
            <c:bubble3D val="0"/>
            <c:spPr>
              <a:solidFill>
                <a:srgbClr val="4285F4"/>
              </a:solidFill>
              <a:ln>
                <a:solidFill>
                  <a:srgbClr val="4285F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D-4BD3-91E2-FC837A9E03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'Average test time graphs'!$C$111:$D$111</c:f>
                <c:numCache>
                  <c:formatCode>General</c:formatCode>
                  <c:ptCount val="2"/>
                  <c:pt idx="0">
                    <c:v>14.260269596639434</c:v>
                  </c:pt>
                  <c:pt idx="1">
                    <c:v>15.223334181228497</c:v>
                  </c:pt>
                </c:numCache>
              </c:numRef>
            </c:plus>
            <c:minus>
              <c:numRef>
                <c:f>'Average test time graphs'!$C$111:$D$111</c:f>
                <c:numCache>
                  <c:formatCode>General</c:formatCode>
                  <c:ptCount val="2"/>
                  <c:pt idx="0">
                    <c:v>14.260269596639434</c:v>
                  </c:pt>
                  <c:pt idx="1">
                    <c:v>15.223334181228497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test time graphs'!$C$79:$D$79</c:f>
              <c:strCache>
                <c:ptCount val="2"/>
                <c:pt idx="0">
                  <c:v>Multi-hand zoom</c:v>
                </c:pt>
                <c:pt idx="1">
                  <c:v>Single-hand zoom</c:v>
                </c:pt>
              </c:strCache>
            </c:strRef>
          </c:cat>
          <c:val>
            <c:numRef>
              <c:f>'Average test time graphs'!$C$110:$D$110</c:f>
              <c:numCache>
                <c:formatCode>0.0000</c:formatCode>
                <c:ptCount val="2"/>
                <c:pt idx="0">
                  <c:v>71.398688888888898</c:v>
                </c:pt>
                <c:pt idx="1">
                  <c:v>64.503355555555558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BD3-91E2-FC837A9E0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78495"/>
        <c:axId val="405882239"/>
      </c:barChart>
      <c:catAx>
        <c:axId val="40587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Modalitet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2239"/>
        <c:crosses val="autoZero"/>
        <c:auto val="1"/>
        <c:lblAlgn val="ctr"/>
        <c:lblOffset val="100"/>
        <c:noMultiLvlLbl val="0"/>
      </c:catAx>
      <c:valAx>
        <c:axId val="405882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Prosječno</a:t>
            </a:r>
            <a:r>
              <a:rPr lang="en-US" baseline="0"/>
              <a:t> vrijeme po složenosti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3C47D"/>
              </a:solidFill>
              <a:ln>
                <a:solidFill>
                  <a:srgbClr val="93C47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3-4189-A093-3E6DC8A935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63-4189-A093-3E6DC8A935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3-4189-A093-3E6DC8A935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'Average test time graphs'!$C$150:$E$150</c:f>
                <c:numCache>
                  <c:formatCode>General</c:formatCode>
                  <c:ptCount val="3"/>
                  <c:pt idx="0">
                    <c:v>8.7611958335595421</c:v>
                  </c:pt>
                  <c:pt idx="1">
                    <c:v>15.138668113581348</c:v>
                  </c:pt>
                  <c:pt idx="2">
                    <c:v>18.938553905139877</c:v>
                  </c:pt>
                </c:numCache>
              </c:numRef>
            </c:plus>
            <c:minus>
              <c:numRef>
                <c:f>'Average test time graphs'!$C$150:$E$150</c:f>
                <c:numCache>
                  <c:formatCode>General</c:formatCode>
                  <c:ptCount val="3"/>
                  <c:pt idx="0">
                    <c:v>8.7611958335595421</c:v>
                  </c:pt>
                  <c:pt idx="1">
                    <c:v>15.138668113581348</c:v>
                  </c:pt>
                  <c:pt idx="2">
                    <c:v>18.938553905139877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test time graphs'!$C$118:$E$118</c:f>
              <c:strCache>
                <c:ptCount val="3"/>
                <c:pt idx="0">
                  <c:v>Lagano</c:v>
                </c:pt>
                <c:pt idx="1">
                  <c:v>Umjereno</c:v>
                </c:pt>
                <c:pt idx="2">
                  <c:v>Teško</c:v>
                </c:pt>
              </c:strCache>
            </c:strRef>
          </c:cat>
          <c:val>
            <c:numRef>
              <c:f>'Average test time graphs'!$C$149:$E$149</c:f>
              <c:numCache>
                <c:formatCode>0.0000</c:formatCode>
                <c:ptCount val="3"/>
                <c:pt idx="0">
                  <c:v>40.879858333333324</c:v>
                </c:pt>
                <c:pt idx="1">
                  <c:v>71.01128333333331</c:v>
                </c:pt>
                <c:pt idx="2">
                  <c:v>91.961925000000008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189-A093-3E6DC8A935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89311"/>
        <c:axId val="405871839"/>
      </c:barChart>
      <c:catAx>
        <c:axId val="40588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Složenost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1839"/>
        <c:crosses val="autoZero"/>
        <c:auto val="1"/>
        <c:lblAlgn val="ctr"/>
        <c:lblOffset val="100"/>
        <c:noMultiLvlLbl val="0"/>
      </c:catAx>
      <c:valAx>
        <c:axId val="4058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93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Prosječno</a:t>
            </a:r>
            <a:r>
              <a:rPr lang="en-US" baseline="0"/>
              <a:t> vrijeme po modalitetima i složenosti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test time graphs'!$C$40:$E$40</c:f>
              <c:strCache>
                <c:ptCount val="3"/>
                <c:pt idx="0">
                  <c:v>MH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EA433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'Average test time graphs'!$C$73:$E$73</c:f>
                <c:numCache>
                  <c:formatCode>General</c:formatCode>
                  <c:ptCount val="3"/>
                  <c:pt idx="0">
                    <c:v>11.622631212670679</c:v>
                  </c:pt>
                  <c:pt idx="1">
                    <c:v>18.947877381318342</c:v>
                  </c:pt>
                  <c:pt idx="2">
                    <c:v>19.198544575015287</c:v>
                  </c:pt>
                </c:numCache>
              </c:numRef>
            </c:plus>
            <c:minus>
              <c:numRef>
                <c:f>'Average test time graphs'!$C$73:$E$73</c:f>
                <c:numCache>
                  <c:formatCode>General</c:formatCode>
                  <c:ptCount val="3"/>
                  <c:pt idx="0">
                    <c:v>11.622631212670679</c:v>
                  </c:pt>
                  <c:pt idx="1">
                    <c:v>18.947877381318342</c:v>
                  </c:pt>
                  <c:pt idx="2">
                    <c:v>19.198544575015287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test time graphs'!$C$41:$E$41</c:f>
              <c:strCache>
                <c:ptCount val="3"/>
                <c:pt idx="0">
                  <c:v>Lagano</c:v>
                </c:pt>
                <c:pt idx="1">
                  <c:v>Umjereno</c:v>
                </c:pt>
                <c:pt idx="2">
                  <c:v>Teško</c:v>
                </c:pt>
              </c:strCache>
            </c:strRef>
          </c:cat>
          <c:val>
            <c:numRef>
              <c:f>'Average test time graphs'!$C$72:$E$72</c:f>
              <c:numCache>
                <c:formatCode>0.0000</c:formatCode>
                <c:ptCount val="3"/>
                <c:pt idx="0">
                  <c:v>42.071766666666676</c:v>
                </c:pt>
                <c:pt idx="1">
                  <c:v>76.570633333333305</c:v>
                </c:pt>
                <c:pt idx="2">
                  <c:v>95.553666666666672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A5B-9390-EF69A384F106}"/>
            </c:ext>
          </c:extLst>
        </c:ser>
        <c:ser>
          <c:idx val="1"/>
          <c:order val="1"/>
          <c:tx>
            <c:strRef>
              <c:f>'Average test time graphs'!$F$40:$H$40</c:f>
              <c:strCache>
                <c:ptCount val="3"/>
                <c:pt idx="0">
                  <c:v>SH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4285F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'Average test time graphs'!$F$73:$H$73</c:f>
                <c:numCache>
                  <c:formatCode>General</c:formatCode>
                  <c:ptCount val="3"/>
                  <c:pt idx="0">
                    <c:v>8.6614727786728594</c:v>
                  </c:pt>
                  <c:pt idx="1">
                    <c:v>16.24420802918387</c:v>
                  </c:pt>
                  <c:pt idx="2">
                    <c:v>24.994538645362738</c:v>
                  </c:pt>
                </c:numCache>
              </c:numRef>
            </c:plus>
            <c:minus>
              <c:numRef>
                <c:f>'Average test time graphs'!$F$73:$H$73</c:f>
                <c:numCache>
                  <c:formatCode>General</c:formatCode>
                  <c:ptCount val="3"/>
                  <c:pt idx="0">
                    <c:v>8.6614727786728594</c:v>
                  </c:pt>
                  <c:pt idx="1">
                    <c:v>16.24420802918387</c:v>
                  </c:pt>
                  <c:pt idx="2">
                    <c:v>24.994538645362738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test time graphs'!$C$41:$E$41</c:f>
              <c:strCache>
                <c:ptCount val="3"/>
                <c:pt idx="0">
                  <c:v>Lagano</c:v>
                </c:pt>
                <c:pt idx="1">
                  <c:v>Umjereno</c:v>
                </c:pt>
                <c:pt idx="2">
                  <c:v>Teško</c:v>
                </c:pt>
              </c:strCache>
            </c:strRef>
          </c:cat>
          <c:val>
            <c:numRef>
              <c:f>'Average test time graphs'!$F$72:$H$72</c:f>
              <c:numCache>
                <c:formatCode>0.0000</c:formatCode>
                <c:ptCount val="3"/>
                <c:pt idx="0">
                  <c:v>39.687949999999987</c:v>
                </c:pt>
                <c:pt idx="1">
                  <c:v>65.451933333333344</c:v>
                </c:pt>
                <c:pt idx="2">
                  <c:v>88.370183333333372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A-4A5B-9390-EF69A384F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0009263"/>
        <c:axId val="1229993871"/>
      </c:barChart>
      <c:catAx>
        <c:axId val="12300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Složenost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93871"/>
        <c:crosses val="autoZero"/>
        <c:auto val="1"/>
        <c:lblAlgn val="ctr"/>
        <c:lblOffset val="100"/>
        <c:noMultiLvlLbl val="0"/>
      </c:catAx>
      <c:valAx>
        <c:axId val="122999387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092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Prosječno</a:t>
            </a:r>
            <a:r>
              <a:rPr lang="en-US" sz="1300" baseline="0"/>
              <a:t> vrijeme po modalitetima (svih 6 zadataka)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A4335"/>
              </a:solidFill>
              <a:ln>
                <a:solidFill>
                  <a:srgbClr val="EA433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39-4942-B2FD-F93AC1ACF46D}"/>
              </c:ext>
            </c:extLst>
          </c:dPt>
          <c:dPt>
            <c:idx val="1"/>
            <c:invertIfNegative val="0"/>
            <c:bubble3D val="0"/>
            <c:spPr>
              <a:solidFill>
                <a:srgbClr val="4285F4"/>
              </a:solidFill>
              <a:ln>
                <a:solidFill>
                  <a:srgbClr val="4285F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39-4942-B2FD-F93AC1ACF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'Average test time graphs'!$E$111:$F$111</c:f>
                <c:numCache>
                  <c:formatCode>General</c:formatCode>
                  <c:ptCount val="2"/>
                  <c:pt idx="0">
                    <c:v>1.4260269596639408</c:v>
                  </c:pt>
                  <c:pt idx="1">
                    <c:v>1.5223334181228372</c:v>
                  </c:pt>
                </c:numCache>
              </c:numRef>
            </c:plus>
            <c:minus>
              <c:numRef>
                <c:f>'Average test time graphs'!$E$111:$F$111</c:f>
                <c:numCache>
                  <c:formatCode>General</c:formatCode>
                  <c:ptCount val="2"/>
                  <c:pt idx="0">
                    <c:v>1.4260269596639408</c:v>
                  </c:pt>
                  <c:pt idx="1">
                    <c:v>1.5223334181228372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test time graphs'!$E$79:$F$79</c:f>
              <c:strCache>
                <c:ptCount val="2"/>
                <c:pt idx="0">
                  <c:v>Multi-hand zoom</c:v>
                </c:pt>
                <c:pt idx="1">
                  <c:v>Single-hand zoom</c:v>
                </c:pt>
              </c:strCache>
            </c:strRef>
          </c:cat>
          <c:val>
            <c:numRef>
              <c:f>'Average test time graphs'!$E$110:$F$110</c:f>
              <c:numCache>
                <c:formatCode>0.0000</c:formatCode>
                <c:ptCount val="2"/>
                <c:pt idx="0">
                  <c:v>7.1398688888888886</c:v>
                </c:pt>
                <c:pt idx="1">
                  <c:v>6.450335555555557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9-4942-B2FD-F93AC1ACF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722543"/>
        <c:axId val="1066724207"/>
      </c:barChart>
      <c:catAx>
        <c:axId val="106672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Modalitet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24207"/>
        <c:crosses val="autoZero"/>
        <c:auto val="1"/>
        <c:lblAlgn val="ctr"/>
        <c:lblOffset val="100"/>
        <c:noMultiLvlLbl val="0"/>
      </c:catAx>
      <c:valAx>
        <c:axId val="1066724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74</xdr:row>
      <xdr:rowOff>171450</xdr:rowOff>
    </xdr:from>
    <xdr:to>
      <xdr:col>11</xdr:col>
      <xdr:colOff>281940</xdr:colOff>
      <xdr:row>91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AC14-DC46-3F0A-21BD-8CEEBC907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113</xdr:row>
      <xdr:rowOff>156210</xdr:rowOff>
    </xdr:from>
    <xdr:to>
      <xdr:col>10</xdr:col>
      <xdr:colOff>114300</xdr:colOff>
      <xdr:row>129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7DDFE-4235-544C-FB55-F8F37EFC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36</xdr:row>
      <xdr:rowOff>110490</xdr:rowOff>
    </xdr:from>
    <xdr:to>
      <xdr:col>13</xdr:col>
      <xdr:colOff>678180</xdr:colOff>
      <xdr:row>53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F7C0AA-8445-0F48-02E6-447E1819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335280</xdr:colOff>
      <xdr:row>92</xdr:row>
      <xdr:rowOff>3810</xdr:rowOff>
    </xdr:from>
    <xdr:to>
      <xdr:col>11</xdr:col>
      <xdr:colOff>259080</xdr:colOff>
      <xdr:row>108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44AFD3-EE5C-B1CF-C5E8-680B5196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workbookViewId="0">
      <selection activeCell="I10" sqref="I10"/>
    </sheetView>
  </sheetViews>
  <sheetFormatPr defaultRowHeight="14.4" x14ac:dyDescent="0.3"/>
  <cols>
    <col min="1" max="1" width="12.5546875" bestFit="1" customWidth="1"/>
    <col min="2" max="2" width="22.109375" bestFit="1" customWidth="1"/>
    <col min="3" max="3" width="17.77734375" bestFit="1" customWidth="1"/>
    <col min="4" max="4" width="16" bestFit="1" customWidth="1"/>
    <col min="5" max="5" width="15.77734375" bestFit="1" customWidth="1"/>
  </cols>
  <sheetData>
    <row r="1" spans="1:5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3">
      <c r="A2" t="s">
        <v>15</v>
      </c>
      <c r="B2" t="s">
        <v>53</v>
      </c>
      <c r="C2" t="s">
        <v>54</v>
      </c>
      <c r="D2" t="s">
        <v>55</v>
      </c>
      <c r="E2">
        <v>40461</v>
      </c>
    </row>
    <row r="3" spans="1:5" x14ac:dyDescent="0.3">
      <c r="A3" t="s">
        <v>15</v>
      </c>
      <c r="B3" t="s">
        <v>53</v>
      </c>
      <c r="C3" t="s">
        <v>56</v>
      </c>
      <c r="D3" t="s">
        <v>55</v>
      </c>
      <c r="E3">
        <v>53767</v>
      </c>
    </row>
    <row r="4" spans="1:5" x14ac:dyDescent="0.3">
      <c r="A4" t="s">
        <v>15</v>
      </c>
      <c r="B4" t="s">
        <v>53</v>
      </c>
      <c r="C4" t="s">
        <v>57</v>
      </c>
      <c r="D4" t="s">
        <v>55</v>
      </c>
      <c r="E4">
        <v>61497</v>
      </c>
    </row>
    <row r="5" spans="1:5" x14ac:dyDescent="0.3">
      <c r="A5" t="s">
        <v>15</v>
      </c>
      <c r="B5" t="s">
        <v>53</v>
      </c>
      <c r="C5" t="s">
        <v>58</v>
      </c>
      <c r="D5" t="s">
        <v>55</v>
      </c>
      <c r="E5">
        <v>62675</v>
      </c>
    </row>
    <row r="6" spans="1:5" x14ac:dyDescent="0.3">
      <c r="A6" t="s">
        <v>15</v>
      </c>
      <c r="B6" t="s">
        <v>53</v>
      </c>
      <c r="C6" t="s">
        <v>59</v>
      </c>
      <c r="D6" t="s">
        <v>60</v>
      </c>
      <c r="E6">
        <v>78280</v>
      </c>
    </row>
    <row r="7" spans="1:5" x14ac:dyDescent="0.3">
      <c r="A7" t="s">
        <v>15</v>
      </c>
      <c r="B7" t="s">
        <v>53</v>
      </c>
      <c r="C7" t="s">
        <v>61</v>
      </c>
      <c r="D7" t="s">
        <v>60</v>
      </c>
      <c r="E7">
        <v>69771</v>
      </c>
    </row>
    <row r="8" spans="1:5" x14ac:dyDescent="0.3">
      <c r="A8" t="s">
        <v>15</v>
      </c>
      <c r="B8" t="s">
        <v>53</v>
      </c>
      <c r="C8" t="s">
        <v>59</v>
      </c>
      <c r="D8" t="s">
        <v>55</v>
      </c>
      <c r="E8">
        <v>83544</v>
      </c>
    </row>
    <row r="9" spans="1:5" x14ac:dyDescent="0.3">
      <c r="A9" t="s">
        <v>15</v>
      </c>
      <c r="B9" t="s">
        <v>53</v>
      </c>
      <c r="C9" t="s">
        <v>61</v>
      </c>
      <c r="D9" t="s">
        <v>55</v>
      </c>
      <c r="E9">
        <v>84923</v>
      </c>
    </row>
    <row r="10" spans="1:5" x14ac:dyDescent="0.3">
      <c r="A10" t="s">
        <v>15</v>
      </c>
      <c r="B10" t="s">
        <v>53</v>
      </c>
      <c r="C10" t="s">
        <v>57</v>
      </c>
      <c r="D10" t="s">
        <v>60</v>
      </c>
      <c r="E10">
        <v>55142</v>
      </c>
    </row>
    <row r="11" spans="1:5" x14ac:dyDescent="0.3">
      <c r="A11" t="s">
        <v>15</v>
      </c>
      <c r="B11" t="s">
        <v>53</v>
      </c>
      <c r="C11" t="s">
        <v>58</v>
      </c>
      <c r="D11" t="s">
        <v>60</v>
      </c>
      <c r="E11">
        <v>51288</v>
      </c>
    </row>
    <row r="12" spans="1:5" x14ac:dyDescent="0.3">
      <c r="A12" t="s">
        <v>15</v>
      </c>
      <c r="B12" t="s">
        <v>53</v>
      </c>
      <c r="C12" t="s">
        <v>54</v>
      </c>
      <c r="D12" t="s">
        <v>60</v>
      </c>
      <c r="E12">
        <v>27861</v>
      </c>
    </row>
    <row r="13" spans="1:5" x14ac:dyDescent="0.3">
      <c r="A13" t="s">
        <v>15</v>
      </c>
      <c r="B13" t="s">
        <v>53</v>
      </c>
      <c r="C13" t="s">
        <v>56</v>
      </c>
      <c r="D13" t="s">
        <v>60</v>
      </c>
      <c r="E13">
        <v>29045</v>
      </c>
    </row>
    <row r="14" spans="1:5" x14ac:dyDescent="0.3">
      <c r="A14" t="s">
        <v>16</v>
      </c>
      <c r="B14" t="s">
        <v>62</v>
      </c>
      <c r="C14" t="s">
        <v>57</v>
      </c>
      <c r="D14" t="s">
        <v>55</v>
      </c>
      <c r="E14">
        <v>106590</v>
      </c>
    </row>
    <row r="15" spans="1:5" x14ac:dyDescent="0.3">
      <c r="A15" t="s">
        <v>16</v>
      </c>
      <c r="B15" t="s">
        <v>62</v>
      </c>
      <c r="C15" t="s">
        <v>58</v>
      </c>
      <c r="D15" t="s">
        <v>55</v>
      </c>
      <c r="E15">
        <v>90672</v>
      </c>
    </row>
    <row r="16" spans="1:5" x14ac:dyDescent="0.3">
      <c r="A16" t="s">
        <v>16</v>
      </c>
      <c r="B16" t="s">
        <v>62</v>
      </c>
      <c r="C16" t="s">
        <v>59</v>
      </c>
      <c r="D16" t="s">
        <v>55</v>
      </c>
      <c r="E16">
        <v>106180</v>
      </c>
    </row>
    <row r="17" spans="1:5" x14ac:dyDescent="0.3">
      <c r="A17" t="s">
        <v>16</v>
      </c>
      <c r="B17" t="s">
        <v>62</v>
      </c>
      <c r="C17" t="s">
        <v>61</v>
      </c>
      <c r="D17" t="s">
        <v>55</v>
      </c>
      <c r="E17">
        <v>104285</v>
      </c>
    </row>
    <row r="18" spans="1:5" x14ac:dyDescent="0.3">
      <c r="A18" t="s">
        <v>16</v>
      </c>
      <c r="B18" t="s">
        <v>62</v>
      </c>
      <c r="C18" t="s">
        <v>54</v>
      </c>
      <c r="D18" t="s">
        <v>55</v>
      </c>
      <c r="E18">
        <v>43093</v>
      </c>
    </row>
    <row r="19" spans="1:5" x14ac:dyDescent="0.3">
      <c r="A19" t="s">
        <v>16</v>
      </c>
      <c r="B19" t="s">
        <v>62</v>
      </c>
      <c r="C19" t="s">
        <v>56</v>
      </c>
      <c r="D19" t="s">
        <v>55</v>
      </c>
      <c r="E19">
        <v>42563</v>
      </c>
    </row>
    <row r="20" spans="1:5" x14ac:dyDescent="0.3">
      <c r="A20" t="s">
        <v>16</v>
      </c>
      <c r="B20" t="s">
        <v>62</v>
      </c>
      <c r="C20" t="s">
        <v>54</v>
      </c>
      <c r="D20" t="s">
        <v>60</v>
      </c>
      <c r="E20">
        <v>32390</v>
      </c>
    </row>
    <row r="21" spans="1:5" x14ac:dyDescent="0.3">
      <c r="A21" t="s">
        <v>16</v>
      </c>
      <c r="B21" t="s">
        <v>62</v>
      </c>
      <c r="C21" t="s">
        <v>56</v>
      </c>
      <c r="D21" t="s">
        <v>60</v>
      </c>
      <c r="E21">
        <v>28650</v>
      </c>
    </row>
    <row r="22" spans="1:5" x14ac:dyDescent="0.3">
      <c r="A22" t="s">
        <v>16</v>
      </c>
      <c r="B22" t="s">
        <v>62</v>
      </c>
      <c r="C22" t="s">
        <v>59</v>
      </c>
      <c r="D22" t="s">
        <v>60</v>
      </c>
      <c r="E22">
        <v>68379</v>
      </c>
    </row>
    <row r="23" spans="1:5" x14ac:dyDescent="0.3">
      <c r="A23" t="s">
        <v>16</v>
      </c>
      <c r="B23" t="s">
        <v>62</v>
      </c>
      <c r="C23" t="s">
        <v>61</v>
      </c>
      <c r="D23" t="s">
        <v>60</v>
      </c>
      <c r="E23">
        <v>78376</v>
      </c>
    </row>
    <row r="24" spans="1:5" x14ac:dyDescent="0.3">
      <c r="A24" t="s">
        <v>16</v>
      </c>
      <c r="B24" t="s">
        <v>62</v>
      </c>
      <c r="C24" t="s">
        <v>57</v>
      </c>
      <c r="D24" t="s">
        <v>60</v>
      </c>
      <c r="E24">
        <v>60441</v>
      </c>
    </row>
    <row r="25" spans="1:5" x14ac:dyDescent="0.3">
      <c r="A25" t="s">
        <v>16</v>
      </c>
      <c r="B25" t="s">
        <v>62</v>
      </c>
      <c r="C25" t="s">
        <v>58</v>
      </c>
      <c r="D25" t="s">
        <v>60</v>
      </c>
      <c r="E25">
        <v>60244</v>
      </c>
    </row>
    <row r="26" spans="1:5" x14ac:dyDescent="0.3">
      <c r="A26" t="s">
        <v>17</v>
      </c>
      <c r="B26" t="s">
        <v>63</v>
      </c>
      <c r="C26" t="s">
        <v>59</v>
      </c>
      <c r="D26" t="s">
        <v>55</v>
      </c>
      <c r="E26">
        <v>137712</v>
      </c>
    </row>
    <row r="27" spans="1:5" x14ac:dyDescent="0.3">
      <c r="A27" t="s">
        <v>17</v>
      </c>
      <c r="B27" t="s">
        <v>63</v>
      </c>
      <c r="C27" t="s">
        <v>61</v>
      </c>
      <c r="D27" t="s">
        <v>55</v>
      </c>
      <c r="E27">
        <v>120795</v>
      </c>
    </row>
    <row r="28" spans="1:5" x14ac:dyDescent="0.3">
      <c r="A28" t="s">
        <v>17</v>
      </c>
      <c r="B28" t="s">
        <v>63</v>
      </c>
      <c r="C28" t="s">
        <v>54</v>
      </c>
      <c r="D28" t="s">
        <v>60</v>
      </c>
      <c r="E28">
        <v>46752</v>
      </c>
    </row>
    <row r="29" spans="1:5" x14ac:dyDescent="0.3">
      <c r="A29" t="s">
        <v>17</v>
      </c>
      <c r="B29" t="s">
        <v>63</v>
      </c>
      <c r="C29" t="s">
        <v>56</v>
      </c>
      <c r="D29" t="s">
        <v>60</v>
      </c>
      <c r="E29">
        <v>35475</v>
      </c>
    </row>
    <row r="30" spans="1:5" x14ac:dyDescent="0.3">
      <c r="A30" t="s">
        <v>17</v>
      </c>
      <c r="B30" t="s">
        <v>63</v>
      </c>
      <c r="C30" t="s">
        <v>57</v>
      </c>
      <c r="D30" t="s">
        <v>55</v>
      </c>
      <c r="E30">
        <v>73281</v>
      </c>
    </row>
    <row r="31" spans="1:5" x14ac:dyDescent="0.3">
      <c r="A31" t="s">
        <v>17</v>
      </c>
      <c r="B31" t="s">
        <v>63</v>
      </c>
      <c r="C31" t="s">
        <v>58</v>
      </c>
      <c r="D31" t="s">
        <v>55</v>
      </c>
      <c r="E31">
        <v>72496</v>
      </c>
    </row>
    <row r="32" spans="1:5" x14ac:dyDescent="0.3">
      <c r="A32" t="s">
        <v>17</v>
      </c>
      <c r="B32" t="s">
        <v>63</v>
      </c>
      <c r="C32" t="s">
        <v>57</v>
      </c>
      <c r="D32" t="s">
        <v>60</v>
      </c>
      <c r="E32">
        <v>69377</v>
      </c>
    </row>
    <row r="33" spans="1:5" x14ac:dyDescent="0.3">
      <c r="A33" t="s">
        <v>17</v>
      </c>
      <c r="B33" t="s">
        <v>63</v>
      </c>
      <c r="C33" t="s">
        <v>58</v>
      </c>
      <c r="D33" t="s">
        <v>60</v>
      </c>
      <c r="E33">
        <v>67153</v>
      </c>
    </row>
    <row r="34" spans="1:5" x14ac:dyDescent="0.3">
      <c r="A34" t="s">
        <v>17</v>
      </c>
      <c r="B34" t="s">
        <v>63</v>
      </c>
      <c r="C34" t="s">
        <v>54</v>
      </c>
      <c r="D34" t="s">
        <v>55</v>
      </c>
      <c r="E34">
        <v>41875</v>
      </c>
    </row>
    <row r="35" spans="1:5" x14ac:dyDescent="0.3">
      <c r="A35" t="s">
        <v>17</v>
      </c>
      <c r="B35" t="s">
        <v>63</v>
      </c>
      <c r="C35" t="s">
        <v>56</v>
      </c>
      <c r="D35" t="s">
        <v>55</v>
      </c>
      <c r="E35">
        <v>34392</v>
      </c>
    </row>
    <row r="36" spans="1:5" x14ac:dyDescent="0.3">
      <c r="A36" t="s">
        <v>17</v>
      </c>
      <c r="B36" t="s">
        <v>63</v>
      </c>
      <c r="C36" t="s">
        <v>59</v>
      </c>
      <c r="D36" t="s">
        <v>60</v>
      </c>
      <c r="E36">
        <v>93665</v>
      </c>
    </row>
    <row r="37" spans="1:5" x14ac:dyDescent="0.3">
      <c r="A37" t="s">
        <v>17</v>
      </c>
      <c r="B37" t="s">
        <v>63</v>
      </c>
      <c r="C37" t="s">
        <v>61</v>
      </c>
      <c r="D37" t="s">
        <v>60</v>
      </c>
      <c r="E37">
        <v>70347</v>
      </c>
    </row>
    <row r="38" spans="1:5" x14ac:dyDescent="0.3">
      <c r="A38" t="s">
        <v>18</v>
      </c>
      <c r="B38" t="s">
        <v>64</v>
      </c>
      <c r="C38" t="s">
        <v>54</v>
      </c>
      <c r="D38" t="s">
        <v>60</v>
      </c>
      <c r="E38">
        <v>49492</v>
      </c>
    </row>
    <row r="39" spans="1:5" x14ac:dyDescent="0.3">
      <c r="A39" t="s">
        <v>18</v>
      </c>
      <c r="B39" t="s">
        <v>64</v>
      </c>
      <c r="C39" t="s">
        <v>56</v>
      </c>
      <c r="D39" t="s">
        <v>60</v>
      </c>
      <c r="E39">
        <v>74444</v>
      </c>
    </row>
    <row r="40" spans="1:5" x14ac:dyDescent="0.3">
      <c r="A40" t="s">
        <v>18</v>
      </c>
      <c r="B40" t="s">
        <v>64</v>
      </c>
      <c r="C40" t="s">
        <v>57</v>
      </c>
      <c r="D40" t="s">
        <v>60</v>
      </c>
      <c r="E40">
        <v>117072</v>
      </c>
    </row>
    <row r="41" spans="1:5" x14ac:dyDescent="0.3">
      <c r="A41" t="s">
        <v>18</v>
      </c>
      <c r="B41" t="s">
        <v>64</v>
      </c>
      <c r="C41" t="s">
        <v>58</v>
      </c>
      <c r="D41" t="s">
        <v>60</v>
      </c>
      <c r="E41">
        <v>95694</v>
      </c>
    </row>
    <row r="42" spans="1:5" x14ac:dyDescent="0.3">
      <c r="A42" t="s">
        <v>18</v>
      </c>
      <c r="B42" t="s">
        <v>64</v>
      </c>
      <c r="C42" t="s">
        <v>59</v>
      </c>
      <c r="D42" t="s">
        <v>55</v>
      </c>
      <c r="E42">
        <v>131408</v>
      </c>
    </row>
    <row r="43" spans="1:5" x14ac:dyDescent="0.3">
      <c r="A43" t="s">
        <v>18</v>
      </c>
      <c r="B43" t="s">
        <v>64</v>
      </c>
      <c r="C43" t="s">
        <v>61</v>
      </c>
      <c r="D43" t="s">
        <v>55</v>
      </c>
      <c r="E43">
        <v>104150</v>
      </c>
    </row>
    <row r="44" spans="1:5" x14ac:dyDescent="0.3">
      <c r="A44" t="s">
        <v>18</v>
      </c>
      <c r="B44" t="s">
        <v>64</v>
      </c>
      <c r="C44" t="s">
        <v>59</v>
      </c>
      <c r="D44" t="s">
        <v>60</v>
      </c>
      <c r="E44">
        <v>116989</v>
      </c>
    </row>
    <row r="45" spans="1:5" x14ac:dyDescent="0.3">
      <c r="A45" t="s">
        <v>18</v>
      </c>
      <c r="B45" t="s">
        <v>64</v>
      </c>
      <c r="C45" t="s">
        <v>61</v>
      </c>
      <c r="D45" t="s">
        <v>60</v>
      </c>
      <c r="E45">
        <v>142663</v>
      </c>
    </row>
    <row r="46" spans="1:5" x14ac:dyDescent="0.3">
      <c r="A46" t="s">
        <v>18</v>
      </c>
      <c r="B46" t="s">
        <v>64</v>
      </c>
      <c r="C46" t="s">
        <v>57</v>
      </c>
      <c r="D46" t="s">
        <v>55</v>
      </c>
      <c r="E46">
        <v>98475</v>
      </c>
    </row>
    <row r="47" spans="1:5" x14ac:dyDescent="0.3">
      <c r="A47" t="s">
        <v>18</v>
      </c>
      <c r="B47" t="s">
        <v>64</v>
      </c>
      <c r="C47" t="s">
        <v>58</v>
      </c>
      <c r="D47" t="s">
        <v>55</v>
      </c>
      <c r="E47">
        <v>99715</v>
      </c>
    </row>
    <row r="48" spans="1:5" x14ac:dyDescent="0.3">
      <c r="A48" t="s">
        <v>18</v>
      </c>
      <c r="B48" t="s">
        <v>64</v>
      </c>
      <c r="C48" t="s">
        <v>54</v>
      </c>
      <c r="D48" t="s">
        <v>55</v>
      </c>
      <c r="E48">
        <v>69659</v>
      </c>
    </row>
    <row r="49" spans="1:5" x14ac:dyDescent="0.3">
      <c r="A49" t="s">
        <v>18</v>
      </c>
      <c r="B49" t="s">
        <v>64</v>
      </c>
      <c r="C49" t="s">
        <v>56</v>
      </c>
      <c r="D49" t="s">
        <v>55</v>
      </c>
      <c r="E49">
        <v>47365</v>
      </c>
    </row>
    <row r="50" spans="1:5" x14ac:dyDescent="0.3">
      <c r="A50" t="s">
        <v>19</v>
      </c>
      <c r="B50" t="s">
        <v>65</v>
      </c>
      <c r="C50" t="s">
        <v>57</v>
      </c>
      <c r="D50" t="s">
        <v>60</v>
      </c>
      <c r="E50">
        <v>74628</v>
      </c>
    </row>
    <row r="51" spans="1:5" x14ac:dyDescent="0.3">
      <c r="A51" t="s">
        <v>19</v>
      </c>
      <c r="B51" t="s">
        <v>65</v>
      </c>
      <c r="C51" t="s">
        <v>58</v>
      </c>
      <c r="D51" t="s">
        <v>60</v>
      </c>
      <c r="E51">
        <v>66085</v>
      </c>
    </row>
    <row r="52" spans="1:5" x14ac:dyDescent="0.3">
      <c r="A52" t="s">
        <v>19</v>
      </c>
      <c r="B52" t="s">
        <v>65</v>
      </c>
      <c r="C52" t="s">
        <v>59</v>
      </c>
      <c r="D52" t="s">
        <v>60</v>
      </c>
      <c r="E52">
        <v>119193</v>
      </c>
    </row>
    <row r="53" spans="1:5" x14ac:dyDescent="0.3">
      <c r="A53" t="s">
        <v>19</v>
      </c>
      <c r="B53" t="s">
        <v>65</v>
      </c>
      <c r="C53" t="s">
        <v>61</v>
      </c>
      <c r="D53" t="s">
        <v>60</v>
      </c>
      <c r="E53">
        <v>87547</v>
      </c>
    </row>
    <row r="54" spans="1:5" x14ac:dyDescent="0.3">
      <c r="A54" t="s">
        <v>19</v>
      </c>
      <c r="B54" t="s">
        <v>65</v>
      </c>
      <c r="C54" t="s">
        <v>54</v>
      </c>
      <c r="D54" t="s">
        <v>60</v>
      </c>
      <c r="E54">
        <v>42333</v>
      </c>
    </row>
    <row r="55" spans="1:5" x14ac:dyDescent="0.3">
      <c r="A55" t="s">
        <v>19</v>
      </c>
      <c r="B55" t="s">
        <v>65</v>
      </c>
      <c r="C55" t="s">
        <v>56</v>
      </c>
      <c r="D55" t="s">
        <v>60</v>
      </c>
      <c r="E55">
        <v>33759</v>
      </c>
    </row>
    <row r="56" spans="1:5" x14ac:dyDescent="0.3">
      <c r="A56" t="s">
        <v>19</v>
      </c>
      <c r="B56" t="s">
        <v>65</v>
      </c>
      <c r="C56" t="s">
        <v>54</v>
      </c>
      <c r="D56" t="s">
        <v>55</v>
      </c>
      <c r="E56">
        <v>36000</v>
      </c>
    </row>
    <row r="57" spans="1:5" x14ac:dyDescent="0.3">
      <c r="A57" t="s">
        <v>19</v>
      </c>
      <c r="B57" t="s">
        <v>65</v>
      </c>
      <c r="C57" t="s">
        <v>56</v>
      </c>
      <c r="D57" t="s">
        <v>55</v>
      </c>
      <c r="E57">
        <v>41504</v>
      </c>
    </row>
    <row r="58" spans="1:5" x14ac:dyDescent="0.3">
      <c r="A58" t="s">
        <v>19</v>
      </c>
      <c r="B58" t="s">
        <v>65</v>
      </c>
      <c r="C58" t="s">
        <v>59</v>
      </c>
      <c r="D58" t="s">
        <v>55</v>
      </c>
      <c r="E58">
        <v>96924</v>
      </c>
    </row>
    <row r="59" spans="1:5" x14ac:dyDescent="0.3">
      <c r="A59" t="s">
        <v>19</v>
      </c>
      <c r="B59" t="s">
        <v>65</v>
      </c>
      <c r="C59" t="s">
        <v>61</v>
      </c>
      <c r="D59" t="s">
        <v>55</v>
      </c>
      <c r="E59">
        <v>79454</v>
      </c>
    </row>
    <row r="60" spans="1:5" x14ac:dyDescent="0.3">
      <c r="A60" t="s">
        <v>19</v>
      </c>
      <c r="B60" t="s">
        <v>65</v>
      </c>
      <c r="C60" t="s">
        <v>57</v>
      </c>
      <c r="D60" t="s">
        <v>55</v>
      </c>
      <c r="E60">
        <v>62748</v>
      </c>
    </row>
    <row r="61" spans="1:5" x14ac:dyDescent="0.3">
      <c r="A61" t="s">
        <v>19</v>
      </c>
      <c r="B61" t="s">
        <v>65</v>
      </c>
      <c r="C61" t="s">
        <v>58</v>
      </c>
      <c r="D61" t="s">
        <v>55</v>
      </c>
      <c r="E61">
        <v>72295</v>
      </c>
    </row>
    <row r="62" spans="1:5" x14ac:dyDescent="0.3">
      <c r="A62" t="s">
        <v>20</v>
      </c>
      <c r="B62" t="s">
        <v>66</v>
      </c>
      <c r="C62" t="s">
        <v>59</v>
      </c>
      <c r="D62" t="s">
        <v>60</v>
      </c>
      <c r="E62">
        <v>152771</v>
      </c>
    </row>
    <row r="63" spans="1:5" x14ac:dyDescent="0.3">
      <c r="A63" t="s">
        <v>20</v>
      </c>
      <c r="B63" t="s">
        <v>66</v>
      </c>
      <c r="C63" t="s">
        <v>61</v>
      </c>
      <c r="D63" t="s">
        <v>60</v>
      </c>
      <c r="E63">
        <v>130311</v>
      </c>
    </row>
    <row r="64" spans="1:5" x14ac:dyDescent="0.3">
      <c r="A64" t="s">
        <v>20</v>
      </c>
      <c r="B64" t="s">
        <v>66</v>
      </c>
      <c r="C64" t="s">
        <v>54</v>
      </c>
      <c r="D64" t="s">
        <v>55</v>
      </c>
      <c r="E64">
        <v>67764</v>
      </c>
    </row>
    <row r="65" spans="1:5" x14ac:dyDescent="0.3">
      <c r="A65" t="s">
        <v>20</v>
      </c>
      <c r="B65" t="s">
        <v>66</v>
      </c>
      <c r="C65" t="s">
        <v>56</v>
      </c>
      <c r="D65" t="s">
        <v>55</v>
      </c>
      <c r="E65">
        <v>54456</v>
      </c>
    </row>
    <row r="66" spans="1:5" x14ac:dyDescent="0.3">
      <c r="A66" t="s">
        <v>20</v>
      </c>
      <c r="B66" t="s">
        <v>66</v>
      </c>
      <c r="C66" t="s">
        <v>57</v>
      </c>
      <c r="D66" t="s">
        <v>60</v>
      </c>
      <c r="E66">
        <v>87115</v>
      </c>
    </row>
    <row r="67" spans="1:5" x14ac:dyDescent="0.3">
      <c r="A67" t="s">
        <v>20</v>
      </c>
      <c r="B67" t="s">
        <v>66</v>
      </c>
      <c r="C67" t="s">
        <v>58</v>
      </c>
      <c r="D67" t="s">
        <v>60</v>
      </c>
      <c r="E67">
        <v>90865</v>
      </c>
    </row>
    <row r="68" spans="1:5" x14ac:dyDescent="0.3">
      <c r="A68" t="s">
        <v>20</v>
      </c>
      <c r="B68" t="s">
        <v>66</v>
      </c>
      <c r="C68" t="s">
        <v>57</v>
      </c>
      <c r="D68" t="s">
        <v>55</v>
      </c>
      <c r="E68">
        <v>83710</v>
      </c>
    </row>
    <row r="69" spans="1:5" x14ac:dyDescent="0.3">
      <c r="A69" t="s">
        <v>20</v>
      </c>
      <c r="B69" t="s">
        <v>66</v>
      </c>
      <c r="C69" t="s">
        <v>58</v>
      </c>
      <c r="D69" t="s">
        <v>55</v>
      </c>
      <c r="E69">
        <v>99191</v>
      </c>
    </row>
    <row r="70" spans="1:5" x14ac:dyDescent="0.3">
      <c r="A70" t="s">
        <v>20</v>
      </c>
      <c r="B70" t="s">
        <v>66</v>
      </c>
      <c r="C70" t="s">
        <v>54</v>
      </c>
      <c r="D70" t="s">
        <v>60</v>
      </c>
      <c r="E70">
        <v>60494</v>
      </c>
    </row>
    <row r="71" spans="1:5" x14ac:dyDescent="0.3">
      <c r="A71" t="s">
        <v>20</v>
      </c>
      <c r="B71" t="s">
        <v>66</v>
      </c>
      <c r="C71" t="s">
        <v>56</v>
      </c>
      <c r="D71" t="s">
        <v>60</v>
      </c>
      <c r="E71">
        <v>61654</v>
      </c>
    </row>
    <row r="72" spans="1:5" x14ac:dyDescent="0.3">
      <c r="A72" t="s">
        <v>20</v>
      </c>
      <c r="B72" t="s">
        <v>66</v>
      </c>
      <c r="C72" t="s">
        <v>59</v>
      </c>
      <c r="D72" t="s">
        <v>55</v>
      </c>
      <c r="E72">
        <v>119276</v>
      </c>
    </row>
    <row r="73" spans="1:5" x14ac:dyDescent="0.3">
      <c r="A73" t="s">
        <v>20</v>
      </c>
      <c r="B73" t="s">
        <v>66</v>
      </c>
      <c r="C73" t="s">
        <v>61</v>
      </c>
      <c r="D73" t="s">
        <v>55</v>
      </c>
      <c r="E73">
        <v>92218</v>
      </c>
    </row>
    <row r="74" spans="1:5" x14ac:dyDescent="0.3">
      <c r="A74" t="s">
        <v>21</v>
      </c>
      <c r="B74" t="s">
        <v>53</v>
      </c>
      <c r="C74" t="s">
        <v>54</v>
      </c>
      <c r="D74" t="s">
        <v>55</v>
      </c>
      <c r="E74">
        <v>43728</v>
      </c>
    </row>
    <row r="75" spans="1:5" x14ac:dyDescent="0.3">
      <c r="A75" t="s">
        <v>21</v>
      </c>
      <c r="B75" t="s">
        <v>53</v>
      </c>
      <c r="C75" t="s">
        <v>56</v>
      </c>
      <c r="D75" t="s">
        <v>55</v>
      </c>
      <c r="E75">
        <v>40048</v>
      </c>
    </row>
    <row r="76" spans="1:5" x14ac:dyDescent="0.3">
      <c r="A76" t="s">
        <v>21</v>
      </c>
      <c r="B76" t="s">
        <v>53</v>
      </c>
      <c r="C76" t="s">
        <v>57</v>
      </c>
      <c r="D76" t="s">
        <v>55</v>
      </c>
      <c r="E76">
        <v>83461</v>
      </c>
    </row>
    <row r="77" spans="1:5" x14ac:dyDescent="0.3">
      <c r="A77" t="s">
        <v>21</v>
      </c>
      <c r="B77" t="s">
        <v>53</v>
      </c>
      <c r="C77" t="s">
        <v>58</v>
      </c>
      <c r="D77" t="s">
        <v>55</v>
      </c>
      <c r="E77">
        <v>76693</v>
      </c>
    </row>
    <row r="78" spans="1:5" x14ac:dyDescent="0.3">
      <c r="A78" t="s">
        <v>21</v>
      </c>
      <c r="B78" t="s">
        <v>53</v>
      </c>
      <c r="C78" t="s">
        <v>59</v>
      </c>
      <c r="D78" t="s">
        <v>60</v>
      </c>
      <c r="E78">
        <v>99118</v>
      </c>
    </row>
    <row r="79" spans="1:5" x14ac:dyDescent="0.3">
      <c r="A79" t="s">
        <v>21</v>
      </c>
      <c r="B79" t="s">
        <v>53</v>
      </c>
      <c r="C79" t="s">
        <v>61</v>
      </c>
      <c r="D79" t="s">
        <v>60</v>
      </c>
      <c r="E79">
        <v>85904</v>
      </c>
    </row>
    <row r="80" spans="1:5" x14ac:dyDescent="0.3">
      <c r="A80" t="s">
        <v>21</v>
      </c>
      <c r="B80" t="s">
        <v>53</v>
      </c>
      <c r="C80" t="s">
        <v>59</v>
      </c>
      <c r="D80" t="s">
        <v>55</v>
      </c>
      <c r="E80">
        <v>93566</v>
      </c>
    </row>
    <row r="81" spans="1:5" x14ac:dyDescent="0.3">
      <c r="A81" t="s">
        <v>21</v>
      </c>
      <c r="B81" t="s">
        <v>53</v>
      </c>
      <c r="C81" t="s">
        <v>61</v>
      </c>
      <c r="D81" t="s">
        <v>55</v>
      </c>
      <c r="E81">
        <v>90319</v>
      </c>
    </row>
    <row r="82" spans="1:5" x14ac:dyDescent="0.3">
      <c r="A82" t="s">
        <v>21</v>
      </c>
      <c r="B82" t="s">
        <v>53</v>
      </c>
      <c r="C82" t="s">
        <v>57</v>
      </c>
      <c r="D82" t="s">
        <v>60</v>
      </c>
      <c r="E82">
        <v>68448</v>
      </c>
    </row>
    <row r="83" spans="1:5" x14ac:dyDescent="0.3">
      <c r="A83" t="s">
        <v>21</v>
      </c>
      <c r="B83" t="s">
        <v>53</v>
      </c>
      <c r="C83" t="s">
        <v>58</v>
      </c>
      <c r="D83" t="s">
        <v>60</v>
      </c>
      <c r="E83">
        <v>60258</v>
      </c>
    </row>
    <row r="84" spans="1:5" x14ac:dyDescent="0.3">
      <c r="A84" t="s">
        <v>21</v>
      </c>
      <c r="B84" t="s">
        <v>53</v>
      </c>
      <c r="C84" t="s">
        <v>54</v>
      </c>
      <c r="D84" t="s">
        <v>60</v>
      </c>
      <c r="E84">
        <v>35824</v>
      </c>
    </row>
    <row r="85" spans="1:5" x14ac:dyDescent="0.3">
      <c r="A85" t="s">
        <v>21</v>
      </c>
      <c r="B85" t="s">
        <v>53</v>
      </c>
      <c r="C85" t="s">
        <v>56</v>
      </c>
      <c r="D85" t="s">
        <v>60</v>
      </c>
      <c r="E85">
        <v>37538</v>
      </c>
    </row>
    <row r="86" spans="1:5" x14ac:dyDescent="0.3">
      <c r="A86" t="s">
        <v>22</v>
      </c>
      <c r="B86" t="s">
        <v>62</v>
      </c>
      <c r="C86" t="s">
        <v>57</v>
      </c>
      <c r="D86" t="s">
        <v>55</v>
      </c>
      <c r="E86">
        <v>94157</v>
      </c>
    </row>
    <row r="87" spans="1:5" x14ac:dyDescent="0.3">
      <c r="A87" t="s">
        <v>22</v>
      </c>
      <c r="B87" t="s">
        <v>62</v>
      </c>
      <c r="C87" t="s">
        <v>58</v>
      </c>
      <c r="D87" t="s">
        <v>55</v>
      </c>
      <c r="E87">
        <v>89237</v>
      </c>
    </row>
    <row r="88" spans="1:5" x14ac:dyDescent="0.3">
      <c r="A88" t="s">
        <v>22</v>
      </c>
      <c r="B88" t="s">
        <v>62</v>
      </c>
      <c r="C88" t="s">
        <v>59</v>
      </c>
      <c r="D88" t="s">
        <v>55</v>
      </c>
      <c r="E88">
        <v>132013</v>
      </c>
    </row>
    <row r="89" spans="1:5" x14ac:dyDescent="0.3">
      <c r="A89" t="s">
        <v>22</v>
      </c>
      <c r="B89" t="s">
        <v>62</v>
      </c>
      <c r="C89" t="s">
        <v>61</v>
      </c>
      <c r="D89" t="s">
        <v>55</v>
      </c>
      <c r="E89">
        <v>107511</v>
      </c>
    </row>
    <row r="90" spans="1:5" x14ac:dyDescent="0.3">
      <c r="A90" t="s">
        <v>22</v>
      </c>
      <c r="B90" t="s">
        <v>62</v>
      </c>
      <c r="C90" t="s">
        <v>54</v>
      </c>
      <c r="D90" t="s">
        <v>55</v>
      </c>
      <c r="E90">
        <v>41765</v>
      </c>
    </row>
    <row r="91" spans="1:5" x14ac:dyDescent="0.3">
      <c r="A91" t="s">
        <v>22</v>
      </c>
      <c r="B91" t="s">
        <v>62</v>
      </c>
      <c r="C91" t="s">
        <v>56</v>
      </c>
      <c r="D91" t="s">
        <v>55</v>
      </c>
      <c r="E91">
        <v>46543</v>
      </c>
    </row>
    <row r="92" spans="1:5" x14ac:dyDescent="0.3">
      <c r="A92" t="s">
        <v>22</v>
      </c>
      <c r="B92" t="s">
        <v>62</v>
      </c>
      <c r="C92" t="s">
        <v>54</v>
      </c>
      <c r="D92" t="s">
        <v>60</v>
      </c>
      <c r="E92">
        <v>51505</v>
      </c>
    </row>
    <row r="93" spans="1:5" x14ac:dyDescent="0.3">
      <c r="A93" t="s">
        <v>22</v>
      </c>
      <c r="B93" t="s">
        <v>62</v>
      </c>
      <c r="C93" t="s">
        <v>56</v>
      </c>
      <c r="D93" t="s">
        <v>60</v>
      </c>
      <c r="E93">
        <v>27413</v>
      </c>
    </row>
    <row r="94" spans="1:5" x14ac:dyDescent="0.3">
      <c r="A94" t="s">
        <v>22</v>
      </c>
      <c r="B94" t="s">
        <v>62</v>
      </c>
      <c r="C94" t="s">
        <v>59</v>
      </c>
      <c r="D94" t="s">
        <v>60</v>
      </c>
      <c r="E94">
        <v>86506</v>
      </c>
    </row>
    <row r="95" spans="1:5" x14ac:dyDescent="0.3">
      <c r="A95" t="s">
        <v>22</v>
      </c>
      <c r="B95" t="s">
        <v>62</v>
      </c>
      <c r="C95" t="s">
        <v>61</v>
      </c>
      <c r="D95" t="s">
        <v>60</v>
      </c>
      <c r="E95">
        <v>101098</v>
      </c>
    </row>
    <row r="96" spans="1:5" x14ac:dyDescent="0.3">
      <c r="A96" t="s">
        <v>22</v>
      </c>
      <c r="B96" t="s">
        <v>62</v>
      </c>
      <c r="C96" t="s">
        <v>57</v>
      </c>
      <c r="D96" t="s">
        <v>60</v>
      </c>
      <c r="E96">
        <v>70105</v>
      </c>
    </row>
    <row r="97" spans="1:5" x14ac:dyDescent="0.3">
      <c r="A97" t="s">
        <v>22</v>
      </c>
      <c r="B97" t="s">
        <v>62</v>
      </c>
      <c r="C97" t="s">
        <v>58</v>
      </c>
      <c r="D97" t="s">
        <v>60</v>
      </c>
      <c r="E97">
        <v>65282</v>
      </c>
    </row>
    <row r="98" spans="1:5" x14ac:dyDescent="0.3">
      <c r="A98" t="s">
        <v>23</v>
      </c>
      <c r="B98" t="s">
        <v>63</v>
      </c>
      <c r="C98" t="s">
        <v>59</v>
      </c>
      <c r="D98" t="s">
        <v>55</v>
      </c>
      <c r="E98">
        <v>109856</v>
      </c>
    </row>
    <row r="99" spans="1:5" x14ac:dyDescent="0.3">
      <c r="A99" t="s">
        <v>23</v>
      </c>
      <c r="B99" t="s">
        <v>63</v>
      </c>
      <c r="C99" t="s">
        <v>61</v>
      </c>
      <c r="D99" t="s">
        <v>55</v>
      </c>
      <c r="E99">
        <v>121309</v>
      </c>
    </row>
    <row r="100" spans="1:5" x14ac:dyDescent="0.3">
      <c r="A100" t="s">
        <v>23</v>
      </c>
      <c r="B100" t="s">
        <v>63</v>
      </c>
      <c r="C100" t="s">
        <v>54</v>
      </c>
      <c r="D100" t="s">
        <v>60</v>
      </c>
      <c r="E100">
        <v>33361</v>
      </c>
    </row>
    <row r="101" spans="1:5" x14ac:dyDescent="0.3">
      <c r="A101" t="s">
        <v>23</v>
      </c>
      <c r="B101" t="s">
        <v>63</v>
      </c>
      <c r="C101" t="s">
        <v>56</v>
      </c>
      <c r="D101" t="s">
        <v>60</v>
      </c>
      <c r="E101">
        <v>42525</v>
      </c>
    </row>
    <row r="102" spans="1:5" x14ac:dyDescent="0.3">
      <c r="A102" t="s">
        <v>23</v>
      </c>
      <c r="B102" t="s">
        <v>63</v>
      </c>
      <c r="C102" t="s">
        <v>57</v>
      </c>
      <c r="D102" t="s">
        <v>55</v>
      </c>
      <c r="E102">
        <v>55339</v>
      </c>
    </row>
    <row r="103" spans="1:5" x14ac:dyDescent="0.3">
      <c r="A103" t="s">
        <v>23</v>
      </c>
      <c r="B103" t="s">
        <v>63</v>
      </c>
      <c r="C103" t="s">
        <v>58</v>
      </c>
      <c r="D103" t="s">
        <v>55</v>
      </c>
      <c r="E103">
        <v>81359</v>
      </c>
    </row>
    <row r="104" spans="1:5" x14ac:dyDescent="0.3">
      <c r="A104" t="s">
        <v>23</v>
      </c>
      <c r="B104" t="s">
        <v>63</v>
      </c>
      <c r="C104" t="s">
        <v>57</v>
      </c>
      <c r="D104" t="s">
        <v>60</v>
      </c>
      <c r="E104">
        <v>59989</v>
      </c>
    </row>
    <row r="105" spans="1:5" x14ac:dyDescent="0.3">
      <c r="A105" t="s">
        <v>23</v>
      </c>
      <c r="B105" t="s">
        <v>63</v>
      </c>
      <c r="C105" t="s">
        <v>58</v>
      </c>
      <c r="D105" t="s">
        <v>60</v>
      </c>
      <c r="E105">
        <v>58896</v>
      </c>
    </row>
    <row r="106" spans="1:5" x14ac:dyDescent="0.3">
      <c r="A106" t="s">
        <v>23</v>
      </c>
      <c r="B106" t="s">
        <v>63</v>
      </c>
      <c r="C106" t="s">
        <v>54</v>
      </c>
      <c r="D106" t="s">
        <v>55</v>
      </c>
      <c r="E106">
        <v>43748</v>
      </c>
    </row>
    <row r="107" spans="1:5" x14ac:dyDescent="0.3">
      <c r="A107" t="s">
        <v>23</v>
      </c>
      <c r="B107" t="s">
        <v>63</v>
      </c>
      <c r="C107" t="s">
        <v>56</v>
      </c>
      <c r="D107" t="s">
        <v>55</v>
      </c>
      <c r="E107">
        <v>36555</v>
      </c>
    </row>
    <row r="108" spans="1:5" x14ac:dyDescent="0.3">
      <c r="A108" t="s">
        <v>23</v>
      </c>
      <c r="B108" t="s">
        <v>63</v>
      </c>
      <c r="C108" t="s">
        <v>59</v>
      </c>
      <c r="D108" t="s">
        <v>60</v>
      </c>
      <c r="E108">
        <v>95550</v>
      </c>
    </row>
    <row r="109" spans="1:5" x14ac:dyDescent="0.3">
      <c r="A109" t="s">
        <v>23</v>
      </c>
      <c r="B109" t="s">
        <v>63</v>
      </c>
      <c r="C109" t="s">
        <v>61</v>
      </c>
      <c r="D109" t="s">
        <v>60</v>
      </c>
      <c r="E109">
        <v>80649</v>
      </c>
    </row>
    <row r="110" spans="1:5" x14ac:dyDescent="0.3">
      <c r="A110" t="s">
        <v>24</v>
      </c>
      <c r="B110" t="s">
        <v>64</v>
      </c>
      <c r="C110" t="s">
        <v>54</v>
      </c>
      <c r="D110" t="s">
        <v>60</v>
      </c>
      <c r="E110">
        <v>59194</v>
      </c>
    </row>
    <row r="111" spans="1:5" x14ac:dyDescent="0.3">
      <c r="A111" t="s">
        <v>24</v>
      </c>
      <c r="B111" t="s">
        <v>64</v>
      </c>
      <c r="C111" t="s">
        <v>56</v>
      </c>
      <c r="D111" t="s">
        <v>60</v>
      </c>
      <c r="E111">
        <v>31556</v>
      </c>
    </row>
    <row r="112" spans="1:5" x14ac:dyDescent="0.3">
      <c r="A112" t="s">
        <v>24</v>
      </c>
      <c r="B112" t="s">
        <v>64</v>
      </c>
      <c r="C112" t="s">
        <v>57</v>
      </c>
      <c r="D112" t="s">
        <v>60</v>
      </c>
      <c r="E112">
        <v>51533</v>
      </c>
    </row>
    <row r="113" spans="1:5" x14ac:dyDescent="0.3">
      <c r="A113" t="s">
        <v>24</v>
      </c>
      <c r="B113" t="s">
        <v>64</v>
      </c>
      <c r="C113" t="s">
        <v>58</v>
      </c>
      <c r="D113" t="s">
        <v>60</v>
      </c>
      <c r="E113">
        <v>49078</v>
      </c>
    </row>
    <row r="114" spans="1:5" x14ac:dyDescent="0.3">
      <c r="A114" t="s">
        <v>24</v>
      </c>
      <c r="B114" t="s">
        <v>64</v>
      </c>
      <c r="C114" t="s">
        <v>59</v>
      </c>
      <c r="D114" t="s">
        <v>55</v>
      </c>
      <c r="E114">
        <v>73231</v>
      </c>
    </row>
    <row r="115" spans="1:5" x14ac:dyDescent="0.3">
      <c r="A115" t="s">
        <v>24</v>
      </c>
      <c r="B115" t="s">
        <v>64</v>
      </c>
      <c r="C115" t="s">
        <v>61</v>
      </c>
      <c r="D115" t="s">
        <v>55</v>
      </c>
      <c r="E115">
        <v>64807</v>
      </c>
    </row>
    <row r="116" spans="1:5" x14ac:dyDescent="0.3">
      <c r="A116" t="s">
        <v>24</v>
      </c>
      <c r="B116" t="s">
        <v>64</v>
      </c>
      <c r="C116" t="s">
        <v>59</v>
      </c>
      <c r="D116" t="s">
        <v>60</v>
      </c>
      <c r="E116">
        <v>61555</v>
      </c>
    </row>
    <row r="117" spans="1:5" x14ac:dyDescent="0.3">
      <c r="A117" t="s">
        <v>24</v>
      </c>
      <c r="B117" t="s">
        <v>64</v>
      </c>
      <c r="C117" t="s">
        <v>61</v>
      </c>
      <c r="D117" t="s">
        <v>60</v>
      </c>
      <c r="E117">
        <v>61765</v>
      </c>
    </row>
    <row r="118" spans="1:5" x14ac:dyDescent="0.3">
      <c r="A118" t="s">
        <v>24</v>
      </c>
      <c r="B118" t="s">
        <v>64</v>
      </c>
      <c r="C118" t="s">
        <v>57</v>
      </c>
      <c r="D118" t="s">
        <v>55</v>
      </c>
      <c r="E118">
        <v>48702</v>
      </c>
    </row>
    <row r="119" spans="1:5" x14ac:dyDescent="0.3">
      <c r="A119" t="s">
        <v>24</v>
      </c>
      <c r="B119" t="s">
        <v>64</v>
      </c>
      <c r="C119" t="s">
        <v>58</v>
      </c>
      <c r="D119" t="s">
        <v>55</v>
      </c>
      <c r="E119">
        <v>50964</v>
      </c>
    </row>
    <row r="120" spans="1:5" x14ac:dyDescent="0.3">
      <c r="A120" t="s">
        <v>24</v>
      </c>
      <c r="B120" t="s">
        <v>64</v>
      </c>
      <c r="C120" t="s">
        <v>54</v>
      </c>
      <c r="D120" t="s">
        <v>55</v>
      </c>
      <c r="E120">
        <v>29649</v>
      </c>
    </row>
    <row r="121" spans="1:5" x14ac:dyDescent="0.3">
      <c r="A121" t="s">
        <v>24</v>
      </c>
      <c r="B121" t="s">
        <v>64</v>
      </c>
      <c r="C121" t="s">
        <v>56</v>
      </c>
      <c r="D121" t="s">
        <v>55</v>
      </c>
      <c r="E121">
        <v>26018</v>
      </c>
    </row>
    <row r="122" spans="1:5" x14ac:dyDescent="0.3">
      <c r="A122" t="s">
        <v>25</v>
      </c>
      <c r="B122" t="s">
        <v>65</v>
      </c>
      <c r="C122" t="s">
        <v>57</v>
      </c>
      <c r="D122" t="s">
        <v>60</v>
      </c>
      <c r="E122">
        <v>91717</v>
      </c>
    </row>
    <row r="123" spans="1:5" x14ac:dyDescent="0.3">
      <c r="A123" t="s">
        <v>25</v>
      </c>
      <c r="B123" t="s">
        <v>65</v>
      </c>
      <c r="C123" t="s">
        <v>58</v>
      </c>
      <c r="D123" t="s">
        <v>60</v>
      </c>
      <c r="E123">
        <v>44423</v>
      </c>
    </row>
    <row r="124" spans="1:5" x14ac:dyDescent="0.3">
      <c r="A124" t="s">
        <v>25</v>
      </c>
      <c r="B124" t="s">
        <v>65</v>
      </c>
      <c r="C124" t="s">
        <v>59</v>
      </c>
      <c r="D124" t="s">
        <v>60</v>
      </c>
      <c r="E124">
        <v>111387</v>
      </c>
    </row>
    <row r="125" spans="1:5" x14ac:dyDescent="0.3">
      <c r="A125" t="s">
        <v>25</v>
      </c>
      <c r="B125" t="s">
        <v>65</v>
      </c>
      <c r="C125" t="s">
        <v>61</v>
      </c>
      <c r="D125" t="s">
        <v>60</v>
      </c>
      <c r="E125">
        <v>113119</v>
      </c>
    </row>
    <row r="126" spans="1:5" x14ac:dyDescent="0.3">
      <c r="A126" t="s">
        <v>25</v>
      </c>
      <c r="B126" t="s">
        <v>65</v>
      </c>
      <c r="C126" t="s">
        <v>54</v>
      </c>
      <c r="D126" t="s">
        <v>60</v>
      </c>
      <c r="E126">
        <v>41661</v>
      </c>
    </row>
    <row r="127" spans="1:5" x14ac:dyDescent="0.3">
      <c r="A127" t="s">
        <v>25</v>
      </c>
      <c r="B127" t="s">
        <v>65</v>
      </c>
      <c r="C127" t="s">
        <v>56</v>
      </c>
      <c r="D127" t="s">
        <v>60</v>
      </c>
      <c r="E127">
        <v>42778</v>
      </c>
    </row>
    <row r="128" spans="1:5" x14ac:dyDescent="0.3">
      <c r="A128" t="s">
        <v>25</v>
      </c>
      <c r="B128" t="s">
        <v>65</v>
      </c>
      <c r="C128" t="s">
        <v>54</v>
      </c>
      <c r="D128" t="s">
        <v>55</v>
      </c>
      <c r="E128">
        <v>52270</v>
      </c>
    </row>
    <row r="129" spans="1:5" x14ac:dyDescent="0.3">
      <c r="A129" t="s">
        <v>25</v>
      </c>
      <c r="B129" t="s">
        <v>65</v>
      </c>
      <c r="C129" t="s">
        <v>56</v>
      </c>
      <c r="D129" t="s">
        <v>55</v>
      </c>
      <c r="E129">
        <v>37586</v>
      </c>
    </row>
    <row r="130" spans="1:5" x14ac:dyDescent="0.3">
      <c r="A130" t="s">
        <v>25</v>
      </c>
      <c r="B130" t="s">
        <v>65</v>
      </c>
      <c r="C130" t="s">
        <v>59</v>
      </c>
      <c r="D130" t="s">
        <v>55</v>
      </c>
      <c r="E130">
        <v>119692</v>
      </c>
    </row>
    <row r="131" spans="1:5" x14ac:dyDescent="0.3">
      <c r="A131" t="s">
        <v>25</v>
      </c>
      <c r="B131" t="s">
        <v>65</v>
      </c>
      <c r="C131" t="s">
        <v>61</v>
      </c>
      <c r="D131" t="s">
        <v>55</v>
      </c>
      <c r="E131">
        <v>115110</v>
      </c>
    </row>
    <row r="132" spans="1:5" x14ac:dyDescent="0.3">
      <c r="A132" t="s">
        <v>25</v>
      </c>
      <c r="B132" t="s">
        <v>65</v>
      </c>
      <c r="C132" t="s">
        <v>57</v>
      </c>
      <c r="D132" t="s">
        <v>55</v>
      </c>
      <c r="E132">
        <v>116007</v>
      </c>
    </row>
    <row r="133" spans="1:5" x14ac:dyDescent="0.3">
      <c r="A133" t="s">
        <v>25</v>
      </c>
      <c r="B133" t="s">
        <v>65</v>
      </c>
      <c r="C133" t="s">
        <v>58</v>
      </c>
      <c r="D133" t="s">
        <v>55</v>
      </c>
      <c r="E133">
        <v>93584</v>
      </c>
    </row>
    <row r="134" spans="1:5" x14ac:dyDescent="0.3">
      <c r="A134" t="s">
        <v>26</v>
      </c>
      <c r="B134" t="s">
        <v>66</v>
      </c>
      <c r="C134" t="s">
        <v>59</v>
      </c>
      <c r="D134" t="s">
        <v>60</v>
      </c>
      <c r="E134">
        <v>121977</v>
      </c>
    </row>
    <row r="135" spans="1:5" x14ac:dyDescent="0.3">
      <c r="A135" t="s">
        <v>26</v>
      </c>
      <c r="B135" t="s">
        <v>66</v>
      </c>
      <c r="C135" t="s">
        <v>61</v>
      </c>
      <c r="D135" t="s">
        <v>60</v>
      </c>
      <c r="E135">
        <v>106137</v>
      </c>
    </row>
    <row r="136" spans="1:5" x14ac:dyDescent="0.3">
      <c r="A136" t="s">
        <v>26</v>
      </c>
      <c r="B136" t="s">
        <v>66</v>
      </c>
      <c r="C136" t="s">
        <v>54</v>
      </c>
      <c r="D136" t="s">
        <v>55</v>
      </c>
      <c r="E136">
        <v>53613</v>
      </c>
    </row>
    <row r="137" spans="1:5" x14ac:dyDescent="0.3">
      <c r="A137" t="s">
        <v>26</v>
      </c>
      <c r="B137" t="s">
        <v>66</v>
      </c>
      <c r="C137" t="s">
        <v>56</v>
      </c>
      <c r="D137" t="s">
        <v>55</v>
      </c>
      <c r="E137">
        <v>43030</v>
      </c>
    </row>
    <row r="138" spans="1:5" x14ac:dyDescent="0.3">
      <c r="A138" t="s">
        <v>26</v>
      </c>
      <c r="B138" t="s">
        <v>66</v>
      </c>
      <c r="C138" t="s">
        <v>57</v>
      </c>
      <c r="D138" t="s">
        <v>60</v>
      </c>
      <c r="E138">
        <v>86102</v>
      </c>
    </row>
    <row r="139" spans="1:5" x14ac:dyDescent="0.3">
      <c r="A139" t="s">
        <v>26</v>
      </c>
      <c r="B139" t="s">
        <v>66</v>
      </c>
      <c r="C139" t="s">
        <v>58</v>
      </c>
      <c r="D139" t="s">
        <v>60</v>
      </c>
      <c r="E139">
        <v>72020</v>
      </c>
    </row>
    <row r="140" spans="1:5" x14ac:dyDescent="0.3">
      <c r="A140" t="s">
        <v>26</v>
      </c>
      <c r="B140" t="s">
        <v>66</v>
      </c>
      <c r="C140" t="s">
        <v>57</v>
      </c>
      <c r="D140" t="s">
        <v>55</v>
      </c>
      <c r="E140">
        <v>94560</v>
      </c>
    </row>
    <row r="141" spans="1:5" x14ac:dyDescent="0.3">
      <c r="A141" t="s">
        <v>26</v>
      </c>
      <c r="B141" t="s">
        <v>66</v>
      </c>
      <c r="C141" t="s">
        <v>58</v>
      </c>
      <c r="D141" t="s">
        <v>55</v>
      </c>
      <c r="E141">
        <v>68732</v>
      </c>
    </row>
    <row r="142" spans="1:5" x14ac:dyDescent="0.3">
      <c r="A142" t="s">
        <v>26</v>
      </c>
      <c r="B142" t="s">
        <v>66</v>
      </c>
      <c r="C142" t="s">
        <v>54</v>
      </c>
      <c r="D142" t="s">
        <v>60</v>
      </c>
      <c r="E142">
        <v>41482</v>
      </c>
    </row>
    <row r="143" spans="1:5" x14ac:dyDescent="0.3">
      <c r="A143" t="s">
        <v>26</v>
      </c>
      <c r="B143" t="s">
        <v>66</v>
      </c>
      <c r="C143" t="s">
        <v>56</v>
      </c>
      <c r="D143" t="s">
        <v>60</v>
      </c>
      <c r="E143">
        <v>36793</v>
      </c>
    </row>
    <row r="144" spans="1:5" x14ac:dyDescent="0.3">
      <c r="A144" t="s">
        <v>26</v>
      </c>
      <c r="B144" t="s">
        <v>66</v>
      </c>
      <c r="C144" t="s">
        <v>59</v>
      </c>
      <c r="D144" t="s">
        <v>55</v>
      </c>
      <c r="E144">
        <v>93596</v>
      </c>
    </row>
    <row r="145" spans="1:5" x14ac:dyDescent="0.3">
      <c r="A145" t="s">
        <v>26</v>
      </c>
      <c r="B145" t="s">
        <v>66</v>
      </c>
      <c r="C145" t="s">
        <v>61</v>
      </c>
      <c r="D145" t="s">
        <v>55</v>
      </c>
      <c r="E145">
        <v>94808</v>
      </c>
    </row>
    <row r="146" spans="1:5" x14ac:dyDescent="0.3">
      <c r="A146" t="s">
        <v>27</v>
      </c>
      <c r="B146" t="s">
        <v>53</v>
      </c>
      <c r="C146" t="s">
        <v>54</v>
      </c>
      <c r="D146" t="s">
        <v>55</v>
      </c>
      <c r="E146">
        <v>46915</v>
      </c>
    </row>
    <row r="147" spans="1:5" x14ac:dyDescent="0.3">
      <c r="A147" t="s">
        <v>27</v>
      </c>
      <c r="B147" t="s">
        <v>53</v>
      </c>
      <c r="C147" t="s">
        <v>56</v>
      </c>
      <c r="D147" t="s">
        <v>55</v>
      </c>
      <c r="E147">
        <v>60600</v>
      </c>
    </row>
    <row r="148" spans="1:5" x14ac:dyDescent="0.3">
      <c r="A148" t="s">
        <v>27</v>
      </c>
      <c r="B148" t="s">
        <v>53</v>
      </c>
      <c r="C148" t="s">
        <v>57</v>
      </c>
      <c r="D148" t="s">
        <v>55</v>
      </c>
      <c r="E148">
        <v>106852</v>
      </c>
    </row>
    <row r="149" spans="1:5" x14ac:dyDescent="0.3">
      <c r="A149" t="s">
        <v>27</v>
      </c>
      <c r="B149" t="s">
        <v>53</v>
      </c>
      <c r="C149" t="s">
        <v>58</v>
      </c>
      <c r="D149" t="s">
        <v>55</v>
      </c>
      <c r="E149">
        <v>113435</v>
      </c>
    </row>
    <row r="150" spans="1:5" x14ac:dyDescent="0.3">
      <c r="A150" t="s">
        <v>27</v>
      </c>
      <c r="B150" t="s">
        <v>53</v>
      </c>
      <c r="C150" t="s">
        <v>59</v>
      </c>
      <c r="D150" t="s">
        <v>60</v>
      </c>
      <c r="E150">
        <v>106473</v>
      </c>
    </row>
    <row r="151" spans="1:5" x14ac:dyDescent="0.3">
      <c r="A151" t="s">
        <v>27</v>
      </c>
      <c r="B151" t="s">
        <v>53</v>
      </c>
      <c r="C151" t="s">
        <v>61</v>
      </c>
      <c r="D151" t="s">
        <v>60</v>
      </c>
      <c r="E151">
        <v>95175</v>
      </c>
    </row>
    <row r="152" spans="1:5" x14ac:dyDescent="0.3">
      <c r="A152" t="s">
        <v>27</v>
      </c>
      <c r="B152" t="s">
        <v>53</v>
      </c>
      <c r="C152" t="s">
        <v>59</v>
      </c>
      <c r="D152" t="s">
        <v>55</v>
      </c>
      <c r="E152">
        <v>109828</v>
      </c>
    </row>
    <row r="153" spans="1:5" x14ac:dyDescent="0.3">
      <c r="A153" t="s">
        <v>27</v>
      </c>
      <c r="B153" t="s">
        <v>53</v>
      </c>
      <c r="C153" t="s">
        <v>61</v>
      </c>
      <c r="D153" t="s">
        <v>55</v>
      </c>
      <c r="E153">
        <v>89792</v>
      </c>
    </row>
    <row r="154" spans="1:5" x14ac:dyDescent="0.3">
      <c r="A154" t="s">
        <v>27</v>
      </c>
      <c r="B154" t="s">
        <v>53</v>
      </c>
      <c r="C154" t="s">
        <v>57</v>
      </c>
      <c r="D154" t="s">
        <v>60</v>
      </c>
      <c r="E154">
        <v>59364</v>
      </c>
    </row>
    <row r="155" spans="1:5" x14ac:dyDescent="0.3">
      <c r="A155" t="s">
        <v>27</v>
      </c>
      <c r="B155" t="s">
        <v>53</v>
      </c>
      <c r="C155" t="s">
        <v>58</v>
      </c>
      <c r="D155" t="s">
        <v>60</v>
      </c>
      <c r="E155">
        <v>61665</v>
      </c>
    </row>
    <row r="156" spans="1:5" x14ac:dyDescent="0.3">
      <c r="A156" t="s">
        <v>27</v>
      </c>
      <c r="B156" t="s">
        <v>53</v>
      </c>
      <c r="C156" t="s">
        <v>54</v>
      </c>
      <c r="D156" t="s">
        <v>60</v>
      </c>
      <c r="E156">
        <v>39410</v>
      </c>
    </row>
    <row r="157" spans="1:5" x14ac:dyDescent="0.3">
      <c r="A157" t="s">
        <v>27</v>
      </c>
      <c r="B157" t="s">
        <v>53</v>
      </c>
      <c r="C157" t="s">
        <v>56</v>
      </c>
      <c r="D157" t="s">
        <v>60</v>
      </c>
      <c r="E157">
        <v>51320</v>
      </c>
    </row>
    <row r="158" spans="1:5" x14ac:dyDescent="0.3">
      <c r="A158" t="s">
        <v>28</v>
      </c>
      <c r="B158" t="s">
        <v>62</v>
      </c>
      <c r="C158" t="s">
        <v>57</v>
      </c>
      <c r="D158" t="s">
        <v>55</v>
      </c>
      <c r="E158">
        <v>106054</v>
      </c>
    </row>
    <row r="159" spans="1:5" x14ac:dyDescent="0.3">
      <c r="A159" t="s">
        <v>28</v>
      </c>
      <c r="B159" t="s">
        <v>62</v>
      </c>
      <c r="C159" t="s">
        <v>58</v>
      </c>
      <c r="D159" t="s">
        <v>55</v>
      </c>
      <c r="E159">
        <v>104413</v>
      </c>
    </row>
    <row r="160" spans="1:5" x14ac:dyDescent="0.3">
      <c r="A160" t="s">
        <v>28</v>
      </c>
      <c r="B160" t="s">
        <v>62</v>
      </c>
      <c r="C160" t="s">
        <v>59</v>
      </c>
      <c r="D160" t="s">
        <v>55</v>
      </c>
      <c r="E160">
        <v>115790</v>
      </c>
    </row>
    <row r="161" spans="1:5" x14ac:dyDescent="0.3">
      <c r="A161" t="s">
        <v>28</v>
      </c>
      <c r="B161" t="s">
        <v>62</v>
      </c>
      <c r="C161" t="s">
        <v>61</v>
      </c>
      <c r="D161" t="s">
        <v>55</v>
      </c>
      <c r="E161">
        <v>121348</v>
      </c>
    </row>
    <row r="162" spans="1:5" x14ac:dyDescent="0.3">
      <c r="A162" t="s">
        <v>28</v>
      </c>
      <c r="B162" t="s">
        <v>62</v>
      </c>
      <c r="C162" t="s">
        <v>54</v>
      </c>
      <c r="D162" t="s">
        <v>55</v>
      </c>
      <c r="E162">
        <v>87274</v>
      </c>
    </row>
    <row r="163" spans="1:5" x14ac:dyDescent="0.3">
      <c r="A163" t="s">
        <v>28</v>
      </c>
      <c r="B163" t="s">
        <v>62</v>
      </c>
      <c r="C163" t="s">
        <v>56</v>
      </c>
      <c r="D163" t="s">
        <v>55</v>
      </c>
      <c r="E163">
        <v>64115</v>
      </c>
    </row>
    <row r="164" spans="1:5" x14ac:dyDescent="0.3">
      <c r="A164" t="s">
        <v>28</v>
      </c>
      <c r="B164" t="s">
        <v>62</v>
      </c>
      <c r="C164" t="s">
        <v>54</v>
      </c>
      <c r="D164" t="s">
        <v>60</v>
      </c>
      <c r="E164">
        <v>47472</v>
      </c>
    </row>
    <row r="165" spans="1:5" x14ac:dyDescent="0.3">
      <c r="A165" t="s">
        <v>28</v>
      </c>
      <c r="B165" t="s">
        <v>62</v>
      </c>
      <c r="C165" t="s">
        <v>56</v>
      </c>
      <c r="D165" t="s">
        <v>60</v>
      </c>
      <c r="E165">
        <v>42407</v>
      </c>
    </row>
    <row r="166" spans="1:5" x14ac:dyDescent="0.3">
      <c r="A166" t="s">
        <v>28</v>
      </c>
      <c r="B166" t="s">
        <v>62</v>
      </c>
      <c r="C166" t="s">
        <v>59</v>
      </c>
      <c r="D166" t="s">
        <v>60</v>
      </c>
      <c r="E166">
        <v>105624</v>
      </c>
    </row>
    <row r="167" spans="1:5" x14ac:dyDescent="0.3">
      <c r="A167" t="s">
        <v>28</v>
      </c>
      <c r="B167" t="s">
        <v>62</v>
      </c>
      <c r="C167" t="s">
        <v>61</v>
      </c>
      <c r="D167" t="s">
        <v>60</v>
      </c>
      <c r="E167">
        <v>111809</v>
      </c>
    </row>
    <row r="168" spans="1:5" x14ac:dyDescent="0.3">
      <c r="A168" t="s">
        <v>28</v>
      </c>
      <c r="B168" t="s">
        <v>62</v>
      </c>
      <c r="C168" t="s">
        <v>57</v>
      </c>
      <c r="D168" t="s">
        <v>60</v>
      </c>
      <c r="E168">
        <v>99715</v>
      </c>
    </row>
    <row r="169" spans="1:5" x14ac:dyDescent="0.3">
      <c r="A169" t="s">
        <v>28</v>
      </c>
      <c r="B169" t="s">
        <v>62</v>
      </c>
      <c r="C169" t="s">
        <v>58</v>
      </c>
      <c r="D169" t="s">
        <v>60</v>
      </c>
      <c r="E169">
        <v>67144</v>
      </c>
    </row>
    <row r="170" spans="1:5" x14ac:dyDescent="0.3">
      <c r="A170" t="s">
        <v>29</v>
      </c>
      <c r="B170" t="s">
        <v>63</v>
      </c>
      <c r="C170" t="s">
        <v>59</v>
      </c>
      <c r="D170" t="s">
        <v>55</v>
      </c>
      <c r="E170">
        <v>89360</v>
      </c>
    </row>
    <row r="171" spans="1:5" x14ac:dyDescent="0.3">
      <c r="A171" t="s">
        <v>29</v>
      </c>
      <c r="B171" t="s">
        <v>63</v>
      </c>
      <c r="C171" t="s">
        <v>61</v>
      </c>
      <c r="D171" t="s">
        <v>55</v>
      </c>
      <c r="E171">
        <v>93424</v>
      </c>
    </row>
    <row r="172" spans="1:5" x14ac:dyDescent="0.3">
      <c r="A172" t="s">
        <v>29</v>
      </c>
      <c r="B172" t="s">
        <v>63</v>
      </c>
      <c r="C172" t="s">
        <v>54</v>
      </c>
      <c r="D172" t="s">
        <v>60</v>
      </c>
      <c r="E172">
        <v>39537</v>
      </c>
    </row>
    <row r="173" spans="1:5" x14ac:dyDescent="0.3">
      <c r="A173" t="s">
        <v>29</v>
      </c>
      <c r="B173" t="s">
        <v>63</v>
      </c>
      <c r="C173" t="s">
        <v>56</v>
      </c>
      <c r="D173" t="s">
        <v>60</v>
      </c>
      <c r="E173">
        <v>44186</v>
      </c>
    </row>
    <row r="174" spans="1:5" x14ac:dyDescent="0.3">
      <c r="A174" t="s">
        <v>29</v>
      </c>
      <c r="B174" t="s">
        <v>63</v>
      </c>
      <c r="C174" t="s">
        <v>57</v>
      </c>
      <c r="D174" t="s">
        <v>55</v>
      </c>
      <c r="E174">
        <v>68225</v>
      </c>
    </row>
    <row r="175" spans="1:5" x14ac:dyDescent="0.3">
      <c r="A175" t="s">
        <v>29</v>
      </c>
      <c r="B175" t="s">
        <v>63</v>
      </c>
      <c r="C175" t="s">
        <v>58</v>
      </c>
      <c r="D175" t="s">
        <v>55</v>
      </c>
      <c r="E175">
        <v>64770</v>
      </c>
    </row>
    <row r="176" spans="1:5" x14ac:dyDescent="0.3">
      <c r="A176" t="s">
        <v>29</v>
      </c>
      <c r="B176" t="s">
        <v>63</v>
      </c>
      <c r="C176" t="s">
        <v>57</v>
      </c>
      <c r="D176" t="s">
        <v>60</v>
      </c>
      <c r="E176">
        <v>45604</v>
      </c>
    </row>
    <row r="177" spans="1:5" x14ac:dyDescent="0.3">
      <c r="A177" t="s">
        <v>29</v>
      </c>
      <c r="B177" t="s">
        <v>63</v>
      </c>
      <c r="C177" t="s">
        <v>58</v>
      </c>
      <c r="D177" t="s">
        <v>60</v>
      </c>
      <c r="E177">
        <v>44717</v>
      </c>
    </row>
    <row r="178" spans="1:5" x14ac:dyDescent="0.3">
      <c r="A178" t="s">
        <v>29</v>
      </c>
      <c r="B178" t="s">
        <v>63</v>
      </c>
      <c r="C178" t="s">
        <v>54</v>
      </c>
      <c r="D178" t="s">
        <v>55</v>
      </c>
      <c r="E178">
        <v>31200</v>
      </c>
    </row>
    <row r="179" spans="1:5" x14ac:dyDescent="0.3">
      <c r="A179" t="s">
        <v>29</v>
      </c>
      <c r="B179" t="s">
        <v>63</v>
      </c>
      <c r="C179" t="s">
        <v>56</v>
      </c>
      <c r="D179" t="s">
        <v>55</v>
      </c>
      <c r="E179">
        <v>32465</v>
      </c>
    </row>
    <row r="180" spans="1:5" x14ac:dyDescent="0.3">
      <c r="A180" t="s">
        <v>29</v>
      </c>
      <c r="B180" t="s">
        <v>63</v>
      </c>
      <c r="C180" t="s">
        <v>59</v>
      </c>
      <c r="D180" t="s">
        <v>60</v>
      </c>
      <c r="E180">
        <v>68079</v>
      </c>
    </row>
    <row r="181" spans="1:5" x14ac:dyDescent="0.3">
      <c r="A181" t="s">
        <v>29</v>
      </c>
      <c r="B181" t="s">
        <v>63</v>
      </c>
      <c r="C181" t="s">
        <v>61</v>
      </c>
      <c r="D181" t="s">
        <v>60</v>
      </c>
      <c r="E181">
        <v>63522</v>
      </c>
    </row>
    <row r="182" spans="1:5" x14ac:dyDescent="0.3">
      <c r="A182" t="s">
        <v>30</v>
      </c>
      <c r="B182" t="s">
        <v>64</v>
      </c>
      <c r="C182" t="s">
        <v>54</v>
      </c>
      <c r="D182" t="s">
        <v>60</v>
      </c>
      <c r="E182">
        <v>54662</v>
      </c>
    </row>
    <row r="183" spans="1:5" x14ac:dyDescent="0.3">
      <c r="A183" t="s">
        <v>30</v>
      </c>
      <c r="B183" t="s">
        <v>64</v>
      </c>
      <c r="C183" t="s">
        <v>56</v>
      </c>
      <c r="D183" t="s">
        <v>60</v>
      </c>
      <c r="E183">
        <v>37773</v>
      </c>
    </row>
    <row r="184" spans="1:5" x14ac:dyDescent="0.3">
      <c r="A184" t="s">
        <v>30</v>
      </c>
      <c r="B184" t="s">
        <v>64</v>
      </c>
      <c r="C184" t="s">
        <v>57</v>
      </c>
      <c r="D184" t="s">
        <v>60</v>
      </c>
      <c r="E184">
        <v>63742</v>
      </c>
    </row>
    <row r="185" spans="1:5" x14ac:dyDescent="0.3">
      <c r="A185" t="s">
        <v>30</v>
      </c>
      <c r="B185" t="s">
        <v>64</v>
      </c>
      <c r="C185" t="s">
        <v>58</v>
      </c>
      <c r="D185" t="s">
        <v>60</v>
      </c>
      <c r="E185">
        <v>79727</v>
      </c>
    </row>
    <row r="186" spans="1:5" x14ac:dyDescent="0.3">
      <c r="A186" t="s">
        <v>30</v>
      </c>
      <c r="B186" t="s">
        <v>64</v>
      </c>
      <c r="C186" t="s">
        <v>59</v>
      </c>
      <c r="D186" t="s">
        <v>55</v>
      </c>
      <c r="E186">
        <v>79727</v>
      </c>
    </row>
    <row r="187" spans="1:5" x14ac:dyDescent="0.3">
      <c r="A187" t="s">
        <v>30</v>
      </c>
      <c r="B187" t="s">
        <v>64</v>
      </c>
      <c r="C187" t="s">
        <v>61</v>
      </c>
      <c r="D187" t="s">
        <v>55</v>
      </c>
      <c r="E187">
        <v>81424</v>
      </c>
    </row>
    <row r="188" spans="1:5" x14ac:dyDescent="0.3">
      <c r="A188" t="s">
        <v>30</v>
      </c>
      <c r="B188" t="s">
        <v>64</v>
      </c>
      <c r="C188" t="s">
        <v>59</v>
      </c>
      <c r="D188" t="s">
        <v>60</v>
      </c>
      <c r="E188">
        <v>64767</v>
      </c>
    </row>
    <row r="189" spans="1:5" x14ac:dyDescent="0.3">
      <c r="A189" t="s">
        <v>30</v>
      </c>
      <c r="B189" t="s">
        <v>64</v>
      </c>
      <c r="C189" t="s">
        <v>61</v>
      </c>
      <c r="D189" t="s">
        <v>60</v>
      </c>
      <c r="E189">
        <v>63449</v>
      </c>
    </row>
    <row r="190" spans="1:5" x14ac:dyDescent="0.3">
      <c r="A190" t="s">
        <v>30</v>
      </c>
      <c r="B190" t="s">
        <v>64</v>
      </c>
      <c r="C190" t="s">
        <v>57</v>
      </c>
      <c r="D190" t="s">
        <v>55</v>
      </c>
      <c r="E190">
        <v>143539</v>
      </c>
    </row>
    <row r="191" spans="1:5" x14ac:dyDescent="0.3">
      <c r="A191" t="s">
        <v>30</v>
      </c>
      <c r="B191" t="s">
        <v>64</v>
      </c>
      <c r="C191" t="s">
        <v>58</v>
      </c>
      <c r="D191" t="s">
        <v>55</v>
      </c>
      <c r="E191">
        <v>54175</v>
      </c>
    </row>
    <row r="192" spans="1:5" x14ac:dyDescent="0.3">
      <c r="A192" t="s">
        <v>30</v>
      </c>
      <c r="B192" t="s">
        <v>64</v>
      </c>
      <c r="C192" t="s">
        <v>54</v>
      </c>
      <c r="D192" t="s">
        <v>55</v>
      </c>
      <c r="E192">
        <v>31832</v>
      </c>
    </row>
    <row r="193" spans="1:5" x14ac:dyDescent="0.3">
      <c r="A193" t="s">
        <v>30</v>
      </c>
      <c r="B193" t="s">
        <v>64</v>
      </c>
      <c r="C193" t="s">
        <v>56</v>
      </c>
      <c r="D193" t="s">
        <v>55</v>
      </c>
      <c r="E193">
        <v>35641</v>
      </c>
    </row>
    <row r="194" spans="1:5" x14ac:dyDescent="0.3">
      <c r="A194" t="s">
        <v>31</v>
      </c>
      <c r="B194" t="s">
        <v>65</v>
      </c>
      <c r="C194" t="s">
        <v>57</v>
      </c>
      <c r="D194" t="s">
        <v>60</v>
      </c>
      <c r="E194">
        <v>91692</v>
      </c>
    </row>
    <row r="195" spans="1:5" x14ac:dyDescent="0.3">
      <c r="A195" t="s">
        <v>31</v>
      </c>
      <c r="B195" t="s">
        <v>65</v>
      </c>
      <c r="C195" t="s">
        <v>58</v>
      </c>
      <c r="D195" t="s">
        <v>60</v>
      </c>
      <c r="E195">
        <v>89368</v>
      </c>
    </row>
    <row r="196" spans="1:5" x14ac:dyDescent="0.3">
      <c r="A196" t="s">
        <v>31</v>
      </c>
      <c r="B196" t="s">
        <v>65</v>
      </c>
      <c r="C196" t="s">
        <v>59</v>
      </c>
      <c r="D196" t="s">
        <v>60</v>
      </c>
      <c r="E196">
        <v>118019</v>
      </c>
    </row>
    <row r="197" spans="1:5" x14ac:dyDescent="0.3">
      <c r="A197" t="s">
        <v>31</v>
      </c>
      <c r="B197" t="s">
        <v>65</v>
      </c>
      <c r="C197" t="s">
        <v>61</v>
      </c>
      <c r="D197" t="s">
        <v>60</v>
      </c>
      <c r="E197">
        <v>90635</v>
      </c>
    </row>
    <row r="198" spans="1:5" x14ac:dyDescent="0.3">
      <c r="A198" t="s">
        <v>31</v>
      </c>
      <c r="B198" t="s">
        <v>65</v>
      </c>
      <c r="C198" t="s">
        <v>54</v>
      </c>
      <c r="D198" t="s">
        <v>60</v>
      </c>
      <c r="E198">
        <v>47647</v>
      </c>
    </row>
    <row r="199" spans="1:5" x14ac:dyDescent="0.3">
      <c r="A199" t="s">
        <v>31</v>
      </c>
      <c r="B199" t="s">
        <v>65</v>
      </c>
      <c r="C199" t="s">
        <v>56</v>
      </c>
      <c r="D199" t="s">
        <v>60</v>
      </c>
      <c r="E199">
        <v>37117</v>
      </c>
    </row>
    <row r="200" spans="1:5" x14ac:dyDescent="0.3">
      <c r="A200" t="s">
        <v>31</v>
      </c>
      <c r="B200" t="s">
        <v>65</v>
      </c>
      <c r="C200" t="s">
        <v>54</v>
      </c>
      <c r="D200" t="s">
        <v>55</v>
      </c>
      <c r="E200">
        <v>34797</v>
      </c>
    </row>
    <row r="201" spans="1:5" x14ac:dyDescent="0.3">
      <c r="A201" t="s">
        <v>31</v>
      </c>
      <c r="B201" t="s">
        <v>65</v>
      </c>
      <c r="C201" t="s">
        <v>56</v>
      </c>
      <c r="D201" t="s">
        <v>55</v>
      </c>
      <c r="E201">
        <v>34304</v>
      </c>
    </row>
    <row r="202" spans="1:5" x14ac:dyDescent="0.3">
      <c r="A202" t="s">
        <v>31</v>
      </c>
      <c r="B202" t="s">
        <v>65</v>
      </c>
      <c r="C202" t="s">
        <v>59</v>
      </c>
      <c r="D202" t="s">
        <v>55</v>
      </c>
      <c r="E202">
        <v>81384</v>
      </c>
    </row>
    <row r="203" spans="1:5" x14ac:dyDescent="0.3">
      <c r="A203" t="s">
        <v>31</v>
      </c>
      <c r="B203" t="s">
        <v>65</v>
      </c>
      <c r="C203" t="s">
        <v>61</v>
      </c>
      <c r="D203" t="s">
        <v>55</v>
      </c>
      <c r="E203">
        <v>75396</v>
      </c>
    </row>
    <row r="204" spans="1:5" x14ac:dyDescent="0.3">
      <c r="A204" t="s">
        <v>31</v>
      </c>
      <c r="B204" t="s">
        <v>65</v>
      </c>
      <c r="C204" t="s">
        <v>57</v>
      </c>
      <c r="D204" t="s">
        <v>55</v>
      </c>
      <c r="E204">
        <v>58698</v>
      </c>
    </row>
    <row r="205" spans="1:5" x14ac:dyDescent="0.3">
      <c r="A205" t="s">
        <v>31</v>
      </c>
      <c r="B205" t="s">
        <v>65</v>
      </c>
      <c r="C205" t="s">
        <v>58</v>
      </c>
      <c r="D205" t="s">
        <v>55</v>
      </c>
      <c r="E205">
        <v>56679</v>
      </c>
    </row>
    <row r="206" spans="1:5" x14ac:dyDescent="0.3">
      <c r="A206" t="s">
        <v>32</v>
      </c>
      <c r="B206" t="s">
        <v>66</v>
      </c>
      <c r="C206" t="s">
        <v>59</v>
      </c>
      <c r="D206" t="s">
        <v>60</v>
      </c>
      <c r="E206">
        <v>71595</v>
      </c>
    </row>
    <row r="207" spans="1:5" x14ac:dyDescent="0.3">
      <c r="A207" t="s">
        <v>32</v>
      </c>
      <c r="B207" t="s">
        <v>66</v>
      </c>
      <c r="C207" t="s">
        <v>61</v>
      </c>
      <c r="D207" t="s">
        <v>60</v>
      </c>
      <c r="E207">
        <v>61045</v>
      </c>
    </row>
    <row r="208" spans="1:5" x14ac:dyDescent="0.3">
      <c r="A208" t="s">
        <v>32</v>
      </c>
      <c r="B208" t="s">
        <v>66</v>
      </c>
      <c r="C208" t="s">
        <v>54</v>
      </c>
      <c r="D208" t="s">
        <v>55</v>
      </c>
      <c r="E208">
        <v>30572</v>
      </c>
    </row>
    <row r="209" spans="1:5" x14ac:dyDescent="0.3">
      <c r="A209" t="s">
        <v>32</v>
      </c>
      <c r="B209" t="s">
        <v>66</v>
      </c>
      <c r="C209" t="s">
        <v>56</v>
      </c>
      <c r="D209" t="s">
        <v>55</v>
      </c>
      <c r="E209">
        <v>32909</v>
      </c>
    </row>
    <row r="210" spans="1:5" x14ac:dyDescent="0.3">
      <c r="A210" t="s">
        <v>32</v>
      </c>
      <c r="B210" t="s">
        <v>66</v>
      </c>
      <c r="C210" t="s">
        <v>57</v>
      </c>
      <c r="D210" t="s">
        <v>60</v>
      </c>
      <c r="E210">
        <v>41085</v>
      </c>
    </row>
    <row r="211" spans="1:5" x14ac:dyDescent="0.3">
      <c r="A211" t="s">
        <v>32</v>
      </c>
      <c r="B211" t="s">
        <v>66</v>
      </c>
      <c r="C211" t="s">
        <v>58</v>
      </c>
      <c r="D211" t="s">
        <v>60</v>
      </c>
      <c r="E211">
        <v>49570</v>
      </c>
    </row>
    <row r="212" spans="1:5" x14ac:dyDescent="0.3">
      <c r="A212" t="s">
        <v>32</v>
      </c>
      <c r="B212" t="s">
        <v>66</v>
      </c>
      <c r="C212" t="s">
        <v>57</v>
      </c>
      <c r="D212" t="s">
        <v>55</v>
      </c>
      <c r="E212">
        <v>63067</v>
      </c>
    </row>
    <row r="213" spans="1:5" x14ac:dyDescent="0.3">
      <c r="A213" t="s">
        <v>32</v>
      </c>
      <c r="B213" t="s">
        <v>66</v>
      </c>
      <c r="C213" t="s">
        <v>58</v>
      </c>
      <c r="D213" t="s">
        <v>55</v>
      </c>
      <c r="E213">
        <v>71299</v>
      </c>
    </row>
    <row r="214" spans="1:5" x14ac:dyDescent="0.3">
      <c r="A214" t="s">
        <v>32</v>
      </c>
      <c r="B214" t="s">
        <v>66</v>
      </c>
      <c r="C214" t="s">
        <v>54</v>
      </c>
      <c r="D214" t="s">
        <v>60</v>
      </c>
      <c r="E214">
        <v>29666</v>
      </c>
    </row>
    <row r="215" spans="1:5" x14ac:dyDescent="0.3">
      <c r="A215" t="s">
        <v>32</v>
      </c>
      <c r="B215" t="s">
        <v>66</v>
      </c>
      <c r="C215" t="s">
        <v>56</v>
      </c>
      <c r="D215" t="s">
        <v>60</v>
      </c>
      <c r="E215">
        <v>27523</v>
      </c>
    </row>
    <row r="216" spans="1:5" x14ac:dyDescent="0.3">
      <c r="A216" t="s">
        <v>32</v>
      </c>
      <c r="B216" t="s">
        <v>66</v>
      </c>
      <c r="C216" t="s">
        <v>59</v>
      </c>
      <c r="D216" t="s">
        <v>55</v>
      </c>
      <c r="E216">
        <v>81238</v>
      </c>
    </row>
    <row r="217" spans="1:5" x14ac:dyDescent="0.3">
      <c r="A217" t="s">
        <v>32</v>
      </c>
      <c r="B217" t="s">
        <v>66</v>
      </c>
      <c r="C217" t="s">
        <v>61</v>
      </c>
      <c r="D217" t="s">
        <v>55</v>
      </c>
      <c r="E217">
        <v>63635</v>
      </c>
    </row>
    <row r="218" spans="1:5" x14ac:dyDescent="0.3">
      <c r="A218" t="s">
        <v>33</v>
      </c>
      <c r="B218" t="s">
        <v>53</v>
      </c>
      <c r="C218" t="s">
        <v>54</v>
      </c>
      <c r="D218" t="s">
        <v>55</v>
      </c>
      <c r="E218">
        <v>56620</v>
      </c>
    </row>
    <row r="219" spans="1:5" x14ac:dyDescent="0.3">
      <c r="A219" t="s">
        <v>33</v>
      </c>
      <c r="B219" t="s">
        <v>53</v>
      </c>
      <c r="C219" t="s">
        <v>56</v>
      </c>
      <c r="D219" t="s">
        <v>55</v>
      </c>
      <c r="E219">
        <v>53015</v>
      </c>
    </row>
    <row r="220" spans="1:5" x14ac:dyDescent="0.3">
      <c r="A220" t="s">
        <v>33</v>
      </c>
      <c r="B220" t="s">
        <v>53</v>
      </c>
      <c r="C220" t="s">
        <v>57</v>
      </c>
      <c r="D220" t="s">
        <v>55</v>
      </c>
      <c r="E220">
        <v>69371</v>
      </c>
    </row>
    <row r="221" spans="1:5" x14ac:dyDescent="0.3">
      <c r="A221" t="s">
        <v>33</v>
      </c>
      <c r="B221" t="s">
        <v>53</v>
      </c>
      <c r="C221" t="s">
        <v>58</v>
      </c>
      <c r="D221" t="s">
        <v>55</v>
      </c>
      <c r="E221">
        <v>86953</v>
      </c>
    </row>
    <row r="222" spans="1:5" x14ac:dyDescent="0.3">
      <c r="A222" t="s">
        <v>33</v>
      </c>
      <c r="B222" t="s">
        <v>53</v>
      </c>
      <c r="C222" t="s">
        <v>59</v>
      </c>
      <c r="D222" t="s">
        <v>60</v>
      </c>
      <c r="E222">
        <v>90139</v>
      </c>
    </row>
    <row r="223" spans="1:5" x14ac:dyDescent="0.3">
      <c r="A223" t="s">
        <v>33</v>
      </c>
      <c r="B223" t="s">
        <v>53</v>
      </c>
      <c r="C223" t="s">
        <v>61</v>
      </c>
      <c r="D223" t="s">
        <v>60</v>
      </c>
      <c r="E223">
        <v>71857</v>
      </c>
    </row>
    <row r="224" spans="1:5" x14ac:dyDescent="0.3">
      <c r="A224" t="s">
        <v>33</v>
      </c>
      <c r="B224" t="s">
        <v>53</v>
      </c>
      <c r="C224" t="s">
        <v>59</v>
      </c>
      <c r="D224" t="s">
        <v>55</v>
      </c>
      <c r="E224">
        <v>100352</v>
      </c>
    </row>
    <row r="225" spans="1:5" x14ac:dyDescent="0.3">
      <c r="A225" t="s">
        <v>33</v>
      </c>
      <c r="B225" t="s">
        <v>53</v>
      </c>
      <c r="C225" t="s">
        <v>61</v>
      </c>
      <c r="D225" t="s">
        <v>55</v>
      </c>
      <c r="E225">
        <v>104289</v>
      </c>
    </row>
    <row r="226" spans="1:5" x14ac:dyDescent="0.3">
      <c r="A226" t="s">
        <v>33</v>
      </c>
      <c r="B226" t="s">
        <v>53</v>
      </c>
      <c r="C226" t="s">
        <v>57</v>
      </c>
      <c r="D226" t="s">
        <v>60</v>
      </c>
      <c r="E226">
        <v>68731</v>
      </c>
    </row>
    <row r="227" spans="1:5" x14ac:dyDescent="0.3">
      <c r="A227" t="s">
        <v>33</v>
      </c>
      <c r="B227" t="s">
        <v>53</v>
      </c>
      <c r="C227" t="s">
        <v>58</v>
      </c>
      <c r="D227" t="s">
        <v>60</v>
      </c>
      <c r="E227">
        <v>65955</v>
      </c>
    </row>
    <row r="228" spans="1:5" x14ac:dyDescent="0.3">
      <c r="A228" t="s">
        <v>33</v>
      </c>
      <c r="B228" t="s">
        <v>53</v>
      </c>
      <c r="C228" t="s">
        <v>54</v>
      </c>
      <c r="D228" t="s">
        <v>60</v>
      </c>
      <c r="E228">
        <v>38716</v>
      </c>
    </row>
    <row r="229" spans="1:5" x14ac:dyDescent="0.3">
      <c r="A229" t="s">
        <v>33</v>
      </c>
      <c r="B229" t="s">
        <v>53</v>
      </c>
      <c r="C229" t="s">
        <v>56</v>
      </c>
      <c r="D229" t="s">
        <v>60</v>
      </c>
      <c r="E229">
        <v>40256</v>
      </c>
    </row>
    <row r="230" spans="1:5" x14ac:dyDescent="0.3">
      <c r="A230" t="s">
        <v>34</v>
      </c>
      <c r="B230" t="s">
        <v>62</v>
      </c>
      <c r="C230" t="s">
        <v>57</v>
      </c>
      <c r="D230" t="s">
        <v>55</v>
      </c>
      <c r="E230">
        <v>104658</v>
      </c>
    </row>
    <row r="231" spans="1:5" x14ac:dyDescent="0.3">
      <c r="A231" t="s">
        <v>34</v>
      </c>
      <c r="B231" t="s">
        <v>62</v>
      </c>
      <c r="C231" t="s">
        <v>58</v>
      </c>
      <c r="D231" t="s">
        <v>55</v>
      </c>
      <c r="E231">
        <v>71161</v>
      </c>
    </row>
    <row r="232" spans="1:5" x14ac:dyDescent="0.3">
      <c r="A232" t="s">
        <v>34</v>
      </c>
      <c r="B232" t="s">
        <v>62</v>
      </c>
      <c r="C232" t="s">
        <v>59</v>
      </c>
      <c r="D232" t="s">
        <v>55</v>
      </c>
      <c r="E232">
        <v>88885</v>
      </c>
    </row>
    <row r="233" spans="1:5" x14ac:dyDescent="0.3">
      <c r="A233" t="s">
        <v>34</v>
      </c>
      <c r="B233" t="s">
        <v>62</v>
      </c>
      <c r="C233" t="s">
        <v>61</v>
      </c>
      <c r="D233" t="s">
        <v>55</v>
      </c>
      <c r="E233">
        <v>100796</v>
      </c>
    </row>
    <row r="234" spans="1:5" x14ac:dyDescent="0.3">
      <c r="A234" t="s">
        <v>34</v>
      </c>
      <c r="B234" t="s">
        <v>62</v>
      </c>
      <c r="C234" t="s">
        <v>54</v>
      </c>
      <c r="D234" t="s">
        <v>55</v>
      </c>
      <c r="E234">
        <v>39598</v>
      </c>
    </row>
    <row r="235" spans="1:5" x14ac:dyDescent="0.3">
      <c r="A235" t="s">
        <v>34</v>
      </c>
      <c r="B235" t="s">
        <v>62</v>
      </c>
      <c r="C235" t="s">
        <v>56</v>
      </c>
      <c r="D235" t="s">
        <v>55</v>
      </c>
      <c r="E235">
        <v>43230</v>
      </c>
    </row>
    <row r="236" spans="1:5" x14ac:dyDescent="0.3">
      <c r="A236" t="s">
        <v>34</v>
      </c>
      <c r="B236" t="s">
        <v>62</v>
      </c>
      <c r="C236" t="s">
        <v>54</v>
      </c>
      <c r="D236" t="s">
        <v>60</v>
      </c>
      <c r="E236">
        <v>38288</v>
      </c>
    </row>
    <row r="237" spans="1:5" x14ac:dyDescent="0.3">
      <c r="A237" t="s">
        <v>34</v>
      </c>
      <c r="B237" t="s">
        <v>62</v>
      </c>
      <c r="C237" t="s">
        <v>56</v>
      </c>
      <c r="D237" t="s">
        <v>60</v>
      </c>
      <c r="E237">
        <v>43814</v>
      </c>
    </row>
    <row r="238" spans="1:5" x14ac:dyDescent="0.3">
      <c r="A238" t="s">
        <v>34</v>
      </c>
      <c r="B238" t="s">
        <v>62</v>
      </c>
      <c r="C238" t="s">
        <v>59</v>
      </c>
      <c r="D238" t="s">
        <v>60</v>
      </c>
      <c r="E238">
        <v>87504</v>
      </c>
    </row>
    <row r="239" spans="1:5" x14ac:dyDescent="0.3">
      <c r="A239" t="s">
        <v>34</v>
      </c>
      <c r="B239" t="s">
        <v>62</v>
      </c>
      <c r="C239" t="s">
        <v>61</v>
      </c>
      <c r="D239" t="s">
        <v>60</v>
      </c>
      <c r="E239">
        <v>82126</v>
      </c>
    </row>
    <row r="240" spans="1:5" x14ac:dyDescent="0.3">
      <c r="A240" t="s">
        <v>34</v>
      </c>
      <c r="B240" t="s">
        <v>62</v>
      </c>
      <c r="C240" t="s">
        <v>57</v>
      </c>
      <c r="D240" t="s">
        <v>60</v>
      </c>
      <c r="E240">
        <v>57462</v>
      </c>
    </row>
    <row r="241" spans="1:5" x14ac:dyDescent="0.3">
      <c r="A241" t="s">
        <v>34</v>
      </c>
      <c r="B241" t="s">
        <v>62</v>
      </c>
      <c r="C241" t="s">
        <v>58</v>
      </c>
      <c r="D241" t="s">
        <v>60</v>
      </c>
      <c r="E241">
        <v>59959</v>
      </c>
    </row>
    <row r="242" spans="1:5" x14ac:dyDescent="0.3">
      <c r="A242" t="s">
        <v>35</v>
      </c>
      <c r="B242" t="s">
        <v>63</v>
      </c>
      <c r="C242" t="s">
        <v>59</v>
      </c>
      <c r="D242" t="s">
        <v>55</v>
      </c>
      <c r="E242">
        <v>176187</v>
      </c>
    </row>
    <row r="243" spans="1:5" x14ac:dyDescent="0.3">
      <c r="A243" t="s">
        <v>35</v>
      </c>
      <c r="B243" t="s">
        <v>63</v>
      </c>
      <c r="C243" t="s">
        <v>61</v>
      </c>
      <c r="D243" t="s">
        <v>55</v>
      </c>
      <c r="E243">
        <v>116670</v>
      </c>
    </row>
    <row r="244" spans="1:5" x14ac:dyDescent="0.3">
      <c r="A244" t="s">
        <v>35</v>
      </c>
      <c r="B244" t="s">
        <v>63</v>
      </c>
      <c r="C244" t="s">
        <v>54</v>
      </c>
      <c r="D244" t="s">
        <v>60</v>
      </c>
      <c r="E244">
        <v>52167</v>
      </c>
    </row>
    <row r="245" spans="1:5" x14ac:dyDescent="0.3">
      <c r="A245" t="s">
        <v>35</v>
      </c>
      <c r="B245" t="s">
        <v>63</v>
      </c>
      <c r="C245" t="s">
        <v>56</v>
      </c>
      <c r="D245" t="s">
        <v>60</v>
      </c>
      <c r="E245">
        <v>42607</v>
      </c>
    </row>
    <row r="246" spans="1:5" x14ac:dyDescent="0.3">
      <c r="A246" t="s">
        <v>35</v>
      </c>
      <c r="B246" t="s">
        <v>63</v>
      </c>
      <c r="C246" t="s">
        <v>57</v>
      </c>
      <c r="D246" t="s">
        <v>55</v>
      </c>
      <c r="E246">
        <v>81263</v>
      </c>
    </row>
    <row r="247" spans="1:5" x14ac:dyDescent="0.3">
      <c r="A247" t="s">
        <v>35</v>
      </c>
      <c r="B247" t="s">
        <v>63</v>
      </c>
      <c r="C247" t="s">
        <v>58</v>
      </c>
      <c r="D247" t="s">
        <v>55</v>
      </c>
      <c r="E247">
        <v>66080</v>
      </c>
    </row>
    <row r="248" spans="1:5" x14ac:dyDescent="0.3">
      <c r="A248" t="s">
        <v>35</v>
      </c>
      <c r="B248" t="s">
        <v>63</v>
      </c>
      <c r="C248" t="s">
        <v>57</v>
      </c>
      <c r="D248" t="s">
        <v>60</v>
      </c>
      <c r="E248">
        <v>67249</v>
      </c>
    </row>
    <row r="249" spans="1:5" x14ac:dyDescent="0.3">
      <c r="A249" t="s">
        <v>35</v>
      </c>
      <c r="B249" t="s">
        <v>63</v>
      </c>
      <c r="C249" t="s">
        <v>58</v>
      </c>
      <c r="D249" t="s">
        <v>60</v>
      </c>
      <c r="E249">
        <v>67838</v>
      </c>
    </row>
    <row r="250" spans="1:5" x14ac:dyDescent="0.3">
      <c r="A250" t="s">
        <v>35</v>
      </c>
      <c r="B250" t="s">
        <v>63</v>
      </c>
      <c r="C250" t="s">
        <v>54</v>
      </c>
      <c r="D250" t="s">
        <v>55</v>
      </c>
      <c r="E250">
        <v>37571</v>
      </c>
    </row>
    <row r="251" spans="1:5" x14ac:dyDescent="0.3">
      <c r="A251" t="s">
        <v>35</v>
      </c>
      <c r="B251" t="s">
        <v>63</v>
      </c>
      <c r="C251" t="s">
        <v>56</v>
      </c>
      <c r="D251" t="s">
        <v>55</v>
      </c>
      <c r="E251">
        <v>45464</v>
      </c>
    </row>
    <row r="252" spans="1:5" x14ac:dyDescent="0.3">
      <c r="A252" t="s">
        <v>35</v>
      </c>
      <c r="B252" t="s">
        <v>63</v>
      </c>
      <c r="C252" t="s">
        <v>59</v>
      </c>
      <c r="D252" t="s">
        <v>60</v>
      </c>
      <c r="E252">
        <v>104855</v>
      </c>
    </row>
    <row r="253" spans="1:5" x14ac:dyDescent="0.3">
      <c r="A253" t="s">
        <v>35</v>
      </c>
      <c r="B253" t="s">
        <v>63</v>
      </c>
      <c r="C253" t="s">
        <v>61</v>
      </c>
      <c r="D253" t="s">
        <v>60</v>
      </c>
      <c r="E253">
        <v>64477</v>
      </c>
    </row>
    <row r="254" spans="1:5" x14ac:dyDescent="0.3">
      <c r="A254" t="s">
        <v>36</v>
      </c>
      <c r="B254" t="s">
        <v>64</v>
      </c>
      <c r="C254" t="s">
        <v>54</v>
      </c>
      <c r="D254" t="s">
        <v>60</v>
      </c>
      <c r="E254">
        <v>49507</v>
      </c>
    </row>
    <row r="255" spans="1:5" x14ac:dyDescent="0.3">
      <c r="A255" t="s">
        <v>36</v>
      </c>
      <c r="B255" t="s">
        <v>64</v>
      </c>
      <c r="C255" t="s">
        <v>56</v>
      </c>
      <c r="D255" t="s">
        <v>60</v>
      </c>
      <c r="E255">
        <v>37490</v>
      </c>
    </row>
    <row r="256" spans="1:5" x14ac:dyDescent="0.3">
      <c r="A256" t="s">
        <v>36</v>
      </c>
      <c r="B256" t="s">
        <v>64</v>
      </c>
      <c r="C256" t="s">
        <v>57</v>
      </c>
      <c r="D256" t="s">
        <v>60</v>
      </c>
      <c r="E256">
        <v>53873</v>
      </c>
    </row>
    <row r="257" spans="1:5" x14ac:dyDescent="0.3">
      <c r="A257" t="s">
        <v>36</v>
      </c>
      <c r="B257" t="s">
        <v>64</v>
      </c>
      <c r="C257" t="s">
        <v>58</v>
      </c>
      <c r="D257" t="s">
        <v>60</v>
      </c>
      <c r="E257">
        <v>45048</v>
      </c>
    </row>
    <row r="258" spans="1:5" x14ac:dyDescent="0.3">
      <c r="A258" t="s">
        <v>36</v>
      </c>
      <c r="B258" t="s">
        <v>64</v>
      </c>
      <c r="C258" t="s">
        <v>59</v>
      </c>
      <c r="D258" t="s">
        <v>55</v>
      </c>
      <c r="E258">
        <v>74352</v>
      </c>
    </row>
    <row r="259" spans="1:5" x14ac:dyDescent="0.3">
      <c r="A259" t="s">
        <v>36</v>
      </c>
      <c r="B259" t="s">
        <v>64</v>
      </c>
      <c r="C259" t="s">
        <v>61</v>
      </c>
      <c r="D259" t="s">
        <v>55</v>
      </c>
      <c r="E259">
        <v>75592</v>
      </c>
    </row>
    <row r="260" spans="1:5" x14ac:dyDescent="0.3">
      <c r="A260" t="s">
        <v>36</v>
      </c>
      <c r="B260" t="s">
        <v>64</v>
      </c>
      <c r="C260" t="s">
        <v>59</v>
      </c>
      <c r="D260" t="s">
        <v>60</v>
      </c>
      <c r="E260">
        <v>69145</v>
      </c>
    </row>
    <row r="261" spans="1:5" x14ac:dyDescent="0.3">
      <c r="A261" t="s">
        <v>36</v>
      </c>
      <c r="B261" t="s">
        <v>64</v>
      </c>
      <c r="C261" t="s">
        <v>61</v>
      </c>
      <c r="D261" t="s">
        <v>60</v>
      </c>
      <c r="E261">
        <v>68240</v>
      </c>
    </row>
    <row r="262" spans="1:5" x14ac:dyDescent="0.3">
      <c r="A262" t="s">
        <v>36</v>
      </c>
      <c r="B262" t="s">
        <v>64</v>
      </c>
      <c r="C262" t="s">
        <v>57</v>
      </c>
      <c r="D262" t="s">
        <v>55</v>
      </c>
      <c r="E262">
        <v>52499</v>
      </c>
    </row>
    <row r="263" spans="1:5" x14ac:dyDescent="0.3">
      <c r="A263" t="s">
        <v>36</v>
      </c>
      <c r="B263" t="s">
        <v>64</v>
      </c>
      <c r="C263" t="s">
        <v>58</v>
      </c>
      <c r="D263" t="s">
        <v>55</v>
      </c>
      <c r="E263">
        <v>51656</v>
      </c>
    </row>
    <row r="264" spans="1:5" x14ac:dyDescent="0.3">
      <c r="A264" t="s">
        <v>36</v>
      </c>
      <c r="B264" t="s">
        <v>64</v>
      </c>
      <c r="C264" t="s">
        <v>54</v>
      </c>
      <c r="D264" t="s">
        <v>55</v>
      </c>
      <c r="E264">
        <v>23922</v>
      </c>
    </row>
    <row r="265" spans="1:5" x14ac:dyDescent="0.3">
      <c r="A265" t="s">
        <v>36</v>
      </c>
      <c r="B265" t="s">
        <v>64</v>
      </c>
      <c r="C265" t="s">
        <v>56</v>
      </c>
      <c r="D265" t="s">
        <v>55</v>
      </c>
      <c r="E265">
        <v>31627</v>
      </c>
    </row>
    <row r="266" spans="1:5" x14ac:dyDescent="0.3">
      <c r="A266" t="s">
        <v>37</v>
      </c>
      <c r="B266" t="s">
        <v>65</v>
      </c>
      <c r="C266" t="s">
        <v>57</v>
      </c>
      <c r="D266" t="s">
        <v>60</v>
      </c>
      <c r="E266">
        <v>71400</v>
      </c>
    </row>
    <row r="267" spans="1:5" x14ac:dyDescent="0.3">
      <c r="A267" t="s">
        <v>37</v>
      </c>
      <c r="B267" t="s">
        <v>65</v>
      </c>
      <c r="C267" t="s">
        <v>58</v>
      </c>
      <c r="D267" t="s">
        <v>60</v>
      </c>
      <c r="E267">
        <v>78995</v>
      </c>
    </row>
    <row r="268" spans="1:5" x14ac:dyDescent="0.3">
      <c r="A268" t="s">
        <v>37</v>
      </c>
      <c r="B268" t="s">
        <v>65</v>
      </c>
      <c r="C268" t="s">
        <v>59</v>
      </c>
      <c r="D268" t="s">
        <v>60</v>
      </c>
      <c r="E268">
        <v>89315</v>
      </c>
    </row>
    <row r="269" spans="1:5" x14ac:dyDescent="0.3">
      <c r="A269" t="s">
        <v>37</v>
      </c>
      <c r="B269" t="s">
        <v>65</v>
      </c>
      <c r="C269" t="s">
        <v>61</v>
      </c>
      <c r="D269" t="s">
        <v>60</v>
      </c>
      <c r="E269">
        <v>82155</v>
      </c>
    </row>
    <row r="270" spans="1:5" x14ac:dyDescent="0.3">
      <c r="A270" t="s">
        <v>37</v>
      </c>
      <c r="B270" t="s">
        <v>65</v>
      </c>
      <c r="C270" t="s">
        <v>54</v>
      </c>
      <c r="D270" t="s">
        <v>60</v>
      </c>
      <c r="E270">
        <v>38102</v>
      </c>
    </row>
    <row r="271" spans="1:5" x14ac:dyDescent="0.3">
      <c r="A271" t="s">
        <v>37</v>
      </c>
      <c r="B271" t="s">
        <v>65</v>
      </c>
      <c r="C271" t="s">
        <v>56</v>
      </c>
      <c r="D271" t="s">
        <v>60</v>
      </c>
      <c r="E271">
        <v>46527</v>
      </c>
    </row>
    <row r="272" spans="1:5" x14ac:dyDescent="0.3">
      <c r="A272" t="s">
        <v>37</v>
      </c>
      <c r="B272" t="s">
        <v>65</v>
      </c>
      <c r="C272" t="s">
        <v>54</v>
      </c>
      <c r="D272" t="s">
        <v>55</v>
      </c>
      <c r="E272">
        <v>34946</v>
      </c>
    </row>
    <row r="273" spans="1:5" x14ac:dyDescent="0.3">
      <c r="A273" t="s">
        <v>37</v>
      </c>
      <c r="B273" t="s">
        <v>65</v>
      </c>
      <c r="C273" t="s">
        <v>56</v>
      </c>
      <c r="D273" t="s">
        <v>55</v>
      </c>
      <c r="E273">
        <v>39860</v>
      </c>
    </row>
    <row r="274" spans="1:5" x14ac:dyDescent="0.3">
      <c r="A274" t="s">
        <v>37</v>
      </c>
      <c r="B274" t="s">
        <v>65</v>
      </c>
      <c r="C274" t="s">
        <v>59</v>
      </c>
      <c r="D274" t="s">
        <v>55</v>
      </c>
      <c r="E274">
        <v>92395</v>
      </c>
    </row>
    <row r="275" spans="1:5" x14ac:dyDescent="0.3">
      <c r="A275" t="s">
        <v>37</v>
      </c>
      <c r="B275" t="s">
        <v>65</v>
      </c>
      <c r="C275" t="s">
        <v>61</v>
      </c>
      <c r="D275" t="s">
        <v>55</v>
      </c>
      <c r="E275">
        <v>78180</v>
      </c>
    </row>
    <row r="276" spans="1:5" x14ac:dyDescent="0.3">
      <c r="A276" t="s">
        <v>37</v>
      </c>
      <c r="B276" t="s">
        <v>65</v>
      </c>
      <c r="C276" t="s">
        <v>57</v>
      </c>
      <c r="D276" t="s">
        <v>55</v>
      </c>
      <c r="E276">
        <v>55831</v>
      </c>
    </row>
    <row r="277" spans="1:5" x14ac:dyDescent="0.3">
      <c r="A277" t="s">
        <v>37</v>
      </c>
      <c r="B277" t="s">
        <v>65</v>
      </c>
      <c r="C277" t="s">
        <v>58</v>
      </c>
      <c r="D277" t="s">
        <v>55</v>
      </c>
      <c r="E277">
        <v>52871</v>
      </c>
    </row>
    <row r="278" spans="1:5" x14ac:dyDescent="0.3">
      <c r="A278" t="s">
        <v>38</v>
      </c>
      <c r="B278" t="s">
        <v>66</v>
      </c>
      <c r="C278" t="s">
        <v>59</v>
      </c>
      <c r="D278" t="s">
        <v>60</v>
      </c>
      <c r="E278">
        <v>180545</v>
      </c>
    </row>
    <row r="279" spans="1:5" x14ac:dyDescent="0.3">
      <c r="A279" t="s">
        <v>38</v>
      </c>
      <c r="B279" t="s">
        <v>66</v>
      </c>
      <c r="C279" t="s">
        <v>61</v>
      </c>
      <c r="D279" t="s">
        <v>60</v>
      </c>
      <c r="E279">
        <v>139206</v>
      </c>
    </row>
    <row r="280" spans="1:5" x14ac:dyDescent="0.3">
      <c r="A280" t="s">
        <v>38</v>
      </c>
      <c r="B280" t="s">
        <v>66</v>
      </c>
      <c r="C280" t="s">
        <v>54</v>
      </c>
      <c r="D280" t="s">
        <v>55</v>
      </c>
      <c r="E280">
        <v>75128</v>
      </c>
    </row>
    <row r="281" spans="1:5" x14ac:dyDescent="0.3">
      <c r="A281" t="s">
        <v>38</v>
      </c>
      <c r="B281" t="s">
        <v>66</v>
      </c>
      <c r="C281" t="s">
        <v>56</v>
      </c>
      <c r="D281" t="s">
        <v>55</v>
      </c>
      <c r="E281">
        <v>49979</v>
      </c>
    </row>
    <row r="282" spans="1:5" x14ac:dyDescent="0.3">
      <c r="A282" t="s">
        <v>38</v>
      </c>
      <c r="B282" t="s">
        <v>66</v>
      </c>
      <c r="C282" t="s">
        <v>57</v>
      </c>
      <c r="D282" t="s">
        <v>60</v>
      </c>
      <c r="E282">
        <v>93364</v>
      </c>
    </row>
    <row r="283" spans="1:5" x14ac:dyDescent="0.3">
      <c r="A283" t="s">
        <v>38</v>
      </c>
      <c r="B283" t="s">
        <v>66</v>
      </c>
      <c r="C283" t="s">
        <v>58</v>
      </c>
      <c r="D283" t="s">
        <v>60</v>
      </c>
      <c r="E283">
        <v>81447</v>
      </c>
    </row>
    <row r="284" spans="1:5" x14ac:dyDescent="0.3">
      <c r="A284" t="s">
        <v>38</v>
      </c>
      <c r="B284" t="s">
        <v>66</v>
      </c>
      <c r="C284" t="s">
        <v>57</v>
      </c>
      <c r="D284" t="s">
        <v>55</v>
      </c>
      <c r="E284">
        <v>96792</v>
      </c>
    </row>
    <row r="285" spans="1:5" x14ac:dyDescent="0.3">
      <c r="A285" t="s">
        <v>38</v>
      </c>
      <c r="B285" t="s">
        <v>66</v>
      </c>
      <c r="C285" t="s">
        <v>58</v>
      </c>
      <c r="D285" t="s">
        <v>55</v>
      </c>
      <c r="E285">
        <v>120554</v>
      </c>
    </row>
    <row r="286" spans="1:5" x14ac:dyDescent="0.3">
      <c r="A286" t="s">
        <v>38</v>
      </c>
      <c r="B286" t="s">
        <v>66</v>
      </c>
      <c r="C286" t="s">
        <v>54</v>
      </c>
      <c r="D286" t="s">
        <v>60</v>
      </c>
      <c r="E286">
        <v>48223</v>
      </c>
    </row>
    <row r="287" spans="1:5" x14ac:dyDescent="0.3">
      <c r="A287" t="s">
        <v>38</v>
      </c>
      <c r="B287" t="s">
        <v>66</v>
      </c>
      <c r="C287" t="s">
        <v>56</v>
      </c>
      <c r="D287" t="s">
        <v>60</v>
      </c>
      <c r="E287">
        <v>40383</v>
      </c>
    </row>
    <row r="288" spans="1:5" x14ac:dyDescent="0.3">
      <c r="A288" t="s">
        <v>38</v>
      </c>
      <c r="B288" t="s">
        <v>66</v>
      </c>
      <c r="C288" t="s">
        <v>59</v>
      </c>
      <c r="D288" t="s">
        <v>55</v>
      </c>
      <c r="E288">
        <v>103761</v>
      </c>
    </row>
    <row r="289" spans="1:5" x14ac:dyDescent="0.3">
      <c r="A289" t="s">
        <v>38</v>
      </c>
      <c r="B289" t="s">
        <v>66</v>
      </c>
      <c r="C289" t="s">
        <v>61</v>
      </c>
      <c r="D289" t="s">
        <v>55</v>
      </c>
      <c r="E289">
        <v>100780</v>
      </c>
    </row>
    <row r="290" spans="1:5" x14ac:dyDescent="0.3">
      <c r="A290" t="s">
        <v>39</v>
      </c>
      <c r="B290" t="s">
        <v>53</v>
      </c>
      <c r="C290" t="s">
        <v>54</v>
      </c>
      <c r="D290" t="s">
        <v>55</v>
      </c>
      <c r="E290">
        <v>39648</v>
      </c>
    </row>
    <row r="291" spans="1:5" x14ac:dyDescent="0.3">
      <c r="A291" t="s">
        <v>39</v>
      </c>
      <c r="B291" t="s">
        <v>53</v>
      </c>
      <c r="C291" t="s">
        <v>56</v>
      </c>
      <c r="D291" t="s">
        <v>55</v>
      </c>
      <c r="E291">
        <v>30834</v>
      </c>
    </row>
    <row r="292" spans="1:5" x14ac:dyDescent="0.3">
      <c r="A292" t="s">
        <v>39</v>
      </c>
      <c r="B292" t="s">
        <v>53</v>
      </c>
      <c r="C292" t="s">
        <v>57</v>
      </c>
      <c r="D292" t="s">
        <v>55</v>
      </c>
      <c r="E292">
        <v>71673</v>
      </c>
    </row>
    <row r="293" spans="1:5" x14ac:dyDescent="0.3">
      <c r="A293" t="s">
        <v>39</v>
      </c>
      <c r="B293" t="s">
        <v>53</v>
      </c>
      <c r="C293" t="s">
        <v>58</v>
      </c>
      <c r="D293" t="s">
        <v>55</v>
      </c>
      <c r="E293">
        <v>73155</v>
      </c>
    </row>
    <row r="294" spans="1:5" x14ac:dyDescent="0.3">
      <c r="A294" t="s">
        <v>39</v>
      </c>
      <c r="B294" t="s">
        <v>53</v>
      </c>
      <c r="C294" t="s">
        <v>59</v>
      </c>
      <c r="D294" t="s">
        <v>60</v>
      </c>
      <c r="E294">
        <v>85148</v>
      </c>
    </row>
    <row r="295" spans="1:5" x14ac:dyDescent="0.3">
      <c r="A295" t="s">
        <v>39</v>
      </c>
      <c r="B295" t="s">
        <v>53</v>
      </c>
      <c r="C295" t="s">
        <v>61</v>
      </c>
      <c r="D295" t="s">
        <v>60</v>
      </c>
      <c r="E295">
        <v>59727</v>
      </c>
    </row>
    <row r="296" spans="1:5" x14ac:dyDescent="0.3">
      <c r="A296" t="s">
        <v>39</v>
      </c>
      <c r="B296" t="s">
        <v>53</v>
      </c>
      <c r="C296" t="s">
        <v>59</v>
      </c>
      <c r="D296" t="s">
        <v>55</v>
      </c>
      <c r="E296">
        <v>85575</v>
      </c>
    </row>
    <row r="297" spans="1:5" x14ac:dyDescent="0.3">
      <c r="A297" t="s">
        <v>39</v>
      </c>
      <c r="B297" t="s">
        <v>53</v>
      </c>
      <c r="C297" t="s">
        <v>61</v>
      </c>
      <c r="D297" t="s">
        <v>55</v>
      </c>
      <c r="E297">
        <v>89429</v>
      </c>
    </row>
    <row r="298" spans="1:5" x14ac:dyDescent="0.3">
      <c r="A298" t="s">
        <v>39</v>
      </c>
      <c r="B298" t="s">
        <v>53</v>
      </c>
      <c r="C298" t="s">
        <v>57</v>
      </c>
      <c r="D298" t="s">
        <v>60</v>
      </c>
      <c r="E298">
        <v>59161</v>
      </c>
    </row>
    <row r="299" spans="1:5" x14ac:dyDescent="0.3">
      <c r="A299" t="s">
        <v>39</v>
      </c>
      <c r="B299" t="s">
        <v>53</v>
      </c>
      <c r="C299" t="s">
        <v>58</v>
      </c>
      <c r="D299" t="s">
        <v>60</v>
      </c>
      <c r="E299">
        <v>50199</v>
      </c>
    </row>
    <row r="300" spans="1:5" x14ac:dyDescent="0.3">
      <c r="A300" t="s">
        <v>39</v>
      </c>
      <c r="B300" t="s">
        <v>53</v>
      </c>
      <c r="C300" t="s">
        <v>54</v>
      </c>
      <c r="D300" t="s">
        <v>60</v>
      </c>
      <c r="E300">
        <v>35687</v>
      </c>
    </row>
    <row r="301" spans="1:5" x14ac:dyDescent="0.3">
      <c r="A301" t="s">
        <v>39</v>
      </c>
      <c r="B301" t="s">
        <v>53</v>
      </c>
      <c r="C301" t="s">
        <v>56</v>
      </c>
      <c r="D301" t="s">
        <v>60</v>
      </c>
      <c r="E301">
        <v>31136</v>
      </c>
    </row>
    <row r="302" spans="1:5" x14ac:dyDescent="0.3">
      <c r="A302" t="s">
        <v>40</v>
      </c>
      <c r="B302" t="s">
        <v>62</v>
      </c>
      <c r="C302" t="s">
        <v>57</v>
      </c>
      <c r="D302" t="s">
        <v>55</v>
      </c>
      <c r="E302">
        <v>55183</v>
      </c>
    </row>
    <row r="303" spans="1:5" x14ac:dyDescent="0.3">
      <c r="A303" t="s">
        <v>40</v>
      </c>
      <c r="B303" t="s">
        <v>62</v>
      </c>
      <c r="C303" t="s">
        <v>58</v>
      </c>
      <c r="D303" t="s">
        <v>55</v>
      </c>
      <c r="E303">
        <v>86458</v>
      </c>
    </row>
    <row r="304" spans="1:5" x14ac:dyDescent="0.3">
      <c r="A304" t="s">
        <v>40</v>
      </c>
      <c r="B304" t="s">
        <v>62</v>
      </c>
      <c r="C304" t="s">
        <v>59</v>
      </c>
      <c r="D304" t="s">
        <v>55</v>
      </c>
      <c r="E304">
        <v>75871</v>
      </c>
    </row>
    <row r="305" spans="1:5" x14ac:dyDescent="0.3">
      <c r="A305" t="s">
        <v>40</v>
      </c>
      <c r="B305" t="s">
        <v>62</v>
      </c>
      <c r="C305" t="s">
        <v>61</v>
      </c>
      <c r="D305" t="s">
        <v>55</v>
      </c>
      <c r="E305">
        <v>74872</v>
      </c>
    </row>
    <row r="306" spans="1:5" x14ac:dyDescent="0.3">
      <c r="A306" t="s">
        <v>40</v>
      </c>
      <c r="B306" t="s">
        <v>62</v>
      </c>
      <c r="C306" t="s">
        <v>54</v>
      </c>
      <c r="D306" t="s">
        <v>55</v>
      </c>
      <c r="E306">
        <v>35586</v>
      </c>
    </row>
    <row r="307" spans="1:5" x14ac:dyDescent="0.3">
      <c r="A307" t="s">
        <v>40</v>
      </c>
      <c r="B307" t="s">
        <v>62</v>
      </c>
      <c r="C307" t="s">
        <v>56</v>
      </c>
      <c r="D307" t="s">
        <v>55</v>
      </c>
      <c r="E307">
        <v>36477</v>
      </c>
    </row>
    <row r="308" spans="1:5" x14ac:dyDescent="0.3">
      <c r="A308" t="s">
        <v>40</v>
      </c>
      <c r="B308" t="s">
        <v>62</v>
      </c>
      <c r="C308" t="s">
        <v>54</v>
      </c>
      <c r="D308" t="s">
        <v>60</v>
      </c>
      <c r="E308">
        <v>26372</v>
      </c>
    </row>
    <row r="309" spans="1:5" x14ac:dyDescent="0.3">
      <c r="A309" t="s">
        <v>40</v>
      </c>
      <c r="B309" t="s">
        <v>62</v>
      </c>
      <c r="C309" t="s">
        <v>56</v>
      </c>
      <c r="D309" t="s">
        <v>60</v>
      </c>
      <c r="E309">
        <v>31096</v>
      </c>
    </row>
    <row r="310" spans="1:5" x14ac:dyDescent="0.3">
      <c r="A310" t="s">
        <v>40</v>
      </c>
      <c r="B310" t="s">
        <v>62</v>
      </c>
      <c r="C310" t="s">
        <v>59</v>
      </c>
      <c r="D310" t="s">
        <v>60</v>
      </c>
      <c r="E310">
        <v>66936</v>
      </c>
    </row>
    <row r="311" spans="1:5" x14ac:dyDescent="0.3">
      <c r="A311" t="s">
        <v>40</v>
      </c>
      <c r="B311" t="s">
        <v>62</v>
      </c>
      <c r="C311" t="s">
        <v>61</v>
      </c>
      <c r="D311" t="s">
        <v>60</v>
      </c>
      <c r="E311">
        <v>56512</v>
      </c>
    </row>
    <row r="312" spans="1:5" x14ac:dyDescent="0.3">
      <c r="A312" t="s">
        <v>40</v>
      </c>
      <c r="B312" t="s">
        <v>62</v>
      </c>
      <c r="C312" t="s">
        <v>57</v>
      </c>
      <c r="D312" t="s">
        <v>60</v>
      </c>
      <c r="E312">
        <v>41000</v>
      </c>
    </row>
    <row r="313" spans="1:5" x14ac:dyDescent="0.3">
      <c r="A313" t="s">
        <v>40</v>
      </c>
      <c r="B313" t="s">
        <v>62</v>
      </c>
      <c r="C313" t="s">
        <v>58</v>
      </c>
      <c r="D313" t="s">
        <v>60</v>
      </c>
      <c r="E313">
        <v>44277</v>
      </c>
    </row>
    <row r="314" spans="1:5" x14ac:dyDescent="0.3">
      <c r="A314" t="s">
        <v>41</v>
      </c>
      <c r="B314" t="s">
        <v>63</v>
      </c>
      <c r="C314" t="s">
        <v>59</v>
      </c>
      <c r="D314" t="s">
        <v>55</v>
      </c>
      <c r="E314">
        <v>99011</v>
      </c>
    </row>
    <row r="315" spans="1:5" x14ac:dyDescent="0.3">
      <c r="A315" t="s">
        <v>41</v>
      </c>
      <c r="B315" t="s">
        <v>63</v>
      </c>
      <c r="C315" t="s">
        <v>61</v>
      </c>
      <c r="D315" t="s">
        <v>55</v>
      </c>
      <c r="E315">
        <v>77282</v>
      </c>
    </row>
    <row r="316" spans="1:5" x14ac:dyDescent="0.3">
      <c r="A316" t="s">
        <v>41</v>
      </c>
      <c r="B316" t="s">
        <v>63</v>
      </c>
      <c r="C316" t="s">
        <v>54</v>
      </c>
      <c r="D316" t="s">
        <v>60</v>
      </c>
      <c r="E316">
        <v>30783</v>
      </c>
    </row>
    <row r="317" spans="1:5" x14ac:dyDescent="0.3">
      <c r="A317" t="s">
        <v>41</v>
      </c>
      <c r="B317" t="s">
        <v>63</v>
      </c>
      <c r="C317" t="s">
        <v>56</v>
      </c>
      <c r="D317" t="s">
        <v>60</v>
      </c>
      <c r="E317">
        <v>30616</v>
      </c>
    </row>
    <row r="318" spans="1:5" x14ac:dyDescent="0.3">
      <c r="A318" t="s">
        <v>41</v>
      </c>
      <c r="B318" t="s">
        <v>63</v>
      </c>
      <c r="C318" t="s">
        <v>57</v>
      </c>
      <c r="D318" t="s">
        <v>55</v>
      </c>
      <c r="E318">
        <v>62875</v>
      </c>
    </row>
    <row r="319" spans="1:5" x14ac:dyDescent="0.3">
      <c r="A319" t="s">
        <v>41</v>
      </c>
      <c r="B319" t="s">
        <v>63</v>
      </c>
      <c r="C319" t="s">
        <v>58</v>
      </c>
      <c r="D319" t="s">
        <v>55</v>
      </c>
      <c r="E319">
        <v>53933</v>
      </c>
    </row>
    <row r="320" spans="1:5" x14ac:dyDescent="0.3">
      <c r="A320" t="s">
        <v>41</v>
      </c>
      <c r="B320" t="s">
        <v>63</v>
      </c>
      <c r="C320" t="s">
        <v>57</v>
      </c>
      <c r="D320" t="s">
        <v>60</v>
      </c>
      <c r="E320">
        <v>49311</v>
      </c>
    </row>
    <row r="321" spans="1:5" x14ac:dyDescent="0.3">
      <c r="A321" t="s">
        <v>41</v>
      </c>
      <c r="B321" t="s">
        <v>63</v>
      </c>
      <c r="C321" t="s">
        <v>58</v>
      </c>
      <c r="D321" t="s">
        <v>60</v>
      </c>
      <c r="E321">
        <v>42077</v>
      </c>
    </row>
    <row r="322" spans="1:5" x14ac:dyDescent="0.3">
      <c r="A322" t="s">
        <v>41</v>
      </c>
      <c r="B322" t="s">
        <v>63</v>
      </c>
      <c r="C322" t="s">
        <v>54</v>
      </c>
      <c r="D322" t="s">
        <v>55</v>
      </c>
      <c r="E322">
        <v>31702</v>
      </c>
    </row>
    <row r="323" spans="1:5" x14ac:dyDescent="0.3">
      <c r="A323" t="s">
        <v>41</v>
      </c>
      <c r="B323" t="s">
        <v>63</v>
      </c>
      <c r="C323" t="s">
        <v>56</v>
      </c>
      <c r="D323" t="s">
        <v>55</v>
      </c>
      <c r="E323">
        <v>30639</v>
      </c>
    </row>
    <row r="324" spans="1:5" x14ac:dyDescent="0.3">
      <c r="A324" t="s">
        <v>41</v>
      </c>
      <c r="B324" t="s">
        <v>63</v>
      </c>
      <c r="C324" t="s">
        <v>59</v>
      </c>
      <c r="D324" t="s">
        <v>60</v>
      </c>
      <c r="E324">
        <v>65948</v>
      </c>
    </row>
    <row r="325" spans="1:5" x14ac:dyDescent="0.3">
      <c r="A325" t="s">
        <v>41</v>
      </c>
      <c r="B325" t="s">
        <v>63</v>
      </c>
      <c r="C325" t="s">
        <v>61</v>
      </c>
      <c r="D325" t="s">
        <v>60</v>
      </c>
      <c r="E325">
        <v>69505</v>
      </c>
    </row>
    <row r="326" spans="1:5" x14ac:dyDescent="0.3">
      <c r="A326" t="s">
        <v>42</v>
      </c>
      <c r="B326" t="s">
        <v>64</v>
      </c>
      <c r="C326" t="s">
        <v>54</v>
      </c>
      <c r="D326" t="s">
        <v>60</v>
      </c>
      <c r="E326">
        <v>29615</v>
      </c>
    </row>
    <row r="327" spans="1:5" x14ac:dyDescent="0.3">
      <c r="A327" t="s">
        <v>42</v>
      </c>
      <c r="B327" t="s">
        <v>64</v>
      </c>
      <c r="C327" t="s">
        <v>56</v>
      </c>
      <c r="D327" t="s">
        <v>60</v>
      </c>
      <c r="E327">
        <v>39130</v>
      </c>
    </row>
    <row r="328" spans="1:5" x14ac:dyDescent="0.3">
      <c r="A328" t="s">
        <v>42</v>
      </c>
      <c r="B328" t="s">
        <v>64</v>
      </c>
      <c r="C328" t="s">
        <v>57</v>
      </c>
      <c r="D328" t="s">
        <v>60</v>
      </c>
      <c r="E328">
        <v>96188</v>
      </c>
    </row>
    <row r="329" spans="1:5" x14ac:dyDescent="0.3">
      <c r="A329" t="s">
        <v>42</v>
      </c>
      <c r="B329" t="s">
        <v>64</v>
      </c>
      <c r="C329" t="s">
        <v>58</v>
      </c>
      <c r="D329" t="s">
        <v>60</v>
      </c>
      <c r="E329">
        <v>63717</v>
      </c>
    </row>
    <row r="330" spans="1:5" x14ac:dyDescent="0.3">
      <c r="A330" t="s">
        <v>42</v>
      </c>
      <c r="B330" t="s">
        <v>64</v>
      </c>
      <c r="C330" t="s">
        <v>59</v>
      </c>
      <c r="D330" t="s">
        <v>55</v>
      </c>
      <c r="E330">
        <v>78727</v>
      </c>
    </row>
    <row r="331" spans="1:5" x14ac:dyDescent="0.3">
      <c r="A331" t="s">
        <v>42</v>
      </c>
      <c r="B331" t="s">
        <v>64</v>
      </c>
      <c r="C331" t="s">
        <v>61</v>
      </c>
      <c r="D331" t="s">
        <v>55</v>
      </c>
      <c r="E331">
        <v>86763</v>
      </c>
    </row>
    <row r="332" spans="1:5" x14ac:dyDescent="0.3">
      <c r="A332" t="s">
        <v>42</v>
      </c>
      <c r="B332" t="s">
        <v>64</v>
      </c>
      <c r="C332" t="s">
        <v>59</v>
      </c>
      <c r="D332" t="s">
        <v>60</v>
      </c>
      <c r="E332">
        <v>83473</v>
      </c>
    </row>
    <row r="333" spans="1:5" x14ac:dyDescent="0.3">
      <c r="A333" t="s">
        <v>42</v>
      </c>
      <c r="B333" t="s">
        <v>64</v>
      </c>
      <c r="C333" t="s">
        <v>61</v>
      </c>
      <c r="D333" t="s">
        <v>60</v>
      </c>
      <c r="E333">
        <v>72614</v>
      </c>
    </row>
    <row r="334" spans="1:5" x14ac:dyDescent="0.3">
      <c r="A334" t="s">
        <v>42</v>
      </c>
      <c r="B334" t="s">
        <v>64</v>
      </c>
      <c r="C334" t="s">
        <v>57</v>
      </c>
      <c r="D334" t="s">
        <v>55</v>
      </c>
      <c r="E334">
        <v>70549</v>
      </c>
    </row>
    <row r="335" spans="1:5" x14ac:dyDescent="0.3">
      <c r="A335" t="s">
        <v>42</v>
      </c>
      <c r="B335" t="s">
        <v>64</v>
      </c>
      <c r="C335" t="s">
        <v>58</v>
      </c>
      <c r="D335" t="s">
        <v>55</v>
      </c>
      <c r="E335">
        <v>53968</v>
      </c>
    </row>
    <row r="336" spans="1:5" x14ac:dyDescent="0.3">
      <c r="A336" t="s">
        <v>42</v>
      </c>
      <c r="B336" t="s">
        <v>64</v>
      </c>
      <c r="C336" t="s">
        <v>54</v>
      </c>
      <c r="D336" t="s">
        <v>55</v>
      </c>
      <c r="E336">
        <v>27494</v>
      </c>
    </row>
    <row r="337" spans="1:5" x14ac:dyDescent="0.3">
      <c r="A337" t="s">
        <v>42</v>
      </c>
      <c r="B337" t="s">
        <v>64</v>
      </c>
      <c r="C337" t="s">
        <v>56</v>
      </c>
      <c r="D337" t="s">
        <v>55</v>
      </c>
      <c r="E337">
        <v>28407</v>
      </c>
    </row>
    <row r="338" spans="1:5" x14ac:dyDescent="0.3">
      <c r="A338" t="s">
        <v>43</v>
      </c>
      <c r="B338" t="s">
        <v>65</v>
      </c>
      <c r="C338" t="s">
        <v>57</v>
      </c>
      <c r="D338" t="s">
        <v>60</v>
      </c>
      <c r="E338">
        <v>67384</v>
      </c>
    </row>
    <row r="339" spans="1:5" x14ac:dyDescent="0.3">
      <c r="A339" t="s">
        <v>43</v>
      </c>
      <c r="B339" t="s">
        <v>65</v>
      </c>
      <c r="C339" t="s">
        <v>58</v>
      </c>
      <c r="D339" t="s">
        <v>60</v>
      </c>
      <c r="E339">
        <v>61604</v>
      </c>
    </row>
    <row r="340" spans="1:5" x14ac:dyDescent="0.3">
      <c r="A340" t="s">
        <v>43</v>
      </c>
      <c r="B340" t="s">
        <v>65</v>
      </c>
      <c r="C340" t="s">
        <v>59</v>
      </c>
      <c r="D340" t="s">
        <v>60</v>
      </c>
      <c r="E340">
        <v>74526</v>
      </c>
    </row>
    <row r="341" spans="1:5" x14ac:dyDescent="0.3">
      <c r="A341" t="s">
        <v>43</v>
      </c>
      <c r="B341" t="s">
        <v>65</v>
      </c>
      <c r="C341" t="s">
        <v>61</v>
      </c>
      <c r="D341" t="s">
        <v>60</v>
      </c>
      <c r="E341">
        <v>79293</v>
      </c>
    </row>
    <row r="342" spans="1:5" x14ac:dyDescent="0.3">
      <c r="A342" t="s">
        <v>43</v>
      </c>
      <c r="B342" t="s">
        <v>65</v>
      </c>
      <c r="C342" t="s">
        <v>54</v>
      </c>
      <c r="D342" t="s">
        <v>60</v>
      </c>
      <c r="E342">
        <v>32949</v>
      </c>
    </row>
    <row r="343" spans="1:5" x14ac:dyDescent="0.3">
      <c r="A343" t="s">
        <v>43</v>
      </c>
      <c r="B343" t="s">
        <v>65</v>
      </c>
      <c r="C343" t="s">
        <v>56</v>
      </c>
      <c r="D343" t="s">
        <v>60</v>
      </c>
      <c r="E343">
        <v>28107</v>
      </c>
    </row>
    <row r="344" spans="1:5" x14ac:dyDescent="0.3">
      <c r="A344" t="s">
        <v>43</v>
      </c>
      <c r="B344" t="s">
        <v>65</v>
      </c>
      <c r="C344" t="s">
        <v>54</v>
      </c>
      <c r="D344" t="s">
        <v>55</v>
      </c>
      <c r="E344">
        <v>47642</v>
      </c>
    </row>
    <row r="345" spans="1:5" x14ac:dyDescent="0.3">
      <c r="A345" t="s">
        <v>43</v>
      </c>
      <c r="B345" t="s">
        <v>65</v>
      </c>
      <c r="C345" t="s">
        <v>56</v>
      </c>
      <c r="D345" t="s">
        <v>55</v>
      </c>
      <c r="E345">
        <v>35930</v>
      </c>
    </row>
    <row r="346" spans="1:5" x14ac:dyDescent="0.3">
      <c r="A346" t="s">
        <v>43</v>
      </c>
      <c r="B346" t="s">
        <v>65</v>
      </c>
      <c r="C346" t="s">
        <v>59</v>
      </c>
      <c r="D346" t="s">
        <v>55</v>
      </c>
      <c r="E346">
        <v>75886</v>
      </c>
    </row>
    <row r="347" spans="1:5" x14ac:dyDescent="0.3">
      <c r="A347" t="s">
        <v>43</v>
      </c>
      <c r="B347" t="s">
        <v>65</v>
      </c>
      <c r="C347" t="s">
        <v>61</v>
      </c>
      <c r="D347" t="s">
        <v>55</v>
      </c>
      <c r="E347">
        <v>76636</v>
      </c>
    </row>
    <row r="348" spans="1:5" x14ac:dyDescent="0.3">
      <c r="A348" t="s">
        <v>43</v>
      </c>
      <c r="B348" t="s">
        <v>65</v>
      </c>
      <c r="C348" t="s">
        <v>57</v>
      </c>
      <c r="D348" t="s">
        <v>55</v>
      </c>
      <c r="E348">
        <v>60027</v>
      </c>
    </row>
    <row r="349" spans="1:5" x14ac:dyDescent="0.3">
      <c r="A349" t="s">
        <v>43</v>
      </c>
      <c r="B349" t="s">
        <v>65</v>
      </c>
      <c r="C349" t="s">
        <v>58</v>
      </c>
      <c r="D349" t="s">
        <v>55</v>
      </c>
      <c r="E349">
        <v>52615</v>
      </c>
    </row>
    <row r="350" spans="1:5" x14ac:dyDescent="0.3">
      <c r="A350" t="s">
        <v>44</v>
      </c>
      <c r="B350" t="s">
        <v>66</v>
      </c>
      <c r="C350" t="s">
        <v>59</v>
      </c>
      <c r="D350" t="s">
        <v>60</v>
      </c>
      <c r="E350">
        <v>54420</v>
      </c>
    </row>
    <row r="351" spans="1:5" x14ac:dyDescent="0.3">
      <c r="A351" t="s">
        <v>44</v>
      </c>
      <c r="B351" t="s">
        <v>66</v>
      </c>
      <c r="C351" t="s">
        <v>61</v>
      </c>
      <c r="D351" t="s">
        <v>60</v>
      </c>
      <c r="E351">
        <v>51296</v>
      </c>
    </row>
    <row r="352" spans="1:5" x14ac:dyDescent="0.3">
      <c r="A352" t="s">
        <v>44</v>
      </c>
      <c r="B352" t="s">
        <v>66</v>
      </c>
      <c r="C352" t="s">
        <v>54</v>
      </c>
      <c r="D352" t="s">
        <v>55</v>
      </c>
      <c r="E352">
        <v>31110</v>
      </c>
    </row>
    <row r="353" spans="1:5" x14ac:dyDescent="0.3">
      <c r="A353" t="s">
        <v>44</v>
      </c>
      <c r="B353" t="s">
        <v>66</v>
      </c>
      <c r="C353" t="s">
        <v>56</v>
      </c>
      <c r="D353" t="s">
        <v>55</v>
      </c>
      <c r="E353">
        <v>27801</v>
      </c>
    </row>
    <row r="354" spans="1:5" x14ac:dyDescent="0.3">
      <c r="A354" t="s">
        <v>44</v>
      </c>
      <c r="B354" t="s">
        <v>66</v>
      </c>
      <c r="C354" t="s">
        <v>57</v>
      </c>
      <c r="D354" t="s">
        <v>60</v>
      </c>
      <c r="E354">
        <v>37484</v>
      </c>
    </row>
    <row r="355" spans="1:5" x14ac:dyDescent="0.3">
      <c r="A355" t="s">
        <v>44</v>
      </c>
      <c r="B355" t="s">
        <v>66</v>
      </c>
      <c r="C355" t="s">
        <v>58</v>
      </c>
      <c r="D355" t="s">
        <v>60</v>
      </c>
      <c r="E355">
        <v>37045</v>
      </c>
    </row>
    <row r="356" spans="1:5" x14ac:dyDescent="0.3">
      <c r="A356" t="s">
        <v>44</v>
      </c>
      <c r="B356" t="s">
        <v>66</v>
      </c>
      <c r="C356" t="s">
        <v>57</v>
      </c>
      <c r="D356" t="s">
        <v>55</v>
      </c>
      <c r="E356">
        <v>47733</v>
      </c>
    </row>
    <row r="357" spans="1:5" x14ac:dyDescent="0.3">
      <c r="A357" t="s">
        <v>44</v>
      </c>
      <c r="B357" t="s">
        <v>66</v>
      </c>
      <c r="C357" t="s">
        <v>58</v>
      </c>
      <c r="D357" t="s">
        <v>55</v>
      </c>
      <c r="E357">
        <v>49034</v>
      </c>
    </row>
    <row r="358" spans="1:5" x14ac:dyDescent="0.3">
      <c r="A358" t="s">
        <v>44</v>
      </c>
      <c r="B358" t="s">
        <v>66</v>
      </c>
      <c r="C358" t="s">
        <v>54</v>
      </c>
      <c r="D358" t="s">
        <v>60</v>
      </c>
      <c r="E358">
        <v>21956</v>
      </c>
    </row>
    <row r="359" spans="1:5" x14ac:dyDescent="0.3">
      <c r="A359" t="s">
        <v>44</v>
      </c>
      <c r="B359" t="s">
        <v>66</v>
      </c>
      <c r="C359" t="s">
        <v>56</v>
      </c>
      <c r="D359" t="s">
        <v>60</v>
      </c>
      <c r="E359">
        <v>25051</v>
      </c>
    </row>
    <row r="360" spans="1:5" x14ac:dyDescent="0.3">
      <c r="A360" t="s">
        <v>44</v>
      </c>
      <c r="B360" t="s">
        <v>66</v>
      </c>
      <c r="C360" t="s">
        <v>59</v>
      </c>
      <c r="D360" t="s">
        <v>55</v>
      </c>
      <c r="E360">
        <v>71554</v>
      </c>
    </row>
    <row r="361" spans="1:5" x14ac:dyDescent="0.3">
      <c r="A361" t="s">
        <v>44</v>
      </c>
      <c r="B361" t="s">
        <v>66</v>
      </c>
      <c r="C361" t="s">
        <v>61</v>
      </c>
      <c r="D361" t="s">
        <v>55</v>
      </c>
      <c r="E361">
        <v>70342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tabSelected="1" topLeftCell="A37" workbookViewId="0">
      <selection activeCell="F79" sqref="F79"/>
    </sheetView>
  </sheetViews>
  <sheetFormatPr defaultRowHeight="14.4" x14ac:dyDescent="0.3"/>
  <cols>
    <col min="1" max="1" width="12.5546875" bestFit="1" customWidth="1"/>
    <col min="2" max="2" width="15.33203125" customWidth="1"/>
    <col min="3" max="3" width="16.5546875" customWidth="1"/>
    <col min="4" max="4" width="15.6640625" customWidth="1"/>
    <col min="5" max="5" width="15.6640625" bestFit="1" customWidth="1"/>
    <col min="6" max="6" width="16.21875" bestFit="1" customWidth="1"/>
    <col min="7" max="7" width="14.6640625" customWidth="1"/>
    <col min="8" max="8" width="13.77734375" customWidth="1"/>
    <col min="9" max="9" width="14.21875" customWidth="1"/>
    <col min="10" max="10" width="13.44140625" customWidth="1"/>
    <col min="11" max="12" width="14.33203125" customWidth="1"/>
    <col min="13" max="14" width="14.109375" customWidth="1"/>
  </cols>
  <sheetData>
    <row r="1" spans="1:14" x14ac:dyDescent="0.3"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">
      <c r="C2" s="36" t="s">
        <v>1</v>
      </c>
      <c r="D2" s="36"/>
      <c r="E2" s="36"/>
      <c r="F2" s="36"/>
      <c r="G2" s="36"/>
      <c r="H2" s="36"/>
      <c r="I2" s="37" t="s">
        <v>2</v>
      </c>
      <c r="J2" s="37"/>
      <c r="K2" s="37"/>
      <c r="L2" s="37"/>
      <c r="M2" s="37"/>
      <c r="N2" s="37"/>
    </row>
    <row r="3" spans="1:14" x14ac:dyDescent="0.3">
      <c r="B3" s="9" t="s">
        <v>68</v>
      </c>
      <c r="C3" s="38" t="s">
        <v>3</v>
      </c>
      <c r="D3" s="38"/>
      <c r="E3" s="39" t="s">
        <v>4</v>
      </c>
      <c r="F3" s="39"/>
      <c r="G3" s="40" t="s">
        <v>5</v>
      </c>
      <c r="H3" s="40"/>
      <c r="I3" s="38" t="s">
        <v>6</v>
      </c>
      <c r="J3" s="38"/>
      <c r="K3" s="39" t="s">
        <v>4</v>
      </c>
      <c r="L3" s="39"/>
      <c r="M3" s="40" t="s">
        <v>5</v>
      </c>
      <c r="N3" s="40"/>
    </row>
    <row r="4" spans="1:14" x14ac:dyDescent="0.3">
      <c r="A4" s="5" t="s">
        <v>7</v>
      </c>
      <c r="B4" s="5" t="s">
        <v>8</v>
      </c>
      <c r="C4" s="6" t="s">
        <v>9</v>
      </c>
      <c r="D4" s="6" t="s">
        <v>10</v>
      </c>
      <c r="E4" s="7" t="s">
        <v>11</v>
      </c>
      <c r="F4" s="7" t="s">
        <v>12</v>
      </c>
      <c r="G4" s="8" t="s">
        <v>13</v>
      </c>
      <c r="H4" s="8" t="s">
        <v>14</v>
      </c>
      <c r="I4" s="6" t="s">
        <v>9</v>
      </c>
      <c r="J4" s="6" t="s">
        <v>10</v>
      </c>
      <c r="K4" s="7" t="s">
        <v>11</v>
      </c>
      <c r="L4" s="7" t="s">
        <v>12</v>
      </c>
      <c r="M4" s="8" t="s">
        <v>13</v>
      </c>
      <c r="N4" s="8" t="s">
        <v>14</v>
      </c>
    </row>
    <row r="5" spans="1:14" x14ac:dyDescent="0.3">
      <c r="A5" s="10" t="s">
        <v>15</v>
      </c>
      <c r="B5" s="10">
        <v>1</v>
      </c>
      <c r="C5" s="10">
        <v>40461</v>
      </c>
      <c r="D5" s="10">
        <v>53767</v>
      </c>
      <c r="E5" s="10">
        <v>61497</v>
      </c>
      <c r="F5" s="10">
        <v>62675</v>
      </c>
      <c r="G5" s="10">
        <v>83544</v>
      </c>
      <c r="H5" s="10">
        <v>84923</v>
      </c>
      <c r="I5" s="10">
        <v>27861</v>
      </c>
      <c r="J5" s="10">
        <v>29045</v>
      </c>
      <c r="K5" s="10">
        <v>55142</v>
      </c>
      <c r="L5" s="10">
        <v>51288</v>
      </c>
      <c r="M5" s="10">
        <v>78280</v>
      </c>
      <c r="N5" s="10">
        <v>69771</v>
      </c>
    </row>
    <row r="6" spans="1:14" x14ac:dyDescent="0.3">
      <c r="A6" s="10" t="s">
        <v>16</v>
      </c>
      <c r="B6" s="10">
        <v>2</v>
      </c>
      <c r="C6" s="10">
        <v>43093</v>
      </c>
      <c r="D6" s="10">
        <v>42563</v>
      </c>
      <c r="E6" s="10">
        <v>106590</v>
      </c>
      <c r="F6" s="10">
        <v>90672</v>
      </c>
      <c r="G6" s="10">
        <v>106180</v>
      </c>
      <c r="H6" s="10">
        <v>104285</v>
      </c>
      <c r="I6" s="10">
        <v>32390</v>
      </c>
      <c r="J6" s="10">
        <v>28650</v>
      </c>
      <c r="K6" s="10">
        <v>60441</v>
      </c>
      <c r="L6" s="10">
        <v>60244</v>
      </c>
      <c r="M6" s="10">
        <v>68379</v>
      </c>
      <c r="N6" s="10">
        <v>78376</v>
      </c>
    </row>
    <row r="7" spans="1:14" x14ac:dyDescent="0.3">
      <c r="A7" s="10" t="s">
        <v>17</v>
      </c>
      <c r="B7" s="10">
        <v>3</v>
      </c>
      <c r="C7" s="10">
        <v>41875</v>
      </c>
      <c r="D7" s="10">
        <v>34392</v>
      </c>
      <c r="E7" s="10">
        <v>73281</v>
      </c>
      <c r="F7" s="10">
        <v>72496</v>
      </c>
      <c r="G7" s="10">
        <v>137712</v>
      </c>
      <c r="H7" s="10">
        <v>120795</v>
      </c>
      <c r="I7" s="10">
        <v>46752</v>
      </c>
      <c r="J7" s="10">
        <v>35475</v>
      </c>
      <c r="K7" s="10">
        <v>69377</v>
      </c>
      <c r="L7" s="10">
        <v>67153</v>
      </c>
      <c r="M7" s="10">
        <v>93665</v>
      </c>
      <c r="N7" s="10">
        <v>70347</v>
      </c>
    </row>
    <row r="8" spans="1:14" x14ac:dyDescent="0.3">
      <c r="A8" s="10" t="s">
        <v>18</v>
      </c>
      <c r="B8" s="10">
        <v>4</v>
      </c>
      <c r="C8" s="10">
        <v>69659</v>
      </c>
      <c r="D8" s="10">
        <v>47365</v>
      </c>
      <c r="E8" s="10">
        <v>98475</v>
      </c>
      <c r="F8" s="10">
        <v>99715</v>
      </c>
      <c r="G8" s="10">
        <v>131408</v>
      </c>
      <c r="H8" s="10">
        <v>104150</v>
      </c>
      <c r="I8" s="10">
        <v>49492</v>
      </c>
      <c r="J8" s="10">
        <v>74444</v>
      </c>
      <c r="K8" s="10">
        <v>117072</v>
      </c>
      <c r="L8" s="10">
        <v>95694</v>
      </c>
      <c r="M8" s="10">
        <v>116989</v>
      </c>
      <c r="N8" s="10">
        <v>142663</v>
      </c>
    </row>
    <row r="9" spans="1:14" x14ac:dyDescent="0.3">
      <c r="A9" s="10" t="s">
        <v>19</v>
      </c>
      <c r="B9" s="10">
        <v>5</v>
      </c>
      <c r="C9" s="10">
        <v>36000</v>
      </c>
      <c r="D9" s="10">
        <v>41504</v>
      </c>
      <c r="E9" s="10">
        <v>62748</v>
      </c>
      <c r="F9" s="10">
        <v>72295</v>
      </c>
      <c r="G9" s="10">
        <v>96924</v>
      </c>
      <c r="H9" s="10">
        <v>79454</v>
      </c>
      <c r="I9" s="10">
        <v>42333</v>
      </c>
      <c r="J9" s="10">
        <v>33759</v>
      </c>
      <c r="K9" s="10">
        <v>74628</v>
      </c>
      <c r="L9" s="10">
        <v>66085</v>
      </c>
      <c r="M9" s="10">
        <v>119193</v>
      </c>
      <c r="N9" s="10">
        <v>87547</v>
      </c>
    </row>
    <row r="10" spans="1:14" x14ac:dyDescent="0.3">
      <c r="A10" s="10" t="s">
        <v>20</v>
      </c>
      <c r="B10" s="10">
        <v>6</v>
      </c>
      <c r="C10" s="10">
        <v>67764</v>
      </c>
      <c r="D10" s="10">
        <v>54456</v>
      </c>
      <c r="E10" s="10">
        <v>83710</v>
      </c>
      <c r="F10" s="10">
        <v>99191</v>
      </c>
      <c r="G10" s="10">
        <v>119276</v>
      </c>
      <c r="H10" s="10">
        <v>92218</v>
      </c>
      <c r="I10" s="10">
        <v>60494</v>
      </c>
      <c r="J10" s="10">
        <v>61654</v>
      </c>
      <c r="K10" s="10">
        <v>87115</v>
      </c>
      <c r="L10" s="10">
        <v>90865</v>
      </c>
      <c r="M10" s="10">
        <v>152771</v>
      </c>
      <c r="N10" s="10">
        <v>130311</v>
      </c>
    </row>
    <row r="11" spans="1:14" x14ac:dyDescent="0.3">
      <c r="A11" s="10" t="s">
        <v>21</v>
      </c>
      <c r="B11" s="10">
        <v>1</v>
      </c>
      <c r="C11" s="10">
        <v>43728</v>
      </c>
      <c r="D11" s="10">
        <v>40048</v>
      </c>
      <c r="E11" s="10">
        <v>83461</v>
      </c>
      <c r="F11" s="10">
        <v>76693</v>
      </c>
      <c r="G11" s="10">
        <v>93566</v>
      </c>
      <c r="H11" s="10">
        <v>90319</v>
      </c>
      <c r="I11" s="10">
        <v>35824</v>
      </c>
      <c r="J11" s="10">
        <v>37538</v>
      </c>
      <c r="K11" s="10">
        <v>68448</v>
      </c>
      <c r="L11" s="10">
        <v>60258</v>
      </c>
      <c r="M11" s="10">
        <v>99118</v>
      </c>
      <c r="N11" s="10">
        <v>85904</v>
      </c>
    </row>
    <row r="12" spans="1:14" x14ac:dyDescent="0.3">
      <c r="A12" s="10" t="s">
        <v>22</v>
      </c>
      <c r="B12" s="10">
        <v>2</v>
      </c>
      <c r="C12" s="10">
        <v>41765</v>
      </c>
      <c r="D12" s="10">
        <v>46543</v>
      </c>
      <c r="E12" s="10">
        <v>94157</v>
      </c>
      <c r="F12" s="10">
        <v>89237</v>
      </c>
      <c r="G12" s="10">
        <v>132013</v>
      </c>
      <c r="H12" s="10">
        <v>107511</v>
      </c>
      <c r="I12" s="10">
        <v>51505</v>
      </c>
      <c r="J12" s="10">
        <v>27413</v>
      </c>
      <c r="K12" s="10">
        <v>70105</v>
      </c>
      <c r="L12" s="10">
        <v>65282</v>
      </c>
      <c r="M12" s="10">
        <v>86506</v>
      </c>
      <c r="N12" s="10">
        <v>101098</v>
      </c>
    </row>
    <row r="13" spans="1:14" x14ac:dyDescent="0.3">
      <c r="A13" s="10" t="s">
        <v>23</v>
      </c>
      <c r="B13" s="10">
        <v>3</v>
      </c>
      <c r="C13" s="10">
        <v>43748</v>
      </c>
      <c r="D13" s="10">
        <v>36555</v>
      </c>
      <c r="E13" s="10">
        <v>55339</v>
      </c>
      <c r="F13" s="10">
        <v>81359</v>
      </c>
      <c r="G13" s="10">
        <v>109856</v>
      </c>
      <c r="H13" s="10">
        <v>121309</v>
      </c>
      <c r="I13" s="10">
        <v>33361</v>
      </c>
      <c r="J13" s="10">
        <v>42525</v>
      </c>
      <c r="K13" s="10">
        <v>59989</v>
      </c>
      <c r="L13" s="10">
        <v>58896</v>
      </c>
      <c r="M13" s="10">
        <v>95550</v>
      </c>
      <c r="N13" s="10">
        <v>80649</v>
      </c>
    </row>
    <row r="14" spans="1:14" x14ac:dyDescent="0.3">
      <c r="A14" s="10" t="s">
        <v>24</v>
      </c>
      <c r="B14" s="10">
        <v>4</v>
      </c>
      <c r="C14" s="10">
        <v>29649</v>
      </c>
      <c r="D14" s="10">
        <v>26018</v>
      </c>
      <c r="E14" s="10">
        <v>48702</v>
      </c>
      <c r="F14" s="10">
        <v>50964</v>
      </c>
      <c r="G14" s="10">
        <v>73231</v>
      </c>
      <c r="H14" s="10">
        <v>64807</v>
      </c>
      <c r="I14" s="10">
        <v>59194</v>
      </c>
      <c r="J14" s="10">
        <v>31556</v>
      </c>
      <c r="K14" s="10">
        <v>51533</v>
      </c>
      <c r="L14" s="10">
        <v>49078</v>
      </c>
      <c r="M14" s="10">
        <v>61555</v>
      </c>
      <c r="N14" s="10">
        <v>61765</v>
      </c>
    </row>
    <row r="15" spans="1:14" x14ac:dyDescent="0.3">
      <c r="A15" s="10" t="s">
        <v>25</v>
      </c>
      <c r="B15" s="10">
        <v>5</v>
      </c>
      <c r="C15" s="10">
        <v>52270</v>
      </c>
      <c r="D15" s="10">
        <v>37586</v>
      </c>
      <c r="E15" s="10">
        <v>116007</v>
      </c>
      <c r="F15" s="10">
        <v>93584</v>
      </c>
      <c r="G15" s="10">
        <v>119692</v>
      </c>
      <c r="H15" s="10">
        <v>115110</v>
      </c>
      <c r="I15" s="10">
        <v>41661</v>
      </c>
      <c r="J15" s="10">
        <v>42778</v>
      </c>
      <c r="K15" s="10">
        <v>91717</v>
      </c>
      <c r="L15" s="10">
        <v>44423</v>
      </c>
      <c r="M15" s="10">
        <v>111387</v>
      </c>
      <c r="N15" s="10">
        <v>113119</v>
      </c>
    </row>
    <row r="16" spans="1:14" x14ac:dyDescent="0.3">
      <c r="A16" s="10" t="s">
        <v>26</v>
      </c>
      <c r="B16" s="10">
        <v>6</v>
      </c>
      <c r="C16" s="10">
        <v>53613</v>
      </c>
      <c r="D16" s="10">
        <v>43030</v>
      </c>
      <c r="E16" s="10">
        <v>94560</v>
      </c>
      <c r="F16" s="10">
        <v>68732</v>
      </c>
      <c r="G16" s="10">
        <v>93596</v>
      </c>
      <c r="H16" s="10">
        <v>94808</v>
      </c>
      <c r="I16" s="10">
        <v>41482</v>
      </c>
      <c r="J16" s="10">
        <v>36793</v>
      </c>
      <c r="K16" s="10">
        <v>86102</v>
      </c>
      <c r="L16" s="10">
        <v>72020</v>
      </c>
      <c r="M16" s="10">
        <v>121977</v>
      </c>
      <c r="N16" s="10">
        <v>106137</v>
      </c>
    </row>
    <row r="17" spans="1:14" x14ac:dyDescent="0.3">
      <c r="A17" s="10" t="s">
        <v>27</v>
      </c>
      <c r="B17" s="10">
        <v>1</v>
      </c>
      <c r="C17" s="10">
        <v>46915</v>
      </c>
      <c r="D17" s="10">
        <v>60600</v>
      </c>
      <c r="E17" s="10">
        <v>106852</v>
      </c>
      <c r="F17" s="10">
        <v>113435</v>
      </c>
      <c r="G17" s="10">
        <v>109828</v>
      </c>
      <c r="H17" s="10">
        <v>89792</v>
      </c>
      <c r="I17" s="10">
        <v>39410</v>
      </c>
      <c r="J17" s="10">
        <v>51320</v>
      </c>
      <c r="K17" s="10">
        <v>59364</v>
      </c>
      <c r="L17" s="10">
        <v>61665</v>
      </c>
      <c r="M17" s="10">
        <v>106473</v>
      </c>
      <c r="N17" s="10">
        <v>95175</v>
      </c>
    </row>
    <row r="18" spans="1:14" x14ac:dyDescent="0.3">
      <c r="A18" s="10" t="s">
        <v>28</v>
      </c>
      <c r="B18" s="10">
        <v>2</v>
      </c>
      <c r="C18" s="10">
        <v>87274</v>
      </c>
      <c r="D18" s="10">
        <v>64115</v>
      </c>
      <c r="E18" s="10">
        <v>106054</v>
      </c>
      <c r="F18" s="10">
        <v>104413</v>
      </c>
      <c r="G18" s="10">
        <v>115790</v>
      </c>
      <c r="H18" s="10">
        <v>121348</v>
      </c>
      <c r="I18" s="10">
        <v>47472</v>
      </c>
      <c r="J18" s="10">
        <v>42407</v>
      </c>
      <c r="K18" s="10">
        <v>99715</v>
      </c>
      <c r="L18" s="10">
        <v>67144</v>
      </c>
      <c r="M18" s="10">
        <v>105624</v>
      </c>
      <c r="N18" s="10">
        <v>111809</v>
      </c>
    </row>
    <row r="19" spans="1:14" x14ac:dyDescent="0.3">
      <c r="A19" s="10" t="s">
        <v>29</v>
      </c>
      <c r="B19" s="10">
        <v>3</v>
      </c>
      <c r="C19" s="10">
        <v>31200</v>
      </c>
      <c r="D19" s="10">
        <v>32465</v>
      </c>
      <c r="E19" s="10">
        <v>68225</v>
      </c>
      <c r="F19" s="10">
        <v>64770</v>
      </c>
      <c r="G19" s="10">
        <v>89360</v>
      </c>
      <c r="H19" s="10">
        <v>93424</v>
      </c>
      <c r="I19" s="10">
        <v>39537</v>
      </c>
      <c r="J19" s="10">
        <v>44186</v>
      </c>
      <c r="K19" s="10">
        <v>45604</v>
      </c>
      <c r="L19" s="10">
        <v>44717</v>
      </c>
      <c r="M19" s="10">
        <v>68079</v>
      </c>
      <c r="N19" s="10">
        <v>63522</v>
      </c>
    </row>
    <row r="20" spans="1:14" x14ac:dyDescent="0.3">
      <c r="A20" s="10" t="s">
        <v>30</v>
      </c>
      <c r="B20" s="10">
        <v>4</v>
      </c>
      <c r="C20" s="10">
        <v>31832</v>
      </c>
      <c r="D20" s="10">
        <v>35641</v>
      </c>
      <c r="E20" s="10">
        <v>143539</v>
      </c>
      <c r="F20" s="10">
        <v>54175</v>
      </c>
      <c r="G20" s="10">
        <v>79727</v>
      </c>
      <c r="H20" s="10">
        <v>81424</v>
      </c>
      <c r="I20" s="10">
        <v>54662</v>
      </c>
      <c r="J20" s="10">
        <v>37773</v>
      </c>
      <c r="K20" s="10">
        <v>63742</v>
      </c>
      <c r="L20" s="10">
        <v>79727</v>
      </c>
      <c r="M20" s="10">
        <v>64767</v>
      </c>
      <c r="N20" s="10">
        <v>63449</v>
      </c>
    </row>
    <row r="21" spans="1:14" x14ac:dyDescent="0.3">
      <c r="A21" s="10" t="s">
        <v>31</v>
      </c>
      <c r="B21" s="10">
        <v>5</v>
      </c>
      <c r="C21" s="10">
        <v>34797</v>
      </c>
      <c r="D21" s="10">
        <v>34304</v>
      </c>
      <c r="E21" s="10">
        <v>58698</v>
      </c>
      <c r="F21" s="10">
        <v>56679</v>
      </c>
      <c r="G21" s="10">
        <v>81384</v>
      </c>
      <c r="H21" s="10">
        <v>75396</v>
      </c>
      <c r="I21" s="10">
        <v>47647</v>
      </c>
      <c r="J21" s="10">
        <v>37117</v>
      </c>
      <c r="K21" s="10">
        <v>91692</v>
      </c>
      <c r="L21" s="10">
        <v>89368</v>
      </c>
      <c r="M21" s="10">
        <v>118019</v>
      </c>
      <c r="N21" s="10">
        <v>90635</v>
      </c>
    </row>
    <row r="22" spans="1:14" x14ac:dyDescent="0.3">
      <c r="A22" s="10" t="s">
        <v>32</v>
      </c>
      <c r="B22" s="10">
        <v>6</v>
      </c>
      <c r="C22" s="10">
        <v>30572</v>
      </c>
      <c r="D22" s="10">
        <v>32909</v>
      </c>
      <c r="E22" s="10">
        <v>63067</v>
      </c>
      <c r="F22" s="10">
        <v>71299</v>
      </c>
      <c r="G22" s="10">
        <v>81238</v>
      </c>
      <c r="H22" s="10">
        <v>63635</v>
      </c>
      <c r="I22" s="10">
        <v>29666</v>
      </c>
      <c r="J22" s="10">
        <v>27523</v>
      </c>
      <c r="K22" s="10">
        <v>41085</v>
      </c>
      <c r="L22" s="10">
        <v>49570</v>
      </c>
      <c r="M22" s="10">
        <v>71595</v>
      </c>
      <c r="N22" s="10">
        <v>61045</v>
      </c>
    </row>
    <row r="23" spans="1:14" x14ac:dyDescent="0.3">
      <c r="A23" s="10" t="s">
        <v>33</v>
      </c>
      <c r="B23" s="10">
        <v>1</v>
      </c>
      <c r="C23" s="10">
        <v>56620</v>
      </c>
      <c r="D23" s="10">
        <v>53015</v>
      </c>
      <c r="E23" s="10">
        <v>69371</v>
      </c>
      <c r="F23" s="10">
        <v>86953</v>
      </c>
      <c r="G23" s="10">
        <v>100352</v>
      </c>
      <c r="H23" s="10">
        <v>104289</v>
      </c>
      <c r="I23" s="10">
        <v>38716</v>
      </c>
      <c r="J23" s="10">
        <v>40256</v>
      </c>
      <c r="K23" s="10">
        <v>68731</v>
      </c>
      <c r="L23" s="10">
        <v>65955</v>
      </c>
      <c r="M23" s="10">
        <v>90139</v>
      </c>
      <c r="N23" s="10">
        <v>71857</v>
      </c>
    </row>
    <row r="24" spans="1:14" x14ac:dyDescent="0.3">
      <c r="A24" s="10" t="s">
        <v>34</v>
      </c>
      <c r="B24" s="10">
        <v>2</v>
      </c>
      <c r="C24" s="10">
        <v>39598</v>
      </c>
      <c r="D24" s="10">
        <v>43230</v>
      </c>
      <c r="E24" s="10">
        <v>104658</v>
      </c>
      <c r="F24" s="10">
        <v>71161</v>
      </c>
      <c r="G24" s="10">
        <v>88885</v>
      </c>
      <c r="H24" s="10">
        <v>100796</v>
      </c>
      <c r="I24" s="10">
        <v>38288</v>
      </c>
      <c r="J24" s="10">
        <v>43814</v>
      </c>
      <c r="K24" s="10">
        <v>57462</v>
      </c>
      <c r="L24" s="10">
        <v>59959</v>
      </c>
      <c r="M24" s="10">
        <v>87504</v>
      </c>
      <c r="N24" s="10">
        <v>82126</v>
      </c>
    </row>
    <row r="25" spans="1:14" x14ac:dyDescent="0.3">
      <c r="A25" s="10" t="s">
        <v>35</v>
      </c>
      <c r="B25" s="10">
        <v>3</v>
      </c>
      <c r="C25" s="10">
        <v>37571</v>
      </c>
      <c r="D25" s="10">
        <v>45464</v>
      </c>
      <c r="E25" s="10">
        <v>81263</v>
      </c>
      <c r="F25" s="10">
        <v>66080</v>
      </c>
      <c r="G25" s="10">
        <v>176187</v>
      </c>
      <c r="H25" s="10">
        <v>116670</v>
      </c>
      <c r="I25" s="10">
        <v>52167</v>
      </c>
      <c r="J25" s="10">
        <v>42607</v>
      </c>
      <c r="K25" s="10">
        <v>67249</v>
      </c>
      <c r="L25" s="10">
        <v>67838</v>
      </c>
      <c r="M25" s="10">
        <v>104855</v>
      </c>
      <c r="N25" s="10">
        <v>64477</v>
      </c>
    </row>
    <row r="26" spans="1:14" x14ac:dyDescent="0.3">
      <c r="A26" s="10" t="s">
        <v>36</v>
      </c>
      <c r="B26" s="10">
        <v>4</v>
      </c>
      <c r="C26" s="10">
        <v>23922</v>
      </c>
      <c r="D26" s="10">
        <v>31627</v>
      </c>
      <c r="E26" s="10">
        <v>52499</v>
      </c>
      <c r="F26" s="10">
        <v>51656</v>
      </c>
      <c r="G26" s="10">
        <v>74352</v>
      </c>
      <c r="H26" s="10">
        <v>75592</v>
      </c>
      <c r="I26" s="10">
        <v>49507</v>
      </c>
      <c r="J26" s="10">
        <v>37490</v>
      </c>
      <c r="K26" s="10">
        <v>53873</v>
      </c>
      <c r="L26" s="10">
        <v>45048</v>
      </c>
      <c r="M26" s="10">
        <v>69145</v>
      </c>
      <c r="N26" s="10">
        <v>68240</v>
      </c>
    </row>
    <row r="27" spans="1:14" x14ac:dyDescent="0.3">
      <c r="A27" s="10" t="s">
        <v>37</v>
      </c>
      <c r="B27" s="10">
        <v>5</v>
      </c>
      <c r="C27" s="10">
        <v>34946</v>
      </c>
      <c r="D27" s="10">
        <v>39860</v>
      </c>
      <c r="E27" s="10">
        <v>55831</v>
      </c>
      <c r="F27" s="10">
        <v>52871</v>
      </c>
      <c r="G27" s="10">
        <v>92395</v>
      </c>
      <c r="H27" s="10">
        <v>78180</v>
      </c>
      <c r="I27" s="10">
        <v>38102</v>
      </c>
      <c r="J27" s="10">
        <v>46527</v>
      </c>
      <c r="K27" s="10">
        <v>71400</v>
      </c>
      <c r="L27" s="10">
        <v>78995</v>
      </c>
      <c r="M27" s="10">
        <v>89315</v>
      </c>
      <c r="N27" s="10">
        <v>82155</v>
      </c>
    </row>
    <row r="28" spans="1:14" x14ac:dyDescent="0.3">
      <c r="A28" s="10" t="s">
        <v>38</v>
      </c>
      <c r="B28" s="10">
        <v>6</v>
      </c>
      <c r="C28" s="10">
        <v>75128</v>
      </c>
      <c r="D28" s="10">
        <v>49979</v>
      </c>
      <c r="E28" s="10">
        <v>96792</v>
      </c>
      <c r="F28" s="10">
        <v>120554</v>
      </c>
      <c r="G28" s="10">
        <v>103761</v>
      </c>
      <c r="H28" s="10">
        <v>100780</v>
      </c>
      <c r="I28" s="10">
        <v>48223</v>
      </c>
      <c r="J28" s="10">
        <v>40383</v>
      </c>
      <c r="K28" s="10">
        <v>93364</v>
      </c>
      <c r="L28" s="10">
        <v>81447</v>
      </c>
      <c r="M28" s="10">
        <v>180545</v>
      </c>
      <c r="N28" s="10">
        <v>139206</v>
      </c>
    </row>
    <row r="29" spans="1:14" x14ac:dyDescent="0.3">
      <c r="A29" s="10" t="s">
        <v>39</v>
      </c>
      <c r="B29" s="10">
        <v>1</v>
      </c>
      <c r="C29" s="10">
        <v>39648</v>
      </c>
      <c r="D29" s="10">
        <v>30834</v>
      </c>
      <c r="E29" s="10">
        <v>71673</v>
      </c>
      <c r="F29" s="10">
        <v>73155</v>
      </c>
      <c r="G29" s="10">
        <v>85575</v>
      </c>
      <c r="H29" s="10">
        <v>89429</v>
      </c>
      <c r="I29" s="10">
        <v>35687</v>
      </c>
      <c r="J29" s="10">
        <v>31136</v>
      </c>
      <c r="K29" s="10">
        <v>59161</v>
      </c>
      <c r="L29" s="10">
        <v>50199</v>
      </c>
      <c r="M29" s="10">
        <v>85148</v>
      </c>
      <c r="N29" s="10">
        <v>59727</v>
      </c>
    </row>
    <row r="30" spans="1:14" x14ac:dyDescent="0.3">
      <c r="A30" s="10" t="s">
        <v>40</v>
      </c>
      <c r="B30" s="10">
        <v>2</v>
      </c>
      <c r="C30" s="10">
        <v>35586</v>
      </c>
      <c r="D30" s="10">
        <v>36477</v>
      </c>
      <c r="E30" s="10">
        <v>55183</v>
      </c>
      <c r="F30" s="10">
        <v>86458</v>
      </c>
      <c r="G30" s="10">
        <v>75871</v>
      </c>
      <c r="H30" s="10">
        <v>74872</v>
      </c>
      <c r="I30" s="10">
        <v>26372</v>
      </c>
      <c r="J30" s="10">
        <v>31096</v>
      </c>
      <c r="K30" s="10">
        <v>41000</v>
      </c>
      <c r="L30" s="10">
        <v>44277</v>
      </c>
      <c r="M30" s="10">
        <v>66936</v>
      </c>
      <c r="N30" s="10">
        <v>56512</v>
      </c>
    </row>
    <row r="31" spans="1:14" x14ac:dyDescent="0.3">
      <c r="A31" s="10" t="s">
        <v>41</v>
      </c>
      <c r="B31" s="10">
        <v>3</v>
      </c>
      <c r="C31" s="10">
        <v>31702</v>
      </c>
      <c r="D31" s="10">
        <v>30639</v>
      </c>
      <c r="E31" s="10">
        <v>62875</v>
      </c>
      <c r="F31" s="10">
        <v>53933</v>
      </c>
      <c r="G31" s="10">
        <v>99011</v>
      </c>
      <c r="H31" s="10">
        <v>77282</v>
      </c>
      <c r="I31" s="10">
        <v>30783</v>
      </c>
      <c r="J31" s="10">
        <v>30616</v>
      </c>
      <c r="K31" s="10">
        <v>49311</v>
      </c>
      <c r="L31" s="10">
        <v>42077</v>
      </c>
      <c r="M31" s="10">
        <v>65948</v>
      </c>
      <c r="N31" s="10">
        <v>69505</v>
      </c>
    </row>
    <row r="32" spans="1:14" x14ac:dyDescent="0.3">
      <c r="A32" s="10" t="s">
        <v>42</v>
      </c>
      <c r="B32" s="10">
        <v>4</v>
      </c>
      <c r="C32" s="10">
        <v>27494</v>
      </c>
      <c r="D32" s="10">
        <v>28407</v>
      </c>
      <c r="E32" s="10">
        <v>70549</v>
      </c>
      <c r="F32" s="10">
        <v>53968</v>
      </c>
      <c r="G32" s="10">
        <v>78727</v>
      </c>
      <c r="H32" s="10">
        <v>86763</v>
      </c>
      <c r="I32" s="10">
        <v>29615</v>
      </c>
      <c r="J32" s="10">
        <v>39130</v>
      </c>
      <c r="K32" s="10">
        <v>96188</v>
      </c>
      <c r="L32" s="10">
        <v>63717</v>
      </c>
      <c r="M32" s="10">
        <v>83473</v>
      </c>
      <c r="N32" s="10">
        <v>72614</v>
      </c>
    </row>
    <row r="33" spans="1:14" x14ac:dyDescent="0.3">
      <c r="A33" s="10" t="s">
        <v>43</v>
      </c>
      <c r="B33" s="10">
        <v>5</v>
      </c>
      <c r="C33" s="10">
        <v>47642</v>
      </c>
      <c r="D33" s="10">
        <v>35930</v>
      </c>
      <c r="E33" s="10">
        <v>60027</v>
      </c>
      <c r="F33" s="10">
        <v>52615</v>
      </c>
      <c r="G33" s="10">
        <v>75886</v>
      </c>
      <c r="H33" s="10">
        <v>76636</v>
      </c>
      <c r="I33" s="10">
        <v>32949</v>
      </c>
      <c r="J33" s="10">
        <v>28107</v>
      </c>
      <c r="K33" s="10">
        <v>67384</v>
      </c>
      <c r="L33" s="10">
        <v>61604</v>
      </c>
      <c r="M33" s="10">
        <v>74526</v>
      </c>
      <c r="N33" s="10">
        <v>79293</v>
      </c>
    </row>
    <row r="34" spans="1:14" x14ac:dyDescent="0.3">
      <c r="A34" s="10" t="s">
        <v>44</v>
      </c>
      <c r="B34" s="10">
        <v>6</v>
      </c>
      <c r="C34" s="10">
        <v>31110</v>
      </c>
      <c r="D34" s="10">
        <v>27801</v>
      </c>
      <c r="E34" s="10">
        <v>47733</v>
      </c>
      <c r="F34" s="10">
        <v>49034</v>
      </c>
      <c r="G34" s="10">
        <v>71554</v>
      </c>
      <c r="H34" s="10">
        <v>70342</v>
      </c>
      <c r="I34" s="10">
        <v>21956</v>
      </c>
      <c r="J34" s="10">
        <v>25051</v>
      </c>
      <c r="K34" s="10">
        <v>37484</v>
      </c>
      <c r="L34" s="10">
        <v>37045</v>
      </c>
      <c r="M34" s="10">
        <v>54420</v>
      </c>
      <c r="N34" s="10">
        <v>51296</v>
      </c>
    </row>
    <row r="37" spans="1:14" x14ac:dyDescent="0.3">
      <c r="A37" s="23" t="s">
        <v>45</v>
      </c>
      <c r="B37" s="24"/>
      <c r="C37" s="24"/>
      <c r="D37" s="24"/>
      <c r="E37" s="24"/>
      <c r="F37" s="24"/>
      <c r="G37" s="24"/>
      <c r="H37" s="25"/>
    </row>
    <row r="38" spans="1:14" x14ac:dyDescent="0.3">
      <c r="A38" s="26" t="s">
        <v>78</v>
      </c>
      <c r="B38" s="27"/>
      <c r="C38" s="27"/>
      <c r="D38" s="27"/>
      <c r="E38" s="27"/>
      <c r="F38" s="27"/>
      <c r="G38" s="27"/>
      <c r="H38" s="28"/>
      <c r="I38" s="13"/>
      <c r="J38" s="13"/>
      <c r="L38" s="13"/>
    </row>
    <row r="39" spans="1:14" x14ac:dyDescent="0.3">
      <c r="A39" s="26" t="s">
        <v>67</v>
      </c>
      <c r="B39" s="27"/>
      <c r="C39" s="27"/>
      <c r="D39" s="27"/>
      <c r="E39" s="27"/>
      <c r="F39" s="27"/>
      <c r="G39" s="27"/>
      <c r="H39" s="28"/>
      <c r="I39" s="14"/>
      <c r="J39" s="14"/>
      <c r="L39" s="14"/>
    </row>
    <row r="40" spans="1:14" x14ac:dyDescent="0.3">
      <c r="A40" s="31" t="s">
        <v>7</v>
      </c>
      <c r="B40" s="31" t="s">
        <v>8</v>
      </c>
      <c r="C40" s="29" t="s">
        <v>69</v>
      </c>
      <c r="D40" s="29"/>
      <c r="E40" s="29"/>
      <c r="F40" s="30" t="s">
        <v>70</v>
      </c>
      <c r="G40" s="30"/>
      <c r="H40" s="30"/>
    </row>
    <row r="41" spans="1:14" x14ac:dyDescent="0.3">
      <c r="A41" s="32"/>
      <c r="B41" s="32"/>
      <c r="C41" s="2" t="s">
        <v>71</v>
      </c>
      <c r="D41" s="3" t="s">
        <v>72</v>
      </c>
      <c r="E41" s="4" t="s">
        <v>73</v>
      </c>
      <c r="F41" s="2" t="s">
        <v>71</v>
      </c>
      <c r="G41" s="3" t="s">
        <v>72</v>
      </c>
      <c r="H41" s="4" t="s">
        <v>73</v>
      </c>
    </row>
    <row r="42" spans="1:14" x14ac:dyDescent="0.3">
      <c r="A42" s="10" t="s">
        <v>15</v>
      </c>
      <c r="B42" s="10">
        <v>1</v>
      </c>
      <c r="C42" s="16">
        <f>(C5+D5)/2000</f>
        <v>47.113999999999997</v>
      </c>
      <c r="D42" s="16">
        <f t="shared" ref="D42:D71" si="0">(E5+F5)/2000</f>
        <v>62.085999999999999</v>
      </c>
      <c r="E42" s="16">
        <f t="shared" ref="E42:E71" si="1">(G5+H5)/2000</f>
        <v>84.233500000000006</v>
      </c>
      <c r="F42" s="16">
        <f>(I5+J5)/2000</f>
        <v>28.452999999999999</v>
      </c>
      <c r="G42" s="16">
        <f t="shared" ref="G42:G71" si="2">(K5+L5)/2000</f>
        <v>53.215000000000003</v>
      </c>
      <c r="H42" s="16">
        <f>(M5+N5)/2000</f>
        <v>74.025499999999994</v>
      </c>
    </row>
    <row r="43" spans="1:14" x14ac:dyDescent="0.3">
      <c r="A43" s="10" t="s">
        <v>16</v>
      </c>
      <c r="B43" s="10">
        <v>2</v>
      </c>
      <c r="C43" s="16">
        <f>(C6+D6)/2000</f>
        <v>42.828000000000003</v>
      </c>
      <c r="D43" s="16">
        <f t="shared" si="0"/>
        <v>98.631</v>
      </c>
      <c r="E43" s="16">
        <f t="shared" si="1"/>
        <v>105.2325</v>
      </c>
      <c r="F43" s="16">
        <f t="shared" ref="F43:F71" si="3">(I6+J6)/2000</f>
        <v>30.52</v>
      </c>
      <c r="G43" s="16">
        <f t="shared" si="2"/>
        <v>60.342500000000001</v>
      </c>
      <c r="H43" s="16">
        <f>(M6+N6)/2000</f>
        <v>73.377499999999998</v>
      </c>
    </row>
    <row r="44" spans="1:14" x14ac:dyDescent="0.3">
      <c r="A44" s="10" t="s">
        <v>17</v>
      </c>
      <c r="B44" s="10">
        <v>3</v>
      </c>
      <c r="C44" s="16">
        <f>(C7+D7)/2000</f>
        <v>38.133499999999998</v>
      </c>
      <c r="D44" s="16">
        <f t="shared" si="0"/>
        <v>72.888499999999993</v>
      </c>
      <c r="E44" s="16">
        <f t="shared" si="1"/>
        <v>129.2535</v>
      </c>
      <c r="F44" s="16">
        <f t="shared" si="3"/>
        <v>41.113500000000002</v>
      </c>
      <c r="G44" s="16">
        <f t="shared" si="2"/>
        <v>68.265000000000001</v>
      </c>
      <c r="H44" s="16">
        <f t="shared" ref="H44:H71" si="4">(M7+N7)/2000</f>
        <v>82.006</v>
      </c>
      <c r="J44" s="15"/>
    </row>
    <row r="45" spans="1:14" x14ac:dyDescent="0.3">
      <c r="A45" s="10" t="s">
        <v>18</v>
      </c>
      <c r="B45" s="10">
        <v>4</v>
      </c>
      <c r="C45" s="16">
        <f>(C8+D8)/2000</f>
        <v>58.512</v>
      </c>
      <c r="D45" s="16">
        <f t="shared" si="0"/>
        <v>99.094999999999999</v>
      </c>
      <c r="E45" s="16">
        <f t="shared" si="1"/>
        <v>117.779</v>
      </c>
      <c r="F45" s="16">
        <f t="shared" si="3"/>
        <v>61.968000000000004</v>
      </c>
      <c r="G45" s="16">
        <f t="shared" si="2"/>
        <v>106.383</v>
      </c>
      <c r="H45" s="16">
        <f t="shared" si="4"/>
        <v>129.82599999999999</v>
      </c>
      <c r="J45" s="15"/>
    </row>
    <row r="46" spans="1:14" x14ac:dyDescent="0.3">
      <c r="A46" s="10" t="s">
        <v>19</v>
      </c>
      <c r="B46" s="10">
        <v>5</v>
      </c>
      <c r="C46" s="16">
        <f>(C9+D9)/2000</f>
        <v>38.752000000000002</v>
      </c>
      <c r="D46" s="16">
        <f t="shared" si="0"/>
        <v>67.521500000000003</v>
      </c>
      <c r="E46" s="16">
        <f t="shared" si="1"/>
        <v>88.188999999999993</v>
      </c>
      <c r="F46" s="16">
        <f t="shared" si="3"/>
        <v>38.045999999999999</v>
      </c>
      <c r="G46" s="16">
        <f t="shared" si="2"/>
        <v>70.356499999999997</v>
      </c>
      <c r="H46" s="16">
        <f t="shared" si="4"/>
        <v>103.37</v>
      </c>
      <c r="J46" s="15"/>
    </row>
    <row r="47" spans="1:14" x14ac:dyDescent="0.3">
      <c r="A47" s="10" t="s">
        <v>20</v>
      </c>
      <c r="B47" s="10">
        <v>6</v>
      </c>
      <c r="C47" s="16">
        <f t="shared" ref="C47:C71" si="5">(C10+D10)/2000</f>
        <v>61.11</v>
      </c>
      <c r="D47" s="16">
        <f t="shared" si="0"/>
        <v>91.450500000000005</v>
      </c>
      <c r="E47" s="16">
        <f t="shared" si="1"/>
        <v>105.747</v>
      </c>
      <c r="F47" s="16">
        <f t="shared" si="3"/>
        <v>61.073999999999998</v>
      </c>
      <c r="G47" s="16">
        <f t="shared" si="2"/>
        <v>88.99</v>
      </c>
      <c r="H47" s="16">
        <f t="shared" si="4"/>
        <v>141.541</v>
      </c>
      <c r="J47" s="15"/>
    </row>
    <row r="48" spans="1:14" x14ac:dyDescent="0.3">
      <c r="A48" s="10" t="s">
        <v>21</v>
      </c>
      <c r="B48" s="10">
        <v>1</v>
      </c>
      <c r="C48" s="16">
        <f t="shared" si="5"/>
        <v>41.887999999999998</v>
      </c>
      <c r="D48" s="16">
        <f t="shared" si="0"/>
        <v>80.076999999999998</v>
      </c>
      <c r="E48" s="16">
        <f t="shared" si="1"/>
        <v>91.942499999999995</v>
      </c>
      <c r="F48" s="16">
        <f t="shared" si="3"/>
        <v>36.680999999999997</v>
      </c>
      <c r="G48" s="16">
        <f t="shared" si="2"/>
        <v>64.352999999999994</v>
      </c>
      <c r="H48" s="16">
        <f t="shared" si="4"/>
        <v>92.510999999999996</v>
      </c>
      <c r="J48" s="15"/>
    </row>
    <row r="49" spans="1:10" x14ac:dyDescent="0.3">
      <c r="A49" s="10" t="s">
        <v>22</v>
      </c>
      <c r="B49" s="10">
        <v>2</v>
      </c>
      <c r="C49" s="16">
        <f t="shared" si="5"/>
        <v>44.154000000000003</v>
      </c>
      <c r="D49" s="16">
        <f t="shared" si="0"/>
        <v>91.697000000000003</v>
      </c>
      <c r="E49" s="16">
        <f t="shared" si="1"/>
        <v>119.762</v>
      </c>
      <c r="F49" s="16">
        <f t="shared" si="3"/>
        <v>39.459000000000003</v>
      </c>
      <c r="G49" s="16">
        <f t="shared" si="2"/>
        <v>67.6935</v>
      </c>
      <c r="H49" s="16">
        <f t="shared" si="4"/>
        <v>93.802000000000007</v>
      </c>
      <c r="J49" s="15"/>
    </row>
    <row r="50" spans="1:10" x14ac:dyDescent="0.3">
      <c r="A50" s="10" t="s">
        <v>23</v>
      </c>
      <c r="B50" s="10">
        <v>3</v>
      </c>
      <c r="C50" s="16">
        <f t="shared" si="5"/>
        <v>40.151499999999999</v>
      </c>
      <c r="D50" s="16">
        <f t="shared" si="0"/>
        <v>68.349000000000004</v>
      </c>
      <c r="E50" s="16">
        <f t="shared" si="1"/>
        <v>115.5825</v>
      </c>
      <c r="F50" s="16">
        <f t="shared" si="3"/>
        <v>37.942999999999998</v>
      </c>
      <c r="G50" s="16">
        <f t="shared" si="2"/>
        <v>59.442500000000003</v>
      </c>
      <c r="H50" s="16">
        <f t="shared" si="4"/>
        <v>88.099500000000006</v>
      </c>
      <c r="J50" s="15"/>
    </row>
    <row r="51" spans="1:10" x14ac:dyDescent="0.3">
      <c r="A51" s="10" t="s">
        <v>24</v>
      </c>
      <c r="B51" s="10">
        <v>4</v>
      </c>
      <c r="C51" s="16">
        <f t="shared" si="5"/>
        <v>27.833500000000001</v>
      </c>
      <c r="D51" s="16">
        <f t="shared" si="0"/>
        <v>49.832999999999998</v>
      </c>
      <c r="E51" s="16">
        <f t="shared" si="1"/>
        <v>69.019000000000005</v>
      </c>
      <c r="F51" s="16">
        <f t="shared" si="3"/>
        <v>45.375</v>
      </c>
      <c r="G51" s="16">
        <f t="shared" si="2"/>
        <v>50.305500000000002</v>
      </c>
      <c r="H51" s="16">
        <f t="shared" si="4"/>
        <v>61.66</v>
      </c>
      <c r="J51" s="15"/>
    </row>
    <row r="52" spans="1:10" x14ac:dyDescent="0.3">
      <c r="A52" s="10" t="s">
        <v>25</v>
      </c>
      <c r="B52" s="10">
        <v>5</v>
      </c>
      <c r="C52" s="16">
        <f t="shared" si="5"/>
        <v>44.927999999999997</v>
      </c>
      <c r="D52" s="16">
        <f t="shared" si="0"/>
        <v>104.7955</v>
      </c>
      <c r="E52" s="16">
        <f t="shared" si="1"/>
        <v>117.401</v>
      </c>
      <c r="F52" s="16">
        <f t="shared" si="3"/>
        <v>42.219499999999996</v>
      </c>
      <c r="G52" s="16">
        <f t="shared" si="2"/>
        <v>68.069999999999993</v>
      </c>
      <c r="H52" s="16">
        <f t="shared" si="4"/>
        <v>112.253</v>
      </c>
      <c r="J52" s="15"/>
    </row>
    <row r="53" spans="1:10" x14ac:dyDescent="0.3">
      <c r="A53" s="10" t="s">
        <v>26</v>
      </c>
      <c r="B53" s="10">
        <v>6</v>
      </c>
      <c r="C53" s="16">
        <f t="shared" si="5"/>
        <v>48.3215</v>
      </c>
      <c r="D53" s="16">
        <f t="shared" si="0"/>
        <v>81.646000000000001</v>
      </c>
      <c r="E53" s="16">
        <f t="shared" si="1"/>
        <v>94.201999999999998</v>
      </c>
      <c r="F53" s="16">
        <f t="shared" si="3"/>
        <v>39.137500000000003</v>
      </c>
      <c r="G53" s="16">
        <f t="shared" si="2"/>
        <v>79.061000000000007</v>
      </c>
      <c r="H53" s="16">
        <f t="shared" si="4"/>
        <v>114.057</v>
      </c>
      <c r="J53" s="15"/>
    </row>
    <row r="54" spans="1:10" x14ac:dyDescent="0.3">
      <c r="A54" s="10" t="s">
        <v>27</v>
      </c>
      <c r="B54" s="10">
        <v>1</v>
      </c>
      <c r="C54" s="16">
        <f t="shared" si="5"/>
        <v>53.7575</v>
      </c>
      <c r="D54" s="16">
        <f t="shared" si="0"/>
        <v>110.1435</v>
      </c>
      <c r="E54" s="16">
        <f t="shared" si="1"/>
        <v>99.81</v>
      </c>
      <c r="F54" s="16">
        <f t="shared" si="3"/>
        <v>45.365000000000002</v>
      </c>
      <c r="G54" s="16">
        <f t="shared" si="2"/>
        <v>60.514499999999998</v>
      </c>
      <c r="H54" s="16">
        <f t="shared" si="4"/>
        <v>100.824</v>
      </c>
      <c r="J54" s="15"/>
    </row>
    <row r="55" spans="1:10" x14ac:dyDescent="0.3">
      <c r="A55" s="10" t="s">
        <v>28</v>
      </c>
      <c r="B55" s="10">
        <v>2</v>
      </c>
      <c r="C55" s="16">
        <f t="shared" si="5"/>
        <v>75.694500000000005</v>
      </c>
      <c r="D55" s="16">
        <f t="shared" si="0"/>
        <v>105.23350000000001</v>
      </c>
      <c r="E55" s="16">
        <f t="shared" si="1"/>
        <v>118.569</v>
      </c>
      <c r="F55" s="16">
        <f t="shared" si="3"/>
        <v>44.939500000000002</v>
      </c>
      <c r="G55" s="16">
        <f t="shared" si="2"/>
        <v>83.429500000000004</v>
      </c>
      <c r="H55" s="16">
        <f t="shared" si="4"/>
        <v>108.7165</v>
      </c>
      <c r="J55" s="15"/>
    </row>
    <row r="56" spans="1:10" x14ac:dyDescent="0.3">
      <c r="A56" s="10" t="s">
        <v>29</v>
      </c>
      <c r="B56" s="10">
        <v>3</v>
      </c>
      <c r="C56" s="16">
        <f t="shared" si="5"/>
        <v>31.8325</v>
      </c>
      <c r="D56" s="16">
        <f t="shared" si="0"/>
        <v>66.497500000000002</v>
      </c>
      <c r="E56" s="16">
        <f t="shared" si="1"/>
        <v>91.391999999999996</v>
      </c>
      <c r="F56" s="16">
        <f t="shared" si="3"/>
        <v>41.861499999999999</v>
      </c>
      <c r="G56" s="16">
        <f t="shared" si="2"/>
        <v>45.160499999999999</v>
      </c>
      <c r="H56" s="16">
        <f t="shared" si="4"/>
        <v>65.8005</v>
      </c>
      <c r="J56" s="15"/>
    </row>
    <row r="57" spans="1:10" x14ac:dyDescent="0.3">
      <c r="A57" s="10" t="s">
        <v>30</v>
      </c>
      <c r="B57" s="10">
        <v>4</v>
      </c>
      <c r="C57" s="16">
        <f t="shared" si="5"/>
        <v>33.736499999999999</v>
      </c>
      <c r="D57" s="16">
        <f t="shared" si="0"/>
        <v>98.856999999999999</v>
      </c>
      <c r="E57" s="16">
        <f t="shared" si="1"/>
        <v>80.575500000000005</v>
      </c>
      <c r="F57" s="16">
        <f t="shared" si="3"/>
        <v>46.217500000000001</v>
      </c>
      <c r="G57" s="16">
        <f t="shared" si="2"/>
        <v>71.734499999999997</v>
      </c>
      <c r="H57" s="16">
        <f t="shared" si="4"/>
        <v>64.108000000000004</v>
      </c>
      <c r="J57" s="15"/>
    </row>
    <row r="58" spans="1:10" x14ac:dyDescent="0.3">
      <c r="A58" s="10" t="s">
        <v>31</v>
      </c>
      <c r="B58" s="10">
        <v>5</v>
      </c>
      <c r="C58" s="16">
        <f t="shared" si="5"/>
        <v>34.5505</v>
      </c>
      <c r="D58" s="16">
        <f t="shared" si="0"/>
        <v>57.688499999999998</v>
      </c>
      <c r="E58" s="16">
        <f t="shared" si="1"/>
        <v>78.39</v>
      </c>
      <c r="F58" s="16">
        <f t="shared" si="3"/>
        <v>42.381999999999998</v>
      </c>
      <c r="G58" s="16">
        <f t="shared" si="2"/>
        <v>90.53</v>
      </c>
      <c r="H58" s="16">
        <f t="shared" si="4"/>
        <v>104.327</v>
      </c>
      <c r="J58" s="15"/>
    </row>
    <row r="59" spans="1:10" x14ac:dyDescent="0.3">
      <c r="A59" s="10" t="s">
        <v>32</v>
      </c>
      <c r="B59" s="10">
        <v>6</v>
      </c>
      <c r="C59" s="16">
        <f t="shared" si="5"/>
        <v>31.740500000000001</v>
      </c>
      <c r="D59" s="16">
        <f t="shared" si="0"/>
        <v>67.183000000000007</v>
      </c>
      <c r="E59" s="16">
        <f t="shared" si="1"/>
        <v>72.436499999999995</v>
      </c>
      <c r="F59" s="16">
        <f t="shared" si="3"/>
        <v>28.5945</v>
      </c>
      <c r="G59" s="16">
        <f t="shared" si="2"/>
        <v>45.327500000000001</v>
      </c>
      <c r="H59" s="16">
        <f t="shared" si="4"/>
        <v>66.319999999999993</v>
      </c>
      <c r="J59" s="15"/>
    </row>
    <row r="60" spans="1:10" x14ac:dyDescent="0.3">
      <c r="A60" s="10" t="s">
        <v>33</v>
      </c>
      <c r="B60" s="10">
        <v>1</v>
      </c>
      <c r="C60" s="16">
        <f t="shared" si="5"/>
        <v>54.817500000000003</v>
      </c>
      <c r="D60" s="16">
        <f t="shared" si="0"/>
        <v>78.162000000000006</v>
      </c>
      <c r="E60" s="16">
        <f t="shared" si="1"/>
        <v>102.3205</v>
      </c>
      <c r="F60" s="16">
        <f t="shared" si="3"/>
        <v>39.485999999999997</v>
      </c>
      <c r="G60" s="16">
        <f t="shared" si="2"/>
        <v>67.343000000000004</v>
      </c>
      <c r="H60" s="16">
        <f t="shared" si="4"/>
        <v>80.998000000000005</v>
      </c>
      <c r="J60" s="15"/>
    </row>
    <row r="61" spans="1:10" x14ac:dyDescent="0.3">
      <c r="A61" s="10" t="s">
        <v>34</v>
      </c>
      <c r="B61" s="10">
        <v>2</v>
      </c>
      <c r="C61" s="16">
        <f t="shared" si="5"/>
        <v>41.414000000000001</v>
      </c>
      <c r="D61" s="16">
        <f t="shared" si="0"/>
        <v>87.909499999999994</v>
      </c>
      <c r="E61" s="16">
        <f t="shared" si="1"/>
        <v>94.840500000000006</v>
      </c>
      <c r="F61" s="16">
        <f t="shared" si="3"/>
        <v>41.051000000000002</v>
      </c>
      <c r="G61" s="16">
        <f t="shared" si="2"/>
        <v>58.710500000000003</v>
      </c>
      <c r="H61" s="16">
        <f t="shared" si="4"/>
        <v>84.814999999999998</v>
      </c>
      <c r="J61" s="15"/>
    </row>
    <row r="62" spans="1:10" x14ac:dyDescent="0.3">
      <c r="A62" s="10" t="s">
        <v>35</v>
      </c>
      <c r="B62" s="10">
        <v>3</v>
      </c>
      <c r="C62" s="16">
        <f t="shared" si="5"/>
        <v>41.517499999999998</v>
      </c>
      <c r="D62" s="16">
        <f t="shared" si="0"/>
        <v>73.671499999999995</v>
      </c>
      <c r="E62" s="16">
        <f t="shared" si="1"/>
        <v>146.42850000000001</v>
      </c>
      <c r="F62" s="16">
        <f t="shared" si="3"/>
        <v>47.387</v>
      </c>
      <c r="G62" s="16">
        <f t="shared" si="2"/>
        <v>67.543499999999995</v>
      </c>
      <c r="H62" s="16">
        <f t="shared" si="4"/>
        <v>84.665999999999997</v>
      </c>
      <c r="J62" s="15"/>
    </row>
    <row r="63" spans="1:10" x14ac:dyDescent="0.3">
      <c r="A63" s="10" t="s">
        <v>36</v>
      </c>
      <c r="B63" s="10">
        <v>4</v>
      </c>
      <c r="C63" s="16">
        <f t="shared" si="5"/>
        <v>27.7745</v>
      </c>
      <c r="D63" s="16">
        <f t="shared" si="0"/>
        <v>52.077500000000001</v>
      </c>
      <c r="E63" s="16">
        <f t="shared" si="1"/>
        <v>74.971999999999994</v>
      </c>
      <c r="F63" s="16">
        <f t="shared" si="3"/>
        <v>43.4985</v>
      </c>
      <c r="G63" s="16">
        <f t="shared" si="2"/>
        <v>49.460500000000003</v>
      </c>
      <c r="H63" s="16">
        <f t="shared" si="4"/>
        <v>68.692499999999995</v>
      </c>
      <c r="J63" s="15"/>
    </row>
    <row r="64" spans="1:10" x14ac:dyDescent="0.3">
      <c r="A64" s="10" t="s">
        <v>37</v>
      </c>
      <c r="B64" s="10">
        <v>5</v>
      </c>
      <c r="C64" s="16">
        <f t="shared" si="5"/>
        <v>37.402999999999999</v>
      </c>
      <c r="D64" s="16">
        <f t="shared" si="0"/>
        <v>54.350999999999999</v>
      </c>
      <c r="E64" s="16">
        <f t="shared" si="1"/>
        <v>85.287499999999994</v>
      </c>
      <c r="F64" s="16">
        <f t="shared" si="3"/>
        <v>42.314500000000002</v>
      </c>
      <c r="G64" s="16">
        <f t="shared" si="2"/>
        <v>75.197500000000005</v>
      </c>
      <c r="H64" s="16">
        <f t="shared" si="4"/>
        <v>85.734999999999999</v>
      </c>
      <c r="J64" s="15"/>
    </row>
    <row r="65" spans="1:11" x14ac:dyDescent="0.3">
      <c r="A65" s="10" t="s">
        <v>38</v>
      </c>
      <c r="B65" s="10">
        <v>6</v>
      </c>
      <c r="C65" s="16">
        <f t="shared" si="5"/>
        <v>62.5535</v>
      </c>
      <c r="D65" s="16">
        <f t="shared" si="0"/>
        <v>108.673</v>
      </c>
      <c r="E65" s="16">
        <f t="shared" si="1"/>
        <v>102.2705</v>
      </c>
      <c r="F65" s="16">
        <f t="shared" si="3"/>
        <v>44.302999999999997</v>
      </c>
      <c r="G65" s="16">
        <f t="shared" si="2"/>
        <v>87.405500000000004</v>
      </c>
      <c r="H65" s="16">
        <f t="shared" si="4"/>
        <v>159.87549999999999</v>
      </c>
      <c r="J65" s="15"/>
    </row>
    <row r="66" spans="1:11" x14ac:dyDescent="0.3">
      <c r="A66" s="10" t="s">
        <v>39</v>
      </c>
      <c r="B66" s="10">
        <v>1</v>
      </c>
      <c r="C66" s="16">
        <f t="shared" si="5"/>
        <v>35.241</v>
      </c>
      <c r="D66" s="16">
        <f t="shared" si="0"/>
        <v>72.414000000000001</v>
      </c>
      <c r="E66" s="16">
        <f t="shared" si="1"/>
        <v>87.501999999999995</v>
      </c>
      <c r="F66" s="16">
        <f t="shared" si="3"/>
        <v>33.411499999999997</v>
      </c>
      <c r="G66" s="16">
        <f t="shared" si="2"/>
        <v>54.68</v>
      </c>
      <c r="H66" s="16">
        <f t="shared" si="4"/>
        <v>72.4375</v>
      </c>
      <c r="J66" s="15"/>
    </row>
    <row r="67" spans="1:11" x14ac:dyDescent="0.3">
      <c r="A67" s="10" t="s">
        <v>40</v>
      </c>
      <c r="B67" s="10">
        <v>2</v>
      </c>
      <c r="C67" s="16">
        <f t="shared" si="5"/>
        <v>36.031500000000001</v>
      </c>
      <c r="D67" s="16">
        <f t="shared" si="0"/>
        <v>70.820499999999996</v>
      </c>
      <c r="E67" s="16">
        <f t="shared" si="1"/>
        <v>75.371499999999997</v>
      </c>
      <c r="F67" s="16">
        <f t="shared" si="3"/>
        <v>28.734000000000002</v>
      </c>
      <c r="G67" s="16">
        <f t="shared" si="2"/>
        <v>42.638500000000001</v>
      </c>
      <c r="H67" s="16">
        <f t="shared" si="4"/>
        <v>61.723999999999997</v>
      </c>
      <c r="J67" s="15"/>
    </row>
    <row r="68" spans="1:11" x14ac:dyDescent="0.3">
      <c r="A68" s="10" t="s">
        <v>41</v>
      </c>
      <c r="B68" s="10">
        <v>3</v>
      </c>
      <c r="C68" s="16">
        <f t="shared" si="5"/>
        <v>31.170500000000001</v>
      </c>
      <c r="D68" s="16">
        <f t="shared" si="0"/>
        <v>58.404000000000003</v>
      </c>
      <c r="E68" s="16">
        <f t="shared" si="1"/>
        <v>88.146500000000003</v>
      </c>
      <c r="F68" s="16">
        <f t="shared" si="3"/>
        <v>30.6995</v>
      </c>
      <c r="G68" s="16">
        <f t="shared" si="2"/>
        <v>45.694000000000003</v>
      </c>
      <c r="H68" s="16">
        <f t="shared" si="4"/>
        <v>67.726500000000001</v>
      </c>
      <c r="J68" s="15"/>
    </row>
    <row r="69" spans="1:11" x14ac:dyDescent="0.3">
      <c r="A69" s="10" t="s">
        <v>42</v>
      </c>
      <c r="B69" s="10">
        <v>4</v>
      </c>
      <c r="C69" s="16">
        <f t="shared" si="5"/>
        <v>27.950500000000002</v>
      </c>
      <c r="D69" s="16">
        <f t="shared" si="0"/>
        <v>62.258499999999998</v>
      </c>
      <c r="E69" s="16">
        <f t="shared" si="1"/>
        <v>82.745000000000005</v>
      </c>
      <c r="F69" s="16">
        <f t="shared" si="3"/>
        <v>34.372500000000002</v>
      </c>
      <c r="G69" s="16">
        <f t="shared" si="2"/>
        <v>79.952500000000001</v>
      </c>
      <c r="H69" s="16">
        <f t="shared" si="4"/>
        <v>78.043499999999995</v>
      </c>
      <c r="J69" s="15"/>
    </row>
    <row r="70" spans="1:11" x14ac:dyDescent="0.3">
      <c r="A70" s="10" t="s">
        <v>43</v>
      </c>
      <c r="B70" s="10">
        <v>5</v>
      </c>
      <c r="C70" s="16">
        <f t="shared" si="5"/>
        <v>41.786000000000001</v>
      </c>
      <c r="D70" s="16">
        <f t="shared" si="0"/>
        <v>56.320999999999998</v>
      </c>
      <c r="E70" s="16">
        <f t="shared" si="1"/>
        <v>76.260999999999996</v>
      </c>
      <c r="F70" s="16">
        <f t="shared" si="3"/>
        <v>30.527999999999999</v>
      </c>
      <c r="G70" s="16">
        <f t="shared" si="2"/>
        <v>64.494</v>
      </c>
      <c r="H70" s="16">
        <f t="shared" si="4"/>
        <v>76.909499999999994</v>
      </c>
      <c r="J70" s="15"/>
    </row>
    <row r="71" spans="1:11" x14ac:dyDescent="0.3">
      <c r="A71" s="10" t="s">
        <v>44</v>
      </c>
      <c r="B71" s="10">
        <v>6</v>
      </c>
      <c r="C71" s="16">
        <f t="shared" si="5"/>
        <v>29.455500000000001</v>
      </c>
      <c r="D71" s="16">
        <f t="shared" si="0"/>
        <v>48.383499999999998</v>
      </c>
      <c r="E71" s="16">
        <f t="shared" si="1"/>
        <v>70.947999999999993</v>
      </c>
      <c r="F71" s="16">
        <f t="shared" si="3"/>
        <v>23.503499999999999</v>
      </c>
      <c r="G71" s="16">
        <f t="shared" si="2"/>
        <v>37.264499999999998</v>
      </c>
      <c r="H71" s="16">
        <f t="shared" si="4"/>
        <v>52.857999999999997</v>
      </c>
      <c r="J71" s="15"/>
    </row>
    <row r="72" spans="1:11" x14ac:dyDescent="0.3">
      <c r="A72" s="22" t="s">
        <v>82</v>
      </c>
      <c r="B72" s="22"/>
      <c r="C72" s="17">
        <f t="shared" ref="C72:H72" si="6">AVERAGE(C42:C71)</f>
        <v>42.071766666666676</v>
      </c>
      <c r="D72" s="17">
        <f t="shared" si="6"/>
        <v>76.570633333333305</v>
      </c>
      <c r="E72" s="17">
        <f t="shared" si="6"/>
        <v>95.553666666666672</v>
      </c>
      <c r="F72" s="17">
        <f t="shared" si="6"/>
        <v>39.687949999999987</v>
      </c>
      <c r="G72" s="17">
        <f t="shared" si="6"/>
        <v>65.451933333333344</v>
      </c>
      <c r="H72" s="17">
        <f t="shared" si="6"/>
        <v>88.370183333333372</v>
      </c>
      <c r="J72" s="15"/>
      <c r="K72" s="15"/>
    </row>
    <row r="73" spans="1:11" x14ac:dyDescent="0.3">
      <c r="A73" s="22" t="s">
        <v>81</v>
      </c>
      <c r="B73" s="22"/>
      <c r="C73" s="17">
        <f t="shared" ref="C73:H73" si="7">_xlfn.STDEV.S(C42:C71)</f>
        <v>11.622631212670679</v>
      </c>
      <c r="D73" s="17">
        <f t="shared" si="7"/>
        <v>18.947877381318342</v>
      </c>
      <c r="E73" s="17">
        <f t="shared" si="7"/>
        <v>19.198544575015287</v>
      </c>
      <c r="F73" s="17">
        <f t="shared" si="7"/>
        <v>8.6614727786728594</v>
      </c>
      <c r="G73" s="17">
        <f t="shared" si="7"/>
        <v>16.24420802918387</v>
      </c>
      <c r="H73" s="17">
        <f t="shared" si="7"/>
        <v>24.994538645362738</v>
      </c>
    </row>
    <row r="76" spans="1:11" x14ac:dyDescent="0.3">
      <c r="A76" s="33" t="s">
        <v>47</v>
      </c>
      <c r="B76" s="33"/>
      <c r="C76" s="33"/>
      <c r="D76" s="33"/>
      <c r="E76" s="33"/>
      <c r="F76" s="33"/>
    </row>
    <row r="77" spans="1:11" x14ac:dyDescent="0.3">
      <c r="A77" s="34" t="s">
        <v>77</v>
      </c>
      <c r="B77" s="34"/>
      <c r="C77" s="34"/>
      <c r="D77" s="34"/>
      <c r="E77" s="34"/>
      <c r="F77" s="34"/>
    </row>
    <row r="78" spans="1:11" x14ac:dyDescent="0.3">
      <c r="A78" s="34" t="s">
        <v>7</v>
      </c>
      <c r="B78" s="34" t="s">
        <v>8</v>
      </c>
      <c r="C78" s="33" t="s">
        <v>76</v>
      </c>
      <c r="D78" s="33"/>
      <c r="E78" s="33" t="s">
        <v>75</v>
      </c>
      <c r="F78" s="33"/>
    </row>
    <row r="79" spans="1:11" x14ac:dyDescent="0.3">
      <c r="A79" s="34"/>
      <c r="B79" s="34"/>
      <c r="C79" s="11" t="s">
        <v>1</v>
      </c>
      <c r="D79" s="12" t="s">
        <v>2</v>
      </c>
      <c r="E79" s="11" t="s">
        <v>1</v>
      </c>
      <c r="F79" s="12" t="s">
        <v>2</v>
      </c>
    </row>
    <row r="80" spans="1:11" x14ac:dyDescent="0.3">
      <c r="A80" s="10" t="s">
        <v>15</v>
      </c>
      <c r="B80" s="10">
        <v>1</v>
      </c>
      <c r="C80" s="16">
        <f>SUM(C5:H5)/6000</f>
        <v>64.477833333333336</v>
      </c>
      <c r="D80" s="16">
        <f>SUM(I5:N5)/6000</f>
        <v>51.897833333333331</v>
      </c>
      <c r="E80" s="20">
        <f>SUM(C5:H5)/60000</f>
        <v>6.4477833333333336</v>
      </c>
      <c r="F80" s="20">
        <f>SUM(I5:N5)/60000</f>
        <v>5.1897833333333336</v>
      </c>
    </row>
    <row r="81" spans="1:8" x14ac:dyDescent="0.3">
      <c r="A81" s="10" t="s">
        <v>16</v>
      </c>
      <c r="B81" s="10">
        <v>2</v>
      </c>
      <c r="C81" s="16">
        <f t="shared" ref="C81:C109" si="8">SUM(C6:H6)/6000</f>
        <v>82.230500000000006</v>
      </c>
      <c r="D81" s="16">
        <f t="shared" ref="D81:D109" si="9">SUM(I6:N6)/6000</f>
        <v>54.74666666666667</v>
      </c>
      <c r="E81" s="20">
        <f t="shared" ref="E81:E109" si="10">SUM(C6:H6)/60000</f>
        <v>8.2230500000000006</v>
      </c>
      <c r="F81" s="20">
        <f t="shared" ref="F81:F109" si="11">SUM(I6:N6)/60000</f>
        <v>5.4746666666666668</v>
      </c>
    </row>
    <row r="82" spans="1:8" x14ac:dyDescent="0.3">
      <c r="A82" s="10" t="s">
        <v>17</v>
      </c>
      <c r="B82" s="10">
        <v>3</v>
      </c>
      <c r="C82" s="16">
        <f t="shared" si="8"/>
        <v>80.091833333333327</v>
      </c>
      <c r="D82" s="16">
        <f t="shared" si="9"/>
        <v>63.794833333333337</v>
      </c>
      <c r="E82" s="20">
        <f t="shared" si="10"/>
        <v>8.0091833333333327</v>
      </c>
      <c r="F82" s="20">
        <f t="shared" si="11"/>
        <v>6.379483333333333</v>
      </c>
      <c r="G82" s="15"/>
      <c r="H82" s="15"/>
    </row>
    <row r="83" spans="1:8" x14ac:dyDescent="0.3">
      <c r="A83" s="10" t="s">
        <v>18</v>
      </c>
      <c r="B83" s="10">
        <v>4</v>
      </c>
      <c r="C83" s="16">
        <f t="shared" si="8"/>
        <v>91.795333333333332</v>
      </c>
      <c r="D83" s="16">
        <f t="shared" si="9"/>
        <v>99.39233333333334</v>
      </c>
      <c r="E83" s="20">
        <f t="shared" si="10"/>
        <v>9.1795333333333335</v>
      </c>
      <c r="F83" s="20">
        <f t="shared" si="11"/>
        <v>9.939233333333334</v>
      </c>
      <c r="G83" s="15"/>
      <c r="H83" s="15"/>
    </row>
    <row r="84" spans="1:8" x14ac:dyDescent="0.3">
      <c r="A84" s="10" t="s">
        <v>19</v>
      </c>
      <c r="B84" s="10">
        <v>5</v>
      </c>
      <c r="C84" s="16">
        <f t="shared" si="8"/>
        <v>64.82083333333334</v>
      </c>
      <c r="D84" s="16">
        <f t="shared" si="9"/>
        <v>70.590833333333336</v>
      </c>
      <c r="E84" s="20">
        <f t="shared" si="10"/>
        <v>6.4820833333333336</v>
      </c>
      <c r="F84" s="20">
        <f t="shared" si="11"/>
        <v>7.0590833333333336</v>
      </c>
      <c r="G84" s="15"/>
      <c r="H84" s="15"/>
    </row>
    <row r="85" spans="1:8" x14ac:dyDescent="0.3">
      <c r="A85" s="10" t="s">
        <v>20</v>
      </c>
      <c r="B85" s="10">
        <v>6</v>
      </c>
      <c r="C85" s="16">
        <f t="shared" si="8"/>
        <v>86.102500000000006</v>
      </c>
      <c r="D85" s="16">
        <f t="shared" si="9"/>
        <v>97.201666666666668</v>
      </c>
      <c r="E85" s="20">
        <f t="shared" si="10"/>
        <v>8.6102500000000006</v>
      </c>
      <c r="F85" s="20">
        <f t="shared" si="11"/>
        <v>9.7201666666666675</v>
      </c>
      <c r="G85" s="15"/>
      <c r="H85" s="15"/>
    </row>
    <row r="86" spans="1:8" x14ac:dyDescent="0.3">
      <c r="A86" s="10" t="s">
        <v>21</v>
      </c>
      <c r="B86" s="10">
        <v>1</v>
      </c>
      <c r="C86" s="16">
        <f t="shared" si="8"/>
        <v>71.302499999999995</v>
      </c>
      <c r="D86" s="16">
        <f t="shared" si="9"/>
        <v>64.515000000000001</v>
      </c>
      <c r="E86" s="20">
        <f t="shared" si="10"/>
        <v>7.1302500000000002</v>
      </c>
      <c r="F86" s="20">
        <f t="shared" si="11"/>
        <v>6.4515000000000002</v>
      </c>
      <c r="G86" s="15"/>
      <c r="H86" s="15"/>
    </row>
    <row r="87" spans="1:8" x14ac:dyDescent="0.3">
      <c r="A87" s="10" t="s">
        <v>22</v>
      </c>
      <c r="B87" s="10">
        <v>2</v>
      </c>
      <c r="C87" s="16">
        <f t="shared" si="8"/>
        <v>85.204333333333338</v>
      </c>
      <c r="D87" s="16">
        <f t="shared" si="9"/>
        <v>66.984833333333327</v>
      </c>
      <c r="E87" s="20">
        <f t="shared" si="10"/>
        <v>8.5204333333333331</v>
      </c>
      <c r="F87" s="20">
        <f t="shared" si="11"/>
        <v>6.6984833333333329</v>
      </c>
      <c r="G87" s="15"/>
      <c r="H87" s="15"/>
    </row>
    <row r="88" spans="1:8" x14ac:dyDescent="0.3">
      <c r="A88" s="10" t="s">
        <v>23</v>
      </c>
      <c r="B88" s="10">
        <v>3</v>
      </c>
      <c r="C88" s="16">
        <f t="shared" si="8"/>
        <v>74.694333333333333</v>
      </c>
      <c r="D88" s="16">
        <f t="shared" si="9"/>
        <v>61.828333333333333</v>
      </c>
      <c r="E88" s="20">
        <f t="shared" si="10"/>
        <v>7.4694333333333329</v>
      </c>
      <c r="F88" s="20">
        <f t="shared" si="11"/>
        <v>6.182833333333333</v>
      </c>
      <c r="G88" s="15"/>
      <c r="H88" s="15"/>
    </row>
    <row r="89" spans="1:8" x14ac:dyDescent="0.3">
      <c r="A89" s="10" t="s">
        <v>24</v>
      </c>
      <c r="B89" s="10">
        <v>4</v>
      </c>
      <c r="C89" s="16">
        <f t="shared" si="8"/>
        <v>48.895166666666668</v>
      </c>
      <c r="D89" s="16">
        <f t="shared" si="9"/>
        <v>52.446833333333331</v>
      </c>
      <c r="E89" s="20">
        <f t="shared" si="10"/>
        <v>4.8895166666666663</v>
      </c>
      <c r="F89" s="20">
        <f t="shared" si="11"/>
        <v>5.2446833333333336</v>
      </c>
      <c r="G89" s="15"/>
      <c r="H89" s="15"/>
    </row>
    <row r="90" spans="1:8" x14ac:dyDescent="0.3">
      <c r="A90" s="10" t="s">
        <v>25</v>
      </c>
      <c r="B90" s="10">
        <v>5</v>
      </c>
      <c r="C90" s="16">
        <f t="shared" si="8"/>
        <v>89.041499999999999</v>
      </c>
      <c r="D90" s="16">
        <f t="shared" si="9"/>
        <v>74.180833333333339</v>
      </c>
      <c r="E90" s="20">
        <f t="shared" si="10"/>
        <v>8.9041499999999996</v>
      </c>
      <c r="F90" s="20">
        <f t="shared" si="11"/>
        <v>7.4180833333333336</v>
      </c>
      <c r="G90" s="15"/>
      <c r="H90" s="15"/>
    </row>
    <row r="91" spans="1:8" x14ac:dyDescent="0.3">
      <c r="A91" s="10" t="s">
        <v>26</v>
      </c>
      <c r="B91" s="10">
        <v>6</v>
      </c>
      <c r="C91" s="16">
        <f t="shared" si="8"/>
        <v>74.723166666666671</v>
      </c>
      <c r="D91" s="16">
        <f t="shared" si="9"/>
        <v>77.418499999999995</v>
      </c>
      <c r="E91" s="20">
        <f t="shared" si="10"/>
        <v>7.4723166666666669</v>
      </c>
      <c r="F91" s="20">
        <f t="shared" si="11"/>
        <v>7.7418500000000003</v>
      </c>
      <c r="G91" s="15"/>
      <c r="H91" s="15"/>
    </row>
    <row r="92" spans="1:8" x14ac:dyDescent="0.3">
      <c r="A92" s="10" t="s">
        <v>27</v>
      </c>
      <c r="B92" s="10">
        <v>1</v>
      </c>
      <c r="C92" s="16">
        <f t="shared" si="8"/>
        <v>87.903666666666666</v>
      </c>
      <c r="D92" s="16">
        <f t="shared" si="9"/>
        <v>68.901166666666668</v>
      </c>
      <c r="E92" s="20">
        <f t="shared" si="10"/>
        <v>8.7903666666666673</v>
      </c>
      <c r="F92" s="20">
        <f t="shared" si="11"/>
        <v>6.8901166666666667</v>
      </c>
      <c r="G92" s="15"/>
      <c r="H92" s="15"/>
    </row>
    <row r="93" spans="1:8" x14ac:dyDescent="0.3">
      <c r="A93" s="10" t="s">
        <v>28</v>
      </c>
      <c r="B93" s="10">
        <v>2</v>
      </c>
      <c r="C93" s="16">
        <f t="shared" si="8"/>
        <v>99.832333333333338</v>
      </c>
      <c r="D93" s="16">
        <f t="shared" si="9"/>
        <v>79.028499999999994</v>
      </c>
      <c r="E93" s="20">
        <f t="shared" si="10"/>
        <v>9.9832333333333327</v>
      </c>
      <c r="F93" s="20">
        <f t="shared" si="11"/>
        <v>7.9028499999999999</v>
      </c>
      <c r="G93" s="15"/>
      <c r="H93" s="15"/>
    </row>
    <row r="94" spans="1:8" x14ac:dyDescent="0.3">
      <c r="A94" s="10" t="s">
        <v>29</v>
      </c>
      <c r="B94" s="10">
        <v>3</v>
      </c>
      <c r="C94" s="16">
        <f t="shared" si="8"/>
        <v>63.240666666666669</v>
      </c>
      <c r="D94" s="16">
        <f t="shared" si="9"/>
        <v>50.94083333333333</v>
      </c>
      <c r="E94" s="20">
        <f t="shared" si="10"/>
        <v>6.3240666666666669</v>
      </c>
      <c r="F94" s="20">
        <f t="shared" si="11"/>
        <v>5.0940833333333337</v>
      </c>
      <c r="G94" s="15"/>
      <c r="H94" s="15"/>
    </row>
    <row r="95" spans="1:8" x14ac:dyDescent="0.3">
      <c r="A95" s="10" t="s">
        <v>30</v>
      </c>
      <c r="B95" s="10">
        <v>4</v>
      </c>
      <c r="C95" s="16">
        <f t="shared" si="8"/>
        <v>71.056333333333328</v>
      </c>
      <c r="D95" s="16">
        <f t="shared" si="9"/>
        <v>60.686666666666667</v>
      </c>
      <c r="E95" s="20">
        <f t="shared" si="10"/>
        <v>7.1056333333333335</v>
      </c>
      <c r="F95" s="20">
        <f t="shared" si="11"/>
        <v>6.0686666666666671</v>
      </c>
      <c r="G95" s="15"/>
      <c r="H95" s="15"/>
    </row>
    <row r="96" spans="1:8" x14ac:dyDescent="0.3">
      <c r="A96" s="10" t="s">
        <v>31</v>
      </c>
      <c r="B96" s="10">
        <v>5</v>
      </c>
      <c r="C96" s="16">
        <f t="shared" si="8"/>
        <v>56.876333333333335</v>
      </c>
      <c r="D96" s="16">
        <f t="shared" si="9"/>
        <v>79.079666666666668</v>
      </c>
      <c r="E96" s="20">
        <f t="shared" si="10"/>
        <v>5.6876333333333333</v>
      </c>
      <c r="F96" s="20">
        <f t="shared" si="11"/>
        <v>7.9079666666666668</v>
      </c>
      <c r="G96" s="15"/>
      <c r="H96" s="15"/>
    </row>
    <row r="97" spans="1:12" x14ac:dyDescent="0.3">
      <c r="A97" s="10" t="s">
        <v>32</v>
      </c>
      <c r="B97" s="10">
        <v>6</v>
      </c>
      <c r="C97" s="16">
        <f t="shared" si="8"/>
        <v>57.12</v>
      </c>
      <c r="D97" s="16">
        <f t="shared" si="9"/>
        <v>46.74733333333333</v>
      </c>
      <c r="E97" s="20">
        <f t="shared" si="10"/>
        <v>5.7119999999999997</v>
      </c>
      <c r="F97" s="20">
        <f t="shared" si="11"/>
        <v>4.6747333333333332</v>
      </c>
      <c r="G97" s="15"/>
      <c r="H97" s="15"/>
    </row>
    <row r="98" spans="1:12" x14ac:dyDescent="0.3">
      <c r="A98" s="10" t="s">
        <v>33</v>
      </c>
      <c r="B98" s="10">
        <v>1</v>
      </c>
      <c r="C98" s="16">
        <f t="shared" si="8"/>
        <v>78.433333333333337</v>
      </c>
      <c r="D98" s="16">
        <f t="shared" si="9"/>
        <v>62.609000000000002</v>
      </c>
      <c r="E98" s="20">
        <f t="shared" si="10"/>
        <v>7.8433333333333337</v>
      </c>
      <c r="F98" s="20">
        <f t="shared" si="11"/>
        <v>6.2609000000000004</v>
      </c>
      <c r="G98" s="15"/>
      <c r="H98" s="15"/>
    </row>
    <row r="99" spans="1:12" x14ac:dyDescent="0.3">
      <c r="A99" s="10" t="s">
        <v>34</v>
      </c>
      <c r="B99" s="10">
        <v>2</v>
      </c>
      <c r="C99" s="16">
        <f t="shared" si="8"/>
        <v>74.721333333333334</v>
      </c>
      <c r="D99" s="16">
        <f t="shared" si="9"/>
        <v>61.525500000000001</v>
      </c>
      <c r="E99" s="20">
        <f t="shared" si="10"/>
        <v>7.4721333333333337</v>
      </c>
      <c r="F99" s="20">
        <f t="shared" si="11"/>
        <v>6.1525499999999997</v>
      </c>
      <c r="G99" s="15"/>
      <c r="H99" s="15"/>
    </row>
    <row r="100" spans="1:12" x14ac:dyDescent="0.3">
      <c r="A100" s="10" t="s">
        <v>35</v>
      </c>
      <c r="B100" s="10">
        <v>3</v>
      </c>
      <c r="C100" s="16">
        <f t="shared" si="8"/>
        <v>87.205833333333331</v>
      </c>
      <c r="D100" s="16">
        <f t="shared" si="9"/>
        <v>66.532166666666669</v>
      </c>
      <c r="E100" s="20">
        <f t="shared" si="10"/>
        <v>8.7205833333333338</v>
      </c>
      <c r="F100" s="20">
        <f t="shared" si="11"/>
        <v>6.6532166666666663</v>
      </c>
      <c r="G100" s="15"/>
      <c r="H100" s="15"/>
    </row>
    <row r="101" spans="1:12" x14ac:dyDescent="0.3">
      <c r="A101" s="10" t="s">
        <v>36</v>
      </c>
      <c r="B101" s="10">
        <v>4</v>
      </c>
      <c r="C101" s="16">
        <f t="shared" si="8"/>
        <v>51.607999999999997</v>
      </c>
      <c r="D101" s="16">
        <f t="shared" si="9"/>
        <v>53.883833333333335</v>
      </c>
      <c r="E101" s="20">
        <f t="shared" si="10"/>
        <v>5.1608000000000001</v>
      </c>
      <c r="F101" s="20">
        <f t="shared" si="11"/>
        <v>5.3883833333333335</v>
      </c>
      <c r="G101" s="15"/>
      <c r="H101" s="15"/>
    </row>
    <row r="102" spans="1:12" x14ac:dyDescent="0.3">
      <c r="A102" s="10" t="s">
        <v>37</v>
      </c>
      <c r="B102" s="10">
        <v>5</v>
      </c>
      <c r="C102" s="16">
        <f t="shared" si="8"/>
        <v>59.013833333333331</v>
      </c>
      <c r="D102" s="16">
        <f t="shared" si="9"/>
        <v>67.748999999999995</v>
      </c>
      <c r="E102" s="20">
        <f t="shared" si="10"/>
        <v>5.9013833333333334</v>
      </c>
      <c r="F102" s="20">
        <f t="shared" si="11"/>
        <v>6.7748999999999997</v>
      </c>
      <c r="G102" s="15"/>
      <c r="H102" s="15"/>
    </row>
    <row r="103" spans="1:12" x14ac:dyDescent="0.3">
      <c r="A103" s="10" t="s">
        <v>38</v>
      </c>
      <c r="B103" s="10">
        <v>6</v>
      </c>
      <c r="C103" s="16">
        <f t="shared" si="8"/>
        <v>91.165666666666667</v>
      </c>
      <c r="D103" s="16">
        <f t="shared" si="9"/>
        <v>97.194666666666663</v>
      </c>
      <c r="E103" s="20">
        <f t="shared" si="10"/>
        <v>9.1165666666666674</v>
      </c>
      <c r="F103" s="20">
        <f t="shared" si="11"/>
        <v>9.7194666666666674</v>
      </c>
      <c r="G103" s="15"/>
      <c r="H103" s="15"/>
    </row>
    <row r="104" spans="1:12" x14ac:dyDescent="0.3">
      <c r="A104" s="10" t="s">
        <v>39</v>
      </c>
      <c r="B104" s="10">
        <v>1</v>
      </c>
      <c r="C104" s="16">
        <f t="shared" si="8"/>
        <v>65.052333333333337</v>
      </c>
      <c r="D104" s="16">
        <f t="shared" si="9"/>
        <v>53.509666666666668</v>
      </c>
      <c r="E104" s="20">
        <f t="shared" si="10"/>
        <v>6.505233333333333</v>
      </c>
      <c r="F104" s="20">
        <f t="shared" si="11"/>
        <v>5.3509666666666664</v>
      </c>
      <c r="G104" s="15"/>
      <c r="H104" s="15"/>
    </row>
    <row r="105" spans="1:12" x14ac:dyDescent="0.3">
      <c r="A105" s="10" t="s">
        <v>40</v>
      </c>
      <c r="B105" s="10">
        <v>2</v>
      </c>
      <c r="C105" s="16">
        <f t="shared" si="8"/>
        <v>60.741166666666665</v>
      </c>
      <c r="D105" s="16">
        <f t="shared" si="9"/>
        <v>44.365499999999997</v>
      </c>
      <c r="E105" s="20">
        <f t="shared" si="10"/>
        <v>6.0741166666666668</v>
      </c>
      <c r="F105" s="20">
        <f t="shared" si="11"/>
        <v>4.4365500000000004</v>
      </c>
      <c r="G105" s="15"/>
      <c r="H105" s="15"/>
    </row>
    <row r="106" spans="1:12" x14ac:dyDescent="0.3">
      <c r="A106" s="10" t="s">
        <v>41</v>
      </c>
      <c r="B106" s="10">
        <v>3</v>
      </c>
      <c r="C106" s="16">
        <f t="shared" si="8"/>
        <v>59.240333333333332</v>
      </c>
      <c r="D106" s="16">
        <f t="shared" si="9"/>
        <v>48.04</v>
      </c>
      <c r="E106" s="20">
        <f t="shared" si="10"/>
        <v>5.924033333333333</v>
      </c>
      <c r="F106" s="20">
        <f t="shared" si="11"/>
        <v>4.8040000000000003</v>
      </c>
      <c r="G106" s="15"/>
      <c r="H106" s="15"/>
    </row>
    <row r="107" spans="1:12" x14ac:dyDescent="0.3">
      <c r="A107" s="10" t="s">
        <v>42</v>
      </c>
      <c r="B107" s="10">
        <v>4</v>
      </c>
      <c r="C107" s="16">
        <f t="shared" si="8"/>
        <v>57.651333333333334</v>
      </c>
      <c r="D107" s="16">
        <f t="shared" si="9"/>
        <v>64.122833333333332</v>
      </c>
      <c r="E107" s="20">
        <f t="shared" si="10"/>
        <v>5.765133333333333</v>
      </c>
      <c r="F107" s="20">
        <f t="shared" si="11"/>
        <v>6.4122833333333329</v>
      </c>
      <c r="G107" s="15"/>
      <c r="H107" s="15"/>
    </row>
    <row r="108" spans="1:12" x14ac:dyDescent="0.3">
      <c r="A108" s="10" t="s">
        <v>43</v>
      </c>
      <c r="B108" s="10">
        <v>5</v>
      </c>
      <c r="C108" s="16">
        <f t="shared" si="8"/>
        <v>58.122666666666667</v>
      </c>
      <c r="D108" s="16">
        <f t="shared" si="9"/>
        <v>57.310499999999998</v>
      </c>
      <c r="E108" s="20">
        <f t="shared" si="10"/>
        <v>5.8122666666666669</v>
      </c>
      <c r="F108" s="20">
        <f t="shared" si="11"/>
        <v>5.7310499999999998</v>
      </c>
      <c r="G108" s="15"/>
      <c r="H108" s="15"/>
    </row>
    <row r="109" spans="1:12" x14ac:dyDescent="0.3">
      <c r="A109" s="10" t="s">
        <v>44</v>
      </c>
      <c r="B109" s="10">
        <v>6</v>
      </c>
      <c r="C109" s="16">
        <f t="shared" si="8"/>
        <v>49.595666666666666</v>
      </c>
      <c r="D109" s="16">
        <f t="shared" si="9"/>
        <v>37.87533333333333</v>
      </c>
      <c r="E109" s="20">
        <f t="shared" si="10"/>
        <v>4.9595666666666665</v>
      </c>
      <c r="F109" s="20">
        <f t="shared" si="11"/>
        <v>3.7875333333333332</v>
      </c>
      <c r="G109" s="15"/>
      <c r="H109" s="15"/>
    </row>
    <row r="110" spans="1:12" x14ac:dyDescent="0.3">
      <c r="A110" s="22" t="s">
        <v>79</v>
      </c>
      <c r="B110" s="22"/>
      <c r="C110" s="17">
        <f>AVERAGE(C80:C109)</f>
        <v>71.398688888888898</v>
      </c>
      <c r="D110" s="17">
        <f>AVERAGE(D80:D109)</f>
        <v>64.503355555555558</v>
      </c>
      <c r="E110" s="21">
        <f>AVERAGE(E80:E109)</f>
        <v>7.1398688888888886</v>
      </c>
      <c r="F110" s="21">
        <f>AVERAGE(F80:F109)</f>
        <v>6.450335555555557</v>
      </c>
      <c r="G110" s="15"/>
      <c r="H110" s="22" t="s">
        <v>83</v>
      </c>
      <c r="I110" s="22"/>
      <c r="J110" s="22"/>
      <c r="K110" s="21">
        <f>SUM(E110:F110)</f>
        <v>13.590204444444446</v>
      </c>
      <c r="L110" s="19"/>
    </row>
    <row r="111" spans="1:12" x14ac:dyDescent="0.3">
      <c r="A111" s="22" t="s">
        <v>46</v>
      </c>
      <c r="B111" s="22"/>
      <c r="C111" s="17">
        <f>_xlfn.STDEV.S(C80:C109)</f>
        <v>14.260269596639434</v>
      </c>
      <c r="D111" s="17">
        <f>_xlfn.STDEV.S(D80:D109)</f>
        <v>15.223334181228497</v>
      </c>
      <c r="E111" s="21">
        <f>_xlfn.STDEV.S(E80:E109)</f>
        <v>1.4260269596639408</v>
      </c>
      <c r="F111" s="21">
        <f>_xlfn.STDEV.S(F80:F109)</f>
        <v>1.5223334181228372</v>
      </c>
      <c r="H111" s="42"/>
      <c r="I111" s="42"/>
      <c r="J111" s="42"/>
      <c r="K111" s="41"/>
      <c r="L111" s="19"/>
    </row>
    <row r="114" spans="1:8" x14ac:dyDescent="0.3">
      <c r="A114" s="33" t="s">
        <v>74</v>
      </c>
      <c r="B114" s="33"/>
      <c r="C114" s="33"/>
      <c r="D114" s="33"/>
      <c r="E114" s="33"/>
    </row>
    <row r="115" spans="1:8" x14ac:dyDescent="0.3">
      <c r="A115" s="35" t="s">
        <v>80</v>
      </c>
      <c r="B115" s="35"/>
      <c r="C115" s="35"/>
      <c r="D115" s="35"/>
      <c r="E115" s="35"/>
    </row>
    <row r="116" spans="1:8" x14ac:dyDescent="0.3">
      <c r="A116" s="35"/>
      <c r="B116" s="35"/>
      <c r="C116" s="35"/>
      <c r="D116" s="35"/>
      <c r="E116" s="35"/>
    </row>
    <row r="117" spans="1:8" x14ac:dyDescent="0.3">
      <c r="A117" s="34" t="s">
        <v>7</v>
      </c>
      <c r="B117" s="34" t="s">
        <v>8</v>
      </c>
      <c r="C117" s="33" t="s">
        <v>68</v>
      </c>
      <c r="D117" s="33"/>
      <c r="E117" s="33"/>
    </row>
    <row r="118" spans="1:8" x14ac:dyDescent="0.3">
      <c r="A118" s="34"/>
      <c r="B118" s="34"/>
      <c r="C118" s="2" t="s">
        <v>71</v>
      </c>
      <c r="D118" s="43" t="s">
        <v>72</v>
      </c>
      <c r="E118" s="4" t="s">
        <v>73</v>
      </c>
    </row>
    <row r="119" spans="1:8" x14ac:dyDescent="0.3">
      <c r="A119" s="10" t="s">
        <v>15</v>
      </c>
      <c r="B119" s="10">
        <v>1</v>
      </c>
      <c r="C119" s="16">
        <f>AVERAGE(C42,F42)</f>
        <v>37.783499999999997</v>
      </c>
      <c r="D119" s="16">
        <f>AVERAGE(D42,G42)</f>
        <v>57.650500000000001</v>
      </c>
      <c r="E119" s="16">
        <f>AVERAGE(E42,H42)</f>
        <v>79.129500000000007</v>
      </c>
      <c r="H119" s="15"/>
    </row>
    <row r="120" spans="1:8" x14ac:dyDescent="0.3">
      <c r="A120" s="10" t="s">
        <v>16</v>
      </c>
      <c r="B120" s="10">
        <v>2</v>
      </c>
      <c r="C120" s="16">
        <f t="shared" ref="C120:C148" si="12">AVERAGE(C43,F43)</f>
        <v>36.673999999999999</v>
      </c>
      <c r="D120" s="16">
        <f t="shared" ref="D120:D148" si="13">AVERAGE(D43,G43)</f>
        <v>79.486750000000001</v>
      </c>
      <c r="E120" s="16">
        <f t="shared" ref="E120:E148" si="14">AVERAGE(E43,H43)</f>
        <v>89.305000000000007</v>
      </c>
      <c r="H120" s="15"/>
    </row>
    <row r="121" spans="1:8" x14ac:dyDescent="0.3">
      <c r="A121" s="10" t="s">
        <v>17</v>
      </c>
      <c r="B121" s="10">
        <v>3</v>
      </c>
      <c r="C121" s="16">
        <f t="shared" si="12"/>
        <v>39.6235</v>
      </c>
      <c r="D121" s="16">
        <f t="shared" si="13"/>
        <v>70.576750000000004</v>
      </c>
      <c r="E121" s="16">
        <f t="shared" si="14"/>
        <v>105.62975</v>
      </c>
      <c r="H121" s="15"/>
    </row>
    <row r="122" spans="1:8" x14ac:dyDescent="0.3">
      <c r="A122" s="10" t="s">
        <v>18</v>
      </c>
      <c r="B122" s="10">
        <v>4</v>
      </c>
      <c r="C122" s="16">
        <f t="shared" si="12"/>
        <v>60.24</v>
      </c>
      <c r="D122" s="16">
        <f t="shared" si="13"/>
        <v>102.739</v>
      </c>
      <c r="E122" s="16">
        <f t="shared" si="14"/>
        <v>123.80249999999999</v>
      </c>
      <c r="H122" s="15"/>
    </row>
    <row r="123" spans="1:8" x14ac:dyDescent="0.3">
      <c r="A123" s="10" t="s">
        <v>19</v>
      </c>
      <c r="B123" s="10">
        <v>5</v>
      </c>
      <c r="C123" s="16">
        <f t="shared" si="12"/>
        <v>38.399000000000001</v>
      </c>
      <c r="D123" s="16">
        <f t="shared" si="13"/>
        <v>68.938999999999993</v>
      </c>
      <c r="E123" s="16">
        <f t="shared" si="14"/>
        <v>95.779499999999999</v>
      </c>
      <c r="H123" s="15"/>
    </row>
    <row r="124" spans="1:8" x14ac:dyDescent="0.3">
      <c r="A124" s="10" t="s">
        <v>20</v>
      </c>
      <c r="B124" s="10">
        <v>6</v>
      </c>
      <c r="C124" s="16">
        <f t="shared" si="12"/>
        <v>61.091999999999999</v>
      </c>
      <c r="D124" s="16">
        <f t="shared" si="13"/>
        <v>90.220249999999993</v>
      </c>
      <c r="E124" s="16">
        <f t="shared" si="14"/>
        <v>123.64400000000001</v>
      </c>
      <c r="H124" s="15"/>
    </row>
    <row r="125" spans="1:8" x14ac:dyDescent="0.3">
      <c r="A125" s="10" t="s">
        <v>21</v>
      </c>
      <c r="B125" s="10">
        <v>1</v>
      </c>
      <c r="C125" s="16">
        <f t="shared" si="12"/>
        <v>39.284499999999994</v>
      </c>
      <c r="D125" s="16">
        <f t="shared" si="13"/>
        <v>72.215000000000003</v>
      </c>
      <c r="E125" s="16">
        <f t="shared" si="14"/>
        <v>92.226749999999996</v>
      </c>
      <c r="H125" s="15"/>
    </row>
    <row r="126" spans="1:8" x14ac:dyDescent="0.3">
      <c r="A126" s="10" t="s">
        <v>22</v>
      </c>
      <c r="B126" s="10">
        <v>2</v>
      </c>
      <c r="C126" s="16">
        <f t="shared" si="12"/>
        <v>41.8065</v>
      </c>
      <c r="D126" s="16">
        <f t="shared" si="13"/>
        <v>79.695250000000001</v>
      </c>
      <c r="E126" s="16">
        <f t="shared" si="14"/>
        <v>106.78200000000001</v>
      </c>
      <c r="H126" s="15"/>
    </row>
    <row r="127" spans="1:8" x14ac:dyDescent="0.3">
      <c r="A127" s="10" t="s">
        <v>23</v>
      </c>
      <c r="B127" s="10">
        <v>3</v>
      </c>
      <c r="C127" s="16">
        <f t="shared" si="12"/>
        <v>39.047249999999998</v>
      </c>
      <c r="D127" s="16">
        <f t="shared" si="13"/>
        <v>63.895750000000007</v>
      </c>
      <c r="E127" s="16">
        <f t="shared" si="14"/>
        <v>101.84100000000001</v>
      </c>
      <c r="H127" s="15"/>
    </row>
    <row r="128" spans="1:8" x14ac:dyDescent="0.3">
      <c r="A128" s="10" t="s">
        <v>24</v>
      </c>
      <c r="B128" s="10">
        <v>4</v>
      </c>
      <c r="C128" s="16">
        <f t="shared" si="12"/>
        <v>36.60425</v>
      </c>
      <c r="D128" s="16">
        <f t="shared" si="13"/>
        <v>50.069249999999997</v>
      </c>
      <c r="E128" s="16">
        <f t="shared" si="14"/>
        <v>65.339500000000001</v>
      </c>
      <c r="H128" s="15"/>
    </row>
    <row r="129" spans="1:8" x14ac:dyDescent="0.3">
      <c r="A129" s="10" t="s">
        <v>25</v>
      </c>
      <c r="B129" s="10">
        <v>5</v>
      </c>
      <c r="C129" s="16">
        <f t="shared" si="12"/>
        <v>43.573749999999997</v>
      </c>
      <c r="D129" s="16">
        <f t="shared" si="13"/>
        <v>86.432749999999999</v>
      </c>
      <c r="E129" s="16">
        <f t="shared" si="14"/>
        <v>114.827</v>
      </c>
      <c r="H129" s="15"/>
    </row>
    <row r="130" spans="1:8" x14ac:dyDescent="0.3">
      <c r="A130" s="10" t="s">
        <v>26</v>
      </c>
      <c r="B130" s="10">
        <v>6</v>
      </c>
      <c r="C130" s="16">
        <f t="shared" si="12"/>
        <v>43.729500000000002</v>
      </c>
      <c r="D130" s="16">
        <f t="shared" si="13"/>
        <v>80.353499999999997</v>
      </c>
      <c r="E130" s="16">
        <f t="shared" si="14"/>
        <v>104.12950000000001</v>
      </c>
      <c r="H130" s="15"/>
    </row>
    <row r="131" spans="1:8" x14ac:dyDescent="0.3">
      <c r="A131" s="10" t="s">
        <v>27</v>
      </c>
      <c r="B131" s="10">
        <v>1</v>
      </c>
      <c r="C131" s="16">
        <f t="shared" si="12"/>
        <v>49.561250000000001</v>
      </c>
      <c r="D131" s="16">
        <f t="shared" si="13"/>
        <v>85.329000000000008</v>
      </c>
      <c r="E131" s="16">
        <f t="shared" si="14"/>
        <v>100.31700000000001</v>
      </c>
      <c r="H131" s="15"/>
    </row>
    <row r="132" spans="1:8" x14ac:dyDescent="0.3">
      <c r="A132" s="10" t="s">
        <v>28</v>
      </c>
      <c r="B132" s="10">
        <v>2</v>
      </c>
      <c r="C132" s="16">
        <f t="shared" si="12"/>
        <v>60.317000000000007</v>
      </c>
      <c r="D132" s="16">
        <f t="shared" si="13"/>
        <v>94.331500000000005</v>
      </c>
      <c r="E132" s="16">
        <f t="shared" si="14"/>
        <v>113.64275000000001</v>
      </c>
      <c r="H132" s="15"/>
    </row>
    <row r="133" spans="1:8" x14ac:dyDescent="0.3">
      <c r="A133" s="10" t="s">
        <v>29</v>
      </c>
      <c r="B133" s="10">
        <v>3</v>
      </c>
      <c r="C133" s="16">
        <f t="shared" si="12"/>
        <v>36.847000000000001</v>
      </c>
      <c r="D133" s="16">
        <f t="shared" si="13"/>
        <v>55.829000000000001</v>
      </c>
      <c r="E133" s="16">
        <f t="shared" si="14"/>
        <v>78.596249999999998</v>
      </c>
      <c r="H133" s="15"/>
    </row>
    <row r="134" spans="1:8" x14ac:dyDescent="0.3">
      <c r="A134" s="10" t="s">
        <v>30</v>
      </c>
      <c r="B134" s="10">
        <v>4</v>
      </c>
      <c r="C134" s="16">
        <f t="shared" si="12"/>
        <v>39.977000000000004</v>
      </c>
      <c r="D134" s="16">
        <f t="shared" si="13"/>
        <v>85.295749999999998</v>
      </c>
      <c r="E134" s="16">
        <f t="shared" si="14"/>
        <v>72.341750000000005</v>
      </c>
      <c r="H134" s="15"/>
    </row>
    <row r="135" spans="1:8" x14ac:dyDescent="0.3">
      <c r="A135" s="10" t="s">
        <v>31</v>
      </c>
      <c r="B135" s="10">
        <v>5</v>
      </c>
      <c r="C135" s="16">
        <f t="shared" si="12"/>
        <v>38.466250000000002</v>
      </c>
      <c r="D135" s="16">
        <f t="shared" si="13"/>
        <v>74.109250000000003</v>
      </c>
      <c r="E135" s="16">
        <f t="shared" si="14"/>
        <v>91.358499999999992</v>
      </c>
      <c r="H135" s="15"/>
    </row>
    <row r="136" spans="1:8" x14ac:dyDescent="0.3">
      <c r="A136" s="10" t="s">
        <v>32</v>
      </c>
      <c r="B136" s="10">
        <v>6</v>
      </c>
      <c r="C136" s="16">
        <f t="shared" si="12"/>
        <v>30.1675</v>
      </c>
      <c r="D136" s="16">
        <f t="shared" si="13"/>
        <v>56.255250000000004</v>
      </c>
      <c r="E136" s="16">
        <f t="shared" si="14"/>
        <v>69.378249999999994</v>
      </c>
      <c r="H136" s="15"/>
    </row>
    <row r="137" spans="1:8" x14ac:dyDescent="0.3">
      <c r="A137" s="10" t="s">
        <v>33</v>
      </c>
      <c r="B137" s="10">
        <v>1</v>
      </c>
      <c r="C137" s="16">
        <f t="shared" si="12"/>
        <v>47.15175</v>
      </c>
      <c r="D137" s="16">
        <f t="shared" si="13"/>
        <v>72.752499999999998</v>
      </c>
      <c r="E137" s="16">
        <f t="shared" si="14"/>
        <v>91.65925</v>
      </c>
      <c r="H137" s="15"/>
    </row>
    <row r="138" spans="1:8" x14ac:dyDescent="0.3">
      <c r="A138" s="10" t="s">
        <v>34</v>
      </c>
      <c r="B138" s="10">
        <v>2</v>
      </c>
      <c r="C138" s="16">
        <f t="shared" si="12"/>
        <v>41.232500000000002</v>
      </c>
      <c r="D138" s="16">
        <f t="shared" si="13"/>
        <v>73.31</v>
      </c>
      <c r="E138" s="16">
        <f t="shared" si="14"/>
        <v>89.827750000000009</v>
      </c>
      <c r="H138" s="15"/>
    </row>
    <row r="139" spans="1:8" x14ac:dyDescent="0.3">
      <c r="A139" s="10" t="s">
        <v>35</v>
      </c>
      <c r="B139" s="10">
        <v>3</v>
      </c>
      <c r="C139" s="16">
        <f t="shared" si="12"/>
        <v>44.452249999999999</v>
      </c>
      <c r="D139" s="16">
        <f t="shared" si="13"/>
        <v>70.607499999999987</v>
      </c>
      <c r="E139" s="16">
        <f t="shared" si="14"/>
        <v>115.54725000000001</v>
      </c>
      <c r="H139" s="15"/>
    </row>
    <row r="140" spans="1:8" x14ac:dyDescent="0.3">
      <c r="A140" s="10" t="s">
        <v>36</v>
      </c>
      <c r="B140" s="10">
        <v>4</v>
      </c>
      <c r="C140" s="16">
        <f t="shared" si="12"/>
        <v>35.636499999999998</v>
      </c>
      <c r="D140" s="16">
        <f t="shared" si="13"/>
        <v>50.769000000000005</v>
      </c>
      <c r="E140" s="16">
        <f t="shared" si="14"/>
        <v>71.832249999999988</v>
      </c>
      <c r="H140" s="15"/>
    </row>
    <row r="141" spans="1:8" x14ac:dyDescent="0.3">
      <c r="A141" s="10" t="s">
        <v>37</v>
      </c>
      <c r="B141" s="10">
        <v>5</v>
      </c>
      <c r="C141" s="16">
        <f t="shared" si="12"/>
        <v>39.858750000000001</v>
      </c>
      <c r="D141" s="16">
        <f t="shared" si="13"/>
        <v>64.774249999999995</v>
      </c>
      <c r="E141" s="16">
        <f t="shared" si="14"/>
        <v>85.51124999999999</v>
      </c>
      <c r="H141" s="15"/>
    </row>
    <row r="142" spans="1:8" x14ac:dyDescent="0.3">
      <c r="A142" s="10" t="s">
        <v>38</v>
      </c>
      <c r="B142" s="10">
        <v>6</v>
      </c>
      <c r="C142" s="16">
        <f t="shared" si="12"/>
        <v>53.428249999999998</v>
      </c>
      <c r="D142" s="16">
        <f t="shared" si="13"/>
        <v>98.03925000000001</v>
      </c>
      <c r="E142" s="16">
        <f t="shared" si="14"/>
        <v>131.07299999999998</v>
      </c>
      <c r="H142" s="15"/>
    </row>
    <row r="143" spans="1:8" x14ac:dyDescent="0.3">
      <c r="A143" s="10" t="s">
        <v>39</v>
      </c>
      <c r="B143" s="10">
        <v>1</v>
      </c>
      <c r="C143" s="16">
        <f t="shared" si="12"/>
        <v>34.326250000000002</v>
      </c>
      <c r="D143" s="16">
        <f t="shared" si="13"/>
        <v>63.546999999999997</v>
      </c>
      <c r="E143" s="16">
        <f t="shared" si="14"/>
        <v>79.969750000000005</v>
      </c>
      <c r="H143" s="15"/>
    </row>
    <row r="144" spans="1:8" x14ac:dyDescent="0.3">
      <c r="A144" s="10" t="s">
        <v>40</v>
      </c>
      <c r="B144" s="10">
        <v>2</v>
      </c>
      <c r="C144" s="16">
        <f t="shared" si="12"/>
        <v>32.382750000000001</v>
      </c>
      <c r="D144" s="16">
        <f t="shared" si="13"/>
        <v>56.729500000000002</v>
      </c>
      <c r="E144" s="16">
        <f t="shared" si="14"/>
        <v>68.547749999999994</v>
      </c>
      <c r="H144" s="15"/>
    </row>
    <row r="145" spans="1:8" x14ac:dyDescent="0.3">
      <c r="A145" s="10" t="s">
        <v>41</v>
      </c>
      <c r="B145" s="10">
        <v>3</v>
      </c>
      <c r="C145" s="16">
        <f t="shared" si="12"/>
        <v>30.935000000000002</v>
      </c>
      <c r="D145" s="16">
        <f t="shared" si="13"/>
        <v>52.049000000000007</v>
      </c>
      <c r="E145" s="16">
        <f t="shared" si="14"/>
        <v>77.936499999999995</v>
      </c>
      <c r="H145" s="15"/>
    </row>
    <row r="146" spans="1:8" x14ac:dyDescent="0.3">
      <c r="A146" s="10" t="s">
        <v>42</v>
      </c>
      <c r="B146" s="10">
        <v>4</v>
      </c>
      <c r="C146" s="16">
        <f t="shared" si="12"/>
        <v>31.161500000000004</v>
      </c>
      <c r="D146" s="16">
        <f t="shared" si="13"/>
        <v>71.105500000000006</v>
      </c>
      <c r="E146" s="16">
        <f t="shared" si="14"/>
        <v>80.39425</v>
      </c>
      <c r="H146" s="15"/>
    </row>
    <row r="147" spans="1:8" x14ac:dyDescent="0.3">
      <c r="A147" s="10" t="s">
        <v>43</v>
      </c>
      <c r="B147" s="10">
        <v>5</v>
      </c>
      <c r="C147" s="16">
        <f t="shared" si="12"/>
        <v>36.156999999999996</v>
      </c>
      <c r="D147" s="16">
        <f t="shared" si="13"/>
        <v>60.407499999999999</v>
      </c>
      <c r="E147" s="16">
        <f t="shared" si="14"/>
        <v>76.585250000000002</v>
      </c>
      <c r="H147" s="15"/>
    </row>
    <row r="148" spans="1:8" x14ac:dyDescent="0.3">
      <c r="A148" s="10" t="s">
        <v>44</v>
      </c>
      <c r="B148" s="10">
        <v>6</v>
      </c>
      <c r="C148" s="16">
        <f t="shared" si="12"/>
        <v>26.479500000000002</v>
      </c>
      <c r="D148" s="16">
        <f t="shared" si="13"/>
        <v>42.823999999999998</v>
      </c>
      <c r="E148" s="16">
        <f t="shared" si="14"/>
        <v>61.902999999999992</v>
      </c>
      <c r="H148" s="15"/>
    </row>
    <row r="149" spans="1:8" x14ac:dyDescent="0.3">
      <c r="A149" s="22" t="s">
        <v>82</v>
      </c>
      <c r="B149" s="22"/>
      <c r="C149" s="17">
        <f>AVERAGE(C119:C148)</f>
        <v>40.879858333333324</v>
      </c>
      <c r="D149" s="17">
        <f>AVERAGE(D119:D148)</f>
        <v>71.01128333333331</v>
      </c>
      <c r="E149" s="17">
        <f>AVERAGE(E119:E148)</f>
        <v>91.961925000000008</v>
      </c>
      <c r="H149" s="15"/>
    </row>
    <row r="150" spans="1:8" x14ac:dyDescent="0.3">
      <c r="A150" s="22" t="s">
        <v>81</v>
      </c>
      <c r="B150" s="22"/>
      <c r="C150" s="17">
        <f>_xlfn.STDEV.S(C119:C148)</f>
        <v>8.7611958335595421</v>
      </c>
      <c r="D150" s="17">
        <f>_xlfn.STDEV.S(D119:D148)</f>
        <v>15.138668113581348</v>
      </c>
      <c r="E150" s="17">
        <f>_xlfn.STDEV.S(E119:E148)</f>
        <v>18.938553905139877</v>
      </c>
    </row>
    <row r="156" spans="1:8" x14ac:dyDescent="0.3">
      <c r="B156" s="15"/>
    </row>
    <row r="157" spans="1:8" x14ac:dyDescent="0.3">
      <c r="E157" s="18"/>
      <c r="F157" s="18"/>
      <c r="G157" s="18"/>
    </row>
    <row r="159" spans="1:8" x14ac:dyDescent="0.3">
      <c r="C159" s="18"/>
      <c r="D159" s="18"/>
      <c r="E159" s="18"/>
    </row>
    <row r="160" spans="1:8" x14ac:dyDescent="0.3">
      <c r="C160" s="18"/>
      <c r="D160" s="18"/>
      <c r="E160" s="18"/>
    </row>
  </sheetData>
  <mergeCells count="34">
    <mergeCell ref="A77:F77"/>
    <mergeCell ref="C1:N1"/>
    <mergeCell ref="C2:H2"/>
    <mergeCell ref="I2:N2"/>
    <mergeCell ref="C3:D3"/>
    <mergeCell ref="E3:F3"/>
    <mergeCell ref="G3:H3"/>
    <mergeCell ref="I3:J3"/>
    <mergeCell ref="K3:L3"/>
    <mergeCell ref="M3:N3"/>
    <mergeCell ref="A149:B149"/>
    <mergeCell ref="A150:B150"/>
    <mergeCell ref="A114:E114"/>
    <mergeCell ref="A110:B110"/>
    <mergeCell ref="A111:B111"/>
    <mergeCell ref="C117:E117"/>
    <mergeCell ref="A117:A118"/>
    <mergeCell ref="B117:B118"/>
    <mergeCell ref="A115:E116"/>
    <mergeCell ref="H110:J110"/>
    <mergeCell ref="A37:H37"/>
    <mergeCell ref="A38:H38"/>
    <mergeCell ref="A39:H39"/>
    <mergeCell ref="C40:E40"/>
    <mergeCell ref="F40:H40"/>
    <mergeCell ref="B40:B41"/>
    <mergeCell ref="A40:A41"/>
    <mergeCell ref="E78:F78"/>
    <mergeCell ref="A76:F76"/>
    <mergeCell ref="A78:A79"/>
    <mergeCell ref="B78:B79"/>
    <mergeCell ref="C78:D78"/>
    <mergeCell ref="A72:B72"/>
    <mergeCell ref="A73:B7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concatenated-log</vt:lpstr>
      <vt:lpstr>Average test time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2022-11-28T14:47:51Z</dcterms:created>
  <dcterms:modified xsi:type="dcterms:W3CDTF">2022-12-01T11:05:48Z</dcterms:modified>
</cp:coreProperties>
</file>