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pan_zoom\statistical analysis\questionnaires analysis\Descriptive statistics\"/>
    </mc:Choice>
  </mc:AlternateContent>
  <xr:revisionPtr revIDLastSave="0" documentId="13_ncr:1_{460F878D-5B12-4F0B-BA60-4CA8C89764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sobni podaci" sheetId="1" r:id="rId1"/>
    <sheet name="Usability" sheetId="2" r:id="rId2"/>
    <sheet name="NASA TLX" sheetId="3" r:id="rId3"/>
    <sheet name="Final" sheetId="4" r:id="rId4"/>
  </sheets>
  <definedNames>
    <definedName name="_xlchart.v1.0" hidden="1">Usability!$A$54:$A$143</definedName>
    <definedName name="_xlchart.v1.1" hidden="1">Usability!$B$53</definedName>
    <definedName name="_xlchart.v1.2" hidden="1">Usability!$B$54:$B$143</definedName>
    <definedName name="_xlchart.v1.3" hidden="1">Usability!$C$52:$C$53</definedName>
    <definedName name="_xlchart.v1.4" hidden="1">Usability!$C$54:$C$143</definedName>
    <definedName name="_xlchart.v1.5" hidden="1">'NASA TLX'!$A$55:$A$204</definedName>
    <definedName name="_xlchart.v1.6" hidden="1">'NASA TLX'!$B$54</definedName>
    <definedName name="_xlchart.v1.7" hidden="1">'NASA TLX'!$B$55:$B$204</definedName>
    <definedName name="_xlchart.v1.8" hidden="1">'NASA TLX'!$C$54</definedName>
    <definedName name="_xlchart.v1.9" hidden="1">'NASA TLX'!$C$55:$C$204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88kNJGObAB3D6UkdLUc4ZIFIvJg=="/>
    </ext>
  </extLst>
</workbook>
</file>

<file path=xl/calcChain.xml><?xml version="1.0" encoding="utf-8"?>
<calcChain xmlns="http://schemas.openxmlformats.org/spreadsheetml/2006/main">
  <c r="C39" i="1" l="1"/>
  <c r="C38" i="1"/>
  <c r="B44" i="4"/>
  <c r="C45" i="1"/>
  <c r="C44" i="1"/>
  <c r="B45" i="4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M22" i="2"/>
  <c r="M21" i="2"/>
  <c r="L22" i="2"/>
  <c r="L21" i="2"/>
  <c r="M20" i="2"/>
  <c r="M19" i="2"/>
  <c r="L20" i="2"/>
  <c r="L19" i="2"/>
  <c r="M18" i="2"/>
  <c r="M17" i="2"/>
  <c r="L18" i="2"/>
  <c r="L17" i="2"/>
</calcChain>
</file>

<file path=xl/sharedStrings.xml><?xml version="1.0" encoding="utf-8"?>
<sst xmlns="http://schemas.openxmlformats.org/spreadsheetml/2006/main" count="683" uniqueCount="182">
  <si>
    <r>
      <rPr>
        <b/>
        <sz val="10"/>
        <color theme="1"/>
        <rFont val="Arial"/>
        <family val="2"/>
      </rPr>
      <t>NAPOMENA:</t>
    </r>
    <r>
      <rPr>
        <sz val="10"/>
        <color theme="1"/>
        <rFont val="Arial"/>
        <family val="2"/>
      </rPr>
      <t xml:space="preserve"> U stupcu "Ime i prezime" upisati</t>
    </r>
    <r>
      <rPr>
        <b/>
        <sz val="10"/>
        <color theme="1"/>
        <rFont val="Arial"/>
        <family val="2"/>
      </rPr>
      <t xml:space="preserve"> prvo slovo imena i cijelokupno prezime bez dijakritičkih znakova (č, ć, ž, š, đ, dž)</t>
    </r>
  </si>
  <si>
    <t>ID</t>
  </si>
  <si>
    <t>Ime i prezime</t>
  </si>
  <si>
    <t>Broj godina</t>
  </si>
  <si>
    <t>Dominanta ruka (Desna / Lijeva)</t>
  </si>
  <si>
    <t>Spol (M / Ž)</t>
  </si>
  <si>
    <t>Zanimanje</t>
  </si>
  <si>
    <t>Prethodno iskustvo s in-air gesture interakcijom (DA / NE)</t>
  </si>
  <si>
    <t>mmaricevic</t>
  </si>
  <si>
    <t>Desna</t>
  </si>
  <si>
    <t>M</t>
  </si>
  <si>
    <t>Programer</t>
  </si>
  <si>
    <t>DA</t>
  </si>
  <si>
    <t>akovacevic</t>
  </si>
  <si>
    <t>Tehničar za računarstvo</t>
  </si>
  <si>
    <t>NE</t>
  </si>
  <si>
    <t>dvucemil</t>
  </si>
  <si>
    <t>Strojar</t>
  </si>
  <si>
    <t>acicak</t>
  </si>
  <si>
    <t>Teolog</t>
  </si>
  <si>
    <t>avucemil</t>
  </si>
  <si>
    <t>Ž</t>
  </si>
  <si>
    <t>Edukacijski rehabilitator</t>
  </si>
  <si>
    <t>bmaricevic</t>
  </si>
  <si>
    <t>Upravni referent</t>
  </si>
  <si>
    <t>amaricevic</t>
  </si>
  <si>
    <t>Mehatroničar</t>
  </si>
  <si>
    <t>fpilepic</t>
  </si>
  <si>
    <t>Lijeva</t>
  </si>
  <si>
    <t>vsalamon</t>
  </si>
  <si>
    <t>dsilic</t>
  </si>
  <si>
    <t>lbibic</t>
  </si>
  <si>
    <t>dbaricevic</t>
  </si>
  <si>
    <t>Inženjer prometa</t>
  </si>
  <si>
    <t>lribicic</t>
  </si>
  <si>
    <t>fnikolaus</t>
  </si>
  <si>
    <t>gdiklic</t>
  </si>
  <si>
    <t>sljubic</t>
  </si>
  <si>
    <t>Sveučilišni nastavnik</t>
  </si>
  <si>
    <t>bbres</t>
  </si>
  <si>
    <t>Student</t>
  </si>
  <si>
    <t>dmcondric</t>
  </si>
  <si>
    <t>kgraf</t>
  </si>
  <si>
    <t>alivojevic</t>
  </si>
  <si>
    <t>vljubobratovic</t>
  </si>
  <si>
    <t>msindija</t>
  </si>
  <si>
    <t>rstrbac</t>
  </si>
  <si>
    <t>lzuzic</t>
  </si>
  <si>
    <t>plicul</t>
  </si>
  <si>
    <t>tmarijanovic</t>
  </si>
  <si>
    <t>Voditelj poslovnice</t>
  </si>
  <si>
    <t>tnegulic</t>
  </si>
  <si>
    <t>dbarac</t>
  </si>
  <si>
    <t>sboca</t>
  </si>
  <si>
    <t>fgrgur</t>
  </si>
  <si>
    <t>Uputa</t>
  </si>
  <si>
    <t>Odgovori su na Likertovoj skali (1-5):</t>
  </si>
  <si>
    <t>Modaliteti</t>
  </si>
  <si>
    <t>1 (u potpunosti se NE SLAŽEM)</t>
  </si>
  <si>
    <t>Naziv modaliteta</t>
  </si>
  <si>
    <t>Kratki opis</t>
  </si>
  <si>
    <t>2 (uglavnom se NE SLAŽEM)</t>
  </si>
  <si>
    <t>Multi-hand zoom</t>
  </si>
  <si>
    <r>
      <rPr>
        <sz val="10"/>
        <color rgb="FF000000"/>
        <rFont val="Arial"/>
        <family val="2"/>
      </rPr>
      <t xml:space="preserve">Za uvećanje (engl. zoom) slike koriste se </t>
    </r>
    <r>
      <rPr>
        <b/>
        <sz val="10"/>
        <color rgb="FF000000"/>
        <rFont val="Arial"/>
        <family val="2"/>
      </rPr>
      <t>obje ruke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jedna ruka (lijeva ili desna)</t>
    </r>
  </si>
  <si>
    <t>3 (niti se SLAŽEM, niti se NE SLAŽEM)</t>
  </si>
  <si>
    <t>Single-hand zoom</t>
  </si>
  <si>
    <r>
      <rPr>
        <sz val="10"/>
        <color rgb="FF000000"/>
        <rFont val="Arial"/>
        <family val="2"/>
      </rPr>
      <t>Za uvećanje (engl. zoom) slike koristi se samo</t>
    </r>
    <r>
      <rPr>
        <b/>
        <sz val="10"/>
        <color rgb="FF000000"/>
        <rFont val="Arial"/>
        <family val="2"/>
      </rPr>
      <t xml:space="preserve"> desna ruka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lijeva ruka</t>
    </r>
    <r>
      <rPr>
        <sz val="10"/>
        <color rgb="FF000000"/>
        <rFont val="Arial"/>
        <family val="2"/>
      </rPr>
      <t xml:space="preserve"> </t>
    </r>
  </si>
  <si>
    <t>4 (uglavnom se SLAŽEM)</t>
  </si>
  <si>
    <t>5 (u potpunosti se SLAŽEM)</t>
  </si>
  <si>
    <t>Tvrdnje o upotrebljivosti korištenih modaliteta</t>
  </si>
  <si>
    <t>EFFICIENCY</t>
  </si>
  <si>
    <t>LEARNABILITY</t>
  </si>
  <si>
    <t>SATISFACTION</t>
  </si>
  <si>
    <t>Jednom kada se modalitet nauči, jednostavno je koristiti ga.</t>
  </si>
  <si>
    <t>Lagano je naučiti princip rada modaliteta i primijeniti ga na postavljeni zadatak.</t>
  </si>
  <si>
    <t>Zadovoljan sam korištenjem ovog modaliteta u kontekstu obavljanja postavljenih zadataka.</t>
  </si>
  <si>
    <t>Upotrebljivost modaliteta</t>
  </si>
  <si>
    <t xml:space="preserve">EFFICIENCY </t>
  </si>
  <si>
    <t xml:space="preserve">LEARNABILITY </t>
  </si>
  <si>
    <t>Ispod svakog modaliteta potreban je vaš odabir (1-21)</t>
  </si>
  <si>
    <r>
      <rPr>
        <sz val="10"/>
        <color rgb="FF000000"/>
        <rFont val="Arial"/>
        <family val="2"/>
      </rPr>
      <t xml:space="preserve">Za uvećanje (engl. zoom) slike koriste se </t>
    </r>
    <r>
      <rPr>
        <b/>
        <sz val="10"/>
        <color rgb="FF000000"/>
        <rFont val="Arial"/>
        <family val="2"/>
      </rPr>
      <t>obje ruke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jedna ruka (lijeva ili desna)</t>
    </r>
  </si>
  <si>
    <r>
      <rPr>
        <sz val="10"/>
        <color rgb="FF000000"/>
        <rFont val="Arial"/>
        <family val="2"/>
      </rPr>
      <t>Za uvećanje (engl. zoom) slike koristi se samo</t>
    </r>
    <r>
      <rPr>
        <b/>
        <sz val="10"/>
        <color rgb="FF000000"/>
        <rFont val="Arial"/>
        <family val="2"/>
      </rPr>
      <t xml:space="preserve"> desna ruka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lijeva ruka</t>
    </r>
    <r>
      <rPr>
        <sz val="10"/>
        <color rgb="FF000000"/>
        <rFont val="Arial"/>
        <family val="2"/>
      </rPr>
      <t xml:space="preserve"> </t>
    </r>
  </si>
  <si>
    <t>Mental demand</t>
  </si>
  <si>
    <t>Physical demand</t>
  </si>
  <si>
    <t>Frustration</t>
  </si>
  <si>
    <t>Performance</t>
  </si>
  <si>
    <t>Effort</t>
  </si>
  <si>
    <r>
      <rPr>
        <sz val="9"/>
        <color theme="1"/>
        <rFont val="Arial"/>
        <family val="2"/>
      </rPr>
      <t>Koliko mentalnog napora (prisjećanje, razmišljanje) morate uložiti za rješavanje zadatka?</t>
    </r>
    <r>
      <rPr>
        <b/>
        <sz val="9"/>
        <color theme="1"/>
        <rFont val="Arial"/>
        <family val="2"/>
      </rPr>
      <t xml:space="preserve">
1 - Low mental demand
21 - High mental demand</t>
    </r>
  </si>
  <si>
    <r>
      <rPr>
        <sz val="9"/>
        <color theme="1"/>
        <rFont val="Arial"/>
        <family val="2"/>
      </rPr>
      <t>Koliko fizičkog napora (zamor ruku, zglobova,...) morate uložiti za rješavanje zadatka?</t>
    </r>
    <r>
      <rPr>
        <b/>
        <sz val="9"/>
        <color theme="1"/>
        <rFont val="Arial"/>
        <family val="2"/>
      </rPr>
      <t xml:space="preserve">
1 - Low physical demand
21 - High physical demand</t>
    </r>
  </si>
  <si>
    <r>
      <rPr>
        <sz val="9"/>
        <color theme="1"/>
        <rFont val="Arial"/>
        <family val="2"/>
      </rPr>
      <t>Koliku razinu frustracije (stres, nesigurnost, uznemirenost) vam uzrokuje dotični modalitet?</t>
    </r>
    <r>
      <rPr>
        <b/>
        <sz val="9"/>
        <color theme="1"/>
        <rFont val="Arial"/>
        <family val="2"/>
      </rPr>
      <t xml:space="preserve">
1 - Low level of frustration
21 - High level of frustration</t>
    </r>
  </si>
  <si>
    <r>
      <rPr>
        <sz val="9"/>
        <color theme="1"/>
        <rFont val="Arial"/>
        <family val="2"/>
      </rPr>
      <t>Prema vlastitom osjećaju, koliko ste brzi i uspješni pri izvođenju zadataka dotičnim modalitetom?</t>
    </r>
    <r>
      <rPr>
        <b/>
        <sz val="9"/>
        <color theme="1"/>
        <rFont val="Arial"/>
        <family val="2"/>
      </rPr>
      <t xml:space="preserve">
1 - Low performance
21 - High performance</t>
    </r>
  </si>
  <si>
    <r>
      <rPr>
        <sz val="9"/>
        <color theme="1"/>
        <rFont val="Arial"/>
        <family val="2"/>
      </rPr>
      <t>Prema vlastitom osjećaju, koliki je ukupni napor (kumuluativno, mentalni i fizički) potrebno uložiti za izvođenje zadataka zadanim modalitetom?</t>
    </r>
    <r>
      <rPr>
        <b/>
        <sz val="9"/>
        <color theme="1"/>
        <rFont val="Arial"/>
        <family val="2"/>
      </rPr>
      <t xml:space="preserve">
1 - Low effort
21 - High effort</t>
    </r>
  </si>
  <si>
    <t>TLX</t>
  </si>
  <si>
    <t>Odabir preferiranog modaliteta</t>
  </si>
  <si>
    <t>Broj odabira</t>
  </si>
  <si>
    <r>
      <rPr>
        <sz val="10"/>
        <color rgb="FF000000"/>
        <rFont val="Arial"/>
        <family val="2"/>
      </rPr>
      <t xml:space="preserve">Za uvećanje (engl. zoom) slike koriste se </t>
    </r>
    <r>
      <rPr>
        <b/>
        <sz val="10"/>
        <color rgb="FF000000"/>
        <rFont val="Arial"/>
        <family val="2"/>
      </rPr>
      <t>obje ruke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jedna ruka (lijeva ili desna)</t>
    </r>
  </si>
  <si>
    <r>
      <rPr>
        <sz val="10"/>
        <color rgb="FF000000"/>
        <rFont val="Arial"/>
        <family val="2"/>
      </rPr>
      <t>Za uvećanje (engl. zoom) slike koristi se samo</t>
    </r>
    <r>
      <rPr>
        <b/>
        <sz val="10"/>
        <color rgb="FF000000"/>
        <rFont val="Arial"/>
        <family val="2"/>
      </rPr>
      <t xml:space="preserve"> desna ruka</t>
    </r>
    <r>
      <rPr>
        <sz val="10"/>
        <color rgb="FF000000"/>
        <rFont val="Arial"/>
        <family val="2"/>
      </rPr>
      <t xml:space="preserve">, a za njeno pomicanje (engl. pan) </t>
    </r>
    <r>
      <rPr>
        <b/>
        <sz val="10"/>
        <color rgb="FF000000"/>
        <rFont val="Arial"/>
        <family val="2"/>
      </rPr>
      <t>lijeva ruka</t>
    </r>
    <r>
      <rPr>
        <sz val="10"/>
        <color rgb="FF000000"/>
        <rFont val="Arial"/>
        <family val="2"/>
      </rPr>
      <t xml:space="preserve"> </t>
    </r>
  </si>
  <si>
    <t>Uputa: Broj odabira preferiranog modaliteta potrebno je upisati u tablicu pod stupcem "Preferirani modalitet"</t>
  </si>
  <si>
    <t>Kratki osvrt na eksperiment (*Opcionalno*)</t>
  </si>
  <si>
    <t>Unutar jedne do dvije rečenice napisati kratak osvrt tijekom provedbe eksperimenta.</t>
  </si>
  <si>
    <t>Preferirani modalitet (1/2)</t>
  </si>
  <si>
    <t>Što mislite, gdje se može primijeniti ovakva vrsta interakcije?</t>
  </si>
  <si>
    <t>Kratki osvrt: Vlastiti komentari, zapažanja… *</t>
  </si>
  <si>
    <t>Rad s pametnim pločama (vremenska prognoza, prezentacije...), mobitelom (karte, pomicanje po zaslonu), VR tehnologija, automobili (promjena radio kanala pomoću geste)</t>
  </si>
  <si>
    <t>VR,TV(virtualni daljinski)</t>
  </si>
  <si>
    <t xml:space="preserve">Bilo je zanimljivo </t>
  </si>
  <si>
    <t>Mobitel (slikanje, pomicanje karte), VR</t>
  </si>
  <si>
    <t>Zanimljiva pozadinska tehnologija za prepozavanje ruke (prstiju) i udaljenosti između referentnih točki.</t>
  </si>
  <si>
    <t xml:space="preserve">Mobitel, VR, pomicanje karte, pregledavanje 3D holograma </t>
  </si>
  <si>
    <t>bilo je interesantno, efektivna pozadinska tehnologija u prepoznavanju udaljenosti između prstiju</t>
  </si>
  <si>
    <t>vježbanje fine motorike kod osoba s invaliditetom, vježbanje koncentracije kod osoba s ADHD-om, korištenje geografskih karata, upravljanje televizijom na daljinu</t>
  </si>
  <si>
    <t>multi-hand način je pomalo frustrirajući zbog toga što je potrebno razdvojiti prste obje ruke kako bi se prešlo na drugu radnju</t>
  </si>
  <si>
    <t xml:space="preserve">Zoomiranje slike i karte na mobitelu </t>
  </si>
  <si>
    <t>Vrlo zanimljivo. U početku malo zbunjujuće i napeto, ali kasnije sve razumljivije</t>
  </si>
  <si>
    <t>Zoomiranje slike, VR, google maps</t>
  </si>
  <si>
    <t>Vrlo zabavno, iako ponekad frustrirajuće, modalitet 2 mi je bio bolji.</t>
  </si>
  <si>
    <t>VR, zoomiranje karte</t>
  </si>
  <si>
    <t>Zanimljivo, jako zabavno</t>
  </si>
  <si>
    <t>Mobiteli, upravljanje auto mediom, VR</t>
  </si>
  <si>
    <t>Pohvale za ideju, zanimljivo i korisna alternativa</t>
  </si>
  <si>
    <t>VR, Upravljanje kada ne želimo dodirno korištenje</t>
  </si>
  <si>
    <t>Zanimljivo i potencijalno korisno</t>
  </si>
  <si>
    <t>Na javnim mjestima kako se ne bi dirali prljavi ekrani</t>
  </si>
  <si>
    <t>Multi hand zoom bi trebao biti osjetljiviji na razmak izmedu prstiju, trebalo bi se moći prijeći iz zooma u pan, bez odlaska u idle</t>
  </si>
  <si>
    <t>VR, google maps</t>
  </si>
  <si>
    <t>Zanimljivo i korisno</t>
  </si>
  <si>
    <t>VR, google maps, mobitelni fotoaparat</t>
  </si>
  <si>
    <t>Zabavno ali frustrirajuće, preferiram te sam se više snašao u single hand zoomu</t>
  </si>
  <si>
    <t>Za zoomiranje, umjesto daljinskog upravljaca na TVu</t>
  </si>
  <si>
    <t>Prvi modalitet jako frustrirajuć, drugi zabavan, ali naporan</t>
  </si>
  <si>
    <t>Google Maps, kontrola javnih računala</t>
  </si>
  <si>
    <t>Zanimljiv način upravljanja sadržaja na ekranu, izuzetno se lako nauči</t>
  </si>
  <si>
    <t>VR, pametni displayi (muzeji, TV)</t>
  </si>
  <si>
    <t xml:space="preserve">Povećati vizualni feedback kod obavljanja single taska </t>
  </si>
  <si>
    <t>VR, prilikom kuhanja kada pratimo recept da ne zaprljamo mobitel</t>
  </si>
  <si>
    <t>Eksperiment je bio super, jako zabavan, možda povečati okvir kamere tj. vidno polje unutar kojeg se dohvaća pomicanje ruke</t>
  </si>
  <si>
    <t>VR, kontrola TV-a</t>
  </si>
  <si>
    <t>Vrlo zabavno i korisno, ali nakon dužeg konstanog korištenja zamorno za zglobove</t>
  </si>
  <si>
    <t>VR, TV</t>
  </si>
  <si>
    <t>Zanimljivo, puno efikasnije nego sto sam mislio, malo naporno</t>
  </si>
  <si>
    <t>VR, prezentacija (pametna ploča)</t>
  </si>
  <si>
    <t>zanimljiv način interakcije koji bi mogao biti vrlo primjenjiv u praksi, pogotovo nakon određenog vremena i treninga</t>
  </si>
  <si>
    <t>VR, kada se ne smije/moze dodirivati neki ekran</t>
  </si>
  <si>
    <t>Zanimljiv način rada, pomalo fizički naporno, za moj način rada ponekad tolerancija sustava premala</t>
  </si>
  <si>
    <t>VR, zoomiranje slika, pomicanje kuta kamere</t>
  </si>
  <si>
    <t>Fizički poslkije nekog vremena postaje zahtjevno, jednostavno za koristiti i jako zabavno</t>
  </si>
  <si>
    <t>VR, mobitel, prezentacije, Google Maps</t>
  </si>
  <si>
    <t>Zanimljivo i ima potencijala biti korisno međutim nakon duljeg korištenja postane fizički naporno</t>
  </si>
  <si>
    <t>VR, nacrti, geodetski planovi, 3D modeli dijelova, arhitektura</t>
  </si>
  <si>
    <t>Metoda ima potencijala, širi kut kamere bi bio koristan</t>
  </si>
  <si>
    <t>VR, upravljanje mobitelom, tv</t>
  </si>
  <si>
    <t>Zanimljiv način upravljanja programima. Kada se nebi moglo preci iz pan u zoom stanje u2. modalitetu mozda bi bio bolji osjecaj koristenja(single hand).</t>
  </si>
  <si>
    <t>TV, smart home, smart glasses, VR</t>
  </si>
  <si>
    <t>Tematika interesantna, u početku umarajuće, ali nakon savladavanja te navike, postaje puno zanimljivije kako kontrola tako i rješavanje problema odnosno zadatka.</t>
  </si>
  <si>
    <t>VR, smart home, drive assistant,</t>
  </si>
  <si>
    <t xml:space="preserve"> vrlo intuitivno i zanimljivo, gestikulacije detektirane na zavidnom nivou uz izuzece false positive detekcije dodira palca i kaziprsta, interakcija bi bila znatno jednostavnija ukoliko slika moze izlaziti iz okvira i ukoliko bi se osjetljivost pan akcije mogla podesiti.</t>
  </si>
  <si>
    <t>manipuliranje 3D modelima</t>
  </si>
  <si>
    <t>bilo bi korisno skalirati pokrete ovisno o udaljenosti od ekrana + jasniji feedback kod grešaka npr. kada kamera ne vidi ruke</t>
  </si>
  <si>
    <t>VR, TV , pojačanje zvuka u autu</t>
  </si>
  <si>
    <t>VR, prezentacije, navigiranje televizijskim sadržajem, mjenjanje glasnoće zvuka, anlaiziranje slika sa marsa</t>
  </si>
  <si>
    <t>Eksperiemnt je bio super, svaka pohvala onome tko je ovo napravio, testne slike su bile odlične i dobro raspoređene jedino je falia zvukovna potvrda o uspješno zoominranom pravkoutniku.</t>
  </si>
  <si>
    <t>Prosječna vrijednost (engl. Average)</t>
  </si>
  <si>
    <t>Modalitet</t>
  </si>
  <si>
    <t>Preferirani modalitet (Ukupno)</t>
  </si>
  <si>
    <t>Prethodno iskustvo s in-air gesture interakcijom</t>
  </si>
  <si>
    <t>Prosjek godina</t>
  </si>
  <si>
    <t>Standardna devijacija</t>
  </si>
  <si>
    <t>Odgovori su na skali između 1 i 21</t>
  </si>
  <si>
    <t>GRAF UPOTREBLJIVOSTI</t>
  </si>
  <si>
    <t>MH</t>
  </si>
  <si>
    <t>SH</t>
  </si>
  <si>
    <t>Učinkovitost</t>
  </si>
  <si>
    <t>Sposobnost učenja</t>
  </si>
  <si>
    <t>Zadovoljstvo</t>
  </si>
  <si>
    <t>NASA TLX GRAF</t>
  </si>
  <si>
    <t>Mentalni napor</t>
  </si>
  <si>
    <t>Fizički napor</t>
  </si>
  <si>
    <t>Razina frustracije</t>
  </si>
  <si>
    <t>Ukupni napor</t>
  </si>
  <si>
    <t>Većina osoba su Dešnjaci (bitno jer se kod Single hand modaliteta koristi samo desna ruka za uvećavanje)</t>
  </si>
  <si>
    <t>Efikasnost</t>
  </si>
  <si>
    <t>Standardna devijacija (engl. St.dev)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</si>
</sst>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499"/>
        <bgColor rgb="FFFFC499"/>
      </patternFill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FDE49A"/>
        <bgColor rgb="FFFDE49A"/>
      </patternFill>
    </fill>
    <fill>
      <patternFill patternType="solid">
        <fgColor rgb="FFFF9900"/>
        <bgColor rgb="FFFF9900"/>
      </patternFill>
    </fill>
    <fill>
      <patternFill patternType="solid">
        <fgColor rgb="FFB3CEFB"/>
        <bgColor rgb="FFB3CEFB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CD668"/>
        <bgColor rgb="FFFCD668"/>
      </patternFill>
    </fill>
    <fill>
      <patternFill patternType="solid">
        <fgColor rgb="FFA6E3B6"/>
        <bgColor rgb="FFA6E3B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EA767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rgb="FFD5A6B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EA433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5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12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0" xfId="0" applyFont="1"/>
    <xf numFmtId="0" fontId="0" fillId="20" borderId="19" xfId="0" applyFill="1" applyBorder="1" applyAlignment="1">
      <alignment horizontal="center" vertical="center"/>
    </xf>
    <xf numFmtId="0" fontId="12" fillId="20" borderId="19" xfId="0" applyFont="1" applyFill="1" applyBorder="1" applyAlignment="1">
      <alignment horizontal="center" vertical="center"/>
    </xf>
    <xf numFmtId="0" fontId="13" fillId="20" borderId="19" xfId="0" applyFont="1" applyFill="1" applyBorder="1" applyAlignment="1">
      <alignment horizontal="center" vertical="center"/>
    </xf>
    <xf numFmtId="0" fontId="14" fillId="21" borderId="19" xfId="0" applyFont="1" applyFill="1" applyBorder="1" applyAlignment="1">
      <alignment horizontal="center" vertical="center"/>
    </xf>
    <xf numFmtId="0" fontId="14" fillId="22" borderId="19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9" xfId="0" applyFont="1" applyBorder="1"/>
    <xf numFmtId="0" fontId="2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24" borderId="19" xfId="0" applyFont="1" applyFill="1" applyBorder="1" applyAlignment="1">
      <alignment horizontal="center" vertical="center"/>
    </xf>
    <xf numFmtId="0" fontId="14" fillId="26" borderId="19" xfId="0" applyFont="1" applyFill="1" applyBorder="1" applyAlignment="1">
      <alignment horizontal="center" vertical="center"/>
    </xf>
    <xf numFmtId="0" fontId="14" fillId="28" borderId="19" xfId="0" applyFont="1" applyFill="1" applyBorder="1" applyAlignment="1">
      <alignment horizontal="center" vertical="center"/>
    </xf>
    <xf numFmtId="0" fontId="14" fillId="29" borderId="19" xfId="0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0" fillId="0" borderId="19" xfId="0" applyBorder="1"/>
    <xf numFmtId="0" fontId="2" fillId="0" borderId="19" xfId="0" applyFont="1" applyBorder="1" applyAlignment="1">
      <alignment horizontal="center" vertical="center" wrapText="1"/>
    </xf>
    <xf numFmtId="0" fontId="16" fillId="0" borderId="9" xfId="0" applyFont="1" applyBorder="1"/>
    <xf numFmtId="0" fontId="12" fillId="30" borderId="19" xfId="0" applyFont="1" applyFill="1" applyBorder="1"/>
    <xf numFmtId="0" fontId="12" fillId="31" borderId="19" xfId="0" applyFont="1" applyFill="1" applyBorder="1"/>
    <xf numFmtId="0" fontId="12" fillId="0" borderId="19" xfId="0" applyFont="1" applyBorder="1" applyAlignment="1">
      <alignment horizontal="center" vertical="center"/>
    </xf>
    <xf numFmtId="0" fontId="12" fillId="31" borderId="19" xfId="0" applyFont="1" applyFill="1" applyBorder="1" applyAlignment="1">
      <alignment horizontal="center" vertical="center"/>
    </xf>
    <xf numFmtId="0" fontId="12" fillId="30" borderId="19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0" borderId="19" xfId="0" applyFont="1" applyFill="1" applyBorder="1" applyAlignment="1">
      <alignment horizontal="center" vertical="center"/>
    </xf>
    <xf numFmtId="0" fontId="12" fillId="20" borderId="19" xfId="0" applyFont="1" applyFill="1" applyBorder="1"/>
    <xf numFmtId="164" fontId="12" fillId="20" borderId="19" xfId="0" applyNumberFormat="1" applyFont="1" applyFill="1" applyBorder="1"/>
    <xf numFmtId="0" fontId="6" fillId="31" borderId="19" xfId="0" applyFont="1" applyFill="1" applyBorder="1" applyAlignment="1">
      <alignment horizontal="center" vertical="center"/>
    </xf>
    <xf numFmtId="0" fontId="6" fillId="30" borderId="19" xfId="0" applyFont="1" applyFill="1" applyBorder="1" applyAlignment="1">
      <alignment horizontal="center" vertical="center"/>
    </xf>
    <xf numFmtId="0" fontId="2" fillId="0" borderId="19" xfId="0" applyFont="1" applyBorder="1"/>
    <xf numFmtId="165" fontId="12" fillId="0" borderId="19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6" fillId="23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1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4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3" fillId="22" borderId="11" xfId="0" applyFont="1" applyFill="1" applyBorder="1"/>
    <xf numFmtId="0" fontId="6" fillId="11" borderId="10" xfId="0" applyFont="1" applyFill="1" applyBorder="1" applyAlignment="1">
      <alignment horizontal="center" vertical="center"/>
    </xf>
    <xf numFmtId="0" fontId="3" fillId="24" borderId="11" xfId="0" applyFont="1" applyFill="1" applyBorder="1"/>
    <xf numFmtId="0" fontId="6" fillId="9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12" fillId="25" borderId="20" xfId="0" applyFont="1" applyFill="1" applyBorder="1" applyAlignment="1">
      <alignment horizontal="center" vertical="center" wrapText="1"/>
    </xf>
    <xf numFmtId="0" fontId="12" fillId="25" borderId="21" xfId="0" applyFont="1" applyFill="1" applyBorder="1" applyAlignment="1">
      <alignment horizontal="center" vertical="center" wrapText="1"/>
    </xf>
    <xf numFmtId="0" fontId="12" fillId="23" borderId="22" xfId="0" applyFont="1" applyFill="1" applyBorder="1" applyAlignment="1">
      <alignment horizontal="center" vertical="center"/>
    </xf>
    <xf numFmtId="0" fontId="12" fillId="23" borderId="23" xfId="0" applyFon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0" fontId="13" fillId="22" borderId="19" xfId="0" applyFont="1" applyFill="1" applyBorder="1" applyAlignment="1">
      <alignment horizontal="center" vertical="center"/>
    </xf>
    <xf numFmtId="0" fontId="13" fillId="24" borderId="1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 wrapText="1"/>
    </xf>
    <xf numFmtId="0" fontId="3" fillId="26" borderId="3" xfId="0" applyFont="1" applyFill="1" applyBorder="1"/>
    <xf numFmtId="0" fontId="3" fillId="26" borderId="4" xfId="0" applyFont="1" applyFill="1" applyBorder="1"/>
    <xf numFmtId="0" fontId="3" fillId="26" borderId="6" xfId="0" applyFont="1" applyFill="1" applyBorder="1"/>
    <xf numFmtId="0" fontId="10" fillId="10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12" fillId="25" borderId="19" xfId="0" applyFont="1" applyFill="1" applyBorder="1" applyAlignment="1">
      <alignment horizontal="center" vertical="center" wrapText="1"/>
    </xf>
    <xf numFmtId="0" fontId="12" fillId="23" borderId="19" xfId="0" applyFont="1" applyFill="1" applyBorder="1" applyAlignment="1">
      <alignment horizontal="center" vertical="center"/>
    </xf>
    <xf numFmtId="0" fontId="13" fillId="26" borderId="19" xfId="0" applyFont="1" applyFill="1" applyBorder="1" applyAlignment="1">
      <alignment horizontal="center" vertical="center"/>
    </xf>
    <xf numFmtId="0" fontId="13" fillId="28" borderId="19" xfId="0" applyFont="1" applyFill="1" applyBorder="1" applyAlignment="1">
      <alignment horizontal="center" vertical="center"/>
    </xf>
    <xf numFmtId="0" fontId="13" fillId="29" borderId="19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6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0" fillId="0" borderId="0" xfId="0"/>
    <xf numFmtId="0" fontId="3" fillId="0" borderId="18" xfId="0" applyFont="1" applyBorder="1"/>
    <xf numFmtId="0" fontId="6" fillId="6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DAF8"/>
      <color rgb="FFD5A6BD"/>
      <color rgb="FF4285F4"/>
      <color rgb="FFEA4335"/>
      <color rgb="FFEA9999"/>
      <color rgb="FF93C47D"/>
      <color rgb="FFFDD868"/>
      <color rgb="FFFEA767"/>
      <color rgb="FFF7B4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iskustvo</a:t>
            </a:r>
            <a:r>
              <a:rPr lang="en-US" sz="1200" baseline="0"/>
              <a:t> s gestovnom interakcijom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C75-49F7-805A-8817376CE84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75-49F7-805A-8817376CE8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'Osobni podaci'!$B$44:$B$45</c:f>
              <c:strCache>
                <c:ptCount val="2"/>
                <c:pt idx="0">
                  <c:v>DA</c:v>
                </c:pt>
                <c:pt idx="1">
                  <c:v>NE</c:v>
                </c:pt>
              </c:strCache>
            </c:strRef>
          </c:cat>
          <c:val>
            <c:numRef>
              <c:f>'Osobni podaci'!$C$44:$C$45</c:f>
              <c:numCache>
                <c:formatCode>General</c:formatCode>
                <c:ptCount val="2"/>
                <c:pt idx="0">
                  <c:v>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9F7-805A-8817376CE8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Preferirani modalitet (N</a:t>
            </a:r>
            <a:r>
              <a:rPr lang="en-US" sz="1400" baseline="0"/>
              <a:t> = 30</a:t>
            </a:r>
            <a:r>
              <a:rPr lang="en-US" sz="14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Final!$B$43</c:f>
              <c:strCache>
                <c:ptCount val="1"/>
                <c:pt idx="0">
                  <c:v>Preferirani modalitet (Ukupno)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EA4335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11-4008-8942-5BB91E708551}"/>
              </c:ext>
            </c:extLst>
          </c:dPt>
          <c:dPt>
            <c:idx val="1"/>
            <c:bubble3D val="0"/>
            <c:spPr>
              <a:solidFill>
                <a:srgbClr val="4285F4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11-4008-8942-5BB91E7085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Final!$A$44:$A$45</c:f>
              <c:strCache>
                <c:ptCount val="2"/>
                <c:pt idx="0">
                  <c:v>MH</c:v>
                </c:pt>
                <c:pt idx="1">
                  <c:v>SH</c:v>
                </c:pt>
              </c:strCache>
            </c:strRef>
          </c:cat>
          <c:val>
            <c:numRef>
              <c:f>Final!$B$44:$B$45</c:f>
              <c:numCache>
                <c:formatCode>General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008-8942-5BB91E7085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Preferirani modalitet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A4335"/>
              </a:solidFill>
              <a:ln>
                <a:solidFill>
                  <a:srgbClr val="EA433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D7-4719-96E3-B5B3DB337609}"/>
              </c:ext>
            </c:extLst>
          </c:dPt>
          <c:dPt>
            <c:idx val="1"/>
            <c:invertIfNegative val="0"/>
            <c:bubble3D val="0"/>
            <c:spPr>
              <a:solidFill>
                <a:srgbClr val="4285F4"/>
              </a:solidFill>
              <a:ln>
                <a:solidFill>
                  <a:srgbClr val="4285F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7-4719-96E3-B5B3DB3376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Final!$A$44:$A$45</c:f>
              <c:strCache>
                <c:ptCount val="2"/>
                <c:pt idx="0">
                  <c:v>MH</c:v>
                </c:pt>
                <c:pt idx="1">
                  <c:v>SH</c:v>
                </c:pt>
              </c:strCache>
            </c:strRef>
          </c:cat>
          <c:val>
            <c:numRef>
              <c:f>Final!$B$44:$B$45</c:f>
              <c:numCache>
                <c:formatCode>General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7-4719-96E3-B5B3DB337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7376367"/>
        <c:axId val="567376783"/>
      </c:barChart>
      <c:catAx>
        <c:axId val="5673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76783"/>
        <c:crosses val="autoZero"/>
        <c:auto val="1"/>
        <c:lblAlgn val="ctr"/>
        <c:lblOffset val="100"/>
        <c:noMultiLvlLbl val="0"/>
      </c:catAx>
      <c:valAx>
        <c:axId val="567376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3763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Upotrebljivost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Upotrebljivost</a:t>
          </a:r>
        </a:p>
      </cx:txPr>
    </cx:title>
    <cx:plotArea>
      <cx:plotAreaRegion>
        <cx:series layoutId="boxWhisker" uniqueId="{3D2768DF-8E49-4BA9-96D9-B5BFBBDC2156}">
          <cx:tx>
            <cx:txData>
              <cx:f>_xlchart.v1.1</cx:f>
              <cx:v>MH</cx:v>
            </cx:txData>
          </cx:tx>
          <cx:spPr>
            <a:solidFill>
              <a:srgbClr val="EA4335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9EFBEE-59E7-4CB8-9D7A-8348C454BB34}">
          <cx:tx>
            <cx:txData>
              <cx:f>_xlchart.v1.3</cx:f>
              <cx:v>SH</cx:v>
            </cx:txData>
          </cx:tx>
          <cx:spPr>
            <a:solidFill>
              <a:srgbClr val="4285F4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  <cx:axis id="1">
        <cx:valScaling max="6" min="0"/>
        <cx:majorGridlines/>
        <cx:tickLabels/>
        <cx:numFmt formatCode="#,##0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  <cx:spPr>
    <a:ln cmpd="sng"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NASA TLX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NASA TLX</a:t>
          </a:r>
        </a:p>
      </cx:txPr>
    </cx:title>
    <cx:plotArea>
      <cx:plotAreaRegion>
        <cx:series layoutId="boxWhisker" uniqueId="{C847A585-B852-4C2C-A21A-CC3BC264473F}">
          <cx:tx>
            <cx:txData>
              <cx:f>_xlchart.v1.6</cx:f>
              <cx:v>MH</cx:v>
            </cx:txData>
          </cx:tx>
          <cx:spPr>
            <a:solidFill>
              <a:srgbClr val="EA4335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AAB44E-0520-4759-A282-C7ABB5CF61B5}">
          <cx:tx>
            <cx:txData>
              <cx:f>_xlchart.v1.8</cx:f>
              <cx:v>SH</cx:v>
            </cx:txData>
          </cx:tx>
          <cx:spPr>
            <a:solidFill>
              <a:srgbClr val="4285F4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  <cx:axis id="1">
        <cx:valScaling max="21" min="1"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42</xdr:row>
      <xdr:rowOff>3810</xdr:rowOff>
    </xdr:from>
    <xdr:to>
      <xdr:col>6</xdr:col>
      <xdr:colOff>441960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8488-E081-E254-F662-EC9B6510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51</xdr:row>
      <xdr:rowOff>15240</xdr:rowOff>
    </xdr:from>
    <xdr:to>
      <xdr:col>7</xdr:col>
      <xdr:colOff>769620</xdr:colOff>
      <xdr:row>67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8EFBD2-FAD4-73EE-072D-D74101FD6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140" y="9791700"/>
              <a:ext cx="534924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1059180</xdr:colOff>
      <xdr:row>12</xdr:row>
      <xdr:rowOff>32385</xdr:rowOff>
    </xdr:from>
    <xdr:ext cx="2543175" cy="400050"/>
    <xdr:pic>
      <xdr:nvPicPr>
        <xdr:cNvPr id="2" name="image1.jpg" descr="20scal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87880" y="2828925"/>
          <a:ext cx="25431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13</xdr:row>
      <xdr:rowOff>133350</xdr:rowOff>
    </xdr:from>
    <xdr:ext cx="2419350" cy="400050"/>
    <xdr:pic>
      <xdr:nvPicPr>
        <xdr:cNvPr id="3" name="image1.jpg" descr="20scal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1049655</xdr:colOff>
      <xdr:row>12</xdr:row>
      <xdr:rowOff>30480</xdr:rowOff>
    </xdr:from>
    <xdr:ext cx="2543175" cy="400050"/>
    <xdr:pic>
      <xdr:nvPicPr>
        <xdr:cNvPr id="4" name="image1.jpg" descr="20scale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79895" y="2827020"/>
          <a:ext cx="25431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13</xdr:row>
      <xdr:rowOff>139065</xdr:rowOff>
    </xdr:from>
    <xdr:ext cx="2400300" cy="400050"/>
    <xdr:pic>
      <xdr:nvPicPr>
        <xdr:cNvPr id="5" name="image1.jpg" descr="20scale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55430" y="3133725"/>
          <a:ext cx="2400300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12</xdr:row>
      <xdr:rowOff>85725</xdr:rowOff>
    </xdr:from>
    <xdr:ext cx="2428875" cy="400050"/>
    <xdr:pic>
      <xdr:nvPicPr>
        <xdr:cNvPr id="6" name="image1.jpg" descr="20scale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</xdr:col>
      <xdr:colOff>1142999</xdr:colOff>
      <xdr:row>52</xdr:row>
      <xdr:rowOff>28574</xdr:rowOff>
    </xdr:from>
    <xdr:to>
      <xdr:col>9</xdr:col>
      <xdr:colOff>28575</xdr:colOff>
      <xdr:row>69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910E42-9D05-EDE1-7433-42B4E97760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19" y="10704194"/>
              <a:ext cx="5857876" cy="3387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1082040</xdr:colOff>
      <xdr:row>45</xdr:row>
      <xdr:rowOff>186690</xdr:rowOff>
    </xdr:from>
    <xdr:to>
      <xdr:col>3</xdr:col>
      <xdr:colOff>1028700</xdr:colOff>
      <xdr:row>59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1F762-F8A8-332C-10BF-C2AC53EF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1303020</xdr:colOff>
      <xdr:row>45</xdr:row>
      <xdr:rowOff>186690</xdr:rowOff>
    </xdr:from>
    <xdr:to>
      <xdr:col>7</xdr:col>
      <xdr:colOff>609600</xdr:colOff>
      <xdr:row>59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81916-14B7-F75C-EA1C-43F78F2B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37" workbookViewId="0">
      <selection activeCell="F40" sqref="F40"/>
    </sheetView>
  </sheetViews>
  <sheetFormatPr defaultColWidth="12.6640625" defaultRowHeight="15" customHeight="1" x14ac:dyDescent="0.25"/>
  <cols>
    <col min="1" max="1" width="16.44140625" customWidth="1"/>
    <col min="2" max="2" width="22.33203125" customWidth="1"/>
    <col min="3" max="3" width="16.44140625" customWidth="1"/>
    <col min="4" max="4" width="34.44140625" customWidth="1"/>
    <col min="5" max="5" width="12.44140625" customWidth="1"/>
    <col min="6" max="6" width="21.77734375" customWidth="1"/>
    <col min="7" max="7" width="31.44140625" customWidth="1"/>
    <col min="8" max="26" width="14.44140625" customWidth="1"/>
  </cols>
  <sheetData>
    <row r="1" spans="1:9" ht="12" customHeight="1" x14ac:dyDescent="0.25">
      <c r="A1" s="1"/>
      <c r="B1" s="1"/>
      <c r="C1" s="1"/>
    </row>
    <row r="2" spans="1:9" ht="12.75" customHeight="1" x14ac:dyDescent="0.25">
      <c r="A2" s="1"/>
      <c r="B2" s="71" t="s">
        <v>0</v>
      </c>
      <c r="C2" s="72"/>
      <c r="D2" s="73"/>
    </row>
    <row r="3" spans="1:9" ht="15.75" customHeight="1" x14ac:dyDescent="0.25">
      <c r="B3" s="74"/>
      <c r="C3" s="75"/>
      <c r="D3" s="76"/>
    </row>
    <row r="4" spans="1:9" ht="15.75" customHeight="1" x14ac:dyDescent="0.25"/>
    <row r="5" spans="1:9" ht="15.75" customHeight="1" x14ac:dyDescent="0.25">
      <c r="A5" s="77" t="s">
        <v>1</v>
      </c>
      <c r="B5" s="68" t="s">
        <v>2</v>
      </c>
      <c r="C5" s="77" t="s">
        <v>3</v>
      </c>
      <c r="D5" s="78" t="s">
        <v>4</v>
      </c>
      <c r="E5" s="77" t="s">
        <v>5</v>
      </c>
      <c r="F5" s="68" t="s">
        <v>6</v>
      </c>
      <c r="G5" s="68" t="s">
        <v>7</v>
      </c>
    </row>
    <row r="6" spans="1:9" ht="24.75" customHeight="1" x14ac:dyDescent="0.25">
      <c r="A6" s="69"/>
      <c r="B6" s="69"/>
      <c r="C6" s="69"/>
      <c r="D6" s="69"/>
      <c r="E6" s="69"/>
      <c r="F6" s="69"/>
      <c r="G6" s="69"/>
    </row>
    <row r="7" spans="1:9" ht="15.75" customHeight="1" x14ac:dyDescent="0.25">
      <c r="A7" s="2">
        <v>1</v>
      </c>
      <c r="B7" s="3" t="s">
        <v>8</v>
      </c>
      <c r="C7" s="3">
        <v>24</v>
      </c>
      <c r="D7" s="3" t="s">
        <v>9</v>
      </c>
      <c r="E7" s="3" t="s">
        <v>10</v>
      </c>
      <c r="F7" s="3" t="s">
        <v>11</v>
      </c>
      <c r="G7" s="4" t="s">
        <v>12</v>
      </c>
    </row>
    <row r="8" spans="1:9" ht="15.75" customHeight="1" x14ac:dyDescent="0.25">
      <c r="A8" s="2">
        <v>2</v>
      </c>
      <c r="B8" s="3" t="s">
        <v>13</v>
      </c>
      <c r="C8" s="3">
        <v>24</v>
      </c>
      <c r="D8" s="3" t="s">
        <v>9</v>
      </c>
      <c r="E8" s="3" t="s">
        <v>10</v>
      </c>
      <c r="F8" s="3" t="s">
        <v>14</v>
      </c>
      <c r="G8" s="4" t="s">
        <v>15</v>
      </c>
    </row>
    <row r="9" spans="1:9" ht="15.75" customHeight="1" x14ac:dyDescent="0.25">
      <c r="A9" s="2">
        <v>3</v>
      </c>
      <c r="B9" s="3" t="s">
        <v>16</v>
      </c>
      <c r="C9" s="3">
        <v>26</v>
      </c>
      <c r="D9" s="3" t="s">
        <v>9</v>
      </c>
      <c r="E9" s="3" t="s">
        <v>10</v>
      </c>
      <c r="F9" s="3" t="s">
        <v>17</v>
      </c>
      <c r="G9" s="4" t="s">
        <v>15</v>
      </c>
    </row>
    <row r="10" spans="1:9" ht="15.75" customHeight="1" x14ac:dyDescent="0.25">
      <c r="A10" s="2">
        <v>4</v>
      </c>
      <c r="B10" s="3" t="s">
        <v>18</v>
      </c>
      <c r="C10" s="3">
        <v>24</v>
      </c>
      <c r="D10" s="3" t="s">
        <v>9</v>
      </c>
      <c r="E10" s="3" t="s">
        <v>10</v>
      </c>
      <c r="F10" s="3" t="s">
        <v>19</v>
      </c>
      <c r="G10" s="4" t="s">
        <v>15</v>
      </c>
    </row>
    <row r="11" spans="1:9" ht="15.75" customHeight="1" x14ac:dyDescent="0.25">
      <c r="A11" s="2">
        <v>5</v>
      </c>
      <c r="B11" s="3" t="s">
        <v>20</v>
      </c>
      <c r="C11" s="3">
        <v>24</v>
      </c>
      <c r="D11" s="3" t="s">
        <v>9</v>
      </c>
      <c r="E11" s="3" t="s">
        <v>21</v>
      </c>
      <c r="F11" s="3" t="s">
        <v>22</v>
      </c>
      <c r="G11" s="4" t="s">
        <v>15</v>
      </c>
    </row>
    <row r="12" spans="1:9" ht="15.75" customHeight="1" x14ac:dyDescent="0.25">
      <c r="A12" s="2">
        <v>6</v>
      </c>
      <c r="B12" s="3" t="s">
        <v>23</v>
      </c>
      <c r="C12" s="3">
        <v>48</v>
      </c>
      <c r="D12" s="3" t="s">
        <v>9</v>
      </c>
      <c r="E12" s="3" t="s">
        <v>21</v>
      </c>
      <c r="F12" s="3" t="s">
        <v>24</v>
      </c>
      <c r="G12" s="4" t="s">
        <v>15</v>
      </c>
    </row>
    <row r="13" spans="1:9" ht="15.75" customHeight="1" x14ac:dyDescent="0.25">
      <c r="A13" s="2">
        <v>7</v>
      </c>
      <c r="B13" s="3" t="s">
        <v>25</v>
      </c>
      <c r="C13" s="3">
        <v>20</v>
      </c>
      <c r="D13" s="3" t="s">
        <v>9</v>
      </c>
      <c r="E13" s="3" t="s">
        <v>10</v>
      </c>
      <c r="F13" s="3" t="s">
        <v>26</v>
      </c>
      <c r="G13" s="4" t="s">
        <v>15</v>
      </c>
    </row>
    <row r="14" spans="1:9" ht="15.75" customHeight="1" x14ac:dyDescent="0.25">
      <c r="A14" s="2">
        <v>8</v>
      </c>
      <c r="B14" s="3" t="s">
        <v>27</v>
      </c>
      <c r="C14" s="3">
        <v>24</v>
      </c>
      <c r="D14" s="3" t="s">
        <v>28</v>
      </c>
      <c r="E14" s="3" t="s">
        <v>10</v>
      </c>
      <c r="F14" s="3" t="s">
        <v>14</v>
      </c>
      <c r="G14" s="4" t="s">
        <v>15</v>
      </c>
      <c r="I14" s="59"/>
    </row>
    <row r="15" spans="1:9" ht="15.75" customHeight="1" x14ac:dyDescent="0.25">
      <c r="A15" s="2">
        <v>9</v>
      </c>
      <c r="B15" s="3" t="s">
        <v>29</v>
      </c>
      <c r="C15" s="3">
        <v>24</v>
      </c>
      <c r="D15" s="3" t="s">
        <v>28</v>
      </c>
      <c r="E15" s="3" t="s">
        <v>10</v>
      </c>
      <c r="F15" s="3" t="s">
        <v>11</v>
      </c>
      <c r="G15" s="4" t="s">
        <v>12</v>
      </c>
      <c r="I15" s="59"/>
    </row>
    <row r="16" spans="1:9" ht="15.75" customHeight="1" x14ac:dyDescent="0.25">
      <c r="A16" s="2">
        <v>10</v>
      </c>
      <c r="B16" s="2" t="s">
        <v>30</v>
      </c>
      <c r="C16" s="2">
        <v>23</v>
      </c>
      <c r="D16" s="2" t="s">
        <v>9</v>
      </c>
      <c r="E16" s="2" t="s">
        <v>10</v>
      </c>
      <c r="F16" s="2" t="s">
        <v>11</v>
      </c>
      <c r="G16" s="4" t="s">
        <v>12</v>
      </c>
    </row>
    <row r="17" spans="1:7" ht="15.75" customHeight="1" x14ac:dyDescent="0.25">
      <c r="A17" s="2">
        <v>11</v>
      </c>
      <c r="B17" s="2" t="s">
        <v>31</v>
      </c>
      <c r="C17" s="2">
        <v>23</v>
      </c>
      <c r="D17" s="2" t="s">
        <v>9</v>
      </c>
      <c r="E17" s="2" t="s">
        <v>10</v>
      </c>
      <c r="F17" s="2" t="s">
        <v>11</v>
      </c>
      <c r="G17" s="4" t="s">
        <v>15</v>
      </c>
    </row>
    <row r="18" spans="1:7" ht="15.75" customHeight="1" x14ac:dyDescent="0.25">
      <c r="A18" s="2">
        <v>12</v>
      </c>
      <c r="B18" s="2" t="s">
        <v>32</v>
      </c>
      <c r="C18" s="2">
        <v>25</v>
      </c>
      <c r="D18" s="2" t="s">
        <v>9</v>
      </c>
      <c r="E18" s="2" t="s">
        <v>10</v>
      </c>
      <c r="F18" s="2" t="s">
        <v>33</v>
      </c>
      <c r="G18" s="4" t="s">
        <v>15</v>
      </c>
    </row>
    <row r="19" spans="1:7" ht="15.75" customHeight="1" x14ac:dyDescent="0.25">
      <c r="A19" s="2">
        <v>13</v>
      </c>
      <c r="B19" s="2" t="s">
        <v>34</v>
      </c>
      <c r="C19" s="2">
        <v>22</v>
      </c>
      <c r="D19" s="2" t="s">
        <v>9</v>
      </c>
      <c r="E19" s="2" t="s">
        <v>10</v>
      </c>
      <c r="F19" s="2" t="s">
        <v>26</v>
      </c>
      <c r="G19" s="4" t="s">
        <v>15</v>
      </c>
    </row>
    <row r="20" spans="1:7" ht="15.75" customHeight="1" x14ac:dyDescent="0.25">
      <c r="A20" s="2">
        <v>14</v>
      </c>
      <c r="B20" s="2" t="s">
        <v>35</v>
      </c>
      <c r="C20" s="2">
        <v>24</v>
      </c>
      <c r="D20" s="2" t="s">
        <v>9</v>
      </c>
      <c r="E20" s="2" t="s">
        <v>10</v>
      </c>
      <c r="F20" s="2" t="s">
        <v>11</v>
      </c>
      <c r="G20" s="4" t="s">
        <v>12</v>
      </c>
    </row>
    <row r="21" spans="1:7" ht="15.75" customHeight="1" x14ac:dyDescent="0.25">
      <c r="A21" s="2">
        <v>15</v>
      </c>
      <c r="B21" s="2" t="s">
        <v>36</v>
      </c>
      <c r="C21" s="2">
        <v>24</v>
      </c>
      <c r="D21" s="2" t="s">
        <v>9</v>
      </c>
      <c r="E21" s="2" t="s">
        <v>10</v>
      </c>
      <c r="F21" s="2" t="s">
        <v>11</v>
      </c>
      <c r="G21" s="4" t="s">
        <v>12</v>
      </c>
    </row>
    <row r="22" spans="1:7" ht="15.75" customHeight="1" x14ac:dyDescent="0.25">
      <c r="A22" s="2">
        <v>16</v>
      </c>
      <c r="B22" s="2" t="s">
        <v>37</v>
      </c>
      <c r="C22" s="2">
        <v>44</v>
      </c>
      <c r="D22" s="2" t="s">
        <v>9</v>
      </c>
      <c r="E22" s="2" t="s">
        <v>10</v>
      </c>
      <c r="F22" s="2" t="s">
        <v>38</v>
      </c>
      <c r="G22" s="52" t="s">
        <v>12</v>
      </c>
    </row>
    <row r="23" spans="1:7" ht="15.75" customHeight="1" x14ac:dyDescent="0.25">
      <c r="A23" s="2">
        <v>17</v>
      </c>
      <c r="B23" s="2" t="s">
        <v>39</v>
      </c>
      <c r="C23" s="2">
        <v>23</v>
      </c>
      <c r="D23" s="2" t="s">
        <v>9</v>
      </c>
      <c r="E23" s="2" t="s">
        <v>21</v>
      </c>
      <c r="F23" s="2" t="s">
        <v>40</v>
      </c>
      <c r="G23" s="4" t="s">
        <v>15</v>
      </c>
    </row>
    <row r="24" spans="1:7" ht="15.75" customHeight="1" x14ac:dyDescent="0.25">
      <c r="A24" s="2">
        <v>18</v>
      </c>
      <c r="B24" s="2" t="s">
        <v>41</v>
      </c>
      <c r="C24" s="2">
        <v>22</v>
      </c>
      <c r="D24" s="2" t="s">
        <v>9</v>
      </c>
      <c r="E24" s="2" t="s">
        <v>10</v>
      </c>
      <c r="F24" s="2" t="s">
        <v>40</v>
      </c>
      <c r="G24" s="4" t="s">
        <v>15</v>
      </c>
    </row>
    <row r="25" spans="1:7" ht="15.75" customHeight="1" x14ac:dyDescent="0.25">
      <c r="A25" s="2">
        <v>19</v>
      </c>
      <c r="B25" s="2" t="s">
        <v>42</v>
      </c>
      <c r="C25" s="2">
        <v>22</v>
      </c>
      <c r="D25" s="2" t="s">
        <v>9</v>
      </c>
      <c r="E25" s="2" t="s">
        <v>10</v>
      </c>
      <c r="F25" s="2" t="s">
        <v>40</v>
      </c>
      <c r="G25" s="4" t="s">
        <v>15</v>
      </c>
    </row>
    <row r="26" spans="1:7" ht="15.75" customHeight="1" x14ac:dyDescent="0.25">
      <c r="A26" s="2">
        <v>20</v>
      </c>
      <c r="B26" s="2" t="s">
        <v>43</v>
      </c>
      <c r="C26" s="2">
        <v>22</v>
      </c>
      <c r="D26" s="2" t="s">
        <v>9</v>
      </c>
      <c r="E26" s="2" t="s">
        <v>10</v>
      </c>
      <c r="F26" s="2" t="s">
        <v>40</v>
      </c>
      <c r="G26" s="4" t="s">
        <v>15</v>
      </c>
    </row>
    <row r="27" spans="1:7" ht="15.75" customHeight="1" x14ac:dyDescent="0.25">
      <c r="A27" s="2">
        <v>21</v>
      </c>
      <c r="B27" s="2" t="s">
        <v>44</v>
      </c>
      <c r="C27" s="2">
        <v>23</v>
      </c>
      <c r="D27" s="2" t="s">
        <v>9</v>
      </c>
      <c r="E27" s="2" t="s">
        <v>10</v>
      </c>
      <c r="F27" s="2" t="s">
        <v>40</v>
      </c>
      <c r="G27" s="4" t="s">
        <v>15</v>
      </c>
    </row>
    <row r="28" spans="1:7" ht="15.75" customHeight="1" x14ac:dyDescent="0.25">
      <c r="A28" s="2">
        <v>22</v>
      </c>
      <c r="B28" s="2" t="s">
        <v>45</v>
      </c>
      <c r="C28" s="2">
        <v>21</v>
      </c>
      <c r="D28" s="2" t="s">
        <v>9</v>
      </c>
      <c r="E28" s="2" t="s">
        <v>10</v>
      </c>
      <c r="F28" s="2" t="s">
        <v>40</v>
      </c>
      <c r="G28" s="4" t="s">
        <v>15</v>
      </c>
    </row>
    <row r="29" spans="1:7" ht="15.75" customHeight="1" x14ac:dyDescent="0.25">
      <c r="A29" s="2">
        <v>23</v>
      </c>
      <c r="B29" s="2" t="s">
        <v>46</v>
      </c>
      <c r="C29" s="2">
        <v>23</v>
      </c>
      <c r="D29" s="2" t="s">
        <v>9</v>
      </c>
      <c r="E29" s="2" t="s">
        <v>10</v>
      </c>
      <c r="F29" s="2" t="s">
        <v>40</v>
      </c>
      <c r="G29" s="4" t="s">
        <v>12</v>
      </c>
    </row>
    <row r="30" spans="1:7" ht="15.75" customHeight="1" x14ac:dyDescent="0.25">
      <c r="A30" s="2">
        <v>24</v>
      </c>
      <c r="B30" s="2" t="s">
        <v>47</v>
      </c>
      <c r="C30" s="2">
        <v>23</v>
      </c>
      <c r="D30" s="2" t="s">
        <v>9</v>
      </c>
      <c r="E30" s="2" t="s">
        <v>21</v>
      </c>
      <c r="F30" s="2" t="s">
        <v>40</v>
      </c>
      <c r="G30" s="4" t="s">
        <v>15</v>
      </c>
    </row>
    <row r="31" spans="1:7" ht="15.75" customHeight="1" x14ac:dyDescent="0.25">
      <c r="A31" s="2">
        <v>25</v>
      </c>
      <c r="B31" s="2" t="s">
        <v>48</v>
      </c>
      <c r="C31" s="2">
        <v>23</v>
      </c>
      <c r="D31" s="2" t="s">
        <v>9</v>
      </c>
      <c r="E31" s="2" t="s">
        <v>10</v>
      </c>
      <c r="F31" s="2" t="s">
        <v>40</v>
      </c>
      <c r="G31" s="4" t="s">
        <v>15</v>
      </c>
    </row>
    <row r="32" spans="1:7" ht="15.75" customHeight="1" x14ac:dyDescent="0.25">
      <c r="A32" s="2">
        <v>26</v>
      </c>
      <c r="B32" s="2" t="s">
        <v>49</v>
      </c>
      <c r="C32" s="2">
        <v>26</v>
      </c>
      <c r="D32" s="2" t="s">
        <v>9</v>
      </c>
      <c r="E32" s="2" t="s">
        <v>10</v>
      </c>
      <c r="F32" s="2" t="s">
        <v>50</v>
      </c>
      <c r="G32" s="4" t="s">
        <v>15</v>
      </c>
    </row>
    <row r="33" spans="1:7" ht="15.75" customHeight="1" x14ac:dyDescent="0.25">
      <c r="A33" s="2">
        <v>27</v>
      </c>
      <c r="B33" s="2" t="s">
        <v>51</v>
      </c>
      <c r="C33" s="2">
        <v>26</v>
      </c>
      <c r="D33" s="2" t="s">
        <v>9</v>
      </c>
      <c r="E33" s="2" t="s">
        <v>10</v>
      </c>
      <c r="F33" s="2" t="s">
        <v>11</v>
      </c>
      <c r="G33" s="4" t="s">
        <v>15</v>
      </c>
    </row>
    <row r="34" spans="1:7" ht="15.75" customHeight="1" x14ac:dyDescent="0.25">
      <c r="A34" s="2">
        <v>28</v>
      </c>
      <c r="B34" s="2" t="s">
        <v>52</v>
      </c>
      <c r="C34" s="2">
        <v>24</v>
      </c>
      <c r="D34" s="2" t="s">
        <v>9</v>
      </c>
      <c r="E34" s="2" t="s">
        <v>10</v>
      </c>
      <c r="F34" s="2" t="s">
        <v>11</v>
      </c>
      <c r="G34" s="4" t="s">
        <v>12</v>
      </c>
    </row>
    <row r="35" spans="1:7" ht="15.75" customHeight="1" x14ac:dyDescent="0.25">
      <c r="A35" s="2">
        <v>29</v>
      </c>
      <c r="B35" s="2" t="s">
        <v>53</v>
      </c>
      <c r="C35" s="2">
        <v>20</v>
      </c>
      <c r="D35" s="2" t="s">
        <v>9</v>
      </c>
      <c r="E35" s="2" t="s">
        <v>10</v>
      </c>
      <c r="F35" s="2" t="s">
        <v>17</v>
      </c>
      <c r="G35" s="4" t="s">
        <v>15</v>
      </c>
    </row>
    <row r="36" spans="1:7" ht="15.75" customHeight="1" x14ac:dyDescent="0.25">
      <c r="A36" s="2">
        <v>30</v>
      </c>
      <c r="B36" s="2" t="s">
        <v>54</v>
      </c>
      <c r="C36" s="2">
        <v>23</v>
      </c>
      <c r="D36" s="2" t="s">
        <v>9</v>
      </c>
      <c r="E36" s="2" t="s">
        <v>10</v>
      </c>
      <c r="F36" s="2" t="s">
        <v>11</v>
      </c>
      <c r="G36" s="4" t="s">
        <v>12</v>
      </c>
    </row>
    <row r="37" spans="1:7" ht="15.75" customHeight="1" x14ac:dyDescent="0.25"/>
    <row r="38" spans="1:7" ht="15.75" customHeight="1" x14ac:dyDescent="0.25">
      <c r="B38" s="60" t="s">
        <v>165</v>
      </c>
      <c r="C38" s="61">
        <f>AVERAGE(C7:C36)</f>
        <v>24.8</v>
      </c>
      <c r="D38" s="79" t="s">
        <v>179</v>
      </c>
      <c r="E38" s="79"/>
    </row>
    <row r="39" spans="1:7" ht="15.75" customHeight="1" x14ac:dyDescent="0.25">
      <c r="B39" s="60" t="s">
        <v>166</v>
      </c>
      <c r="C39" s="62">
        <f>_xlfn.STDEV.S(C7:C36)</f>
        <v>5.9735047183951933</v>
      </c>
      <c r="D39" s="79"/>
      <c r="E39" s="79"/>
    </row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>
      <c r="B43" s="70" t="s">
        <v>164</v>
      </c>
      <c r="C43" s="70"/>
    </row>
    <row r="44" spans="1:7" ht="15.75" customHeight="1" x14ac:dyDescent="0.25">
      <c r="B44" s="53" t="s">
        <v>12</v>
      </c>
      <c r="C44" s="50">
        <f>COUNTIF(G7:G36, "DA")</f>
        <v>9</v>
      </c>
    </row>
    <row r="45" spans="1:7" ht="15.75" customHeight="1" x14ac:dyDescent="0.25">
      <c r="B45" s="54" t="s">
        <v>15</v>
      </c>
      <c r="C45" s="50">
        <f>COUNTIF(G7:G36, "NE")</f>
        <v>21</v>
      </c>
    </row>
    <row r="46" spans="1:7" ht="15.75" customHeight="1" x14ac:dyDescent="0.25"/>
    <row r="47" spans="1:7" ht="15.75" customHeight="1" x14ac:dyDescent="0.25"/>
    <row r="48" spans="1:7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10">
    <mergeCell ref="F5:F6"/>
    <mergeCell ref="G5:G6"/>
    <mergeCell ref="B43:C43"/>
    <mergeCell ref="B2:D3"/>
    <mergeCell ref="A5:A6"/>
    <mergeCell ref="B5:B6"/>
    <mergeCell ref="C5:C6"/>
    <mergeCell ref="D5:D6"/>
    <mergeCell ref="E5:E6"/>
    <mergeCell ref="D38:E39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91" zoomScaleNormal="100" workbookViewId="0">
      <selection activeCell="C53" sqref="C53"/>
    </sheetView>
  </sheetViews>
  <sheetFormatPr defaultColWidth="12.6640625" defaultRowHeight="15" customHeight="1" x14ac:dyDescent="0.25"/>
  <cols>
    <col min="1" max="1" width="18.5546875" customWidth="1"/>
    <col min="2" max="2" width="20.5546875" customWidth="1"/>
    <col min="3" max="3" width="18" customWidth="1"/>
    <col min="4" max="4" width="16.6640625" customWidth="1"/>
    <col min="5" max="5" width="19.109375" customWidth="1"/>
    <col min="6" max="6" width="20.21875" customWidth="1"/>
    <col min="7" max="7" width="20" customWidth="1"/>
    <col min="8" max="8" width="22.109375" customWidth="1"/>
    <col min="9" max="9" width="16.88671875" customWidth="1"/>
    <col min="10" max="10" width="19.21875" customWidth="1"/>
    <col min="11" max="11" width="16.88671875" customWidth="1"/>
    <col min="12" max="12" width="33.21875" bestFit="1" customWidth="1"/>
    <col min="13" max="13" width="32.33203125" bestFit="1" customWidth="1"/>
    <col min="14" max="14" width="16.88671875" customWidth="1"/>
    <col min="15" max="15" width="16.33203125" customWidth="1"/>
    <col min="16" max="16" width="18.44140625" customWidth="1"/>
    <col min="17" max="17" width="18" customWidth="1"/>
    <col min="18" max="18" width="16.33203125" customWidth="1"/>
    <col min="19" max="20" width="14.44140625" customWidth="1"/>
    <col min="21" max="21" width="16" customWidth="1"/>
    <col min="22" max="22" width="16.88671875" customWidth="1"/>
    <col min="23" max="26" width="14.44140625" customWidth="1"/>
  </cols>
  <sheetData>
    <row r="1" spans="1:26" ht="12.75" customHeight="1" x14ac:dyDescent="0.25">
      <c r="A1" s="83" t="s">
        <v>55</v>
      </c>
      <c r="B1" s="85" t="s">
        <v>56</v>
      </c>
      <c r="C1" s="82"/>
      <c r="D1" s="5"/>
      <c r="E1" s="86" t="s">
        <v>57</v>
      </c>
      <c r="F1" s="81"/>
      <c r="G1" s="81"/>
      <c r="H1" s="81"/>
      <c r="I1" s="81"/>
      <c r="J1" s="81"/>
      <c r="K1" s="82"/>
      <c r="L1" s="6"/>
      <c r="M1" s="7"/>
      <c r="N1" s="7"/>
      <c r="O1" s="7"/>
      <c r="P1" s="7"/>
      <c r="Q1" s="7"/>
      <c r="R1" s="7"/>
      <c r="S1" s="7"/>
    </row>
    <row r="2" spans="1:26" ht="14.25" customHeight="1" x14ac:dyDescent="0.25">
      <c r="A2" s="84"/>
      <c r="B2" s="87" t="s">
        <v>58</v>
      </c>
      <c r="C2" s="82"/>
      <c r="D2" s="5"/>
      <c r="E2" s="8" t="s">
        <v>59</v>
      </c>
      <c r="F2" s="88" t="s">
        <v>60</v>
      </c>
      <c r="G2" s="81"/>
      <c r="H2" s="81"/>
      <c r="I2" s="81"/>
      <c r="J2" s="81"/>
      <c r="K2" s="82"/>
      <c r="L2" s="6"/>
      <c r="M2" s="9"/>
    </row>
    <row r="3" spans="1:26" ht="14.25" customHeight="1" x14ac:dyDescent="0.25">
      <c r="A3" s="84"/>
      <c r="B3" s="87" t="s">
        <v>61</v>
      </c>
      <c r="C3" s="82"/>
      <c r="D3" s="5"/>
      <c r="E3" s="10" t="s">
        <v>62</v>
      </c>
      <c r="F3" s="80" t="s">
        <v>63</v>
      </c>
      <c r="G3" s="81"/>
      <c r="H3" s="81"/>
      <c r="I3" s="81"/>
      <c r="J3" s="81"/>
      <c r="K3" s="82"/>
      <c r="L3" s="11"/>
    </row>
    <row r="4" spans="1:26" ht="14.25" customHeight="1" x14ac:dyDescent="0.25">
      <c r="A4" s="84"/>
      <c r="B4" s="87" t="s">
        <v>64</v>
      </c>
      <c r="C4" s="82"/>
      <c r="D4" s="5"/>
      <c r="E4" s="10" t="s">
        <v>65</v>
      </c>
      <c r="F4" s="80" t="s">
        <v>66</v>
      </c>
      <c r="G4" s="81"/>
      <c r="H4" s="81"/>
      <c r="I4" s="81"/>
      <c r="J4" s="81"/>
      <c r="K4" s="82"/>
      <c r="L4" s="11"/>
      <c r="T4" s="12"/>
      <c r="U4" s="12"/>
      <c r="V4" s="12"/>
      <c r="W4" s="12"/>
      <c r="X4" s="12"/>
      <c r="Y4" s="12"/>
      <c r="Z4" s="12"/>
    </row>
    <row r="5" spans="1:26" ht="12.75" customHeight="1" x14ac:dyDescent="0.25">
      <c r="A5" s="84"/>
      <c r="B5" s="87" t="s">
        <v>67</v>
      </c>
      <c r="C5" s="82"/>
      <c r="D5" s="13"/>
    </row>
    <row r="6" spans="1:26" ht="13.5" customHeight="1" x14ac:dyDescent="0.25">
      <c r="A6" s="69"/>
      <c r="B6" s="87" t="s">
        <v>68</v>
      </c>
      <c r="C6" s="82"/>
      <c r="D6" s="14"/>
    </row>
    <row r="7" spans="1:26" ht="12.75" customHeight="1" x14ac:dyDescent="0.25">
      <c r="A7" s="15"/>
      <c r="C7" s="14"/>
      <c r="D7" s="14"/>
    </row>
    <row r="8" spans="1:26" ht="12.75" customHeight="1" x14ac:dyDescent="0.25">
      <c r="A8" s="15"/>
      <c r="C8" s="14"/>
      <c r="D8" s="14"/>
    </row>
    <row r="9" spans="1:26" ht="12.75" customHeight="1" x14ac:dyDescent="0.25">
      <c r="A9" s="15"/>
      <c r="C9" s="14"/>
      <c r="D9" s="14"/>
    </row>
    <row r="10" spans="1:26" ht="12.75" customHeight="1" x14ac:dyDescent="0.25">
      <c r="A10" s="15"/>
      <c r="C10" s="14"/>
      <c r="D10" s="14"/>
    </row>
    <row r="11" spans="1:26" ht="15.75" customHeight="1" x14ac:dyDescent="0.25">
      <c r="C11" s="94" t="s">
        <v>69</v>
      </c>
      <c r="D11" s="81"/>
      <c r="E11" s="81"/>
      <c r="F11" s="81"/>
      <c r="G11" s="81"/>
      <c r="H11" s="82"/>
    </row>
    <row r="12" spans="1:26" ht="15.75" customHeight="1" x14ac:dyDescent="0.25">
      <c r="C12" s="95" t="s">
        <v>70</v>
      </c>
      <c r="D12" s="82"/>
      <c r="E12" s="96" t="s">
        <v>71</v>
      </c>
      <c r="F12" s="97"/>
      <c r="G12" s="98" t="s">
        <v>72</v>
      </c>
      <c r="H12" s="99"/>
    </row>
    <row r="13" spans="1:26" ht="15.75" customHeight="1" x14ac:dyDescent="0.25">
      <c r="C13" s="100" t="s">
        <v>73</v>
      </c>
      <c r="D13" s="73"/>
      <c r="E13" s="101" t="s">
        <v>74</v>
      </c>
      <c r="F13" s="73"/>
      <c r="G13" s="102" t="s">
        <v>75</v>
      </c>
      <c r="H13" s="73"/>
    </row>
    <row r="14" spans="1:26" ht="15.75" customHeight="1" x14ac:dyDescent="0.25">
      <c r="C14" s="74"/>
      <c r="D14" s="76"/>
      <c r="E14" s="74"/>
      <c r="F14" s="76"/>
      <c r="G14" s="74"/>
      <c r="H14" s="76"/>
    </row>
    <row r="15" spans="1:26" ht="15.75" customHeight="1" x14ac:dyDescent="0.25">
      <c r="K15" s="12"/>
    </row>
    <row r="16" spans="1:26" ht="15.75" customHeight="1" x14ac:dyDescent="0.25">
      <c r="A16" s="89" t="s">
        <v>76</v>
      </c>
      <c r="B16" s="81"/>
      <c r="C16" s="81"/>
      <c r="D16" s="81"/>
      <c r="E16" s="81"/>
      <c r="F16" s="81"/>
      <c r="G16" s="81"/>
      <c r="H16" s="82"/>
      <c r="J16" s="36"/>
      <c r="K16" s="37" t="s">
        <v>162</v>
      </c>
      <c r="L16" s="38" t="s">
        <v>161</v>
      </c>
      <c r="M16" s="37" t="s">
        <v>181</v>
      </c>
    </row>
    <row r="17" spans="1:13" ht="15.75" customHeight="1" x14ac:dyDescent="0.25">
      <c r="A17" s="90" t="s">
        <v>1</v>
      </c>
      <c r="B17" s="77" t="s">
        <v>2</v>
      </c>
      <c r="C17" s="91" t="s">
        <v>77</v>
      </c>
      <c r="D17" s="82"/>
      <c r="E17" s="92" t="s">
        <v>78</v>
      </c>
      <c r="F17" s="82"/>
      <c r="G17" s="93" t="s">
        <v>72</v>
      </c>
      <c r="H17" s="82"/>
      <c r="J17" s="107" t="s">
        <v>70</v>
      </c>
      <c r="K17" s="39" t="s">
        <v>62</v>
      </c>
      <c r="L17" s="66">
        <f>AVERAGE(C19:C48)</f>
        <v>3.9</v>
      </c>
      <c r="M17" s="66">
        <f>_xlfn.STDEV.S(C19:C48)</f>
        <v>0.71196667880185061</v>
      </c>
    </row>
    <row r="18" spans="1:13" ht="15.75" customHeight="1" x14ac:dyDescent="0.25">
      <c r="A18" s="69"/>
      <c r="B18" s="69"/>
      <c r="C18" s="16" t="s">
        <v>62</v>
      </c>
      <c r="D18" s="16" t="s">
        <v>65</v>
      </c>
      <c r="E18" s="17" t="s">
        <v>62</v>
      </c>
      <c r="F18" s="17" t="s">
        <v>65</v>
      </c>
      <c r="G18" s="18" t="s">
        <v>62</v>
      </c>
      <c r="H18" s="18" t="s">
        <v>65</v>
      </c>
      <c r="J18" s="107"/>
      <c r="K18" s="39" t="s">
        <v>65</v>
      </c>
      <c r="L18" s="66">
        <f>AVERAGE(D19:D48)</f>
        <v>4.5666666666666664</v>
      </c>
      <c r="M18" s="66">
        <f>_xlfn.STDEV.S(D19:D48)</f>
        <v>0.62606231557929282</v>
      </c>
    </row>
    <row r="19" spans="1:13" ht="15.75" customHeight="1" x14ac:dyDescent="0.25">
      <c r="A19" s="2">
        <v>1</v>
      </c>
      <c r="B19" s="3" t="s">
        <v>8</v>
      </c>
      <c r="C19" s="3">
        <v>4</v>
      </c>
      <c r="D19" s="3">
        <v>5</v>
      </c>
      <c r="E19" s="3">
        <v>4</v>
      </c>
      <c r="F19" s="3">
        <v>5</v>
      </c>
      <c r="G19" s="3">
        <v>4</v>
      </c>
      <c r="H19" s="3">
        <v>5</v>
      </c>
      <c r="I19" s="9"/>
      <c r="J19" s="108" t="s">
        <v>71</v>
      </c>
      <c r="K19" s="40" t="s">
        <v>62</v>
      </c>
      <c r="L19" s="66">
        <f>AVERAGE(E19:E48)</f>
        <v>4.6333333333333337</v>
      </c>
      <c r="M19" s="66">
        <f>_xlfn.STDEV.S(E19:E48)</f>
        <v>0.49013251785356204</v>
      </c>
    </row>
    <row r="20" spans="1:13" ht="15.75" customHeight="1" x14ac:dyDescent="0.25">
      <c r="A20" s="2">
        <v>2</v>
      </c>
      <c r="B20" s="3" t="s">
        <v>13</v>
      </c>
      <c r="C20" s="3">
        <v>3</v>
      </c>
      <c r="D20" s="3">
        <v>4</v>
      </c>
      <c r="E20" s="3">
        <v>4</v>
      </c>
      <c r="F20" s="3">
        <v>4</v>
      </c>
      <c r="G20" s="3">
        <v>3</v>
      </c>
      <c r="H20" s="3">
        <v>4</v>
      </c>
      <c r="I20" s="9"/>
      <c r="J20" s="108"/>
      <c r="K20" s="40" t="s">
        <v>65</v>
      </c>
      <c r="L20" s="66">
        <f>AVERAGE(F19:F48)</f>
        <v>4.5666666666666664</v>
      </c>
      <c r="M20" s="66">
        <f>_xlfn.STDEV.S(F19:F48)</f>
        <v>0.56832077715593565</v>
      </c>
    </row>
    <row r="21" spans="1:13" ht="15.75" customHeight="1" x14ac:dyDescent="0.25">
      <c r="A21" s="2">
        <v>3</v>
      </c>
      <c r="B21" s="3" t="s">
        <v>16</v>
      </c>
      <c r="C21" s="3">
        <v>4</v>
      </c>
      <c r="D21" s="3">
        <v>5</v>
      </c>
      <c r="E21" s="3">
        <v>5</v>
      </c>
      <c r="F21" s="3">
        <v>5</v>
      </c>
      <c r="G21" s="3">
        <v>4</v>
      </c>
      <c r="H21" s="3">
        <v>5</v>
      </c>
      <c r="I21" s="9"/>
      <c r="J21" s="109" t="s">
        <v>72</v>
      </c>
      <c r="K21" s="45" t="s">
        <v>62</v>
      </c>
      <c r="L21" s="66">
        <f>AVERAGE(G19:G48)</f>
        <v>4.0666666666666664</v>
      </c>
      <c r="M21" s="66">
        <f>_xlfn.STDEV.S(G19:G48)</f>
        <v>0.90718713931973627</v>
      </c>
    </row>
    <row r="22" spans="1:13" ht="15.75" customHeight="1" x14ac:dyDescent="0.25">
      <c r="A22" s="2">
        <v>4</v>
      </c>
      <c r="B22" s="3" t="s">
        <v>18</v>
      </c>
      <c r="C22" s="3">
        <v>4</v>
      </c>
      <c r="D22" s="3">
        <v>5</v>
      </c>
      <c r="E22" s="3">
        <v>4</v>
      </c>
      <c r="F22" s="3">
        <v>5</v>
      </c>
      <c r="G22" s="3">
        <v>5</v>
      </c>
      <c r="H22" s="3">
        <v>5</v>
      </c>
      <c r="I22" s="9"/>
      <c r="J22" s="109"/>
      <c r="K22" s="45" t="s">
        <v>65</v>
      </c>
      <c r="L22" s="66">
        <f>AVERAGE(H19:H48)</f>
        <v>4.5333333333333332</v>
      </c>
      <c r="M22" s="66">
        <f>_xlfn.STDEV.S(H19:H48)</f>
        <v>0.62881022482985738</v>
      </c>
    </row>
    <row r="23" spans="1:13" ht="15.75" customHeight="1" x14ac:dyDescent="0.25">
      <c r="A23" s="2">
        <v>5</v>
      </c>
      <c r="B23" s="3" t="s">
        <v>20</v>
      </c>
      <c r="C23" s="3">
        <v>4</v>
      </c>
      <c r="D23" s="3">
        <v>5</v>
      </c>
      <c r="E23" s="3">
        <v>4</v>
      </c>
      <c r="F23" s="3">
        <v>5</v>
      </c>
      <c r="G23" s="3">
        <v>4</v>
      </c>
      <c r="H23" s="3">
        <v>5</v>
      </c>
      <c r="I23" s="9"/>
    </row>
    <row r="24" spans="1:13" ht="15.75" customHeight="1" x14ac:dyDescent="0.25">
      <c r="A24" s="2">
        <v>6</v>
      </c>
      <c r="B24" s="3" t="s">
        <v>23</v>
      </c>
      <c r="C24" s="3">
        <v>4</v>
      </c>
      <c r="D24" s="3">
        <v>3</v>
      </c>
      <c r="E24" s="3">
        <v>4</v>
      </c>
      <c r="F24" s="3">
        <v>3</v>
      </c>
      <c r="G24" s="3">
        <v>4</v>
      </c>
      <c r="H24" s="3">
        <v>3</v>
      </c>
      <c r="I24" s="9"/>
    </row>
    <row r="25" spans="1:13" ht="15.75" customHeight="1" x14ac:dyDescent="0.25">
      <c r="A25" s="2">
        <v>7</v>
      </c>
      <c r="B25" s="3" t="s">
        <v>25</v>
      </c>
      <c r="C25" s="3">
        <v>4</v>
      </c>
      <c r="D25" s="3">
        <v>5</v>
      </c>
      <c r="E25" s="3">
        <v>4</v>
      </c>
      <c r="F25" s="3">
        <v>5</v>
      </c>
      <c r="G25" s="3">
        <v>5</v>
      </c>
      <c r="H25" s="3">
        <v>5</v>
      </c>
      <c r="I25" s="9"/>
      <c r="J25" s="9"/>
    </row>
    <row r="26" spans="1:13" ht="15.75" customHeight="1" x14ac:dyDescent="0.25">
      <c r="A26" s="2">
        <v>8</v>
      </c>
      <c r="B26" s="3" t="s">
        <v>27</v>
      </c>
      <c r="C26" s="3">
        <v>4</v>
      </c>
      <c r="D26" s="3">
        <v>5</v>
      </c>
      <c r="E26" s="3">
        <v>4</v>
      </c>
      <c r="F26" s="3">
        <v>4</v>
      </c>
      <c r="G26" s="3">
        <v>5</v>
      </c>
      <c r="H26" s="3">
        <v>5</v>
      </c>
      <c r="I26" s="9"/>
      <c r="J26" s="9"/>
    </row>
    <row r="27" spans="1:13" ht="15.75" customHeight="1" x14ac:dyDescent="0.25">
      <c r="A27" s="2">
        <v>9</v>
      </c>
      <c r="B27" s="3" t="s">
        <v>29</v>
      </c>
      <c r="C27" s="3">
        <v>4</v>
      </c>
      <c r="D27" s="3">
        <v>5</v>
      </c>
      <c r="E27" s="3">
        <v>5</v>
      </c>
      <c r="F27" s="3">
        <v>5</v>
      </c>
      <c r="G27" s="3">
        <v>4</v>
      </c>
      <c r="H27" s="3">
        <v>5</v>
      </c>
      <c r="I27" s="9"/>
      <c r="J27" s="9"/>
    </row>
    <row r="28" spans="1:13" ht="15.75" customHeight="1" x14ac:dyDescent="0.25">
      <c r="A28" s="2">
        <v>10</v>
      </c>
      <c r="B28" s="2" t="s">
        <v>30</v>
      </c>
      <c r="C28" s="2">
        <v>4</v>
      </c>
      <c r="D28" s="2">
        <v>5</v>
      </c>
      <c r="E28" s="2">
        <v>5</v>
      </c>
      <c r="F28" s="2">
        <v>5</v>
      </c>
      <c r="G28" s="2">
        <v>4</v>
      </c>
      <c r="H28" s="2">
        <v>5</v>
      </c>
    </row>
    <row r="29" spans="1:13" ht="15.75" customHeight="1" x14ac:dyDescent="0.25">
      <c r="A29" s="2">
        <v>11</v>
      </c>
      <c r="B29" s="2" t="s">
        <v>31</v>
      </c>
      <c r="C29" s="2">
        <v>2</v>
      </c>
      <c r="D29" s="2">
        <v>4</v>
      </c>
      <c r="E29" s="2">
        <v>4</v>
      </c>
      <c r="F29" s="2">
        <v>4</v>
      </c>
      <c r="G29" s="2">
        <v>1</v>
      </c>
      <c r="H29" s="2">
        <v>4</v>
      </c>
    </row>
    <row r="30" spans="1:13" ht="15.75" customHeight="1" x14ac:dyDescent="0.25">
      <c r="A30" s="2">
        <v>12</v>
      </c>
      <c r="B30" s="19" t="s">
        <v>32</v>
      </c>
      <c r="C30" s="2">
        <v>3</v>
      </c>
      <c r="D30" s="2">
        <v>4</v>
      </c>
      <c r="E30" s="3">
        <v>5</v>
      </c>
      <c r="F30" s="2">
        <v>5</v>
      </c>
      <c r="G30" s="2">
        <v>4</v>
      </c>
      <c r="H30" s="3">
        <v>4</v>
      </c>
    </row>
    <row r="31" spans="1:13" ht="15.75" customHeight="1" x14ac:dyDescent="0.25">
      <c r="A31" s="2">
        <v>13</v>
      </c>
      <c r="B31" s="3" t="s">
        <v>34</v>
      </c>
      <c r="C31" s="3">
        <v>4</v>
      </c>
      <c r="D31" s="3">
        <v>4</v>
      </c>
      <c r="E31" s="3">
        <v>5</v>
      </c>
      <c r="F31" s="3">
        <v>5</v>
      </c>
      <c r="G31" s="3">
        <v>5</v>
      </c>
      <c r="H31" s="3">
        <v>5</v>
      </c>
      <c r="I31" s="12"/>
      <c r="J31" s="12"/>
    </row>
    <row r="32" spans="1:13" ht="15.75" customHeight="1" x14ac:dyDescent="0.25">
      <c r="A32" s="2">
        <v>14</v>
      </c>
      <c r="B32" s="3" t="s">
        <v>35</v>
      </c>
      <c r="C32" s="3">
        <v>4</v>
      </c>
      <c r="D32" s="3">
        <v>5</v>
      </c>
      <c r="E32" s="3">
        <v>5</v>
      </c>
      <c r="F32" s="3">
        <v>5</v>
      </c>
      <c r="G32" s="3">
        <v>3</v>
      </c>
      <c r="H32" s="3">
        <v>4</v>
      </c>
      <c r="I32" s="9"/>
      <c r="J32" s="9"/>
    </row>
    <row r="33" spans="1:23" ht="15.75" customHeight="1" x14ac:dyDescent="0.25">
      <c r="A33" s="2">
        <v>15</v>
      </c>
      <c r="B33" s="3" t="s">
        <v>36</v>
      </c>
      <c r="C33" s="3">
        <v>5</v>
      </c>
      <c r="D33" s="3">
        <v>5</v>
      </c>
      <c r="E33" s="3">
        <v>4</v>
      </c>
      <c r="F33" s="3">
        <v>5</v>
      </c>
      <c r="G33" s="3">
        <v>4</v>
      </c>
      <c r="H33" s="3">
        <v>5</v>
      </c>
      <c r="I33" s="9"/>
      <c r="J33" s="9"/>
    </row>
    <row r="34" spans="1:23" ht="15.75" customHeight="1" x14ac:dyDescent="0.25">
      <c r="A34" s="2">
        <v>16</v>
      </c>
      <c r="B34" s="3" t="s">
        <v>37</v>
      </c>
      <c r="C34" s="3">
        <v>4</v>
      </c>
      <c r="D34" s="3">
        <v>5</v>
      </c>
      <c r="E34" s="3">
        <v>5</v>
      </c>
      <c r="F34" s="3">
        <v>5</v>
      </c>
      <c r="G34" s="3">
        <v>4</v>
      </c>
      <c r="H34" s="3">
        <v>5</v>
      </c>
      <c r="I34" s="9"/>
      <c r="J34" s="9"/>
    </row>
    <row r="35" spans="1:23" ht="15.75" customHeight="1" x14ac:dyDescent="0.25">
      <c r="A35" s="2">
        <v>17</v>
      </c>
      <c r="B35" s="3" t="s">
        <v>39</v>
      </c>
      <c r="C35" s="3">
        <v>5</v>
      </c>
      <c r="D35" s="3">
        <v>4</v>
      </c>
      <c r="E35" s="3">
        <v>5</v>
      </c>
      <c r="F35" s="3">
        <v>5</v>
      </c>
      <c r="G35" s="3">
        <v>5</v>
      </c>
      <c r="H35" s="3">
        <v>5</v>
      </c>
      <c r="I35" s="9"/>
      <c r="J35" s="9"/>
      <c r="W35" s="20"/>
    </row>
    <row r="36" spans="1:23" ht="15.75" customHeight="1" x14ac:dyDescent="0.25">
      <c r="A36" s="2">
        <v>18</v>
      </c>
      <c r="B36" s="3" t="s">
        <v>41</v>
      </c>
      <c r="C36" s="3">
        <v>4</v>
      </c>
      <c r="D36" s="3">
        <v>5</v>
      </c>
      <c r="E36" s="3">
        <v>5</v>
      </c>
      <c r="F36" s="3">
        <v>5</v>
      </c>
      <c r="G36" s="3">
        <v>5</v>
      </c>
      <c r="H36" s="3">
        <v>5</v>
      </c>
      <c r="I36" s="9"/>
      <c r="J36" s="9"/>
      <c r="W36" s="21"/>
    </row>
    <row r="37" spans="1:23" ht="15.75" customHeight="1" x14ac:dyDescent="0.25">
      <c r="A37" s="2">
        <v>19</v>
      </c>
      <c r="B37" s="3" t="s">
        <v>42</v>
      </c>
      <c r="C37" s="3">
        <v>3</v>
      </c>
      <c r="D37" s="3">
        <v>5</v>
      </c>
      <c r="E37" s="3">
        <v>5</v>
      </c>
      <c r="F37" s="3">
        <v>4</v>
      </c>
      <c r="G37" s="3">
        <v>3</v>
      </c>
      <c r="H37" s="3">
        <v>5</v>
      </c>
      <c r="I37" s="9"/>
      <c r="J37" s="9"/>
    </row>
    <row r="38" spans="1:23" ht="15.75" customHeight="1" x14ac:dyDescent="0.25">
      <c r="A38" s="2">
        <v>20</v>
      </c>
      <c r="B38" s="3" t="s">
        <v>43</v>
      </c>
      <c r="C38" s="3">
        <v>5</v>
      </c>
      <c r="D38" s="3">
        <v>4</v>
      </c>
      <c r="E38" s="3">
        <v>5</v>
      </c>
      <c r="F38" s="3">
        <v>5</v>
      </c>
      <c r="G38" s="3">
        <v>5</v>
      </c>
      <c r="H38" s="3">
        <v>3</v>
      </c>
      <c r="I38" s="9"/>
      <c r="J38" s="9"/>
    </row>
    <row r="39" spans="1:23" ht="15.75" customHeight="1" x14ac:dyDescent="0.25">
      <c r="A39" s="2">
        <v>21</v>
      </c>
      <c r="B39" s="22" t="s">
        <v>44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4</v>
      </c>
      <c r="I39" s="9"/>
      <c r="J39" s="9"/>
    </row>
    <row r="40" spans="1:23" ht="15.75" customHeight="1" x14ac:dyDescent="0.25">
      <c r="A40" s="2">
        <v>22</v>
      </c>
      <c r="B40" s="3" t="s">
        <v>45</v>
      </c>
      <c r="C40" s="3">
        <v>3</v>
      </c>
      <c r="D40" s="3">
        <v>5</v>
      </c>
      <c r="E40" s="3">
        <v>5</v>
      </c>
      <c r="F40" s="3">
        <v>4</v>
      </c>
      <c r="G40" s="3">
        <v>3</v>
      </c>
      <c r="H40" s="3">
        <v>4</v>
      </c>
      <c r="I40" s="9"/>
      <c r="J40" s="9"/>
    </row>
    <row r="41" spans="1:23" ht="15.75" customHeight="1" x14ac:dyDescent="0.25">
      <c r="A41" s="2">
        <v>23</v>
      </c>
      <c r="B41" s="2" t="s">
        <v>46</v>
      </c>
      <c r="C41" s="2">
        <v>5</v>
      </c>
      <c r="D41" s="2">
        <v>3</v>
      </c>
      <c r="E41" s="2">
        <v>5</v>
      </c>
      <c r="F41" s="2">
        <v>4</v>
      </c>
      <c r="G41" s="2">
        <v>5</v>
      </c>
      <c r="H41" s="2">
        <v>4</v>
      </c>
    </row>
    <row r="42" spans="1:23" ht="15.75" customHeight="1" x14ac:dyDescent="0.25">
      <c r="A42" s="2">
        <v>24</v>
      </c>
      <c r="B42" s="2" t="s">
        <v>47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</row>
    <row r="43" spans="1:23" ht="15.75" customHeight="1" x14ac:dyDescent="0.25">
      <c r="A43" s="2">
        <v>25</v>
      </c>
      <c r="B43" s="19" t="s">
        <v>48</v>
      </c>
      <c r="C43" s="2">
        <v>4</v>
      </c>
      <c r="D43" s="2">
        <v>5</v>
      </c>
      <c r="E43" s="2">
        <v>5</v>
      </c>
      <c r="F43" s="2">
        <v>4</v>
      </c>
      <c r="G43" s="2">
        <v>4</v>
      </c>
      <c r="H43" s="2">
        <v>5</v>
      </c>
      <c r="I43" s="23"/>
      <c r="P43" s="23"/>
    </row>
    <row r="44" spans="1:23" ht="15.75" customHeight="1" x14ac:dyDescent="0.25">
      <c r="A44" s="2">
        <v>26</v>
      </c>
      <c r="B44" s="3" t="s">
        <v>49</v>
      </c>
      <c r="C44" s="2">
        <v>4</v>
      </c>
      <c r="D44" s="2">
        <v>5</v>
      </c>
      <c r="E44" s="3">
        <v>5</v>
      </c>
      <c r="F44" s="2">
        <v>4</v>
      </c>
      <c r="G44" s="3">
        <v>5</v>
      </c>
      <c r="H44" s="2">
        <v>4</v>
      </c>
      <c r="I44" s="9"/>
      <c r="L44" s="9"/>
      <c r="N44" s="9"/>
      <c r="P44" s="9"/>
      <c r="S44" s="9"/>
      <c r="U44" s="9"/>
    </row>
    <row r="45" spans="1:23" ht="15.75" customHeight="1" x14ac:dyDescent="0.25">
      <c r="A45" s="2">
        <v>27</v>
      </c>
      <c r="B45" s="3" t="s">
        <v>51</v>
      </c>
      <c r="C45" s="3">
        <v>3</v>
      </c>
      <c r="D45" s="3">
        <v>4</v>
      </c>
      <c r="E45" s="3">
        <v>5</v>
      </c>
      <c r="F45" s="3">
        <v>4</v>
      </c>
      <c r="G45" s="3">
        <v>4</v>
      </c>
      <c r="H45" s="3">
        <v>4</v>
      </c>
      <c r="I45" s="9"/>
      <c r="J45" s="9"/>
      <c r="K45" s="9"/>
      <c r="L45" s="24"/>
      <c r="M45" s="24"/>
      <c r="N45" s="9"/>
      <c r="O45" s="9"/>
      <c r="P45" s="9"/>
      <c r="Q45" s="9"/>
      <c r="R45" s="9"/>
      <c r="S45" s="24"/>
      <c r="T45" s="24"/>
      <c r="U45" s="9"/>
      <c r="V45" s="9"/>
    </row>
    <row r="46" spans="1:23" ht="15.75" customHeight="1" x14ac:dyDescent="0.25">
      <c r="A46" s="2">
        <v>28</v>
      </c>
      <c r="B46" s="3" t="s">
        <v>52</v>
      </c>
      <c r="C46" s="3">
        <v>4</v>
      </c>
      <c r="D46" s="3">
        <v>5</v>
      </c>
      <c r="E46" s="3">
        <v>4</v>
      </c>
      <c r="F46" s="3">
        <v>4</v>
      </c>
      <c r="G46" s="3">
        <v>4</v>
      </c>
      <c r="H46" s="3">
        <v>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3" ht="15.75" customHeight="1" x14ac:dyDescent="0.25">
      <c r="A47" s="2">
        <v>29</v>
      </c>
      <c r="B47" s="3" t="s">
        <v>53</v>
      </c>
      <c r="C47" s="3">
        <v>5</v>
      </c>
      <c r="D47" s="3">
        <v>4</v>
      </c>
      <c r="E47" s="3">
        <v>5</v>
      </c>
      <c r="F47" s="3">
        <v>5</v>
      </c>
      <c r="G47" s="3">
        <v>5</v>
      </c>
      <c r="H47" s="3">
        <v>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3" ht="15.75" customHeight="1" x14ac:dyDescent="0.25">
      <c r="A48" s="2">
        <v>30</v>
      </c>
      <c r="B48" s="3" t="s">
        <v>54</v>
      </c>
      <c r="C48" s="3">
        <v>4</v>
      </c>
      <c r="D48" s="3">
        <v>5</v>
      </c>
      <c r="E48" s="3">
        <v>5</v>
      </c>
      <c r="F48" s="3">
        <v>5</v>
      </c>
      <c r="G48" s="3">
        <v>4</v>
      </c>
      <c r="H48" s="3">
        <v>5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 x14ac:dyDescent="0.25">
      <c r="A52" s="103" t="s">
        <v>168</v>
      </c>
      <c r="B52" s="105" t="s">
        <v>162</v>
      </c>
      <c r="C52" s="10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5.75" customHeight="1" x14ac:dyDescent="0.25">
      <c r="A53" s="104"/>
      <c r="B53" s="56" t="s">
        <v>169</v>
      </c>
      <c r="C53" s="57" t="s">
        <v>170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.75" customHeight="1" x14ac:dyDescent="0.25">
      <c r="A54" s="42" t="s">
        <v>180</v>
      </c>
      <c r="B54" s="43">
        <v>4</v>
      </c>
      <c r="C54" s="43">
        <v>5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.75" customHeight="1" x14ac:dyDescent="0.25">
      <c r="A55" s="42" t="s">
        <v>180</v>
      </c>
      <c r="B55" s="43">
        <v>3</v>
      </c>
      <c r="C55" s="43">
        <v>4</v>
      </c>
    </row>
    <row r="56" spans="1:22" ht="15.75" customHeight="1" x14ac:dyDescent="0.25">
      <c r="A56" s="42" t="s">
        <v>180</v>
      </c>
      <c r="B56" s="43">
        <v>4</v>
      </c>
      <c r="C56" s="43">
        <v>5</v>
      </c>
    </row>
    <row r="57" spans="1:22" ht="15.75" customHeight="1" x14ac:dyDescent="0.25">
      <c r="A57" s="42" t="s">
        <v>180</v>
      </c>
      <c r="B57" s="43">
        <v>4</v>
      </c>
      <c r="C57" s="43">
        <v>5</v>
      </c>
    </row>
    <row r="58" spans="1:22" ht="15.75" customHeight="1" x14ac:dyDescent="0.25">
      <c r="A58" s="42" t="s">
        <v>180</v>
      </c>
      <c r="B58" s="43">
        <v>4</v>
      </c>
      <c r="C58" s="43">
        <v>5</v>
      </c>
    </row>
    <row r="59" spans="1:22" ht="15.75" customHeight="1" x14ac:dyDescent="0.25">
      <c r="A59" s="42" t="s">
        <v>180</v>
      </c>
      <c r="B59" s="43">
        <v>4</v>
      </c>
      <c r="C59" s="43">
        <v>3</v>
      </c>
    </row>
    <row r="60" spans="1:22" ht="15.75" customHeight="1" x14ac:dyDescent="0.25">
      <c r="A60" s="42" t="s">
        <v>180</v>
      </c>
      <c r="B60" s="43">
        <v>4</v>
      </c>
      <c r="C60" s="43">
        <v>5</v>
      </c>
    </row>
    <row r="61" spans="1:22" ht="15.75" customHeight="1" x14ac:dyDescent="0.25">
      <c r="A61" s="42" t="s">
        <v>180</v>
      </c>
      <c r="B61" s="43">
        <v>4</v>
      </c>
      <c r="C61" s="43">
        <v>5</v>
      </c>
    </row>
    <row r="62" spans="1:22" ht="15.75" customHeight="1" x14ac:dyDescent="0.25">
      <c r="A62" s="42" t="s">
        <v>180</v>
      </c>
      <c r="B62" s="43">
        <v>4</v>
      </c>
      <c r="C62" s="43">
        <v>5</v>
      </c>
    </row>
    <row r="63" spans="1:22" ht="15.75" customHeight="1" x14ac:dyDescent="0.25">
      <c r="A63" s="42" t="s">
        <v>180</v>
      </c>
      <c r="B63" s="44">
        <v>4</v>
      </c>
      <c r="C63" s="44">
        <v>5</v>
      </c>
    </row>
    <row r="64" spans="1:22" ht="15.75" customHeight="1" x14ac:dyDescent="0.25">
      <c r="A64" s="42" t="s">
        <v>180</v>
      </c>
      <c r="B64" s="44">
        <v>2</v>
      </c>
      <c r="C64" s="44">
        <v>4</v>
      </c>
    </row>
    <row r="65" spans="1:3" ht="15.75" customHeight="1" x14ac:dyDescent="0.25">
      <c r="A65" s="42" t="s">
        <v>180</v>
      </c>
      <c r="B65" s="44">
        <v>3</v>
      </c>
      <c r="C65" s="44">
        <v>4</v>
      </c>
    </row>
    <row r="66" spans="1:3" ht="15.75" customHeight="1" x14ac:dyDescent="0.25">
      <c r="A66" s="42" t="s">
        <v>180</v>
      </c>
      <c r="B66" s="43">
        <v>4</v>
      </c>
      <c r="C66" s="43">
        <v>4</v>
      </c>
    </row>
    <row r="67" spans="1:3" ht="15.75" customHeight="1" x14ac:dyDescent="0.25">
      <c r="A67" s="42" t="s">
        <v>180</v>
      </c>
      <c r="B67" s="43">
        <v>4</v>
      </c>
      <c r="C67" s="43">
        <v>5</v>
      </c>
    </row>
    <row r="68" spans="1:3" ht="15.75" customHeight="1" x14ac:dyDescent="0.25">
      <c r="A68" s="42" t="s">
        <v>180</v>
      </c>
      <c r="B68" s="43">
        <v>5</v>
      </c>
      <c r="C68" s="43">
        <v>5</v>
      </c>
    </row>
    <row r="69" spans="1:3" ht="15.75" customHeight="1" x14ac:dyDescent="0.25">
      <c r="A69" s="42" t="s">
        <v>180</v>
      </c>
      <c r="B69" s="43">
        <v>4</v>
      </c>
      <c r="C69" s="43">
        <v>5</v>
      </c>
    </row>
    <row r="70" spans="1:3" ht="15.75" customHeight="1" x14ac:dyDescent="0.25">
      <c r="A70" s="42" t="s">
        <v>180</v>
      </c>
      <c r="B70" s="43">
        <v>5</v>
      </c>
      <c r="C70" s="43">
        <v>4</v>
      </c>
    </row>
    <row r="71" spans="1:3" ht="15.75" customHeight="1" x14ac:dyDescent="0.25">
      <c r="A71" s="42" t="s">
        <v>180</v>
      </c>
      <c r="B71" s="43">
        <v>4</v>
      </c>
      <c r="C71" s="43">
        <v>5</v>
      </c>
    </row>
    <row r="72" spans="1:3" ht="15.75" customHeight="1" x14ac:dyDescent="0.25">
      <c r="A72" s="42" t="s">
        <v>180</v>
      </c>
      <c r="B72" s="43">
        <v>3</v>
      </c>
      <c r="C72" s="43">
        <v>5</v>
      </c>
    </row>
    <row r="73" spans="1:3" ht="15.75" customHeight="1" x14ac:dyDescent="0.25">
      <c r="A73" s="42" t="s">
        <v>180</v>
      </c>
      <c r="B73" s="43">
        <v>5</v>
      </c>
      <c r="C73" s="43">
        <v>4</v>
      </c>
    </row>
    <row r="74" spans="1:3" ht="15.75" customHeight="1" x14ac:dyDescent="0.25">
      <c r="A74" s="42" t="s">
        <v>180</v>
      </c>
      <c r="B74" s="43">
        <v>3</v>
      </c>
      <c r="C74" s="43">
        <v>5</v>
      </c>
    </row>
    <row r="75" spans="1:3" ht="15.75" customHeight="1" x14ac:dyDescent="0.25">
      <c r="A75" s="42" t="s">
        <v>180</v>
      </c>
      <c r="B75" s="43">
        <v>3</v>
      </c>
      <c r="C75" s="43">
        <v>5</v>
      </c>
    </row>
    <row r="76" spans="1:3" ht="15.75" customHeight="1" x14ac:dyDescent="0.25">
      <c r="A76" s="42" t="s">
        <v>180</v>
      </c>
      <c r="B76" s="44">
        <v>5</v>
      </c>
      <c r="C76" s="44">
        <v>3</v>
      </c>
    </row>
    <row r="77" spans="1:3" ht="15.75" customHeight="1" x14ac:dyDescent="0.25">
      <c r="A77" s="42" t="s">
        <v>180</v>
      </c>
      <c r="B77" s="44">
        <v>4</v>
      </c>
      <c r="C77" s="44">
        <v>4</v>
      </c>
    </row>
    <row r="78" spans="1:3" ht="15.75" customHeight="1" x14ac:dyDescent="0.25">
      <c r="A78" s="42" t="s">
        <v>180</v>
      </c>
      <c r="B78" s="44">
        <v>4</v>
      </c>
      <c r="C78" s="44">
        <v>5</v>
      </c>
    </row>
    <row r="79" spans="1:3" ht="15.75" customHeight="1" x14ac:dyDescent="0.25">
      <c r="A79" s="42" t="s">
        <v>180</v>
      </c>
      <c r="B79" s="44">
        <v>4</v>
      </c>
      <c r="C79" s="44">
        <v>5</v>
      </c>
    </row>
    <row r="80" spans="1:3" ht="15.75" customHeight="1" x14ac:dyDescent="0.25">
      <c r="A80" s="42" t="s">
        <v>180</v>
      </c>
      <c r="B80" s="43">
        <v>3</v>
      </c>
      <c r="C80" s="43">
        <v>4</v>
      </c>
    </row>
    <row r="81" spans="1:3" ht="15.75" customHeight="1" x14ac:dyDescent="0.25">
      <c r="A81" s="42" t="s">
        <v>180</v>
      </c>
      <c r="B81" s="43">
        <v>4</v>
      </c>
      <c r="C81" s="43">
        <v>5</v>
      </c>
    </row>
    <row r="82" spans="1:3" ht="15.75" customHeight="1" x14ac:dyDescent="0.25">
      <c r="A82" s="42" t="s">
        <v>180</v>
      </c>
      <c r="B82" s="43">
        <v>5</v>
      </c>
      <c r="C82" s="43">
        <v>4</v>
      </c>
    </row>
    <row r="83" spans="1:3" ht="15.75" customHeight="1" x14ac:dyDescent="0.25">
      <c r="A83" s="42" t="s">
        <v>180</v>
      </c>
      <c r="B83" s="43">
        <v>4</v>
      </c>
      <c r="C83" s="43">
        <v>5</v>
      </c>
    </row>
    <row r="84" spans="1:3" ht="15.75" customHeight="1" x14ac:dyDescent="0.25">
      <c r="A84" s="42" t="s">
        <v>172</v>
      </c>
      <c r="B84" s="43">
        <v>4</v>
      </c>
      <c r="C84" s="43">
        <v>5</v>
      </c>
    </row>
    <row r="85" spans="1:3" ht="15.75" customHeight="1" x14ac:dyDescent="0.25">
      <c r="A85" s="42" t="s">
        <v>172</v>
      </c>
      <c r="B85" s="43">
        <v>4</v>
      </c>
      <c r="C85" s="43">
        <v>4</v>
      </c>
    </row>
    <row r="86" spans="1:3" ht="15.75" customHeight="1" x14ac:dyDescent="0.25">
      <c r="A86" s="42" t="s">
        <v>172</v>
      </c>
      <c r="B86" s="43">
        <v>5</v>
      </c>
      <c r="C86" s="43">
        <v>5</v>
      </c>
    </row>
    <row r="87" spans="1:3" ht="15.75" customHeight="1" x14ac:dyDescent="0.25">
      <c r="A87" s="42" t="s">
        <v>172</v>
      </c>
      <c r="B87" s="43">
        <v>4</v>
      </c>
      <c r="C87" s="43">
        <v>5</v>
      </c>
    </row>
    <row r="88" spans="1:3" ht="15.75" customHeight="1" x14ac:dyDescent="0.25">
      <c r="A88" s="42" t="s">
        <v>172</v>
      </c>
      <c r="B88" s="43">
        <v>4</v>
      </c>
      <c r="C88" s="43">
        <v>5</v>
      </c>
    </row>
    <row r="89" spans="1:3" ht="15.75" customHeight="1" x14ac:dyDescent="0.25">
      <c r="A89" s="42" t="s">
        <v>172</v>
      </c>
      <c r="B89" s="43">
        <v>4</v>
      </c>
      <c r="C89" s="43">
        <v>3</v>
      </c>
    </row>
    <row r="90" spans="1:3" ht="15.75" customHeight="1" x14ac:dyDescent="0.25">
      <c r="A90" s="42" t="s">
        <v>172</v>
      </c>
      <c r="B90" s="43">
        <v>4</v>
      </c>
      <c r="C90" s="43">
        <v>5</v>
      </c>
    </row>
    <row r="91" spans="1:3" ht="15.75" customHeight="1" x14ac:dyDescent="0.25">
      <c r="A91" s="42" t="s">
        <v>172</v>
      </c>
      <c r="B91" s="43">
        <v>4</v>
      </c>
      <c r="C91" s="43">
        <v>4</v>
      </c>
    </row>
    <row r="92" spans="1:3" ht="15.75" customHeight="1" x14ac:dyDescent="0.25">
      <c r="A92" s="42" t="s">
        <v>172</v>
      </c>
      <c r="B92" s="43">
        <v>5</v>
      </c>
      <c r="C92" s="43">
        <v>5</v>
      </c>
    </row>
    <row r="93" spans="1:3" ht="15.75" customHeight="1" x14ac:dyDescent="0.25">
      <c r="A93" s="42" t="s">
        <v>172</v>
      </c>
      <c r="B93" s="44">
        <v>5</v>
      </c>
      <c r="C93" s="44">
        <v>5</v>
      </c>
    </row>
    <row r="94" spans="1:3" ht="15.75" customHeight="1" x14ac:dyDescent="0.25">
      <c r="A94" s="42" t="s">
        <v>172</v>
      </c>
      <c r="B94" s="44">
        <v>4</v>
      </c>
      <c r="C94" s="44">
        <v>4</v>
      </c>
    </row>
    <row r="95" spans="1:3" ht="15.75" customHeight="1" x14ac:dyDescent="0.25">
      <c r="A95" s="42" t="s">
        <v>172</v>
      </c>
      <c r="B95" s="43">
        <v>5</v>
      </c>
      <c r="C95" s="44">
        <v>5</v>
      </c>
    </row>
    <row r="96" spans="1:3" ht="15.75" customHeight="1" x14ac:dyDescent="0.25">
      <c r="A96" s="42" t="s">
        <v>172</v>
      </c>
      <c r="B96" s="43">
        <v>5</v>
      </c>
      <c r="C96" s="43">
        <v>5</v>
      </c>
    </row>
    <row r="97" spans="1:3" ht="15.75" customHeight="1" x14ac:dyDescent="0.25">
      <c r="A97" s="42" t="s">
        <v>172</v>
      </c>
      <c r="B97" s="43">
        <v>5</v>
      </c>
      <c r="C97" s="43">
        <v>5</v>
      </c>
    </row>
    <row r="98" spans="1:3" ht="15.75" customHeight="1" x14ac:dyDescent="0.25">
      <c r="A98" s="42" t="s">
        <v>172</v>
      </c>
      <c r="B98" s="43">
        <v>4</v>
      </c>
      <c r="C98" s="43">
        <v>5</v>
      </c>
    </row>
    <row r="99" spans="1:3" ht="15.75" customHeight="1" x14ac:dyDescent="0.25">
      <c r="A99" s="42" t="s">
        <v>172</v>
      </c>
      <c r="B99" s="43">
        <v>5</v>
      </c>
      <c r="C99" s="43">
        <v>5</v>
      </c>
    </row>
    <row r="100" spans="1:3" ht="15.75" customHeight="1" x14ac:dyDescent="0.25">
      <c r="A100" s="42" t="s">
        <v>172</v>
      </c>
      <c r="B100" s="43">
        <v>5</v>
      </c>
      <c r="C100" s="43">
        <v>5</v>
      </c>
    </row>
    <row r="101" spans="1:3" ht="15.75" customHeight="1" x14ac:dyDescent="0.25">
      <c r="A101" s="42" t="s">
        <v>172</v>
      </c>
      <c r="B101" s="43">
        <v>5</v>
      </c>
      <c r="C101" s="43">
        <v>5</v>
      </c>
    </row>
    <row r="102" spans="1:3" ht="15.75" customHeight="1" x14ac:dyDescent="0.25">
      <c r="A102" s="42" t="s">
        <v>172</v>
      </c>
      <c r="B102" s="43">
        <v>5</v>
      </c>
      <c r="C102" s="43">
        <v>4</v>
      </c>
    </row>
    <row r="103" spans="1:3" ht="15.75" customHeight="1" x14ac:dyDescent="0.25">
      <c r="A103" s="42" t="s">
        <v>172</v>
      </c>
      <c r="B103" s="43">
        <v>5</v>
      </c>
      <c r="C103" s="43">
        <v>5</v>
      </c>
    </row>
    <row r="104" spans="1:3" ht="15.75" customHeight="1" x14ac:dyDescent="0.25">
      <c r="A104" s="42" t="s">
        <v>172</v>
      </c>
      <c r="B104" s="43">
        <v>5</v>
      </c>
      <c r="C104" s="43">
        <v>5</v>
      </c>
    </row>
    <row r="105" spans="1:3" ht="15.75" customHeight="1" x14ac:dyDescent="0.25">
      <c r="A105" s="42" t="s">
        <v>172</v>
      </c>
      <c r="B105" s="43">
        <v>5</v>
      </c>
      <c r="C105" s="43">
        <v>4</v>
      </c>
    </row>
    <row r="106" spans="1:3" ht="15.75" customHeight="1" x14ac:dyDescent="0.25">
      <c r="A106" s="42" t="s">
        <v>172</v>
      </c>
      <c r="B106" s="44">
        <v>5</v>
      </c>
      <c r="C106" s="44">
        <v>4</v>
      </c>
    </row>
    <row r="107" spans="1:3" ht="15.75" customHeight="1" x14ac:dyDescent="0.25">
      <c r="A107" s="42" t="s">
        <v>172</v>
      </c>
      <c r="B107" s="44">
        <v>4</v>
      </c>
      <c r="C107" s="44">
        <v>4</v>
      </c>
    </row>
    <row r="108" spans="1:3" ht="15.75" customHeight="1" x14ac:dyDescent="0.25">
      <c r="A108" s="42" t="s">
        <v>172</v>
      </c>
      <c r="B108" s="44">
        <v>5</v>
      </c>
      <c r="C108" s="44">
        <v>4</v>
      </c>
    </row>
    <row r="109" spans="1:3" ht="15.75" customHeight="1" x14ac:dyDescent="0.25">
      <c r="A109" s="42" t="s">
        <v>172</v>
      </c>
      <c r="B109" s="43">
        <v>5</v>
      </c>
      <c r="C109" s="44">
        <v>4</v>
      </c>
    </row>
    <row r="110" spans="1:3" ht="15.75" customHeight="1" x14ac:dyDescent="0.25">
      <c r="A110" s="42" t="s">
        <v>172</v>
      </c>
      <c r="B110" s="43">
        <v>5</v>
      </c>
      <c r="C110" s="43">
        <v>4</v>
      </c>
    </row>
    <row r="111" spans="1:3" ht="15.75" customHeight="1" x14ac:dyDescent="0.25">
      <c r="A111" s="42" t="s">
        <v>172</v>
      </c>
      <c r="B111" s="43">
        <v>4</v>
      </c>
      <c r="C111" s="43">
        <v>4</v>
      </c>
    </row>
    <row r="112" spans="1:3" ht="15.75" customHeight="1" x14ac:dyDescent="0.25">
      <c r="A112" s="42" t="s">
        <v>172</v>
      </c>
      <c r="B112" s="43">
        <v>5</v>
      </c>
      <c r="C112" s="43">
        <v>5</v>
      </c>
    </row>
    <row r="113" spans="1:3" ht="15.75" customHeight="1" x14ac:dyDescent="0.25">
      <c r="A113" s="42" t="s">
        <v>172</v>
      </c>
      <c r="B113" s="43">
        <v>5</v>
      </c>
      <c r="C113" s="43">
        <v>5</v>
      </c>
    </row>
    <row r="114" spans="1:3" ht="15.75" customHeight="1" x14ac:dyDescent="0.25">
      <c r="A114" s="42" t="s">
        <v>173</v>
      </c>
      <c r="B114" s="43">
        <v>4</v>
      </c>
      <c r="C114" s="43">
        <v>5</v>
      </c>
    </row>
    <row r="115" spans="1:3" ht="15.75" customHeight="1" x14ac:dyDescent="0.25">
      <c r="A115" s="42" t="s">
        <v>173</v>
      </c>
      <c r="B115" s="43">
        <v>3</v>
      </c>
      <c r="C115" s="43">
        <v>4</v>
      </c>
    </row>
    <row r="116" spans="1:3" ht="15.75" customHeight="1" x14ac:dyDescent="0.25">
      <c r="A116" s="42" t="s">
        <v>173</v>
      </c>
      <c r="B116" s="43">
        <v>4</v>
      </c>
      <c r="C116" s="43">
        <v>5</v>
      </c>
    </row>
    <row r="117" spans="1:3" ht="15.75" customHeight="1" x14ac:dyDescent="0.25">
      <c r="A117" s="42" t="s">
        <v>173</v>
      </c>
      <c r="B117" s="43">
        <v>5</v>
      </c>
      <c r="C117" s="43">
        <v>5</v>
      </c>
    </row>
    <row r="118" spans="1:3" ht="15.75" customHeight="1" x14ac:dyDescent="0.25">
      <c r="A118" s="42" t="s">
        <v>173</v>
      </c>
      <c r="B118" s="43">
        <v>4</v>
      </c>
      <c r="C118" s="43">
        <v>5</v>
      </c>
    </row>
    <row r="119" spans="1:3" ht="15.75" customHeight="1" x14ac:dyDescent="0.25">
      <c r="A119" s="42" t="s">
        <v>173</v>
      </c>
      <c r="B119" s="43">
        <v>4</v>
      </c>
      <c r="C119" s="43">
        <v>3</v>
      </c>
    </row>
    <row r="120" spans="1:3" ht="15.75" customHeight="1" x14ac:dyDescent="0.25">
      <c r="A120" s="42" t="s">
        <v>173</v>
      </c>
      <c r="B120" s="43">
        <v>5</v>
      </c>
      <c r="C120" s="43">
        <v>5</v>
      </c>
    </row>
    <row r="121" spans="1:3" ht="15.75" customHeight="1" x14ac:dyDescent="0.25">
      <c r="A121" s="42" t="s">
        <v>173</v>
      </c>
      <c r="B121" s="43">
        <v>5</v>
      </c>
      <c r="C121" s="43">
        <v>5</v>
      </c>
    </row>
    <row r="122" spans="1:3" ht="15.75" customHeight="1" x14ac:dyDescent="0.25">
      <c r="A122" s="42" t="s">
        <v>173</v>
      </c>
      <c r="B122" s="43">
        <v>4</v>
      </c>
      <c r="C122" s="43">
        <v>5</v>
      </c>
    </row>
    <row r="123" spans="1:3" ht="15.75" customHeight="1" x14ac:dyDescent="0.25">
      <c r="A123" s="42" t="s">
        <v>173</v>
      </c>
      <c r="B123" s="44">
        <v>4</v>
      </c>
      <c r="C123" s="44">
        <v>5</v>
      </c>
    </row>
    <row r="124" spans="1:3" ht="15.75" customHeight="1" x14ac:dyDescent="0.25">
      <c r="A124" s="42" t="s">
        <v>173</v>
      </c>
      <c r="B124" s="44">
        <v>1</v>
      </c>
      <c r="C124" s="44">
        <v>4</v>
      </c>
    </row>
    <row r="125" spans="1:3" ht="15.75" customHeight="1" x14ac:dyDescent="0.25">
      <c r="A125" s="42" t="s">
        <v>173</v>
      </c>
      <c r="B125" s="44">
        <v>4</v>
      </c>
      <c r="C125" s="43">
        <v>4</v>
      </c>
    </row>
    <row r="126" spans="1:3" ht="15.75" customHeight="1" x14ac:dyDescent="0.25">
      <c r="A126" s="42" t="s">
        <v>173</v>
      </c>
      <c r="B126" s="43">
        <v>5</v>
      </c>
      <c r="C126" s="43">
        <v>5</v>
      </c>
    </row>
    <row r="127" spans="1:3" ht="15.75" customHeight="1" x14ac:dyDescent="0.25">
      <c r="A127" s="42" t="s">
        <v>173</v>
      </c>
      <c r="B127" s="43">
        <v>3</v>
      </c>
      <c r="C127" s="43">
        <v>4</v>
      </c>
    </row>
    <row r="128" spans="1:3" ht="15.75" customHeight="1" x14ac:dyDescent="0.25">
      <c r="A128" s="42" t="s">
        <v>173</v>
      </c>
      <c r="B128" s="43">
        <v>4</v>
      </c>
      <c r="C128" s="43">
        <v>5</v>
      </c>
    </row>
    <row r="129" spans="1:3" ht="15.75" customHeight="1" x14ac:dyDescent="0.25">
      <c r="A129" s="42" t="s">
        <v>173</v>
      </c>
      <c r="B129" s="43">
        <v>4</v>
      </c>
      <c r="C129" s="43">
        <v>5</v>
      </c>
    </row>
    <row r="130" spans="1:3" ht="15.75" customHeight="1" x14ac:dyDescent="0.25">
      <c r="A130" s="42" t="s">
        <v>173</v>
      </c>
      <c r="B130" s="43">
        <v>5</v>
      </c>
      <c r="C130" s="43">
        <v>5</v>
      </c>
    </row>
    <row r="131" spans="1:3" ht="15.75" customHeight="1" x14ac:dyDescent="0.25">
      <c r="A131" s="42" t="s">
        <v>173</v>
      </c>
      <c r="B131" s="43">
        <v>5</v>
      </c>
      <c r="C131" s="43">
        <v>5</v>
      </c>
    </row>
    <row r="132" spans="1:3" ht="15.75" customHeight="1" x14ac:dyDescent="0.25">
      <c r="A132" s="42" t="s">
        <v>173</v>
      </c>
      <c r="B132" s="43">
        <v>3</v>
      </c>
      <c r="C132" s="43">
        <v>5</v>
      </c>
    </row>
    <row r="133" spans="1:3" ht="15.75" customHeight="1" x14ac:dyDescent="0.25">
      <c r="A133" s="42" t="s">
        <v>173</v>
      </c>
      <c r="B133" s="43">
        <v>5</v>
      </c>
      <c r="C133" s="43">
        <v>3</v>
      </c>
    </row>
    <row r="134" spans="1:3" ht="15.75" customHeight="1" x14ac:dyDescent="0.25">
      <c r="A134" s="42" t="s">
        <v>173</v>
      </c>
      <c r="B134" s="43">
        <v>3</v>
      </c>
      <c r="C134" s="43">
        <v>4</v>
      </c>
    </row>
    <row r="135" spans="1:3" ht="15.75" customHeight="1" x14ac:dyDescent="0.25">
      <c r="A135" s="42" t="s">
        <v>173</v>
      </c>
      <c r="B135" s="43">
        <v>3</v>
      </c>
      <c r="C135" s="43">
        <v>4</v>
      </c>
    </row>
    <row r="136" spans="1:3" ht="15.75" customHeight="1" x14ac:dyDescent="0.25">
      <c r="A136" s="42" t="s">
        <v>173</v>
      </c>
      <c r="B136" s="44">
        <v>5</v>
      </c>
      <c r="C136" s="44">
        <v>4</v>
      </c>
    </row>
    <row r="137" spans="1:3" ht="15.75" customHeight="1" x14ac:dyDescent="0.25">
      <c r="A137" s="42" t="s">
        <v>173</v>
      </c>
      <c r="B137" s="44">
        <v>4</v>
      </c>
      <c r="C137" s="44">
        <v>4</v>
      </c>
    </row>
    <row r="138" spans="1:3" ht="15.75" customHeight="1" x14ac:dyDescent="0.25">
      <c r="A138" s="42" t="s">
        <v>173</v>
      </c>
      <c r="B138" s="44">
        <v>4</v>
      </c>
      <c r="C138" s="44">
        <v>5</v>
      </c>
    </row>
    <row r="139" spans="1:3" ht="15.75" customHeight="1" x14ac:dyDescent="0.25">
      <c r="A139" s="42" t="s">
        <v>173</v>
      </c>
      <c r="B139" s="43">
        <v>5</v>
      </c>
      <c r="C139" s="44">
        <v>4</v>
      </c>
    </row>
    <row r="140" spans="1:3" ht="15.75" customHeight="1" x14ac:dyDescent="0.25">
      <c r="A140" s="42" t="s">
        <v>173</v>
      </c>
      <c r="B140" s="43">
        <v>4</v>
      </c>
      <c r="C140" s="43">
        <v>4</v>
      </c>
    </row>
    <row r="141" spans="1:3" ht="15.75" customHeight="1" x14ac:dyDescent="0.25">
      <c r="A141" s="42" t="s">
        <v>173</v>
      </c>
      <c r="B141" s="43">
        <v>4</v>
      </c>
      <c r="C141" s="43">
        <v>5</v>
      </c>
    </row>
    <row r="142" spans="1:3" ht="15.75" customHeight="1" x14ac:dyDescent="0.25">
      <c r="A142" s="42" t="s">
        <v>173</v>
      </c>
      <c r="B142" s="43">
        <v>5</v>
      </c>
      <c r="C142" s="43">
        <v>5</v>
      </c>
    </row>
    <row r="143" spans="1:3" ht="15.75" customHeight="1" x14ac:dyDescent="0.25">
      <c r="A143" s="42" t="s">
        <v>173</v>
      </c>
      <c r="B143" s="43">
        <v>4</v>
      </c>
      <c r="C143" s="43">
        <v>5</v>
      </c>
    </row>
    <row r="144" spans="1:3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29">
    <mergeCell ref="A52:A53"/>
    <mergeCell ref="B52:C52"/>
    <mergeCell ref="J17:J18"/>
    <mergeCell ref="J19:J20"/>
    <mergeCell ref="J21:J22"/>
    <mergeCell ref="C11:H11"/>
    <mergeCell ref="C12:D12"/>
    <mergeCell ref="E12:F12"/>
    <mergeCell ref="G12:H12"/>
    <mergeCell ref="C13:D14"/>
    <mergeCell ref="E13:F14"/>
    <mergeCell ref="G13:H14"/>
    <mergeCell ref="A16:H16"/>
    <mergeCell ref="A17:A18"/>
    <mergeCell ref="B17:B18"/>
    <mergeCell ref="C17:D17"/>
    <mergeCell ref="E17:F17"/>
    <mergeCell ref="G17:H17"/>
    <mergeCell ref="F3:K3"/>
    <mergeCell ref="F4:K4"/>
    <mergeCell ref="A1:A6"/>
    <mergeCell ref="B1:C1"/>
    <mergeCell ref="E1:K1"/>
    <mergeCell ref="B2:C2"/>
    <mergeCell ref="F2:K2"/>
    <mergeCell ref="B3:C3"/>
    <mergeCell ref="B4:C4"/>
    <mergeCell ref="B5:C5"/>
    <mergeCell ref="B6:C6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0"/>
  <sheetViews>
    <sheetView topLeftCell="A16" zoomScaleNormal="100" workbookViewId="0">
      <selection activeCell="N26" sqref="N26:N27"/>
    </sheetView>
  </sheetViews>
  <sheetFormatPr defaultColWidth="12.6640625" defaultRowHeight="15" customHeight="1" x14ac:dyDescent="0.25"/>
  <cols>
    <col min="1" max="1" width="15" bestFit="1" customWidth="1"/>
    <col min="2" max="2" width="17" customWidth="1"/>
    <col min="3" max="3" width="16.44140625" customWidth="1"/>
    <col min="4" max="4" width="16.6640625" customWidth="1"/>
    <col min="5" max="5" width="18.44140625" customWidth="1"/>
    <col min="6" max="6" width="16.33203125" customWidth="1"/>
    <col min="7" max="7" width="16.6640625" customWidth="1"/>
    <col min="8" max="8" width="17.109375" customWidth="1"/>
    <col min="9" max="9" width="16.44140625" customWidth="1"/>
    <col min="10" max="10" width="17.21875" customWidth="1"/>
    <col min="11" max="12" width="18.33203125" customWidth="1"/>
    <col min="13" max="13" width="14.44140625" customWidth="1"/>
    <col min="14" max="15" width="16.44140625" customWidth="1"/>
    <col min="16" max="16" width="33.77734375" bestFit="1" customWidth="1"/>
    <col min="17" max="17" width="32.33203125" bestFit="1" customWidth="1"/>
    <col min="18" max="18" width="18.44140625" customWidth="1"/>
    <col min="19" max="20" width="14.44140625" customWidth="1"/>
    <col min="21" max="23" width="16.44140625" customWidth="1"/>
    <col min="24" max="24" width="17.109375" customWidth="1"/>
    <col min="25" max="25" width="16.33203125" customWidth="1"/>
    <col min="26" max="27" width="14.44140625" customWidth="1"/>
    <col min="28" max="28" width="16.33203125" customWidth="1"/>
    <col min="29" max="29" width="16.44140625" customWidth="1"/>
    <col min="30" max="30" width="16.33203125" customWidth="1"/>
    <col min="31" max="31" width="18.33203125" customWidth="1"/>
    <col min="32" max="32" width="16.44140625" customWidth="1"/>
  </cols>
  <sheetData>
    <row r="1" spans="1:13" ht="15.75" customHeight="1" x14ac:dyDescent="0.25">
      <c r="A1" s="83" t="s">
        <v>55</v>
      </c>
      <c r="B1" s="110" t="s">
        <v>167</v>
      </c>
      <c r="C1" s="81"/>
      <c r="D1" s="82"/>
      <c r="E1" s="15"/>
      <c r="F1" s="86" t="s">
        <v>57</v>
      </c>
      <c r="G1" s="81"/>
      <c r="H1" s="81"/>
      <c r="I1" s="81"/>
      <c r="J1" s="81"/>
      <c r="K1" s="81"/>
      <c r="L1" s="82"/>
      <c r="M1" s="6"/>
    </row>
    <row r="2" spans="1:13" ht="15.75" customHeight="1" x14ac:dyDescent="0.25">
      <c r="A2" s="69"/>
      <c r="B2" s="110" t="s">
        <v>79</v>
      </c>
      <c r="C2" s="81"/>
      <c r="D2" s="82"/>
      <c r="E2" s="25"/>
      <c r="F2" s="8" t="s">
        <v>59</v>
      </c>
      <c r="G2" s="88" t="s">
        <v>60</v>
      </c>
      <c r="H2" s="81"/>
      <c r="I2" s="81"/>
      <c r="J2" s="81"/>
      <c r="K2" s="81"/>
      <c r="L2" s="82"/>
      <c r="M2" s="6"/>
    </row>
    <row r="3" spans="1:13" ht="12.75" customHeight="1" x14ac:dyDescent="0.25">
      <c r="A3" s="21"/>
      <c r="B3" s="25"/>
      <c r="C3" s="25"/>
      <c r="D3" s="25"/>
      <c r="E3" s="25"/>
      <c r="F3" s="10" t="s">
        <v>62</v>
      </c>
      <c r="G3" s="80" t="s">
        <v>80</v>
      </c>
      <c r="H3" s="81"/>
      <c r="I3" s="81"/>
      <c r="J3" s="81"/>
      <c r="K3" s="81"/>
      <c r="L3" s="82"/>
      <c r="M3" s="11"/>
    </row>
    <row r="4" spans="1:13" ht="12.75" customHeight="1" x14ac:dyDescent="0.25">
      <c r="A4" s="21"/>
      <c r="B4" s="25"/>
      <c r="C4" s="25"/>
      <c r="D4" s="25"/>
      <c r="E4" s="25"/>
      <c r="F4" s="10" t="s">
        <v>65</v>
      </c>
      <c r="G4" s="80" t="s">
        <v>81</v>
      </c>
      <c r="H4" s="81"/>
      <c r="I4" s="81"/>
      <c r="J4" s="81"/>
      <c r="K4" s="81"/>
      <c r="L4" s="82"/>
      <c r="M4" s="11"/>
    </row>
    <row r="5" spans="1:13" ht="15.75" customHeight="1" x14ac:dyDescent="0.25">
      <c r="A5" s="21"/>
      <c r="B5" s="25"/>
      <c r="C5" s="25"/>
      <c r="D5" s="25"/>
      <c r="E5" s="25"/>
    </row>
    <row r="6" spans="1:13" ht="15.75" customHeight="1" x14ac:dyDescent="0.25">
      <c r="A6" s="21"/>
      <c r="B6" s="25"/>
      <c r="C6" s="25"/>
      <c r="D6" s="25"/>
      <c r="E6" s="25"/>
    </row>
    <row r="7" spans="1:13" ht="15.75" customHeight="1" x14ac:dyDescent="0.25">
      <c r="C7" s="26"/>
      <c r="D7" s="26"/>
      <c r="E7" s="26"/>
    </row>
    <row r="8" spans="1:13" ht="15.75" customHeight="1" x14ac:dyDescent="0.25">
      <c r="C8" s="26"/>
      <c r="D8" s="26"/>
      <c r="E8" s="26"/>
    </row>
    <row r="9" spans="1:13" ht="15.75" customHeight="1" x14ac:dyDescent="0.25">
      <c r="B9" s="27"/>
      <c r="C9" s="27"/>
      <c r="D9" s="27"/>
      <c r="E9" s="27"/>
    </row>
    <row r="10" spans="1:13" ht="15.75" customHeight="1" x14ac:dyDescent="0.25">
      <c r="B10" s="27"/>
      <c r="C10" s="113" t="s">
        <v>82</v>
      </c>
      <c r="D10" s="82"/>
      <c r="E10" s="114" t="s">
        <v>83</v>
      </c>
      <c r="F10" s="82"/>
      <c r="G10" s="98" t="s">
        <v>84</v>
      </c>
      <c r="H10" s="82"/>
      <c r="I10" s="115" t="s">
        <v>85</v>
      </c>
      <c r="J10" s="82"/>
      <c r="K10" s="116" t="s">
        <v>86</v>
      </c>
      <c r="L10" s="82"/>
    </row>
    <row r="11" spans="1:13" ht="33.75" customHeight="1" x14ac:dyDescent="0.25">
      <c r="B11" s="27"/>
      <c r="C11" s="117" t="s">
        <v>87</v>
      </c>
      <c r="D11" s="118"/>
      <c r="E11" s="121" t="s">
        <v>88</v>
      </c>
      <c r="F11" s="73"/>
      <c r="G11" s="111" t="s">
        <v>89</v>
      </c>
      <c r="H11" s="73"/>
      <c r="I11" s="112" t="s">
        <v>90</v>
      </c>
      <c r="J11" s="73"/>
      <c r="K11" s="122" t="s">
        <v>91</v>
      </c>
      <c r="L11" s="73"/>
    </row>
    <row r="12" spans="1:13" ht="36.75" customHeight="1" x14ac:dyDescent="0.25">
      <c r="C12" s="119"/>
      <c r="D12" s="120"/>
      <c r="E12" s="74"/>
      <c r="F12" s="76"/>
      <c r="G12" s="74"/>
      <c r="H12" s="76"/>
      <c r="I12" s="74"/>
      <c r="J12" s="76"/>
      <c r="K12" s="74"/>
      <c r="L12" s="76"/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spans="1:17" ht="15.75" customHeight="1" x14ac:dyDescent="0.25">
      <c r="A17" s="123" t="s">
        <v>92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  <c r="M17" s="15"/>
      <c r="N17" s="36"/>
      <c r="O17" s="37" t="s">
        <v>162</v>
      </c>
      <c r="P17" s="38" t="s">
        <v>161</v>
      </c>
      <c r="Q17" s="37" t="s">
        <v>181</v>
      </c>
    </row>
    <row r="18" spans="1:17" ht="15.75" customHeight="1" x14ac:dyDescent="0.25">
      <c r="A18" s="90" t="s">
        <v>1</v>
      </c>
      <c r="B18" s="78" t="s">
        <v>2</v>
      </c>
      <c r="C18" s="124" t="s">
        <v>82</v>
      </c>
      <c r="D18" s="82"/>
      <c r="E18" s="125" t="s">
        <v>83</v>
      </c>
      <c r="F18" s="82"/>
      <c r="G18" s="93" t="s">
        <v>84</v>
      </c>
      <c r="H18" s="82"/>
      <c r="I18" s="131" t="s">
        <v>85</v>
      </c>
      <c r="J18" s="82"/>
      <c r="K18" s="132" t="s">
        <v>86</v>
      </c>
      <c r="L18" s="82"/>
      <c r="N18" s="128" t="s">
        <v>82</v>
      </c>
      <c r="O18" s="46" t="s">
        <v>62</v>
      </c>
      <c r="P18" s="66">
        <f>AVERAGE(C20:C49)</f>
        <v>8.1333333333333329</v>
      </c>
      <c r="Q18" s="66">
        <f>_xlfn.STDEV.S(C20:C49)</f>
        <v>3.0255615988615645</v>
      </c>
    </row>
    <row r="19" spans="1:17" ht="15.75" customHeight="1" x14ac:dyDescent="0.25">
      <c r="A19" s="69"/>
      <c r="B19" s="69"/>
      <c r="C19" s="28" t="s">
        <v>62</v>
      </c>
      <c r="D19" s="28" t="s">
        <v>65</v>
      </c>
      <c r="E19" s="17" t="s">
        <v>62</v>
      </c>
      <c r="F19" s="17" t="s">
        <v>65</v>
      </c>
      <c r="G19" s="18" t="s">
        <v>62</v>
      </c>
      <c r="H19" s="18" t="s">
        <v>65</v>
      </c>
      <c r="I19" s="29" t="s">
        <v>62</v>
      </c>
      <c r="J19" s="29" t="s">
        <v>65</v>
      </c>
      <c r="K19" s="30" t="s">
        <v>62</v>
      </c>
      <c r="L19" s="30" t="s">
        <v>65</v>
      </c>
      <c r="M19" s="12"/>
      <c r="N19" s="128"/>
      <c r="O19" s="46" t="s">
        <v>65</v>
      </c>
      <c r="P19" s="66">
        <f>AVERAGE(D20:D49)</f>
        <v>7.8</v>
      </c>
      <c r="Q19" s="66">
        <f>_xlfn.STDEV.S(D20:D49)</f>
        <v>3.2737198076974061</v>
      </c>
    </row>
    <row r="20" spans="1:17" ht="15.75" customHeight="1" x14ac:dyDescent="0.25">
      <c r="A20" s="3">
        <v>1</v>
      </c>
      <c r="B20" s="3" t="s">
        <v>8</v>
      </c>
      <c r="C20" s="3">
        <v>9</v>
      </c>
      <c r="D20" s="3">
        <v>6</v>
      </c>
      <c r="E20" s="3">
        <v>8</v>
      </c>
      <c r="F20" s="3">
        <v>7</v>
      </c>
      <c r="G20" s="3">
        <v>9</v>
      </c>
      <c r="H20" s="3">
        <v>6</v>
      </c>
      <c r="I20" s="3">
        <v>15</v>
      </c>
      <c r="J20" s="3">
        <v>19</v>
      </c>
      <c r="K20" s="3">
        <v>12</v>
      </c>
      <c r="L20" s="3">
        <v>10</v>
      </c>
      <c r="M20" s="9"/>
      <c r="N20" s="108" t="s">
        <v>83</v>
      </c>
      <c r="O20" s="40" t="s">
        <v>62</v>
      </c>
      <c r="P20" s="66">
        <f>AVERAGE(E20:E49)</f>
        <v>10.133333333333333</v>
      </c>
      <c r="Q20" s="66">
        <f>_xlfn.STDEV.S(E20:E49)</f>
        <v>3.775906681098967</v>
      </c>
    </row>
    <row r="21" spans="1:17" ht="15.75" customHeight="1" x14ac:dyDescent="0.25">
      <c r="A21" s="3">
        <v>2</v>
      </c>
      <c r="B21" s="3" t="s">
        <v>13</v>
      </c>
      <c r="C21" s="3">
        <v>8</v>
      </c>
      <c r="D21" s="3">
        <v>8</v>
      </c>
      <c r="E21" s="3">
        <v>10</v>
      </c>
      <c r="F21" s="3">
        <v>10</v>
      </c>
      <c r="G21" s="3">
        <v>10</v>
      </c>
      <c r="H21" s="3">
        <v>9</v>
      </c>
      <c r="I21" s="3">
        <v>12</v>
      </c>
      <c r="J21" s="3">
        <v>15</v>
      </c>
      <c r="K21" s="3">
        <v>16</v>
      </c>
      <c r="L21" s="3">
        <v>15</v>
      </c>
      <c r="M21" s="9"/>
      <c r="N21" s="108"/>
      <c r="O21" s="40" t="s">
        <v>65</v>
      </c>
      <c r="P21" s="66">
        <f>AVERAGE(F20:F49)</f>
        <v>8.5333333333333332</v>
      </c>
      <c r="Q21" s="66">
        <f>_xlfn.STDEV.S(F20:F49)</f>
        <v>3.1264536848765507</v>
      </c>
    </row>
    <row r="22" spans="1:17" ht="15.75" customHeight="1" x14ac:dyDescent="0.25">
      <c r="A22" s="3">
        <v>3</v>
      </c>
      <c r="B22" s="3" t="s">
        <v>16</v>
      </c>
      <c r="C22" s="3">
        <v>10</v>
      </c>
      <c r="D22" s="3">
        <v>7</v>
      </c>
      <c r="E22" s="3">
        <v>8</v>
      </c>
      <c r="F22" s="3">
        <v>7</v>
      </c>
      <c r="G22" s="3">
        <v>8</v>
      </c>
      <c r="H22" s="3">
        <v>7</v>
      </c>
      <c r="I22" s="3">
        <v>12</v>
      </c>
      <c r="J22" s="3">
        <v>14</v>
      </c>
      <c r="K22" s="3">
        <v>12</v>
      </c>
      <c r="L22" s="3">
        <v>10</v>
      </c>
      <c r="M22" s="9"/>
      <c r="N22" s="109" t="s">
        <v>84</v>
      </c>
      <c r="O22" s="45" t="s">
        <v>62</v>
      </c>
      <c r="P22" s="66">
        <f>AVERAGE(G20:G49)</f>
        <v>7.9666666666666668</v>
      </c>
      <c r="Q22" s="66">
        <f>_xlfn.STDEV.S(G20:G49)</f>
        <v>3.6434479059920921</v>
      </c>
    </row>
    <row r="23" spans="1:17" ht="15.75" customHeight="1" x14ac:dyDescent="0.25">
      <c r="A23" s="3">
        <v>4</v>
      </c>
      <c r="B23" s="3" t="s">
        <v>18</v>
      </c>
      <c r="C23" s="3">
        <v>12</v>
      </c>
      <c r="D23" s="3">
        <v>9</v>
      </c>
      <c r="E23" s="3">
        <v>7</v>
      </c>
      <c r="F23" s="3">
        <v>7</v>
      </c>
      <c r="G23" s="3">
        <v>9</v>
      </c>
      <c r="H23" s="3">
        <v>9</v>
      </c>
      <c r="I23" s="3">
        <v>13</v>
      </c>
      <c r="J23" s="3">
        <v>15</v>
      </c>
      <c r="K23" s="3">
        <v>11</v>
      </c>
      <c r="L23" s="3">
        <v>10</v>
      </c>
      <c r="M23" s="9"/>
      <c r="N23" s="109"/>
      <c r="O23" s="45" t="s">
        <v>65</v>
      </c>
      <c r="P23" s="66">
        <f>AVERAGE(H20:H49)</f>
        <v>6.4666666666666668</v>
      </c>
      <c r="Q23" s="66">
        <f>_xlfn.STDEV.S(H20:H49)</f>
        <v>3.0141429082351703</v>
      </c>
    </row>
    <row r="24" spans="1:17" ht="15.75" customHeight="1" x14ac:dyDescent="0.25">
      <c r="A24" s="3">
        <v>5</v>
      </c>
      <c r="B24" s="3" t="s">
        <v>20</v>
      </c>
      <c r="C24" s="3">
        <v>11</v>
      </c>
      <c r="D24" s="3">
        <v>9</v>
      </c>
      <c r="E24" s="3">
        <v>8</v>
      </c>
      <c r="F24" s="3">
        <v>4</v>
      </c>
      <c r="G24" s="3">
        <v>10</v>
      </c>
      <c r="H24" s="3">
        <v>5</v>
      </c>
      <c r="I24" s="3">
        <v>12</v>
      </c>
      <c r="J24" s="3">
        <v>16</v>
      </c>
      <c r="K24" s="3">
        <v>12</v>
      </c>
      <c r="L24" s="3">
        <v>10</v>
      </c>
      <c r="M24" s="9"/>
      <c r="N24" s="129" t="s">
        <v>85</v>
      </c>
      <c r="O24" s="47" t="s">
        <v>62</v>
      </c>
      <c r="P24" s="67">
        <f>AVERAGE(I20:I49)</f>
        <v>13.966666666666667</v>
      </c>
      <c r="Q24" s="66">
        <f>_xlfn.STDEV.S(I20:I49)</f>
        <v>2.5391192246095091</v>
      </c>
    </row>
    <row r="25" spans="1:17" ht="15.75" customHeight="1" x14ac:dyDescent="0.25">
      <c r="A25" s="3">
        <v>6</v>
      </c>
      <c r="B25" s="3" t="s">
        <v>23</v>
      </c>
      <c r="C25" s="3">
        <v>11</v>
      </c>
      <c r="D25" s="3">
        <v>15</v>
      </c>
      <c r="E25" s="3">
        <v>8</v>
      </c>
      <c r="F25" s="3">
        <v>11</v>
      </c>
      <c r="G25" s="3">
        <v>9</v>
      </c>
      <c r="H25" s="3">
        <v>12</v>
      </c>
      <c r="I25" s="3">
        <v>10</v>
      </c>
      <c r="J25" s="3">
        <v>7</v>
      </c>
      <c r="K25" s="3">
        <v>11</v>
      </c>
      <c r="L25" s="3">
        <v>13</v>
      </c>
      <c r="M25" s="9"/>
      <c r="N25" s="129"/>
      <c r="O25" s="47" t="s">
        <v>65</v>
      </c>
      <c r="P25" s="67">
        <f>AVERAGE(J20:J49)</f>
        <v>16.399999999999999</v>
      </c>
      <c r="Q25" s="66">
        <f>_xlfn.STDEV.S(J20:J49)</f>
        <v>2.8357325879470405</v>
      </c>
    </row>
    <row r="26" spans="1:17" ht="15.75" customHeight="1" x14ac:dyDescent="0.25">
      <c r="A26" s="3">
        <v>7</v>
      </c>
      <c r="B26" s="3" t="s">
        <v>25</v>
      </c>
      <c r="C26" s="3">
        <v>10</v>
      </c>
      <c r="D26" s="3">
        <v>5</v>
      </c>
      <c r="E26" s="3">
        <v>11</v>
      </c>
      <c r="F26" s="3">
        <v>9</v>
      </c>
      <c r="G26" s="3">
        <v>8</v>
      </c>
      <c r="H26" s="3">
        <v>7</v>
      </c>
      <c r="I26" s="3">
        <v>11</v>
      </c>
      <c r="J26" s="3">
        <v>18</v>
      </c>
      <c r="K26" s="3">
        <v>10</v>
      </c>
      <c r="L26" s="3">
        <v>9</v>
      </c>
      <c r="M26" s="9"/>
      <c r="N26" s="130" t="s">
        <v>86</v>
      </c>
      <c r="O26" s="48" t="s">
        <v>62</v>
      </c>
      <c r="P26" s="67">
        <f>AVERAGE(K20:K49)</f>
        <v>11.533333333333333</v>
      </c>
      <c r="Q26" s="66">
        <f>_xlfn.STDEV.S(K20:K49)</f>
        <v>3.1919438822019472</v>
      </c>
    </row>
    <row r="27" spans="1:17" ht="15.75" customHeight="1" x14ac:dyDescent="0.25">
      <c r="A27" s="3">
        <v>8</v>
      </c>
      <c r="B27" s="3" t="s">
        <v>27</v>
      </c>
      <c r="C27" s="3">
        <v>7</v>
      </c>
      <c r="D27" s="3">
        <v>5</v>
      </c>
      <c r="E27" s="3">
        <v>5</v>
      </c>
      <c r="F27" s="3">
        <v>5</v>
      </c>
      <c r="G27" s="3">
        <v>10</v>
      </c>
      <c r="H27" s="3">
        <v>10</v>
      </c>
      <c r="I27" s="3">
        <v>15</v>
      </c>
      <c r="J27" s="3">
        <v>19</v>
      </c>
      <c r="K27" s="3">
        <v>16</v>
      </c>
      <c r="L27" s="3">
        <v>10</v>
      </c>
      <c r="M27" s="9"/>
      <c r="N27" s="130"/>
      <c r="O27" s="48" t="s">
        <v>65</v>
      </c>
      <c r="P27" s="67">
        <f>AVERAGE(L20:L49)</f>
        <v>9.6</v>
      </c>
      <c r="Q27" s="66">
        <f>_xlfn.STDEV.S(L20:L49)</f>
        <v>2.5407031337393784</v>
      </c>
    </row>
    <row r="28" spans="1:17" ht="15" customHeight="1" x14ac:dyDescent="0.25">
      <c r="A28" s="3">
        <v>9</v>
      </c>
      <c r="B28" s="3" t="s">
        <v>29</v>
      </c>
      <c r="C28" s="3">
        <v>7</v>
      </c>
      <c r="D28" s="3">
        <v>5</v>
      </c>
      <c r="E28" s="3">
        <v>5</v>
      </c>
      <c r="F28" s="3">
        <v>5</v>
      </c>
      <c r="G28" s="3">
        <v>7</v>
      </c>
      <c r="H28" s="3">
        <v>6</v>
      </c>
      <c r="I28" s="3">
        <v>15</v>
      </c>
      <c r="J28" s="3">
        <v>18</v>
      </c>
      <c r="K28" s="3">
        <v>7</v>
      </c>
      <c r="L28" s="3">
        <v>6</v>
      </c>
      <c r="M28" s="9"/>
      <c r="N28" s="49"/>
      <c r="O28" s="41"/>
      <c r="P28" s="9"/>
    </row>
    <row r="29" spans="1:17" ht="12.75" customHeight="1" x14ac:dyDescent="0.25">
      <c r="A29" s="3">
        <v>10</v>
      </c>
      <c r="B29" s="2" t="s">
        <v>30</v>
      </c>
      <c r="C29" s="2">
        <v>6</v>
      </c>
      <c r="D29" s="2">
        <v>3</v>
      </c>
      <c r="E29" s="2">
        <v>15</v>
      </c>
      <c r="F29" s="2">
        <v>12</v>
      </c>
      <c r="G29" s="2">
        <v>6</v>
      </c>
      <c r="H29" s="2">
        <v>4</v>
      </c>
      <c r="I29" s="2">
        <v>14</v>
      </c>
      <c r="J29" s="2">
        <v>19</v>
      </c>
      <c r="K29" s="2">
        <v>9</v>
      </c>
      <c r="L29" s="2">
        <v>8</v>
      </c>
      <c r="M29" s="5"/>
      <c r="N29" s="49"/>
      <c r="O29" s="41"/>
      <c r="P29" s="5"/>
    </row>
    <row r="30" spans="1:17" ht="15.75" customHeight="1" x14ac:dyDescent="0.25">
      <c r="A30" s="3">
        <v>11</v>
      </c>
      <c r="B30" s="2" t="s">
        <v>31</v>
      </c>
      <c r="C30" s="2">
        <v>3</v>
      </c>
      <c r="D30" s="2">
        <v>3</v>
      </c>
      <c r="E30" s="2">
        <v>3</v>
      </c>
      <c r="F30" s="2">
        <v>3</v>
      </c>
      <c r="G30" s="2">
        <v>17</v>
      </c>
      <c r="H30" s="2">
        <v>5</v>
      </c>
      <c r="I30" s="2">
        <v>14</v>
      </c>
      <c r="J30" s="2">
        <v>18</v>
      </c>
      <c r="K30" s="2">
        <v>18</v>
      </c>
      <c r="L30" s="2">
        <v>9</v>
      </c>
      <c r="M30" s="5"/>
      <c r="N30" s="5"/>
      <c r="O30" s="5"/>
      <c r="P30" s="5"/>
    </row>
    <row r="31" spans="1:17" ht="15.75" customHeight="1" x14ac:dyDescent="0.25">
      <c r="A31" s="3">
        <v>12</v>
      </c>
      <c r="B31" s="31" t="s">
        <v>32</v>
      </c>
      <c r="C31" s="2">
        <v>12</v>
      </c>
      <c r="D31" s="2">
        <v>12</v>
      </c>
      <c r="E31" s="32">
        <v>15</v>
      </c>
      <c r="F31" s="2">
        <v>10</v>
      </c>
      <c r="G31" s="2">
        <v>5</v>
      </c>
      <c r="H31" s="32">
        <v>5</v>
      </c>
      <c r="I31" s="2">
        <v>12</v>
      </c>
      <c r="J31" s="2">
        <v>12</v>
      </c>
      <c r="K31" s="3">
        <v>12</v>
      </c>
      <c r="L31" s="2">
        <v>10</v>
      </c>
      <c r="M31" s="5"/>
      <c r="N31" s="27"/>
      <c r="O31" s="5"/>
      <c r="P31" s="5"/>
    </row>
    <row r="32" spans="1:17" ht="15.75" customHeight="1" x14ac:dyDescent="0.25">
      <c r="A32" s="3">
        <v>13</v>
      </c>
      <c r="B32" s="3" t="s">
        <v>34</v>
      </c>
      <c r="C32" s="3">
        <v>10</v>
      </c>
      <c r="D32" s="3">
        <v>8</v>
      </c>
      <c r="E32" s="3">
        <v>8</v>
      </c>
      <c r="F32" s="3">
        <v>8</v>
      </c>
      <c r="G32" s="3">
        <v>6</v>
      </c>
      <c r="H32" s="3">
        <v>5</v>
      </c>
      <c r="I32" s="3">
        <v>18</v>
      </c>
      <c r="J32" s="3">
        <v>18</v>
      </c>
      <c r="K32" s="3">
        <v>10</v>
      </c>
      <c r="L32" s="3">
        <v>11</v>
      </c>
      <c r="M32" s="33"/>
      <c r="N32" s="33"/>
      <c r="O32" s="33"/>
      <c r="P32" s="33"/>
    </row>
    <row r="33" spans="1:32" ht="15.75" customHeight="1" x14ac:dyDescent="0.25">
      <c r="A33" s="3">
        <v>14</v>
      </c>
      <c r="B33" s="3" t="s">
        <v>35</v>
      </c>
      <c r="C33" s="3">
        <v>15</v>
      </c>
      <c r="D33" s="3">
        <v>11</v>
      </c>
      <c r="E33" s="3">
        <v>18</v>
      </c>
      <c r="F33" s="3">
        <v>11</v>
      </c>
      <c r="G33" s="3">
        <v>17</v>
      </c>
      <c r="H33" s="3">
        <v>12</v>
      </c>
      <c r="I33" s="3">
        <v>11</v>
      </c>
      <c r="J33" s="3">
        <v>19</v>
      </c>
      <c r="K33" s="3">
        <v>17</v>
      </c>
      <c r="L33" s="3">
        <v>12</v>
      </c>
      <c r="M33" s="33"/>
      <c r="N33" s="33"/>
      <c r="O33" s="33"/>
      <c r="P33" s="33"/>
    </row>
    <row r="34" spans="1:32" ht="15.75" customHeight="1" x14ac:dyDescent="0.25">
      <c r="A34" s="3">
        <v>15</v>
      </c>
      <c r="B34" s="3" t="s">
        <v>36</v>
      </c>
      <c r="C34" s="3">
        <v>13</v>
      </c>
      <c r="D34" s="3">
        <v>12</v>
      </c>
      <c r="E34" s="3">
        <v>13</v>
      </c>
      <c r="F34" s="3">
        <v>12</v>
      </c>
      <c r="G34" s="3">
        <v>11</v>
      </c>
      <c r="H34" s="3">
        <v>10</v>
      </c>
      <c r="I34" s="3">
        <v>10</v>
      </c>
      <c r="J34" s="3">
        <v>17</v>
      </c>
      <c r="K34" s="3">
        <v>15</v>
      </c>
      <c r="L34" s="3">
        <v>12</v>
      </c>
      <c r="M34" s="33"/>
      <c r="N34" s="33"/>
      <c r="O34" s="33"/>
      <c r="P34" s="33"/>
    </row>
    <row r="35" spans="1:32" ht="15.75" customHeight="1" x14ac:dyDescent="0.25">
      <c r="A35" s="3">
        <v>16</v>
      </c>
      <c r="B35" s="3" t="s">
        <v>37</v>
      </c>
      <c r="C35" s="3">
        <v>8</v>
      </c>
      <c r="D35" s="3">
        <v>6</v>
      </c>
      <c r="E35" s="3">
        <v>10</v>
      </c>
      <c r="F35" s="3">
        <v>10</v>
      </c>
      <c r="G35" s="3">
        <v>6</v>
      </c>
      <c r="H35" s="3">
        <v>4</v>
      </c>
      <c r="I35" s="3">
        <v>15</v>
      </c>
      <c r="J35" s="3">
        <v>17</v>
      </c>
      <c r="K35" s="3">
        <v>10</v>
      </c>
      <c r="L35" s="3">
        <v>8</v>
      </c>
      <c r="M35" s="33"/>
      <c r="N35" s="33"/>
      <c r="O35" s="33"/>
      <c r="P35" s="33"/>
    </row>
    <row r="36" spans="1:32" ht="15.75" customHeight="1" x14ac:dyDescent="0.25">
      <c r="A36" s="3">
        <v>17</v>
      </c>
      <c r="B36" s="3" t="s">
        <v>39</v>
      </c>
      <c r="C36" s="3">
        <v>3</v>
      </c>
      <c r="D36" s="3">
        <v>5</v>
      </c>
      <c r="E36" s="3">
        <v>7</v>
      </c>
      <c r="F36" s="3">
        <v>7</v>
      </c>
      <c r="G36" s="3">
        <v>4</v>
      </c>
      <c r="H36" s="3">
        <v>6</v>
      </c>
      <c r="I36" s="3">
        <v>19</v>
      </c>
      <c r="J36" s="3">
        <v>16</v>
      </c>
      <c r="K36" s="3">
        <v>7</v>
      </c>
      <c r="L36" s="3">
        <v>7</v>
      </c>
      <c r="M36" s="33"/>
      <c r="N36" s="33"/>
      <c r="O36" s="33"/>
      <c r="P36" s="33"/>
    </row>
    <row r="37" spans="1:32" ht="15.75" customHeight="1" x14ac:dyDescent="0.25">
      <c r="A37" s="3">
        <v>18</v>
      </c>
      <c r="B37" s="3" t="s">
        <v>41</v>
      </c>
      <c r="C37" s="3">
        <v>5</v>
      </c>
      <c r="D37" s="3">
        <v>5</v>
      </c>
      <c r="E37" s="3">
        <v>12</v>
      </c>
      <c r="F37" s="3">
        <v>9</v>
      </c>
      <c r="G37" s="3">
        <v>4</v>
      </c>
      <c r="H37" s="3">
        <v>2</v>
      </c>
      <c r="I37" s="3">
        <v>19</v>
      </c>
      <c r="J37" s="3">
        <v>20</v>
      </c>
      <c r="K37" s="3">
        <v>10</v>
      </c>
      <c r="L37" s="3">
        <v>8</v>
      </c>
      <c r="M37" s="33"/>
      <c r="N37" s="33"/>
      <c r="O37" s="33"/>
      <c r="P37" s="33"/>
    </row>
    <row r="38" spans="1:32" ht="15.75" customHeight="1" x14ac:dyDescent="0.25">
      <c r="A38" s="3">
        <v>19</v>
      </c>
      <c r="B38" s="3" t="s">
        <v>42</v>
      </c>
      <c r="C38" s="3">
        <v>7</v>
      </c>
      <c r="D38" s="3">
        <v>8</v>
      </c>
      <c r="E38" s="3">
        <v>11</v>
      </c>
      <c r="F38" s="3">
        <v>10</v>
      </c>
      <c r="G38" s="3">
        <v>7</v>
      </c>
      <c r="H38" s="3">
        <v>4</v>
      </c>
      <c r="I38" s="3">
        <v>14</v>
      </c>
      <c r="J38" s="3">
        <v>18</v>
      </c>
      <c r="K38" s="3">
        <v>8</v>
      </c>
      <c r="L38" s="3">
        <v>7</v>
      </c>
      <c r="M38" s="33"/>
      <c r="N38" s="33"/>
      <c r="O38" s="33"/>
      <c r="P38" s="33"/>
    </row>
    <row r="39" spans="1:32" ht="15.75" customHeight="1" x14ac:dyDescent="0.25">
      <c r="A39" s="3">
        <v>20</v>
      </c>
      <c r="B39" s="3" t="s">
        <v>43</v>
      </c>
      <c r="C39" s="3">
        <v>7</v>
      </c>
      <c r="D39" s="3">
        <v>13</v>
      </c>
      <c r="E39" s="3">
        <v>12</v>
      </c>
      <c r="F39" s="3">
        <v>12</v>
      </c>
      <c r="G39" s="3">
        <v>8</v>
      </c>
      <c r="H39" s="3">
        <v>13</v>
      </c>
      <c r="I39" s="3">
        <v>13</v>
      </c>
      <c r="J39" s="3">
        <v>15</v>
      </c>
      <c r="K39" s="3">
        <v>10</v>
      </c>
      <c r="L39" s="3">
        <v>12</v>
      </c>
      <c r="M39" s="33"/>
      <c r="N39" s="33"/>
      <c r="O39" s="33"/>
      <c r="P39" s="33"/>
    </row>
    <row r="40" spans="1:32" ht="15.75" customHeight="1" x14ac:dyDescent="0.25">
      <c r="A40" s="3">
        <v>21</v>
      </c>
      <c r="B40" s="22" t="s">
        <v>44</v>
      </c>
      <c r="C40" s="3">
        <v>7</v>
      </c>
      <c r="D40" s="3">
        <v>9</v>
      </c>
      <c r="E40" s="3">
        <v>17</v>
      </c>
      <c r="F40" s="3">
        <v>16</v>
      </c>
      <c r="G40" s="3">
        <v>6</v>
      </c>
      <c r="H40" s="3">
        <v>7</v>
      </c>
      <c r="I40" s="3">
        <v>14</v>
      </c>
      <c r="J40" s="3">
        <v>18</v>
      </c>
      <c r="K40" s="3">
        <v>16</v>
      </c>
      <c r="L40" s="3">
        <v>14</v>
      </c>
      <c r="M40" s="33"/>
      <c r="N40" s="33"/>
      <c r="O40" s="33"/>
      <c r="P40" s="33"/>
    </row>
    <row r="41" spans="1:32" ht="15.75" customHeight="1" x14ac:dyDescent="0.25">
      <c r="A41" s="3">
        <v>22</v>
      </c>
      <c r="B41" s="3" t="s">
        <v>45</v>
      </c>
      <c r="C41" s="3">
        <v>7</v>
      </c>
      <c r="D41" s="3">
        <v>10</v>
      </c>
      <c r="E41" s="3">
        <v>15</v>
      </c>
      <c r="F41" s="3">
        <v>13</v>
      </c>
      <c r="G41" s="3">
        <v>10</v>
      </c>
      <c r="H41" s="3">
        <v>5</v>
      </c>
      <c r="I41" s="3">
        <v>14</v>
      </c>
      <c r="J41" s="3">
        <v>18</v>
      </c>
      <c r="K41" s="3">
        <v>15</v>
      </c>
      <c r="L41" s="3">
        <v>12</v>
      </c>
      <c r="M41" s="33"/>
      <c r="N41" s="33"/>
      <c r="O41" s="33"/>
      <c r="P41" s="33"/>
    </row>
    <row r="42" spans="1:32" ht="15.75" customHeight="1" x14ac:dyDescent="0.25">
      <c r="A42" s="3">
        <v>23</v>
      </c>
      <c r="B42" s="2" t="s">
        <v>46</v>
      </c>
      <c r="C42" s="2">
        <v>6</v>
      </c>
      <c r="D42" s="2">
        <v>11</v>
      </c>
      <c r="E42" s="2">
        <v>15</v>
      </c>
      <c r="F42" s="2">
        <v>8</v>
      </c>
      <c r="G42" s="2">
        <v>4</v>
      </c>
      <c r="H42" s="2">
        <v>6</v>
      </c>
      <c r="I42" s="2">
        <v>18</v>
      </c>
      <c r="J42" s="2">
        <v>15</v>
      </c>
      <c r="K42" s="2">
        <v>13</v>
      </c>
      <c r="L42" s="2">
        <v>11</v>
      </c>
    </row>
    <row r="43" spans="1:32" ht="15.75" customHeight="1" x14ac:dyDescent="0.25">
      <c r="A43" s="3">
        <v>24</v>
      </c>
      <c r="B43" s="2" t="s">
        <v>47</v>
      </c>
      <c r="C43" s="2">
        <v>11</v>
      </c>
      <c r="D43" s="2">
        <v>11</v>
      </c>
      <c r="E43" s="2">
        <v>11</v>
      </c>
      <c r="F43" s="2">
        <v>11</v>
      </c>
      <c r="G43" s="2">
        <v>11</v>
      </c>
      <c r="H43" s="2">
        <v>11</v>
      </c>
      <c r="I43" s="2">
        <v>11</v>
      </c>
      <c r="J43" s="2">
        <v>11</v>
      </c>
      <c r="K43" s="2">
        <v>11</v>
      </c>
      <c r="L43" s="2">
        <v>11</v>
      </c>
    </row>
    <row r="44" spans="1:32" ht="15.75" customHeight="1" x14ac:dyDescent="0.25">
      <c r="A44" s="3">
        <v>25</v>
      </c>
      <c r="B44" s="19" t="s">
        <v>48</v>
      </c>
      <c r="C44" s="2">
        <v>8</v>
      </c>
      <c r="D44" s="2">
        <v>9</v>
      </c>
      <c r="E44" s="2">
        <v>8</v>
      </c>
      <c r="F44" s="2">
        <v>8</v>
      </c>
      <c r="G44" s="2">
        <v>4</v>
      </c>
      <c r="H44" s="2">
        <v>4</v>
      </c>
      <c r="I44" s="3">
        <v>15</v>
      </c>
      <c r="J44" s="2">
        <v>16</v>
      </c>
      <c r="K44" s="2">
        <v>9</v>
      </c>
      <c r="L44" s="2">
        <v>8</v>
      </c>
      <c r="P44" s="23"/>
      <c r="W44" s="23"/>
      <c r="AD44" s="23"/>
    </row>
    <row r="45" spans="1:32" ht="15.75" customHeight="1" x14ac:dyDescent="0.25">
      <c r="A45" s="3">
        <v>26</v>
      </c>
      <c r="B45" s="3" t="s">
        <v>49</v>
      </c>
      <c r="C45" s="2">
        <v>8</v>
      </c>
      <c r="D45" s="2">
        <v>11</v>
      </c>
      <c r="E45" s="3">
        <v>13</v>
      </c>
      <c r="F45" s="2">
        <v>10</v>
      </c>
      <c r="G45" s="3">
        <v>3</v>
      </c>
      <c r="H45" s="2">
        <v>4</v>
      </c>
      <c r="I45" s="3">
        <v>14</v>
      </c>
      <c r="J45" s="2">
        <v>17</v>
      </c>
      <c r="K45" s="2">
        <v>11</v>
      </c>
      <c r="L45" s="3">
        <v>10</v>
      </c>
      <c r="N45" s="9"/>
      <c r="P45" s="9"/>
      <c r="S45" s="9"/>
      <c r="U45" s="9"/>
      <c r="W45" s="9"/>
      <c r="Z45" s="9"/>
      <c r="AB45" s="9"/>
      <c r="AD45" s="9"/>
    </row>
    <row r="46" spans="1:32" ht="15.75" customHeight="1" x14ac:dyDescent="0.25">
      <c r="A46" s="3">
        <v>27</v>
      </c>
      <c r="B46" s="3" t="s">
        <v>51</v>
      </c>
      <c r="C46" s="3">
        <v>5</v>
      </c>
      <c r="D46" s="3">
        <v>3</v>
      </c>
      <c r="E46" s="3">
        <v>9</v>
      </c>
      <c r="F46" s="3">
        <v>7</v>
      </c>
      <c r="G46" s="3">
        <v>12</v>
      </c>
      <c r="H46" s="3">
        <v>6</v>
      </c>
      <c r="I46" s="3">
        <v>13</v>
      </c>
      <c r="J46" s="3">
        <v>14</v>
      </c>
      <c r="K46" s="3">
        <v>13</v>
      </c>
      <c r="L46" s="3">
        <v>7</v>
      </c>
      <c r="M46" s="24"/>
      <c r="N46" s="9"/>
      <c r="O46" s="9"/>
      <c r="P46" s="9"/>
      <c r="Q46" s="9"/>
      <c r="R46" s="9"/>
      <c r="S46" s="24"/>
      <c r="T46" s="24"/>
      <c r="U46" s="9"/>
      <c r="V46" s="9"/>
      <c r="W46" s="9"/>
      <c r="X46" s="9"/>
      <c r="Y46" s="9"/>
      <c r="Z46" s="24"/>
      <c r="AA46" s="24"/>
      <c r="AB46" s="9"/>
      <c r="AC46" s="9"/>
      <c r="AD46" s="9"/>
      <c r="AE46" s="9"/>
      <c r="AF46" s="9"/>
    </row>
    <row r="47" spans="1:32" ht="15.75" customHeight="1" x14ac:dyDescent="0.25">
      <c r="A47" s="3">
        <v>28</v>
      </c>
      <c r="B47" s="3" t="s">
        <v>52</v>
      </c>
      <c r="C47" s="3">
        <v>9</v>
      </c>
      <c r="D47" s="3">
        <v>6</v>
      </c>
      <c r="E47" s="3">
        <v>8</v>
      </c>
      <c r="F47" s="3">
        <v>7</v>
      </c>
      <c r="G47" s="3">
        <v>7</v>
      </c>
      <c r="H47" s="3">
        <v>5</v>
      </c>
      <c r="I47" s="3">
        <v>12</v>
      </c>
      <c r="J47" s="3">
        <v>15</v>
      </c>
      <c r="K47" s="3">
        <v>12</v>
      </c>
      <c r="L47" s="3">
        <v>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5.75" customHeight="1" x14ac:dyDescent="0.25">
      <c r="A48" s="3">
        <v>29</v>
      </c>
      <c r="B48" s="3" t="s">
        <v>53</v>
      </c>
      <c r="C48" s="3">
        <v>2</v>
      </c>
      <c r="D48" s="3">
        <v>3</v>
      </c>
      <c r="E48" s="3">
        <v>5</v>
      </c>
      <c r="F48" s="3">
        <v>4</v>
      </c>
      <c r="G48" s="3">
        <v>1</v>
      </c>
      <c r="H48" s="3">
        <v>1</v>
      </c>
      <c r="I48" s="3">
        <v>17</v>
      </c>
      <c r="J48" s="3">
        <v>18</v>
      </c>
      <c r="K48" s="3">
        <v>5</v>
      </c>
      <c r="L48" s="3">
        <v>5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5.75" customHeight="1" x14ac:dyDescent="0.25">
      <c r="A49" s="3">
        <v>30</v>
      </c>
      <c r="B49" s="3" t="s">
        <v>54</v>
      </c>
      <c r="C49" s="3">
        <v>7</v>
      </c>
      <c r="D49" s="3">
        <v>6</v>
      </c>
      <c r="E49" s="3">
        <v>9</v>
      </c>
      <c r="F49" s="3">
        <v>3</v>
      </c>
      <c r="G49" s="3">
        <v>10</v>
      </c>
      <c r="H49" s="3">
        <v>4</v>
      </c>
      <c r="I49" s="3">
        <v>17</v>
      </c>
      <c r="J49" s="3">
        <v>20</v>
      </c>
      <c r="K49" s="3">
        <v>8</v>
      </c>
      <c r="L49" s="3">
        <v>4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5.75" customHeight="1" x14ac:dyDescent="0.25">
      <c r="A53" s="126" t="s">
        <v>174</v>
      </c>
      <c r="B53" s="127" t="s">
        <v>162</v>
      </c>
      <c r="C53" s="127"/>
      <c r="D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5.75" customHeight="1" x14ac:dyDescent="0.25">
      <c r="A54" s="126"/>
      <c r="B54" s="56" t="s">
        <v>169</v>
      </c>
      <c r="C54" s="57" t="s">
        <v>170</v>
      </c>
      <c r="D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5.75" customHeight="1" x14ac:dyDescent="0.25">
      <c r="A55" s="65" t="s">
        <v>175</v>
      </c>
      <c r="B55" s="43">
        <v>9</v>
      </c>
      <c r="C55" s="43">
        <v>6</v>
      </c>
      <c r="D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5.75" customHeight="1" x14ac:dyDescent="0.25">
      <c r="A56" s="65" t="s">
        <v>175</v>
      </c>
      <c r="B56" s="43">
        <v>8</v>
      </c>
      <c r="C56" s="43">
        <v>8</v>
      </c>
    </row>
    <row r="57" spans="1:32" ht="15.75" customHeight="1" x14ac:dyDescent="0.25">
      <c r="A57" s="65" t="s">
        <v>175</v>
      </c>
      <c r="B57" s="43">
        <v>10</v>
      </c>
      <c r="C57" s="43">
        <v>7</v>
      </c>
    </row>
    <row r="58" spans="1:32" ht="15.75" customHeight="1" x14ac:dyDescent="0.25">
      <c r="A58" s="65" t="s">
        <v>175</v>
      </c>
      <c r="B58" s="43">
        <v>12</v>
      </c>
      <c r="C58" s="43">
        <v>9</v>
      </c>
    </row>
    <row r="59" spans="1:32" ht="15.75" customHeight="1" x14ac:dyDescent="0.25">
      <c r="A59" s="65" t="s">
        <v>175</v>
      </c>
      <c r="B59" s="43">
        <v>11</v>
      </c>
      <c r="C59" s="43">
        <v>9</v>
      </c>
    </row>
    <row r="60" spans="1:32" ht="15.75" customHeight="1" x14ac:dyDescent="0.25">
      <c r="A60" s="65" t="s">
        <v>175</v>
      </c>
      <c r="B60" s="43">
        <v>11</v>
      </c>
      <c r="C60" s="43">
        <v>15</v>
      </c>
    </row>
    <row r="61" spans="1:32" ht="15.75" customHeight="1" x14ac:dyDescent="0.25">
      <c r="A61" s="65" t="s">
        <v>175</v>
      </c>
      <c r="B61" s="43">
        <v>10</v>
      </c>
      <c r="C61" s="43">
        <v>5</v>
      </c>
    </row>
    <row r="62" spans="1:32" ht="15.75" customHeight="1" x14ac:dyDescent="0.25">
      <c r="A62" s="65" t="s">
        <v>175</v>
      </c>
      <c r="B62" s="43">
        <v>7</v>
      </c>
      <c r="C62" s="43">
        <v>5</v>
      </c>
    </row>
    <row r="63" spans="1:32" ht="15.75" customHeight="1" x14ac:dyDescent="0.25">
      <c r="A63" s="65" t="s">
        <v>175</v>
      </c>
      <c r="B63" s="43">
        <v>7</v>
      </c>
      <c r="C63" s="43">
        <v>5</v>
      </c>
    </row>
    <row r="64" spans="1:32" ht="15.75" customHeight="1" x14ac:dyDescent="0.25">
      <c r="A64" s="65" t="s">
        <v>175</v>
      </c>
      <c r="B64" s="44">
        <v>6</v>
      </c>
      <c r="C64" s="44">
        <v>3</v>
      </c>
    </row>
    <row r="65" spans="1:3" ht="15.75" customHeight="1" x14ac:dyDescent="0.25">
      <c r="A65" s="65" t="s">
        <v>175</v>
      </c>
      <c r="B65" s="44">
        <v>3</v>
      </c>
      <c r="C65" s="44">
        <v>3</v>
      </c>
    </row>
    <row r="66" spans="1:3" ht="15.75" customHeight="1" x14ac:dyDescent="0.25">
      <c r="A66" s="65" t="s">
        <v>175</v>
      </c>
      <c r="B66" s="44">
        <v>12</v>
      </c>
      <c r="C66" s="44">
        <v>12</v>
      </c>
    </row>
    <row r="67" spans="1:3" ht="15.75" customHeight="1" x14ac:dyDescent="0.25">
      <c r="A67" s="65" t="s">
        <v>175</v>
      </c>
      <c r="B67" s="43">
        <v>10</v>
      </c>
      <c r="C67" s="43">
        <v>8</v>
      </c>
    </row>
    <row r="68" spans="1:3" ht="15.75" customHeight="1" x14ac:dyDescent="0.25">
      <c r="A68" s="65" t="s">
        <v>175</v>
      </c>
      <c r="B68" s="43">
        <v>15</v>
      </c>
      <c r="C68" s="43">
        <v>11</v>
      </c>
    </row>
    <row r="69" spans="1:3" ht="15.75" customHeight="1" x14ac:dyDescent="0.25">
      <c r="A69" s="65" t="s">
        <v>175</v>
      </c>
      <c r="B69" s="43">
        <v>13</v>
      </c>
      <c r="C69" s="43">
        <v>12</v>
      </c>
    </row>
    <row r="70" spans="1:3" ht="15.75" customHeight="1" x14ac:dyDescent="0.25">
      <c r="A70" s="65" t="s">
        <v>175</v>
      </c>
      <c r="B70" s="43">
        <v>8</v>
      </c>
      <c r="C70" s="43">
        <v>6</v>
      </c>
    </row>
    <row r="71" spans="1:3" ht="15.75" customHeight="1" x14ac:dyDescent="0.25">
      <c r="A71" s="65" t="s">
        <v>175</v>
      </c>
      <c r="B71" s="43">
        <v>3</v>
      </c>
      <c r="C71" s="43">
        <v>5</v>
      </c>
    </row>
    <row r="72" spans="1:3" ht="15.75" customHeight="1" x14ac:dyDescent="0.25">
      <c r="A72" s="65" t="s">
        <v>175</v>
      </c>
      <c r="B72" s="43">
        <v>5</v>
      </c>
      <c r="C72" s="43">
        <v>5</v>
      </c>
    </row>
    <row r="73" spans="1:3" ht="15.75" customHeight="1" x14ac:dyDescent="0.25">
      <c r="A73" s="65" t="s">
        <v>175</v>
      </c>
      <c r="B73" s="43">
        <v>7</v>
      </c>
      <c r="C73" s="43">
        <v>8</v>
      </c>
    </row>
    <row r="74" spans="1:3" ht="15.75" customHeight="1" x14ac:dyDescent="0.25">
      <c r="A74" s="65" t="s">
        <v>175</v>
      </c>
      <c r="B74" s="43">
        <v>7</v>
      </c>
      <c r="C74" s="43">
        <v>13</v>
      </c>
    </row>
    <row r="75" spans="1:3" ht="15.75" customHeight="1" x14ac:dyDescent="0.25">
      <c r="A75" s="65" t="s">
        <v>175</v>
      </c>
      <c r="B75" s="43">
        <v>7</v>
      </c>
      <c r="C75" s="43">
        <v>9</v>
      </c>
    </row>
    <row r="76" spans="1:3" ht="15.75" customHeight="1" x14ac:dyDescent="0.25">
      <c r="A76" s="65" t="s">
        <v>175</v>
      </c>
      <c r="B76" s="43">
        <v>7</v>
      </c>
      <c r="C76" s="43">
        <v>10</v>
      </c>
    </row>
    <row r="77" spans="1:3" ht="15.75" customHeight="1" x14ac:dyDescent="0.25">
      <c r="A77" s="65" t="s">
        <v>175</v>
      </c>
      <c r="B77" s="44">
        <v>6</v>
      </c>
      <c r="C77" s="44">
        <v>11</v>
      </c>
    </row>
    <row r="78" spans="1:3" ht="15.75" customHeight="1" x14ac:dyDescent="0.25">
      <c r="A78" s="65" t="s">
        <v>175</v>
      </c>
      <c r="B78" s="44">
        <v>11</v>
      </c>
      <c r="C78" s="44">
        <v>11</v>
      </c>
    </row>
    <row r="79" spans="1:3" ht="15.75" customHeight="1" x14ac:dyDescent="0.25">
      <c r="A79" s="65" t="s">
        <v>175</v>
      </c>
      <c r="B79" s="44">
        <v>8</v>
      </c>
      <c r="C79" s="44">
        <v>9</v>
      </c>
    </row>
    <row r="80" spans="1:3" ht="15.75" customHeight="1" x14ac:dyDescent="0.25">
      <c r="A80" s="65" t="s">
        <v>175</v>
      </c>
      <c r="B80" s="44">
        <v>8</v>
      </c>
      <c r="C80" s="44">
        <v>11</v>
      </c>
    </row>
    <row r="81" spans="1:3" ht="15.75" customHeight="1" x14ac:dyDescent="0.25">
      <c r="A81" s="65" t="s">
        <v>175</v>
      </c>
      <c r="B81" s="43">
        <v>5</v>
      </c>
      <c r="C81" s="43">
        <v>3</v>
      </c>
    </row>
    <row r="82" spans="1:3" ht="15.75" customHeight="1" x14ac:dyDescent="0.25">
      <c r="A82" s="65" t="s">
        <v>175</v>
      </c>
      <c r="B82" s="43">
        <v>9</v>
      </c>
      <c r="C82" s="43">
        <v>6</v>
      </c>
    </row>
    <row r="83" spans="1:3" ht="15.75" customHeight="1" x14ac:dyDescent="0.25">
      <c r="A83" s="65" t="s">
        <v>175</v>
      </c>
      <c r="B83" s="43">
        <v>2</v>
      </c>
      <c r="C83" s="43">
        <v>3</v>
      </c>
    </row>
    <row r="84" spans="1:3" ht="15.75" customHeight="1" x14ac:dyDescent="0.25">
      <c r="A84" s="65" t="s">
        <v>175</v>
      </c>
      <c r="B84" s="43">
        <v>7</v>
      </c>
      <c r="C84" s="43">
        <v>6</v>
      </c>
    </row>
    <row r="85" spans="1:3" ht="15.75" customHeight="1" x14ac:dyDescent="0.25">
      <c r="A85" s="65" t="s">
        <v>176</v>
      </c>
      <c r="B85" s="43">
        <v>8</v>
      </c>
      <c r="C85" s="43">
        <v>7</v>
      </c>
    </row>
    <row r="86" spans="1:3" ht="15.75" customHeight="1" x14ac:dyDescent="0.25">
      <c r="A86" s="65" t="s">
        <v>176</v>
      </c>
      <c r="B86" s="43">
        <v>10</v>
      </c>
      <c r="C86" s="43">
        <v>10</v>
      </c>
    </row>
    <row r="87" spans="1:3" ht="15.75" customHeight="1" x14ac:dyDescent="0.25">
      <c r="A87" s="65" t="s">
        <v>176</v>
      </c>
      <c r="B87" s="43">
        <v>8</v>
      </c>
      <c r="C87" s="43">
        <v>7</v>
      </c>
    </row>
    <row r="88" spans="1:3" ht="15.75" customHeight="1" x14ac:dyDescent="0.25">
      <c r="A88" s="65" t="s">
        <v>176</v>
      </c>
      <c r="B88" s="43">
        <v>7</v>
      </c>
      <c r="C88" s="43">
        <v>7</v>
      </c>
    </row>
    <row r="89" spans="1:3" ht="15.75" customHeight="1" x14ac:dyDescent="0.25">
      <c r="A89" s="65" t="s">
        <v>176</v>
      </c>
      <c r="B89" s="43">
        <v>8</v>
      </c>
      <c r="C89" s="43">
        <v>4</v>
      </c>
    </row>
    <row r="90" spans="1:3" ht="15.75" customHeight="1" x14ac:dyDescent="0.25">
      <c r="A90" s="65" t="s">
        <v>176</v>
      </c>
      <c r="B90" s="43">
        <v>8</v>
      </c>
      <c r="C90" s="43">
        <v>11</v>
      </c>
    </row>
    <row r="91" spans="1:3" ht="15.75" customHeight="1" x14ac:dyDescent="0.25">
      <c r="A91" s="65" t="s">
        <v>176</v>
      </c>
      <c r="B91" s="43">
        <v>11</v>
      </c>
      <c r="C91" s="43">
        <v>9</v>
      </c>
    </row>
    <row r="92" spans="1:3" ht="15.75" customHeight="1" x14ac:dyDescent="0.25">
      <c r="A92" s="65" t="s">
        <v>176</v>
      </c>
      <c r="B92" s="43">
        <v>5</v>
      </c>
      <c r="C92" s="43">
        <v>5</v>
      </c>
    </row>
    <row r="93" spans="1:3" ht="15.75" customHeight="1" x14ac:dyDescent="0.25">
      <c r="A93" s="65" t="s">
        <v>176</v>
      </c>
      <c r="B93" s="43">
        <v>5</v>
      </c>
      <c r="C93" s="43">
        <v>5</v>
      </c>
    </row>
    <row r="94" spans="1:3" ht="15.75" customHeight="1" x14ac:dyDescent="0.25">
      <c r="A94" s="65" t="s">
        <v>176</v>
      </c>
      <c r="B94" s="44">
        <v>15</v>
      </c>
      <c r="C94" s="44">
        <v>12</v>
      </c>
    </row>
    <row r="95" spans="1:3" ht="15.75" customHeight="1" x14ac:dyDescent="0.25">
      <c r="A95" s="65" t="s">
        <v>176</v>
      </c>
      <c r="B95" s="44">
        <v>3</v>
      </c>
      <c r="C95" s="44">
        <v>3</v>
      </c>
    </row>
    <row r="96" spans="1:3" ht="15.75" customHeight="1" x14ac:dyDescent="0.25">
      <c r="A96" s="65" t="s">
        <v>176</v>
      </c>
      <c r="B96" s="51">
        <v>15</v>
      </c>
      <c r="C96" s="44">
        <v>10</v>
      </c>
    </row>
    <row r="97" spans="1:3" ht="15.75" customHeight="1" x14ac:dyDescent="0.25">
      <c r="A97" s="65" t="s">
        <v>176</v>
      </c>
      <c r="B97" s="43">
        <v>8</v>
      </c>
      <c r="C97" s="43">
        <v>8</v>
      </c>
    </row>
    <row r="98" spans="1:3" ht="15.75" customHeight="1" x14ac:dyDescent="0.25">
      <c r="A98" s="65" t="s">
        <v>176</v>
      </c>
      <c r="B98" s="43">
        <v>18</v>
      </c>
      <c r="C98" s="43">
        <v>11</v>
      </c>
    </row>
    <row r="99" spans="1:3" ht="15.75" customHeight="1" x14ac:dyDescent="0.25">
      <c r="A99" s="65" t="s">
        <v>176</v>
      </c>
      <c r="B99" s="43">
        <v>13</v>
      </c>
      <c r="C99" s="43">
        <v>12</v>
      </c>
    </row>
    <row r="100" spans="1:3" ht="15.75" customHeight="1" x14ac:dyDescent="0.25">
      <c r="A100" s="65" t="s">
        <v>176</v>
      </c>
      <c r="B100" s="43">
        <v>10</v>
      </c>
      <c r="C100" s="43">
        <v>10</v>
      </c>
    </row>
    <row r="101" spans="1:3" ht="15.75" customHeight="1" x14ac:dyDescent="0.25">
      <c r="A101" s="65" t="s">
        <v>176</v>
      </c>
      <c r="B101" s="43">
        <v>7</v>
      </c>
      <c r="C101" s="43">
        <v>7</v>
      </c>
    </row>
    <row r="102" spans="1:3" ht="15.75" customHeight="1" x14ac:dyDescent="0.25">
      <c r="A102" s="65" t="s">
        <v>176</v>
      </c>
      <c r="B102" s="43">
        <v>12</v>
      </c>
      <c r="C102" s="43">
        <v>9</v>
      </c>
    </row>
    <row r="103" spans="1:3" ht="15.75" customHeight="1" x14ac:dyDescent="0.25">
      <c r="A103" s="65" t="s">
        <v>176</v>
      </c>
      <c r="B103" s="43">
        <v>11</v>
      </c>
      <c r="C103" s="43">
        <v>10</v>
      </c>
    </row>
    <row r="104" spans="1:3" ht="15.75" customHeight="1" x14ac:dyDescent="0.25">
      <c r="A104" s="65" t="s">
        <v>176</v>
      </c>
      <c r="B104" s="43">
        <v>12</v>
      </c>
      <c r="C104" s="43">
        <v>12</v>
      </c>
    </row>
    <row r="105" spans="1:3" ht="15.75" customHeight="1" x14ac:dyDescent="0.25">
      <c r="A105" s="65" t="s">
        <v>176</v>
      </c>
      <c r="B105" s="43">
        <v>17</v>
      </c>
      <c r="C105" s="43">
        <v>16</v>
      </c>
    </row>
    <row r="106" spans="1:3" ht="15.75" customHeight="1" x14ac:dyDescent="0.25">
      <c r="A106" s="65" t="s">
        <v>176</v>
      </c>
      <c r="B106" s="43">
        <v>15</v>
      </c>
      <c r="C106" s="43">
        <v>13</v>
      </c>
    </row>
    <row r="107" spans="1:3" ht="15.75" customHeight="1" x14ac:dyDescent="0.25">
      <c r="A107" s="65" t="s">
        <v>176</v>
      </c>
      <c r="B107" s="44">
        <v>15</v>
      </c>
      <c r="C107" s="44">
        <v>8</v>
      </c>
    </row>
    <row r="108" spans="1:3" ht="15.75" customHeight="1" x14ac:dyDescent="0.25">
      <c r="A108" s="65" t="s">
        <v>176</v>
      </c>
      <c r="B108" s="44">
        <v>11</v>
      </c>
      <c r="C108" s="44">
        <v>11</v>
      </c>
    </row>
    <row r="109" spans="1:3" ht="15.75" customHeight="1" x14ac:dyDescent="0.25">
      <c r="A109" s="65" t="s">
        <v>176</v>
      </c>
      <c r="B109" s="44">
        <v>8</v>
      </c>
      <c r="C109" s="44">
        <v>8</v>
      </c>
    </row>
    <row r="110" spans="1:3" ht="15.75" customHeight="1" x14ac:dyDescent="0.25">
      <c r="A110" s="65" t="s">
        <v>176</v>
      </c>
      <c r="B110" s="43">
        <v>13</v>
      </c>
      <c r="C110" s="44">
        <v>10</v>
      </c>
    </row>
    <row r="111" spans="1:3" ht="15.75" customHeight="1" x14ac:dyDescent="0.25">
      <c r="A111" s="65" t="s">
        <v>176</v>
      </c>
      <c r="B111" s="43">
        <v>9</v>
      </c>
      <c r="C111" s="43">
        <v>7</v>
      </c>
    </row>
    <row r="112" spans="1:3" ht="15.75" customHeight="1" x14ac:dyDescent="0.25">
      <c r="A112" s="65" t="s">
        <v>176</v>
      </c>
      <c r="B112" s="43">
        <v>8</v>
      </c>
      <c r="C112" s="43">
        <v>7</v>
      </c>
    </row>
    <row r="113" spans="1:3" ht="15.75" customHeight="1" x14ac:dyDescent="0.25">
      <c r="A113" s="65" t="s">
        <v>176</v>
      </c>
      <c r="B113" s="43">
        <v>5</v>
      </c>
      <c r="C113" s="43">
        <v>4</v>
      </c>
    </row>
    <row r="114" spans="1:3" ht="15.75" customHeight="1" x14ac:dyDescent="0.25">
      <c r="A114" s="65" t="s">
        <v>176</v>
      </c>
      <c r="B114" s="43">
        <v>9</v>
      </c>
      <c r="C114" s="43">
        <v>3</v>
      </c>
    </row>
    <row r="115" spans="1:3" ht="15.75" customHeight="1" x14ac:dyDescent="0.25">
      <c r="A115" s="65" t="s">
        <v>177</v>
      </c>
      <c r="B115" s="43">
        <v>9</v>
      </c>
      <c r="C115" s="43">
        <v>6</v>
      </c>
    </row>
    <row r="116" spans="1:3" ht="15.75" customHeight="1" x14ac:dyDescent="0.25">
      <c r="A116" s="65" t="s">
        <v>177</v>
      </c>
      <c r="B116" s="43">
        <v>10</v>
      </c>
      <c r="C116" s="43">
        <v>9</v>
      </c>
    </row>
    <row r="117" spans="1:3" ht="15.75" customHeight="1" x14ac:dyDescent="0.25">
      <c r="A117" s="65" t="s">
        <v>177</v>
      </c>
      <c r="B117" s="43">
        <v>8</v>
      </c>
      <c r="C117" s="43">
        <v>7</v>
      </c>
    </row>
    <row r="118" spans="1:3" ht="15.75" customHeight="1" x14ac:dyDescent="0.25">
      <c r="A118" s="65" t="s">
        <v>177</v>
      </c>
      <c r="B118" s="43">
        <v>9</v>
      </c>
      <c r="C118" s="43">
        <v>9</v>
      </c>
    </row>
    <row r="119" spans="1:3" ht="15.75" customHeight="1" x14ac:dyDescent="0.25">
      <c r="A119" s="65" t="s">
        <v>177</v>
      </c>
      <c r="B119" s="43">
        <v>10</v>
      </c>
      <c r="C119" s="43">
        <v>5</v>
      </c>
    </row>
    <row r="120" spans="1:3" ht="15.75" customHeight="1" x14ac:dyDescent="0.25">
      <c r="A120" s="65" t="s">
        <v>177</v>
      </c>
      <c r="B120" s="43">
        <v>9</v>
      </c>
      <c r="C120" s="43">
        <v>12</v>
      </c>
    </row>
    <row r="121" spans="1:3" ht="15.75" customHeight="1" x14ac:dyDescent="0.25">
      <c r="A121" s="65" t="s">
        <v>177</v>
      </c>
      <c r="B121" s="43">
        <v>8</v>
      </c>
      <c r="C121" s="43">
        <v>7</v>
      </c>
    </row>
    <row r="122" spans="1:3" ht="15.75" customHeight="1" x14ac:dyDescent="0.25">
      <c r="A122" s="65" t="s">
        <v>177</v>
      </c>
      <c r="B122" s="43">
        <v>10</v>
      </c>
      <c r="C122" s="43">
        <v>10</v>
      </c>
    </row>
    <row r="123" spans="1:3" ht="15.75" customHeight="1" x14ac:dyDescent="0.25">
      <c r="A123" s="65" t="s">
        <v>177</v>
      </c>
      <c r="B123" s="43">
        <v>7</v>
      </c>
      <c r="C123" s="43">
        <v>6</v>
      </c>
    </row>
    <row r="124" spans="1:3" ht="15.75" customHeight="1" x14ac:dyDescent="0.25">
      <c r="A124" s="65" t="s">
        <v>177</v>
      </c>
      <c r="B124" s="44">
        <v>6</v>
      </c>
      <c r="C124" s="44">
        <v>4</v>
      </c>
    </row>
    <row r="125" spans="1:3" ht="15.75" customHeight="1" x14ac:dyDescent="0.25">
      <c r="A125" s="65" t="s">
        <v>177</v>
      </c>
      <c r="B125" s="44">
        <v>17</v>
      </c>
      <c r="C125" s="44">
        <v>5</v>
      </c>
    </row>
    <row r="126" spans="1:3" ht="15.75" customHeight="1" x14ac:dyDescent="0.25">
      <c r="A126" s="65" t="s">
        <v>177</v>
      </c>
      <c r="B126" s="44">
        <v>5</v>
      </c>
      <c r="C126" s="51">
        <v>5</v>
      </c>
    </row>
    <row r="127" spans="1:3" ht="15.75" customHeight="1" x14ac:dyDescent="0.25">
      <c r="A127" s="65" t="s">
        <v>177</v>
      </c>
      <c r="B127" s="43">
        <v>6</v>
      </c>
      <c r="C127" s="43">
        <v>5</v>
      </c>
    </row>
    <row r="128" spans="1:3" ht="15.75" customHeight="1" x14ac:dyDescent="0.25">
      <c r="A128" s="65" t="s">
        <v>177</v>
      </c>
      <c r="B128" s="43">
        <v>17</v>
      </c>
      <c r="C128" s="43">
        <v>12</v>
      </c>
    </row>
    <row r="129" spans="1:3" ht="15.75" customHeight="1" x14ac:dyDescent="0.25">
      <c r="A129" s="65" t="s">
        <v>177</v>
      </c>
      <c r="B129" s="43">
        <v>11</v>
      </c>
      <c r="C129" s="43">
        <v>10</v>
      </c>
    </row>
    <row r="130" spans="1:3" ht="15.75" customHeight="1" x14ac:dyDescent="0.25">
      <c r="A130" s="65" t="s">
        <v>177</v>
      </c>
      <c r="B130" s="43">
        <v>6</v>
      </c>
      <c r="C130" s="43">
        <v>4</v>
      </c>
    </row>
    <row r="131" spans="1:3" ht="15.75" customHeight="1" x14ac:dyDescent="0.25">
      <c r="A131" s="65" t="s">
        <v>177</v>
      </c>
      <c r="B131" s="43">
        <v>4</v>
      </c>
      <c r="C131" s="43">
        <v>6</v>
      </c>
    </row>
    <row r="132" spans="1:3" ht="15.75" customHeight="1" x14ac:dyDescent="0.25">
      <c r="A132" s="65" t="s">
        <v>177</v>
      </c>
      <c r="B132" s="43">
        <v>4</v>
      </c>
      <c r="C132" s="43">
        <v>2</v>
      </c>
    </row>
    <row r="133" spans="1:3" ht="15.75" customHeight="1" x14ac:dyDescent="0.25">
      <c r="A133" s="65" t="s">
        <v>177</v>
      </c>
      <c r="B133" s="43">
        <v>7</v>
      </c>
      <c r="C133" s="43">
        <v>4</v>
      </c>
    </row>
    <row r="134" spans="1:3" ht="15.75" customHeight="1" x14ac:dyDescent="0.25">
      <c r="A134" s="65" t="s">
        <v>177</v>
      </c>
      <c r="B134" s="43">
        <v>8</v>
      </c>
      <c r="C134" s="43">
        <v>13</v>
      </c>
    </row>
    <row r="135" spans="1:3" ht="15.75" customHeight="1" x14ac:dyDescent="0.25">
      <c r="A135" s="65" t="s">
        <v>177</v>
      </c>
      <c r="B135" s="43">
        <v>6</v>
      </c>
      <c r="C135" s="43">
        <v>7</v>
      </c>
    </row>
    <row r="136" spans="1:3" ht="15.75" customHeight="1" x14ac:dyDescent="0.25">
      <c r="A136" s="65" t="s">
        <v>177</v>
      </c>
      <c r="B136" s="43">
        <v>10</v>
      </c>
      <c r="C136" s="43">
        <v>5</v>
      </c>
    </row>
    <row r="137" spans="1:3" ht="15.75" customHeight="1" x14ac:dyDescent="0.25">
      <c r="A137" s="65" t="s">
        <v>177</v>
      </c>
      <c r="B137" s="44">
        <v>4</v>
      </c>
      <c r="C137" s="44">
        <v>6</v>
      </c>
    </row>
    <row r="138" spans="1:3" ht="15.75" customHeight="1" x14ac:dyDescent="0.25">
      <c r="A138" s="65" t="s">
        <v>177</v>
      </c>
      <c r="B138" s="44">
        <v>11</v>
      </c>
      <c r="C138" s="44">
        <v>11</v>
      </c>
    </row>
    <row r="139" spans="1:3" ht="15.75" customHeight="1" x14ac:dyDescent="0.25">
      <c r="A139" s="65" t="s">
        <v>177</v>
      </c>
      <c r="B139" s="44">
        <v>4</v>
      </c>
      <c r="C139" s="44">
        <v>4</v>
      </c>
    </row>
    <row r="140" spans="1:3" ht="15.75" customHeight="1" x14ac:dyDescent="0.25">
      <c r="A140" s="65" t="s">
        <v>177</v>
      </c>
      <c r="B140" s="43">
        <v>3</v>
      </c>
      <c r="C140" s="44">
        <v>4</v>
      </c>
    </row>
    <row r="141" spans="1:3" ht="15.75" customHeight="1" x14ac:dyDescent="0.25">
      <c r="A141" s="65" t="s">
        <v>177</v>
      </c>
      <c r="B141" s="43">
        <v>12</v>
      </c>
      <c r="C141" s="43">
        <v>6</v>
      </c>
    </row>
    <row r="142" spans="1:3" ht="15.75" customHeight="1" x14ac:dyDescent="0.25">
      <c r="A142" s="65" t="s">
        <v>177</v>
      </c>
      <c r="B142" s="43">
        <v>7</v>
      </c>
      <c r="C142" s="43">
        <v>5</v>
      </c>
    </row>
    <row r="143" spans="1:3" ht="15.75" customHeight="1" x14ac:dyDescent="0.25">
      <c r="A143" s="65" t="s">
        <v>177</v>
      </c>
      <c r="B143" s="43">
        <v>1</v>
      </c>
      <c r="C143" s="43">
        <v>1</v>
      </c>
    </row>
    <row r="144" spans="1:3" ht="15.75" customHeight="1" x14ac:dyDescent="0.25">
      <c r="A144" s="65" t="s">
        <v>177</v>
      </c>
      <c r="B144" s="43">
        <v>10</v>
      </c>
      <c r="C144" s="43">
        <v>4</v>
      </c>
    </row>
    <row r="145" spans="1:3" ht="15.75" customHeight="1" x14ac:dyDescent="0.25">
      <c r="A145" s="65" t="s">
        <v>171</v>
      </c>
      <c r="B145" s="43">
        <v>15</v>
      </c>
      <c r="C145" s="43">
        <v>19</v>
      </c>
    </row>
    <row r="146" spans="1:3" ht="15.75" customHeight="1" x14ac:dyDescent="0.25">
      <c r="A146" s="65" t="s">
        <v>171</v>
      </c>
      <c r="B146" s="43">
        <v>12</v>
      </c>
      <c r="C146" s="43">
        <v>15</v>
      </c>
    </row>
    <row r="147" spans="1:3" ht="15.75" customHeight="1" x14ac:dyDescent="0.25">
      <c r="A147" s="65" t="s">
        <v>171</v>
      </c>
      <c r="B147" s="43">
        <v>12</v>
      </c>
      <c r="C147" s="43">
        <v>14</v>
      </c>
    </row>
    <row r="148" spans="1:3" ht="15.75" customHeight="1" x14ac:dyDescent="0.25">
      <c r="A148" s="65" t="s">
        <v>171</v>
      </c>
      <c r="B148" s="43">
        <v>13</v>
      </c>
      <c r="C148" s="43">
        <v>15</v>
      </c>
    </row>
    <row r="149" spans="1:3" ht="15.75" customHeight="1" x14ac:dyDescent="0.25">
      <c r="A149" s="65" t="s">
        <v>171</v>
      </c>
      <c r="B149" s="43">
        <v>12</v>
      </c>
      <c r="C149" s="43">
        <v>16</v>
      </c>
    </row>
    <row r="150" spans="1:3" ht="15.75" customHeight="1" x14ac:dyDescent="0.25">
      <c r="A150" s="65" t="s">
        <v>171</v>
      </c>
      <c r="B150" s="43">
        <v>10</v>
      </c>
      <c r="C150" s="43">
        <v>7</v>
      </c>
    </row>
    <row r="151" spans="1:3" ht="15.75" customHeight="1" x14ac:dyDescent="0.25">
      <c r="A151" s="65" t="s">
        <v>171</v>
      </c>
      <c r="B151" s="43">
        <v>11</v>
      </c>
      <c r="C151" s="43">
        <v>18</v>
      </c>
    </row>
    <row r="152" spans="1:3" ht="15.75" customHeight="1" x14ac:dyDescent="0.25">
      <c r="A152" s="65" t="s">
        <v>171</v>
      </c>
      <c r="B152" s="43">
        <v>15</v>
      </c>
      <c r="C152" s="43">
        <v>19</v>
      </c>
    </row>
    <row r="153" spans="1:3" ht="15.75" customHeight="1" x14ac:dyDescent="0.25">
      <c r="A153" s="65" t="s">
        <v>171</v>
      </c>
      <c r="B153" s="43">
        <v>15</v>
      </c>
      <c r="C153" s="43">
        <v>18</v>
      </c>
    </row>
    <row r="154" spans="1:3" ht="15.75" customHeight="1" x14ac:dyDescent="0.25">
      <c r="A154" s="65" t="s">
        <v>171</v>
      </c>
      <c r="B154" s="44">
        <v>14</v>
      </c>
      <c r="C154" s="44">
        <v>19</v>
      </c>
    </row>
    <row r="155" spans="1:3" ht="15.75" customHeight="1" x14ac:dyDescent="0.25">
      <c r="A155" s="65" t="s">
        <v>171</v>
      </c>
      <c r="B155" s="44">
        <v>14</v>
      </c>
      <c r="C155" s="44">
        <v>18</v>
      </c>
    </row>
    <row r="156" spans="1:3" ht="15.75" customHeight="1" x14ac:dyDescent="0.25">
      <c r="A156" s="65" t="s">
        <v>171</v>
      </c>
      <c r="B156" s="44">
        <v>12</v>
      </c>
      <c r="C156" s="44">
        <v>12</v>
      </c>
    </row>
    <row r="157" spans="1:3" ht="15.75" customHeight="1" x14ac:dyDescent="0.25">
      <c r="A157" s="65" t="s">
        <v>171</v>
      </c>
      <c r="B157" s="43">
        <v>18</v>
      </c>
      <c r="C157" s="43">
        <v>18</v>
      </c>
    </row>
    <row r="158" spans="1:3" ht="15.75" customHeight="1" x14ac:dyDescent="0.25">
      <c r="A158" s="65" t="s">
        <v>171</v>
      </c>
      <c r="B158" s="43">
        <v>11</v>
      </c>
      <c r="C158" s="43">
        <v>19</v>
      </c>
    </row>
    <row r="159" spans="1:3" ht="15.75" customHeight="1" x14ac:dyDescent="0.25">
      <c r="A159" s="65" t="s">
        <v>171</v>
      </c>
      <c r="B159" s="43">
        <v>10</v>
      </c>
      <c r="C159" s="43">
        <v>17</v>
      </c>
    </row>
    <row r="160" spans="1:3" ht="15.75" customHeight="1" x14ac:dyDescent="0.25">
      <c r="A160" s="65" t="s">
        <v>171</v>
      </c>
      <c r="B160" s="43">
        <v>15</v>
      </c>
      <c r="C160" s="43">
        <v>17</v>
      </c>
    </row>
    <row r="161" spans="1:3" ht="15.75" customHeight="1" x14ac:dyDescent="0.25">
      <c r="A161" s="65" t="s">
        <v>171</v>
      </c>
      <c r="B161" s="43">
        <v>19</v>
      </c>
      <c r="C161" s="43">
        <v>16</v>
      </c>
    </row>
    <row r="162" spans="1:3" ht="15.75" customHeight="1" x14ac:dyDescent="0.25">
      <c r="A162" s="65" t="s">
        <v>171</v>
      </c>
      <c r="B162" s="43">
        <v>19</v>
      </c>
      <c r="C162" s="43">
        <v>20</v>
      </c>
    </row>
    <row r="163" spans="1:3" ht="15.75" customHeight="1" x14ac:dyDescent="0.25">
      <c r="A163" s="65" t="s">
        <v>171</v>
      </c>
      <c r="B163" s="43">
        <v>14</v>
      </c>
      <c r="C163" s="43">
        <v>18</v>
      </c>
    </row>
    <row r="164" spans="1:3" ht="15.75" customHeight="1" x14ac:dyDescent="0.25">
      <c r="A164" s="65" t="s">
        <v>171</v>
      </c>
      <c r="B164" s="43">
        <v>13</v>
      </c>
      <c r="C164" s="43">
        <v>15</v>
      </c>
    </row>
    <row r="165" spans="1:3" ht="15.75" customHeight="1" x14ac:dyDescent="0.25">
      <c r="A165" s="65" t="s">
        <v>171</v>
      </c>
      <c r="B165" s="43">
        <v>14</v>
      </c>
      <c r="C165" s="43">
        <v>18</v>
      </c>
    </row>
    <row r="166" spans="1:3" ht="15.75" customHeight="1" x14ac:dyDescent="0.25">
      <c r="A166" s="65" t="s">
        <v>171</v>
      </c>
      <c r="B166" s="43">
        <v>14</v>
      </c>
      <c r="C166" s="43">
        <v>18</v>
      </c>
    </row>
    <row r="167" spans="1:3" ht="15.75" customHeight="1" x14ac:dyDescent="0.25">
      <c r="A167" s="65" t="s">
        <v>171</v>
      </c>
      <c r="B167" s="44">
        <v>18</v>
      </c>
      <c r="C167" s="44">
        <v>15</v>
      </c>
    </row>
    <row r="168" spans="1:3" ht="15.75" customHeight="1" x14ac:dyDescent="0.25">
      <c r="A168" s="65" t="s">
        <v>171</v>
      </c>
      <c r="B168" s="44">
        <v>11</v>
      </c>
      <c r="C168" s="44">
        <v>11</v>
      </c>
    </row>
    <row r="169" spans="1:3" ht="15.75" customHeight="1" x14ac:dyDescent="0.25">
      <c r="A169" s="65" t="s">
        <v>171</v>
      </c>
      <c r="B169" s="43">
        <v>15</v>
      </c>
      <c r="C169" s="44">
        <v>16</v>
      </c>
    </row>
    <row r="170" spans="1:3" ht="15.75" customHeight="1" x14ac:dyDescent="0.25">
      <c r="A170" s="65" t="s">
        <v>171</v>
      </c>
      <c r="B170" s="43">
        <v>14</v>
      </c>
      <c r="C170" s="44">
        <v>17</v>
      </c>
    </row>
    <row r="171" spans="1:3" ht="15.75" customHeight="1" x14ac:dyDescent="0.25">
      <c r="A171" s="65" t="s">
        <v>171</v>
      </c>
      <c r="B171" s="43">
        <v>13</v>
      </c>
      <c r="C171" s="43">
        <v>14</v>
      </c>
    </row>
    <row r="172" spans="1:3" ht="15.75" customHeight="1" x14ac:dyDescent="0.25">
      <c r="A172" s="65" t="s">
        <v>171</v>
      </c>
      <c r="B172" s="43">
        <v>12</v>
      </c>
      <c r="C172" s="43">
        <v>15</v>
      </c>
    </row>
    <row r="173" spans="1:3" ht="15.75" customHeight="1" x14ac:dyDescent="0.25">
      <c r="A173" s="65" t="s">
        <v>171</v>
      </c>
      <c r="B173" s="43">
        <v>17</v>
      </c>
      <c r="C173" s="43">
        <v>18</v>
      </c>
    </row>
    <row r="174" spans="1:3" ht="15.75" customHeight="1" x14ac:dyDescent="0.25">
      <c r="A174" s="65" t="s">
        <v>171</v>
      </c>
      <c r="B174" s="43">
        <v>17</v>
      </c>
      <c r="C174" s="43">
        <v>20</v>
      </c>
    </row>
    <row r="175" spans="1:3" ht="15.75" customHeight="1" x14ac:dyDescent="0.25">
      <c r="A175" s="65" t="s">
        <v>178</v>
      </c>
      <c r="B175" s="43">
        <v>12</v>
      </c>
      <c r="C175" s="43">
        <v>10</v>
      </c>
    </row>
    <row r="176" spans="1:3" ht="15.75" customHeight="1" x14ac:dyDescent="0.25">
      <c r="A176" s="65" t="s">
        <v>178</v>
      </c>
      <c r="B176" s="43">
        <v>16</v>
      </c>
      <c r="C176" s="43">
        <v>15</v>
      </c>
    </row>
    <row r="177" spans="1:3" ht="15.75" customHeight="1" x14ac:dyDescent="0.25">
      <c r="A177" s="65" t="s">
        <v>178</v>
      </c>
      <c r="B177" s="43">
        <v>12</v>
      </c>
      <c r="C177" s="43">
        <v>10</v>
      </c>
    </row>
    <row r="178" spans="1:3" ht="15.75" customHeight="1" x14ac:dyDescent="0.25">
      <c r="A178" s="65" t="s">
        <v>178</v>
      </c>
      <c r="B178" s="43">
        <v>11</v>
      </c>
      <c r="C178" s="43">
        <v>10</v>
      </c>
    </row>
    <row r="179" spans="1:3" ht="15.75" customHeight="1" x14ac:dyDescent="0.25">
      <c r="A179" s="65" t="s">
        <v>178</v>
      </c>
      <c r="B179" s="43">
        <v>12</v>
      </c>
      <c r="C179" s="43">
        <v>10</v>
      </c>
    </row>
    <row r="180" spans="1:3" ht="15.75" customHeight="1" x14ac:dyDescent="0.25">
      <c r="A180" s="65" t="s">
        <v>178</v>
      </c>
      <c r="B180" s="43">
        <v>11</v>
      </c>
      <c r="C180" s="43">
        <v>13</v>
      </c>
    </row>
    <row r="181" spans="1:3" ht="15.75" customHeight="1" x14ac:dyDescent="0.25">
      <c r="A181" s="65" t="s">
        <v>178</v>
      </c>
      <c r="B181" s="43">
        <v>10</v>
      </c>
      <c r="C181" s="43">
        <v>9</v>
      </c>
    </row>
    <row r="182" spans="1:3" ht="15.75" customHeight="1" x14ac:dyDescent="0.25">
      <c r="A182" s="65" t="s">
        <v>178</v>
      </c>
      <c r="B182" s="43">
        <v>16</v>
      </c>
      <c r="C182" s="43">
        <v>10</v>
      </c>
    </row>
    <row r="183" spans="1:3" ht="15.75" customHeight="1" x14ac:dyDescent="0.25">
      <c r="A183" s="65" t="s">
        <v>178</v>
      </c>
      <c r="B183" s="43">
        <v>7</v>
      </c>
      <c r="C183" s="43">
        <v>6</v>
      </c>
    </row>
    <row r="184" spans="1:3" ht="15.75" customHeight="1" x14ac:dyDescent="0.25">
      <c r="A184" s="65" t="s">
        <v>178</v>
      </c>
      <c r="B184" s="44">
        <v>9</v>
      </c>
      <c r="C184" s="44">
        <v>8</v>
      </c>
    </row>
    <row r="185" spans="1:3" ht="15.75" customHeight="1" x14ac:dyDescent="0.25">
      <c r="A185" s="65" t="s">
        <v>178</v>
      </c>
      <c r="B185" s="44">
        <v>18</v>
      </c>
      <c r="C185" s="44">
        <v>9</v>
      </c>
    </row>
    <row r="186" spans="1:3" ht="15.75" customHeight="1" x14ac:dyDescent="0.25">
      <c r="A186" s="65" t="s">
        <v>178</v>
      </c>
      <c r="B186" s="43">
        <v>12</v>
      </c>
      <c r="C186" s="44">
        <v>10</v>
      </c>
    </row>
    <row r="187" spans="1:3" ht="15.75" customHeight="1" x14ac:dyDescent="0.25">
      <c r="A187" s="65" t="s">
        <v>178</v>
      </c>
      <c r="B187" s="43">
        <v>10</v>
      </c>
      <c r="C187" s="43">
        <v>11</v>
      </c>
    </row>
    <row r="188" spans="1:3" ht="15.75" customHeight="1" x14ac:dyDescent="0.25">
      <c r="A188" s="65" t="s">
        <v>178</v>
      </c>
      <c r="B188" s="43">
        <v>17</v>
      </c>
      <c r="C188" s="43">
        <v>12</v>
      </c>
    </row>
    <row r="189" spans="1:3" ht="15.75" customHeight="1" x14ac:dyDescent="0.25">
      <c r="A189" s="65" t="s">
        <v>178</v>
      </c>
      <c r="B189" s="43">
        <v>15</v>
      </c>
      <c r="C189" s="43">
        <v>12</v>
      </c>
    </row>
    <row r="190" spans="1:3" ht="15.75" customHeight="1" x14ac:dyDescent="0.25">
      <c r="A190" s="65" t="s">
        <v>178</v>
      </c>
      <c r="B190" s="43">
        <v>10</v>
      </c>
      <c r="C190" s="43">
        <v>8</v>
      </c>
    </row>
    <row r="191" spans="1:3" ht="15.75" customHeight="1" x14ac:dyDescent="0.25">
      <c r="A191" s="65" t="s">
        <v>178</v>
      </c>
      <c r="B191" s="43">
        <v>7</v>
      </c>
      <c r="C191" s="43">
        <v>7</v>
      </c>
    </row>
    <row r="192" spans="1:3" ht="15.75" customHeight="1" x14ac:dyDescent="0.25">
      <c r="A192" s="65" t="s">
        <v>178</v>
      </c>
      <c r="B192" s="43">
        <v>10</v>
      </c>
      <c r="C192" s="43">
        <v>8</v>
      </c>
    </row>
    <row r="193" spans="1:3" ht="15.75" customHeight="1" x14ac:dyDescent="0.25">
      <c r="A193" s="65" t="s">
        <v>178</v>
      </c>
      <c r="B193" s="43">
        <v>8</v>
      </c>
      <c r="C193" s="43">
        <v>7</v>
      </c>
    </row>
    <row r="194" spans="1:3" ht="15.75" customHeight="1" x14ac:dyDescent="0.25">
      <c r="A194" s="65" t="s">
        <v>178</v>
      </c>
      <c r="B194" s="43">
        <v>10</v>
      </c>
      <c r="C194" s="43">
        <v>12</v>
      </c>
    </row>
    <row r="195" spans="1:3" ht="15.75" customHeight="1" x14ac:dyDescent="0.25">
      <c r="A195" s="65" t="s">
        <v>178</v>
      </c>
      <c r="B195" s="43">
        <v>16</v>
      </c>
      <c r="C195" s="43">
        <v>14</v>
      </c>
    </row>
    <row r="196" spans="1:3" ht="15.75" customHeight="1" x14ac:dyDescent="0.25">
      <c r="A196" s="65" t="s">
        <v>178</v>
      </c>
      <c r="B196" s="43">
        <v>15</v>
      </c>
      <c r="C196" s="43">
        <v>12</v>
      </c>
    </row>
    <row r="197" spans="1:3" ht="15.75" customHeight="1" x14ac:dyDescent="0.25">
      <c r="A197" s="65" t="s">
        <v>178</v>
      </c>
      <c r="B197" s="44">
        <v>13</v>
      </c>
      <c r="C197" s="44">
        <v>11</v>
      </c>
    </row>
    <row r="198" spans="1:3" ht="15.75" customHeight="1" x14ac:dyDescent="0.25">
      <c r="A198" s="65" t="s">
        <v>178</v>
      </c>
      <c r="B198" s="44">
        <v>11</v>
      </c>
      <c r="C198" s="44">
        <v>11</v>
      </c>
    </row>
    <row r="199" spans="1:3" ht="15.75" customHeight="1" x14ac:dyDescent="0.25">
      <c r="A199" s="65" t="s">
        <v>178</v>
      </c>
      <c r="B199" s="44">
        <v>9</v>
      </c>
      <c r="C199" s="44">
        <v>8</v>
      </c>
    </row>
    <row r="200" spans="1:3" ht="15.75" customHeight="1" x14ac:dyDescent="0.25">
      <c r="A200" s="65" t="s">
        <v>178</v>
      </c>
      <c r="B200" s="44">
        <v>11</v>
      </c>
      <c r="C200" s="43">
        <v>10</v>
      </c>
    </row>
    <row r="201" spans="1:3" ht="15.75" customHeight="1" x14ac:dyDescent="0.25">
      <c r="A201" s="65" t="s">
        <v>178</v>
      </c>
      <c r="B201" s="43">
        <v>13</v>
      </c>
      <c r="C201" s="43">
        <v>7</v>
      </c>
    </row>
    <row r="202" spans="1:3" ht="15.75" customHeight="1" x14ac:dyDescent="0.25">
      <c r="A202" s="65" t="s">
        <v>178</v>
      </c>
      <c r="B202" s="43">
        <v>12</v>
      </c>
      <c r="C202" s="43">
        <v>9</v>
      </c>
    </row>
    <row r="203" spans="1:3" ht="15.75" customHeight="1" x14ac:dyDescent="0.25">
      <c r="A203" s="65" t="s">
        <v>178</v>
      </c>
      <c r="B203" s="43">
        <v>5</v>
      </c>
      <c r="C203" s="43">
        <v>5</v>
      </c>
    </row>
    <row r="204" spans="1:3" ht="15.75" customHeight="1" x14ac:dyDescent="0.25">
      <c r="A204" s="65" t="s">
        <v>178</v>
      </c>
      <c r="B204" s="43">
        <v>8</v>
      </c>
      <c r="C204" s="43">
        <v>4</v>
      </c>
    </row>
    <row r="205" spans="1:3" ht="15.75" customHeight="1" x14ac:dyDescent="0.25"/>
    <row r="206" spans="1:3" ht="15.75" customHeight="1" x14ac:dyDescent="0.25"/>
    <row r="207" spans="1:3" ht="15.75" customHeight="1" x14ac:dyDescent="0.25"/>
    <row r="208" spans="1:3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32">
    <mergeCell ref="A53:A54"/>
    <mergeCell ref="B53:C53"/>
    <mergeCell ref="N18:N19"/>
    <mergeCell ref="N20:N21"/>
    <mergeCell ref="N22:N23"/>
    <mergeCell ref="N24:N25"/>
    <mergeCell ref="N26:N27"/>
    <mergeCell ref="I18:J18"/>
    <mergeCell ref="K18:L18"/>
    <mergeCell ref="A17:L17"/>
    <mergeCell ref="A18:A19"/>
    <mergeCell ref="B18:B19"/>
    <mergeCell ref="C18:D18"/>
    <mergeCell ref="E18:F18"/>
    <mergeCell ref="G18:H18"/>
    <mergeCell ref="G3:L3"/>
    <mergeCell ref="G4:L4"/>
    <mergeCell ref="G11:H12"/>
    <mergeCell ref="I11:J12"/>
    <mergeCell ref="C10:D10"/>
    <mergeCell ref="E10:F10"/>
    <mergeCell ref="G10:H10"/>
    <mergeCell ref="I10:J10"/>
    <mergeCell ref="K10:L10"/>
    <mergeCell ref="C11:D12"/>
    <mergeCell ref="E11:F12"/>
    <mergeCell ref="K11:L12"/>
    <mergeCell ref="A1:A2"/>
    <mergeCell ref="B1:D1"/>
    <mergeCell ref="F1:L1"/>
    <mergeCell ref="B2:D2"/>
    <mergeCell ref="G2:L2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topLeftCell="A40" workbookViewId="0">
      <selection activeCell="B67" sqref="B67"/>
    </sheetView>
  </sheetViews>
  <sheetFormatPr defaultColWidth="12.6640625" defaultRowHeight="15" customHeight="1" x14ac:dyDescent="0.25"/>
  <cols>
    <col min="1" max="1" width="16.6640625" customWidth="1"/>
    <col min="2" max="2" width="27.77734375" bestFit="1" customWidth="1"/>
    <col min="3" max="3" width="23.77734375" customWidth="1"/>
    <col min="4" max="4" width="25.44140625" customWidth="1"/>
    <col min="5" max="5" width="19.44140625" customWidth="1"/>
    <col min="6" max="6" width="18.44140625" customWidth="1"/>
    <col min="7" max="7" width="13.44140625" customWidth="1"/>
    <col min="8" max="8" width="21.44140625" customWidth="1"/>
    <col min="9" max="9" width="20.77734375" customWidth="1"/>
    <col min="10" max="26" width="14.44140625" customWidth="1"/>
  </cols>
  <sheetData>
    <row r="1" spans="1:11" ht="15.75" customHeight="1" x14ac:dyDescent="0.25">
      <c r="A1" s="86" t="s">
        <v>57</v>
      </c>
      <c r="B1" s="81"/>
      <c r="C1" s="81"/>
      <c r="D1" s="81"/>
      <c r="E1" s="81"/>
      <c r="F1" s="81"/>
      <c r="G1" s="82"/>
      <c r="H1" s="94" t="s">
        <v>93</v>
      </c>
      <c r="I1" s="82"/>
      <c r="J1" s="34"/>
      <c r="K1" s="34"/>
    </row>
    <row r="2" spans="1:11" ht="15" customHeight="1" x14ac:dyDescent="0.25">
      <c r="A2" s="8" t="s">
        <v>59</v>
      </c>
      <c r="B2" s="88" t="s">
        <v>60</v>
      </c>
      <c r="C2" s="81"/>
      <c r="D2" s="81"/>
      <c r="E2" s="81"/>
      <c r="F2" s="81"/>
      <c r="G2" s="82"/>
      <c r="H2" s="141" t="s">
        <v>94</v>
      </c>
      <c r="I2" s="82"/>
    </row>
    <row r="3" spans="1:11" ht="15" customHeight="1" x14ac:dyDescent="0.25">
      <c r="A3" s="10" t="s">
        <v>62</v>
      </c>
      <c r="B3" s="80" t="s">
        <v>95</v>
      </c>
      <c r="C3" s="81"/>
      <c r="D3" s="81"/>
      <c r="E3" s="81"/>
      <c r="F3" s="81"/>
      <c r="G3" s="82"/>
      <c r="H3" s="142">
        <v>1</v>
      </c>
      <c r="I3" s="82"/>
      <c r="J3" s="13"/>
      <c r="K3" s="13"/>
    </row>
    <row r="4" spans="1:11" ht="15" customHeight="1" x14ac:dyDescent="0.25">
      <c r="A4" s="10" t="s">
        <v>65</v>
      </c>
      <c r="B4" s="80" t="s">
        <v>96</v>
      </c>
      <c r="C4" s="81"/>
      <c r="D4" s="81"/>
      <c r="E4" s="81"/>
      <c r="F4" s="81"/>
      <c r="G4" s="82"/>
      <c r="H4" s="135">
        <v>2</v>
      </c>
      <c r="I4" s="136"/>
      <c r="J4" s="15"/>
      <c r="K4" s="15"/>
    </row>
    <row r="5" spans="1:11" ht="12.75" customHeight="1" x14ac:dyDescent="0.25">
      <c r="H5" s="137" t="s">
        <v>97</v>
      </c>
      <c r="I5" s="72"/>
      <c r="J5" s="73"/>
      <c r="K5" s="13"/>
    </row>
    <row r="6" spans="1:11" ht="15.75" customHeight="1" x14ac:dyDescent="0.25">
      <c r="A6" s="143" t="s">
        <v>98</v>
      </c>
      <c r="B6" s="81"/>
      <c r="C6" s="81"/>
      <c r="D6" s="82"/>
      <c r="H6" s="138"/>
      <c r="I6" s="139"/>
      <c r="J6" s="140"/>
      <c r="K6" s="13"/>
    </row>
    <row r="7" spans="1:11" ht="15.75" customHeight="1" x14ac:dyDescent="0.25">
      <c r="A7" s="144" t="s">
        <v>99</v>
      </c>
      <c r="B7" s="81"/>
      <c r="C7" s="81"/>
      <c r="D7" s="82"/>
      <c r="F7" s="1"/>
      <c r="H7" s="74"/>
      <c r="I7" s="75"/>
      <c r="J7" s="76"/>
      <c r="K7" s="13"/>
    </row>
    <row r="8" spans="1:11" ht="12.75" customHeight="1" x14ac:dyDescent="0.25">
      <c r="F8" s="25"/>
      <c r="G8" s="13"/>
      <c r="H8" s="13"/>
      <c r="I8" s="13"/>
    </row>
    <row r="9" spans="1:11" ht="12.75" customHeight="1" x14ac:dyDescent="0.25">
      <c r="F9" s="1"/>
      <c r="G9" s="13"/>
      <c r="H9" s="13"/>
      <c r="I9" s="13"/>
    </row>
    <row r="10" spans="1:11" ht="15.75" customHeight="1" x14ac:dyDescent="0.25">
      <c r="A10" s="90" t="s">
        <v>1</v>
      </c>
      <c r="B10" s="78" t="s">
        <v>2</v>
      </c>
      <c r="C10" s="145" t="s">
        <v>100</v>
      </c>
      <c r="D10" s="146" t="s">
        <v>101</v>
      </c>
      <c r="E10" s="73"/>
      <c r="F10" s="147" t="s">
        <v>102</v>
      </c>
      <c r="G10" s="72"/>
      <c r="H10" s="72"/>
      <c r="I10" s="73"/>
    </row>
    <row r="11" spans="1:11" ht="15.75" customHeight="1" x14ac:dyDescent="0.25">
      <c r="A11" s="69"/>
      <c r="B11" s="69"/>
      <c r="C11" s="69"/>
      <c r="D11" s="74"/>
      <c r="E11" s="76"/>
      <c r="F11" s="74"/>
      <c r="G11" s="75"/>
      <c r="H11" s="75"/>
      <c r="I11" s="76"/>
    </row>
    <row r="12" spans="1:11" ht="15.75" customHeight="1" x14ac:dyDescent="0.25">
      <c r="A12" s="2">
        <v>1</v>
      </c>
      <c r="B12" s="3" t="s">
        <v>8</v>
      </c>
      <c r="C12" s="3">
        <v>2</v>
      </c>
      <c r="D12" s="133" t="s">
        <v>103</v>
      </c>
      <c r="E12" s="82"/>
      <c r="F12" s="134"/>
      <c r="G12" s="81"/>
      <c r="H12" s="81"/>
      <c r="I12" s="82"/>
    </row>
    <row r="13" spans="1:11" ht="15.75" customHeight="1" x14ac:dyDescent="0.25">
      <c r="A13" s="2">
        <v>2</v>
      </c>
      <c r="B13" s="3" t="s">
        <v>13</v>
      </c>
      <c r="C13" s="3">
        <v>2</v>
      </c>
      <c r="D13" s="133" t="s">
        <v>104</v>
      </c>
      <c r="E13" s="82"/>
      <c r="F13" s="134" t="s">
        <v>105</v>
      </c>
      <c r="G13" s="81"/>
      <c r="H13" s="81"/>
      <c r="I13" s="82"/>
    </row>
    <row r="14" spans="1:11" ht="15.75" customHeight="1" x14ac:dyDescent="0.25">
      <c r="A14" s="2">
        <v>3</v>
      </c>
      <c r="B14" s="3" t="s">
        <v>16</v>
      </c>
      <c r="C14" s="3">
        <v>2</v>
      </c>
      <c r="D14" s="133" t="s">
        <v>106</v>
      </c>
      <c r="E14" s="82"/>
      <c r="F14" s="134" t="s">
        <v>107</v>
      </c>
      <c r="G14" s="81"/>
      <c r="H14" s="81"/>
      <c r="I14" s="82"/>
    </row>
    <row r="15" spans="1:11" ht="15.75" customHeight="1" x14ac:dyDescent="0.25">
      <c r="A15" s="2">
        <v>4</v>
      </c>
      <c r="B15" s="3" t="s">
        <v>18</v>
      </c>
      <c r="C15" s="3">
        <v>1</v>
      </c>
      <c r="D15" s="133" t="s">
        <v>108</v>
      </c>
      <c r="E15" s="82"/>
      <c r="F15" s="134" t="s">
        <v>109</v>
      </c>
      <c r="G15" s="81"/>
      <c r="H15" s="81"/>
      <c r="I15" s="82"/>
    </row>
    <row r="16" spans="1:11" ht="15.75" customHeight="1" x14ac:dyDescent="0.25">
      <c r="A16" s="2">
        <v>5</v>
      </c>
      <c r="B16" s="3" t="s">
        <v>20</v>
      </c>
      <c r="C16" s="3">
        <v>2</v>
      </c>
      <c r="D16" s="133" t="s">
        <v>110</v>
      </c>
      <c r="E16" s="82"/>
      <c r="F16" s="134" t="s">
        <v>111</v>
      </c>
      <c r="G16" s="81"/>
      <c r="H16" s="81"/>
      <c r="I16" s="82"/>
    </row>
    <row r="17" spans="1:9" ht="14.25" customHeight="1" x14ac:dyDescent="0.25">
      <c r="A17" s="2">
        <v>6</v>
      </c>
      <c r="B17" s="3" t="s">
        <v>23</v>
      </c>
      <c r="C17" s="3">
        <v>1</v>
      </c>
      <c r="D17" s="133" t="s">
        <v>112</v>
      </c>
      <c r="E17" s="82"/>
      <c r="F17" s="134" t="s">
        <v>113</v>
      </c>
      <c r="G17" s="81"/>
      <c r="H17" s="81"/>
      <c r="I17" s="82"/>
    </row>
    <row r="18" spans="1:9" ht="15" customHeight="1" x14ac:dyDescent="0.25">
      <c r="A18" s="2">
        <v>7</v>
      </c>
      <c r="B18" s="3" t="s">
        <v>25</v>
      </c>
      <c r="C18" s="3">
        <v>2</v>
      </c>
      <c r="D18" s="133" t="s">
        <v>114</v>
      </c>
      <c r="E18" s="82"/>
      <c r="F18" s="134" t="s">
        <v>115</v>
      </c>
      <c r="G18" s="81"/>
      <c r="H18" s="81"/>
      <c r="I18" s="82"/>
    </row>
    <row r="19" spans="1:9" ht="14.25" customHeight="1" x14ac:dyDescent="0.25">
      <c r="A19" s="2">
        <v>8</v>
      </c>
      <c r="B19" s="3" t="s">
        <v>27</v>
      </c>
      <c r="C19" s="3">
        <v>2</v>
      </c>
      <c r="D19" s="133" t="s">
        <v>116</v>
      </c>
      <c r="E19" s="82"/>
      <c r="F19" s="134" t="s">
        <v>117</v>
      </c>
      <c r="G19" s="81"/>
      <c r="H19" s="81"/>
      <c r="I19" s="82"/>
    </row>
    <row r="20" spans="1:9" ht="15.75" customHeight="1" x14ac:dyDescent="0.25">
      <c r="A20" s="2">
        <v>9</v>
      </c>
      <c r="B20" s="3" t="s">
        <v>29</v>
      </c>
      <c r="C20" s="3">
        <v>2</v>
      </c>
      <c r="D20" s="133" t="s">
        <v>118</v>
      </c>
      <c r="E20" s="82"/>
      <c r="F20" s="134" t="s">
        <v>119</v>
      </c>
      <c r="G20" s="81"/>
      <c r="H20" s="81"/>
      <c r="I20" s="82"/>
    </row>
    <row r="21" spans="1:9" ht="15.75" customHeight="1" x14ac:dyDescent="0.25">
      <c r="A21" s="2">
        <v>10</v>
      </c>
      <c r="B21" s="2" t="s">
        <v>30</v>
      </c>
      <c r="C21" s="2">
        <v>2</v>
      </c>
      <c r="D21" s="133" t="s">
        <v>120</v>
      </c>
      <c r="E21" s="82"/>
      <c r="F21" s="134" t="s">
        <v>121</v>
      </c>
      <c r="G21" s="81"/>
      <c r="H21" s="81"/>
      <c r="I21" s="82"/>
    </row>
    <row r="22" spans="1:9" ht="15.75" customHeight="1" x14ac:dyDescent="0.25">
      <c r="A22" s="2">
        <v>11</v>
      </c>
      <c r="B22" s="2" t="s">
        <v>31</v>
      </c>
      <c r="C22" s="2">
        <v>2</v>
      </c>
      <c r="D22" s="133" t="s">
        <v>122</v>
      </c>
      <c r="E22" s="82"/>
      <c r="F22" s="134" t="s">
        <v>123</v>
      </c>
      <c r="G22" s="81"/>
      <c r="H22" s="81"/>
      <c r="I22" s="82"/>
    </row>
    <row r="23" spans="1:9" ht="15.75" customHeight="1" x14ac:dyDescent="0.25">
      <c r="A23" s="2">
        <v>12</v>
      </c>
      <c r="B23" s="2" t="s">
        <v>32</v>
      </c>
      <c r="C23" s="2">
        <v>2</v>
      </c>
      <c r="D23" s="133" t="s">
        <v>124</v>
      </c>
      <c r="E23" s="82"/>
      <c r="F23" s="134" t="s">
        <v>125</v>
      </c>
      <c r="G23" s="81"/>
      <c r="H23" s="81"/>
      <c r="I23" s="82"/>
    </row>
    <row r="24" spans="1:9" ht="15.75" customHeight="1" x14ac:dyDescent="0.25">
      <c r="A24" s="2">
        <v>13</v>
      </c>
      <c r="B24" s="2" t="s">
        <v>34</v>
      </c>
      <c r="C24" s="2">
        <v>2</v>
      </c>
      <c r="D24" s="133" t="s">
        <v>126</v>
      </c>
      <c r="E24" s="82"/>
      <c r="F24" s="134" t="s">
        <v>127</v>
      </c>
      <c r="G24" s="81"/>
      <c r="H24" s="81"/>
      <c r="I24" s="82"/>
    </row>
    <row r="25" spans="1:9" ht="15.75" customHeight="1" x14ac:dyDescent="0.25">
      <c r="A25" s="2">
        <v>14</v>
      </c>
      <c r="B25" s="2" t="s">
        <v>35</v>
      </c>
      <c r="C25" s="2">
        <v>2</v>
      </c>
      <c r="D25" s="133" t="s">
        <v>128</v>
      </c>
      <c r="E25" s="82"/>
      <c r="F25" s="134" t="s">
        <v>129</v>
      </c>
      <c r="G25" s="81"/>
      <c r="H25" s="81"/>
      <c r="I25" s="82"/>
    </row>
    <row r="26" spans="1:9" ht="15.75" customHeight="1" x14ac:dyDescent="0.25">
      <c r="A26" s="2">
        <v>15</v>
      </c>
      <c r="B26" s="2" t="s">
        <v>36</v>
      </c>
      <c r="C26" s="2">
        <v>2</v>
      </c>
      <c r="D26" s="133" t="s">
        <v>130</v>
      </c>
      <c r="E26" s="82"/>
      <c r="F26" s="134" t="s">
        <v>131</v>
      </c>
      <c r="G26" s="81"/>
      <c r="H26" s="81"/>
      <c r="I26" s="82"/>
    </row>
    <row r="27" spans="1:9" ht="15.75" customHeight="1" x14ac:dyDescent="0.25">
      <c r="A27" s="2">
        <v>16</v>
      </c>
      <c r="B27" s="2" t="s">
        <v>37</v>
      </c>
      <c r="C27" s="2">
        <v>2</v>
      </c>
      <c r="D27" s="133" t="s">
        <v>132</v>
      </c>
      <c r="E27" s="82"/>
      <c r="F27" s="134" t="s">
        <v>133</v>
      </c>
      <c r="G27" s="81"/>
      <c r="H27" s="81"/>
      <c r="I27" s="82"/>
    </row>
    <row r="28" spans="1:9" ht="15.75" customHeight="1" x14ac:dyDescent="0.25">
      <c r="A28" s="2">
        <v>17</v>
      </c>
      <c r="B28" s="2" t="s">
        <v>39</v>
      </c>
      <c r="C28" s="2">
        <v>1</v>
      </c>
      <c r="D28" s="133" t="s">
        <v>134</v>
      </c>
      <c r="E28" s="82"/>
      <c r="F28" s="134" t="s">
        <v>135</v>
      </c>
      <c r="G28" s="81"/>
      <c r="H28" s="81"/>
      <c r="I28" s="82"/>
    </row>
    <row r="29" spans="1:9" ht="15.75" customHeight="1" x14ac:dyDescent="0.25">
      <c r="A29" s="2">
        <v>18</v>
      </c>
      <c r="B29" s="2" t="s">
        <v>41</v>
      </c>
      <c r="C29" s="2">
        <v>2</v>
      </c>
      <c r="D29" s="133" t="s">
        <v>136</v>
      </c>
      <c r="E29" s="82"/>
      <c r="F29" s="134" t="s">
        <v>137</v>
      </c>
      <c r="G29" s="81"/>
      <c r="H29" s="81"/>
      <c r="I29" s="82"/>
    </row>
    <row r="30" spans="1:9" ht="15.75" customHeight="1" x14ac:dyDescent="0.25">
      <c r="A30" s="2">
        <v>19</v>
      </c>
      <c r="B30" s="2" t="s">
        <v>42</v>
      </c>
      <c r="C30" s="2">
        <v>2</v>
      </c>
      <c r="D30" s="133" t="s">
        <v>138</v>
      </c>
      <c r="E30" s="82"/>
      <c r="F30" s="134" t="s">
        <v>139</v>
      </c>
      <c r="G30" s="81"/>
      <c r="H30" s="81"/>
      <c r="I30" s="82"/>
    </row>
    <row r="31" spans="1:9" ht="15.75" customHeight="1" x14ac:dyDescent="0.25">
      <c r="A31" s="2">
        <v>20</v>
      </c>
      <c r="B31" s="2" t="s">
        <v>43</v>
      </c>
      <c r="C31" s="2">
        <v>1</v>
      </c>
      <c r="D31" s="133" t="s">
        <v>140</v>
      </c>
      <c r="E31" s="82"/>
      <c r="F31" s="134" t="s">
        <v>141</v>
      </c>
      <c r="G31" s="81"/>
      <c r="H31" s="81"/>
      <c r="I31" s="82"/>
    </row>
    <row r="32" spans="1:9" ht="15.75" customHeight="1" x14ac:dyDescent="0.25">
      <c r="A32" s="2">
        <v>21</v>
      </c>
      <c r="B32" s="22" t="s">
        <v>44</v>
      </c>
      <c r="C32" s="2">
        <v>2</v>
      </c>
      <c r="D32" s="133" t="s">
        <v>142</v>
      </c>
      <c r="E32" s="82"/>
      <c r="F32" s="134" t="s">
        <v>143</v>
      </c>
      <c r="G32" s="81"/>
      <c r="H32" s="81"/>
      <c r="I32" s="82"/>
    </row>
    <row r="33" spans="1:9" ht="15.75" customHeight="1" x14ac:dyDescent="0.25">
      <c r="A33" s="2">
        <v>22</v>
      </c>
      <c r="B33" s="2" t="s">
        <v>45</v>
      </c>
      <c r="C33" s="2">
        <v>2</v>
      </c>
      <c r="D33" s="133" t="s">
        <v>144</v>
      </c>
      <c r="E33" s="82"/>
      <c r="F33" s="134" t="s">
        <v>145</v>
      </c>
      <c r="G33" s="81"/>
      <c r="H33" s="81"/>
      <c r="I33" s="82"/>
    </row>
    <row r="34" spans="1:9" ht="15.75" customHeight="1" x14ac:dyDescent="0.25">
      <c r="A34" s="2">
        <v>23</v>
      </c>
      <c r="B34" s="2" t="s">
        <v>46</v>
      </c>
      <c r="C34" s="2">
        <v>1</v>
      </c>
      <c r="D34" s="133" t="s">
        <v>146</v>
      </c>
      <c r="E34" s="82"/>
      <c r="F34" s="134" t="s">
        <v>147</v>
      </c>
      <c r="G34" s="81"/>
      <c r="H34" s="81"/>
      <c r="I34" s="82"/>
    </row>
    <row r="35" spans="1:9" ht="15.75" customHeight="1" x14ac:dyDescent="0.25">
      <c r="A35" s="2">
        <v>24</v>
      </c>
      <c r="B35" s="2" t="s">
        <v>47</v>
      </c>
      <c r="C35" s="2">
        <v>1</v>
      </c>
      <c r="D35" s="133" t="s">
        <v>148</v>
      </c>
      <c r="E35" s="82"/>
      <c r="F35" s="134" t="s">
        <v>149</v>
      </c>
      <c r="G35" s="81"/>
      <c r="H35" s="81"/>
      <c r="I35" s="82"/>
    </row>
    <row r="36" spans="1:9" ht="15.75" customHeight="1" x14ac:dyDescent="0.25">
      <c r="A36" s="2">
        <v>25</v>
      </c>
      <c r="B36" s="2" t="s">
        <v>48</v>
      </c>
      <c r="C36" s="2">
        <v>2</v>
      </c>
      <c r="D36" s="133" t="s">
        <v>150</v>
      </c>
      <c r="E36" s="82"/>
      <c r="F36" s="134" t="s">
        <v>151</v>
      </c>
      <c r="G36" s="81"/>
      <c r="H36" s="81"/>
      <c r="I36" s="82"/>
    </row>
    <row r="37" spans="1:9" ht="15.75" customHeight="1" x14ac:dyDescent="0.25">
      <c r="A37" s="2">
        <v>26</v>
      </c>
      <c r="B37" s="2" t="s">
        <v>49</v>
      </c>
      <c r="C37" s="2">
        <v>2</v>
      </c>
      <c r="D37" s="133" t="s">
        <v>152</v>
      </c>
      <c r="E37" s="82"/>
      <c r="F37" s="134" t="s">
        <v>153</v>
      </c>
      <c r="G37" s="81"/>
      <c r="H37" s="81"/>
      <c r="I37" s="82"/>
    </row>
    <row r="38" spans="1:9" ht="15.75" customHeight="1" x14ac:dyDescent="0.25">
      <c r="A38" s="2">
        <v>27</v>
      </c>
      <c r="B38" s="2" t="s">
        <v>51</v>
      </c>
      <c r="C38" s="2">
        <v>2</v>
      </c>
      <c r="D38" s="133" t="s">
        <v>154</v>
      </c>
      <c r="E38" s="82"/>
      <c r="F38" s="134" t="s">
        <v>155</v>
      </c>
      <c r="G38" s="81"/>
      <c r="H38" s="81"/>
      <c r="I38" s="82"/>
    </row>
    <row r="39" spans="1:9" ht="15.75" customHeight="1" x14ac:dyDescent="0.25">
      <c r="A39" s="2">
        <v>28</v>
      </c>
      <c r="B39" s="2" t="s">
        <v>52</v>
      </c>
      <c r="C39" s="2">
        <v>2</v>
      </c>
      <c r="D39" s="133" t="s">
        <v>156</v>
      </c>
      <c r="E39" s="82"/>
      <c r="F39" s="134" t="s">
        <v>157</v>
      </c>
      <c r="G39" s="81"/>
      <c r="H39" s="81"/>
      <c r="I39" s="82"/>
    </row>
    <row r="40" spans="1:9" ht="15.75" customHeight="1" x14ac:dyDescent="0.25">
      <c r="A40" s="2">
        <v>29</v>
      </c>
      <c r="B40" s="2" t="s">
        <v>53</v>
      </c>
      <c r="C40" s="2">
        <v>2</v>
      </c>
      <c r="D40" s="133" t="s">
        <v>158</v>
      </c>
      <c r="E40" s="82"/>
      <c r="F40" s="134" t="s">
        <v>125</v>
      </c>
      <c r="G40" s="81"/>
      <c r="H40" s="81"/>
      <c r="I40" s="82"/>
    </row>
    <row r="41" spans="1:9" ht="15.75" customHeight="1" x14ac:dyDescent="0.25">
      <c r="A41" s="2">
        <v>30</v>
      </c>
      <c r="B41" s="2" t="s">
        <v>54</v>
      </c>
      <c r="C41" s="2">
        <v>2</v>
      </c>
      <c r="D41" s="133" t="s">
        <v>159</v>
      </c>
      <c r="E41" s="82"/>
      <c r="F41" s="134" t="s">
        <v>160</v>
      </c>
      <c r="G41" s="81"/>
      <c r="H41" s="81"/>
      <c r="I41" s="82"/>
    </row>
    <row r="42" spans="1:9" ht="15.75" customHeight="1" x14ac:dyDescent="0.25"/>
    <row r="43" spans="1:9" ht="15.75" customHeight="1" x14ac:dyDescent="0.25">
      <c r="A43" s="37" t="s">
        <v>162</v>
      </c>
      <c r="B43" s="58" t="s">
        <v>163</v>
      </c>
    </row>
    <row r="44" spans="1:9" ht="15.75" customHeight="1" x14ac:dyDescent="0.25">
      <c r="A44" s="63" t="s">
        <v>169</v>
      </c>
      <c r="B44" s="55">
        <f>COUNTIF(C12:C41, "1")</f>
        <v>6</v>
      </c>
      <c r="C44" s="35"/>
    </row>
    <row r="45" spans="1:9" ht="15.75" customHeight="1" x14ac:dyDescent="0.25">
      <c r="A45" s="64" t="s">
        <v>170</v>
      </c>
      <c r="B45" s="55">
        <f>COUNTIF(C12:C41, "2")</f>
        <v>24</v>
      </c>
    </row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76">
    <mergeCell ref="F27:I27"/>
    <mergeCell ref="F28:I28"/>
    <mergeCell ref="F29:I29"/>
    <mergeCell ref="F22:I22"/>
    <mergeCell ref="F23:I23"/>
    <mergeCell ref="F24:I24"/>
    <mergeCell ref="F25:I25"/>
    <mergeCell ref="F26:I26"/>
    <mergeCell ref="F17:I17"/>
    <mergeCell ref="F18:I18"/>
    <mergeCell ref="F19:I19"/>
    <mergeCell ref="F20:I20"/>
    <mergeCell ref="F21:I21"/>
    <mergeCell ref="D17:E17"/>
    <mergeCell ref="D18:E18"/>
    <mergeCell ref="D19:E19"/>
    <mergeCell ref="D20:E20"/>
    <mergeCell ref="D21:E21"/>
    <mergeCell ref="D14:E14"/>
    <mergeCell ref="F14:I14"/>
    <mergeCell ref="F15:I15"/>
    <mergeCell ref="D15:E15"/>
    <mergeCell ref="D16:E16"/>
    <mergeCell ref="F16:I16"/>
    <mergeCell ref="D10:E11"/>
    <mergeCell ref="F10:I11"/>
    <mergeCell ref="D12:E12"/>
    <mergeCell ref="F12:I12"/>
    <mergeCell ref="D13:E13"/>
    <mergeCell ref="F13:I13"/>
    <mergeCell ref="F35:I35"/>
    <mergeCell ref="F36:I36"/>
    <mergeCell ref="H4:I4"/>
    <mergeCell ref="H5:J7"/>
    <mergeCell ref="A1:G1"/>
    <mergeCell ref="H1:I1"/>
    <mergeCell ref="B2:G2"/>
    <mergeCell ref="H2:I2"/>
    <mergeCell ref="B3:G3"/>
    <mergeCell ref="H3:I3"/>
    <mergeCell ref="B4:G4"/>
    <mergeCell ref="A6:D6"/>
    <mergeCell ref="A7:D7"/>
    <mergeCell ref="A10:A11"/>
    <mergeCell ref="B10:B11"/>
    <mergeCell ref="C10:C11"/>
    <mergeCell ref="F30:I30"/>
    <mergeCell ref="F31:I31"/>
    <mergeCell ref="F32:I32"/>
    <mergeCell ref="F33:I33"/>
    <mergeCell ref="F34:I34"/>
    <mergeCell ref="F37:I37"/>
    <mergeCell ref="F38:I38"/>
    <mergeCell ref="F39:I39"/>
    <mergeCell ref="F40:I40"/>
    <mergeCell ref="F41:I41"/>
    <mergeCell ref="D39:E39"/>
    <mergeCell ref="D40:E40"/>
    <mergeCell ref="D41:E41"/>
    <mergeCell ref="D29:E29"/>
    <mergeCell ref="D30:E30"/>
    <mergeCell ref="D31:E31"/>
    <mergeCell ref="D32:E32"/>
    <mergeCell ref="D33:E33"/>
    <mergeCell ref="D34:E34"/>
    <mergeCell ref="D35:E35"/>
    <mergeCell ref="D27:E27"/>
    <mergeCell ref="D28:E28"/>
    <mergeCell ref="D36:E36"/>
    <mergeCell ref="D37:E37"/>
    <mergeCell ref="D38:E38"/>
    <mergeCell ref="D22:E22"/>
    <mergeCell ref="D23:E23"/>
    <mergeCell ref="D24:E24"/>
    <mergeCell ref="D25:E25"/>
    <mergeCell ref="D26:E2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Osobni podaci</vt:lpstr>
      <vt:lpstr>Usability</vt:lpstr>
      <vt:lpstr>NASA TLX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</dc:creator>
  <cp:lastModifiedBy>Mario</cp:lastModifiedBy>
  <dcterms:created xsi:type="dcterms:W3CDTF">2022-11-11T08:12:40Z</dcterms:created>
  <dcterms:modified xsi:type="dcterms:W3CDTF">2022-12-02T08:30:19Z</dcterms:modified>
</cp:coreProperties>
</file>