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g65\Desktop\"/>
    </mc:Choice>
  </mc:AlternateContent>
  <xr:revisionPtr revIDLastSave="0" documentId="13_ncr:1_{E58B9B16-E7B1-424C-B67E-FCD2B2918193}" xr6:coauthVersionLast="47" xr6:coauthVersionMax="47" xr10:uidLastSave="{00000000-0000-0000-0000-000000000000}"/>
  <bookViews>
    <workbookView xWindow="-120" yWindow="-120" windowWidth="29040" windowHeight="15840" xr2:uid="{A5495571-AAEB-4799-9D8C-463EE9807EC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E24" i="1" s="1"/>
  <c r="B23" i="1"/>
  <c r="E23" i="1" s="1"/>
  <c r="B22" i="1"/>
  <c r="E22" i="1" s="1"/>
  <c r="B21" i="1"/>
  <c r="E21" i="1" s="1"/>
  <c r="B20" i="1"/>
  <c r="E20" i="1" s="1"/>
  <c r="B19" i="1"/>
  <c r="E19" i="1" s="1"/>
  <c r="B18" i="1"/>
  <c r="E18" i="1" s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B4" i="1"/>
  <c r="E4" i="1" s="1"/>
</calcChain>
</file>

<file path=xl/sharedStrings.xml><?xml version="1.0" encoding="utf-8"?>
<sst xmlns="http://schemas.openxmlformats.org/spreadsheetml/2006/main" count="6" uniqueCount="6">
  <si>
    <t>测试环境：Fs = 2MHz, Fin =3/1280*Fs, 102400 Sampled Points</t>
    <phoneticPr fontId="1" type="noConversion"/>
  </si>
  <si>
    <t>Item</t>
    <phoneticPr fontId="1" type="noConversion"/>
  </si>
  <si>
    <t>dBFS [dB]</t>
    <phoneticPr fontId="1" type="noConversion"/>
  </si>
  <si>
    <t>Vin [Vp]</t>
    <phoneticPr fontId="1" type="noConversion"/>
  </si>
  <si>
    <t>SINAD [dB]</t>
    <phoneticPr fontId="1" type="noConversion"/>
  </si>
  <si>
    <t>DR [dB]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</si>
</sst>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SINAD [dB]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Sheet1!$B$4:$B$24</c:f>
              <c:numCache>
                <c:formatCode>0.00_ </c:formatCode>
                <c:ptCount val="21"/>
                <c:pt idx="0">
                  <c:v>-0.24468912834023271</c:v>
                </c:pt>
                <c:pt idx="1">
                  <c:v>-0.5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-5</c:v>
                </c:pt>
                <c:pt idx="6">
                  <c:v>-10</c:v>
                </c:pt>
                <c:pt idx="7">
                  <c:v>-20</c:v>
                </c:pt>
                <c:pt idx="8">
                  <c:v>-30</c:v>
                </c:pt>
                <c:pt idx="9">
                  <c:v>-40</c:v>
                </c:pt>
                <c:pt idx="10">
                  <c:v>-50</c:v>
                </c:pt>
                <c:pt idx="11">
                  <c:v>-60</c:v>
                </c:pt>
                <c:pt idx="12">
                  <c:v>-70</c:v>
                </c:pt>
                <c:pt idx="13">
                  <c:v>-80</c:v>
                </c:pt>
                <c:pt idx="14">
                  <c:v>-85.01902262641326</c:v>
                </c:pt>
                <c:pt idx="15">
                  <c:v>-87.043650362227254</c:v>
                </c:pt>
                <c:pt idx="16">
                  <c:v>-88.203489301780991</c:v>
                </c:pt>
                <c:pt idx="17">
                  <c:v>-89.542425094393252</c:v>
                </c:pt>
                <c:pt idx="18">
                  <c:v>-90.298196312181247</c:v>
                </c:pt>
                <c:pt idx="19">
                  <c:v>-90.78538322937014</c:v>
                </c:pt>
                <c:pt idx="20">
                  <c:v>-91.12605001534574</c:v>
                </c:pt>
              </c:numCache>
            </c:numRef>
          </c:xVal>
          <c:yVal>
            <c:numRef>
              <c:f>Sheet1!$D$4:$D$24</c:f>
              <c:numCache>
                <c:formatCode>General</c:formatCode>
                <c:ptCount val="21"/>
                <c:pt idx="0">
                  <c:v>79.209999999999994</c:v>
                </c:pt>
                <c:pt idx="1">
                  <c:v>78.680000000000007</c:v>
                </c:pt>
                <c:pt idx="2">
                  <c:v>78.150000000000006</c:v>
                </c:pt>
                <c:pt idx="3">
                  <c:v>75.930000000000007</c:v>
                </c:pt>
                <c:pt idx="4">
                  <c:v>76.62</c:v>
                </c:pt>
                <c:pt idx="5">
                  <c:v>74.56</c:v>
                </c:pt>
                <c:pt idx="6">
                  <c:v>70.52</c:v>
                </c:pt>
                <c:pt idx="7">
                  <c:v>64.739999999999995</c:v>
                </c:pt>
                <c:pt idx="8">
                  <c:v>57.67</c:v>
                </c:pt>
                <c:pt idx="9">
                  <c:v>50.13</c:v>
                </c:pt>
                <c:pt idx="10">
                  <c:v>40.24</c:v>
                </c:pt>
                <c:pt idx="11">
                  <c:v>30.39</c:v>
                </c:pt>
                <c:pt idx="12">
                  <c:v>20.32</c:v>
                </c:pt>
                <c:pt idx="13">
                  <c:v>10.39</c:v>
                </c:pt>
                <c:pt idx="14">
                  <c:v>4.97</c:v>
                </c:pt>
                <c:pt idx="15">
                  <c:v>2.99</c:v>
                </c:pt>
                <c:pt idx="16">
                  <c:v>2.06</c:v>
                </c:pt>
                <c:pt idx="17">
                  <c:v>0.77</c:v>
                </c:pt>
                <c:pt idx="18">
                  <c:v>0.19</c:v>
                </c:pt>
                <c:pt idx="19">
                  <c:v>0.08</c:v>
                </c:pt>
                <c:pt idx="20">
                  <c:v>-0.62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30-4275-B5E4-FE02ADD19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868879"/>
        <c:axId val="1168870127"/>
      </c:scatterChart>
      <c:valAx>
        <c:axId val="116886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8870127"/>
        <c:crosses val="autoZero"/>
        <c:crossBetween val="midCat"/>
      </c:valAx>
      <c:valAx>
        <c:axId val="116887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886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802297</xdr:colOff>
      <xdr:row>5</xdr:row>
      <xdr:rowOff>141410</xdr:rowOff>
    </xdr:from>
    <xdr:to>
      <xdr:col>9</xdr:col>
      <xdr:colOff>106240</xdr:colOff>
      <xdr:row>21</xdr:row>
      <xdr:rowOff>51288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256AB30-78B1-40BD-A8E7-E45BE52EB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26e674da1fecbaf/400-Research/430-Research/435-GIRAFFE/Noise%20Analysis.xlsx" TargetMode="External"/><Relationship Id="rId1" Type="http://schemas.openxmlformats.org/officeDocument/2006/relationships/externalLinkPath" Target="https://d.docs.live.net/a26e674da1fecbaf/400-Research/430-Research/435-GIRAFFE/Noise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NR"/>
      <sheetName val="Kickback"/>
      <sheetName val="Source(DS360)"/>
      <sheetName val="Source(DS360)-V2"/>
      <sheetName val="Noise Measurement"/>
      <sheetName val="Sheet1"/>
      <sheetName val="BPF"/>
      <sheetName val="Dynamic Range"/>
      <sheetName val="Dynamic Range_v2"/>
      <sheetName val="Dynamic Range_chip2"/>
      <sheetName val="Noise T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D3" t="str">
            <v>SINAD [dB]</v>
          </cell>
        </row>
        <row r="4">
          <cell r="B4">
            <v>-0.24468912834023271</v>
          </cell>
          <cell r="D4">
            <v>79.209999999999994</v>
          </cell>
        </row>
        <row r="5">
          <cell r="B5">
            <v>-0.5</v>
          </cell>
          <cell r="D5">
            <v>78.680000000000007</v>
          </cell>
        </row>
        <row r="6">
          <cell r="B6">
            <v>-1</v>
          </cell>
          <cell r="D6">
            <v>78.150000000000006</v>
          </cell>
        </row>
        <row r="7">
          <cell r="B7">
            <v>-2</v>
          </cell>
          <cell r="D7">
            <v>75.930000000000007</v>
          </cell>
        </row>
        <row r="8">
          <cell r="B8">
            <v>-3</v>
          </cell>
          <cell r="D8">
            <v>76.62</v>
          </cell>
        </row>
        <row r="9">
          <cell r="B9">
            <v>-5</v>
          </cell>
          <cell r="D9">
            <v>74.56</v>
          </cell>
        </row>
        <row r="10">
          <cell r="B10">
            <v>-10</v>
          </cell>
          <cell r="D10">
            <v>70.52</v>
          </cell>
        </row>
        <row r="11">
          <cell r="B11">
            <v>-20</v>
          </cell>
          <cell r="D11">
            <v>64.739999999999995</v>
          </cell>
        </row>
        <row r="12">
          <cell r="B12">
            <v>-30</v>
          </cell>
          <cell r="D12">
            <v>57.67</v>
          </cell>
        </row>
        <row r="13">
          <cell r="B13">
            <v>-40</v>
          </cell>
          <cell r="D13">
            <v>50.13</v>
          </cell>
        </row>
        <row r="14">
          <cell r="B14">
            <v>-50</v>
          </cell>
          <cell r="D14">
            <v>40.24</v>
          </cell>
        </row>
        <row r="15">
          <cell r="B15">
            <v>-60</v>
          </cell>
          <cell r="D15">
            <v>30.39</v>
          </cell>
        </row>
        <row r="16">
          <cell r="B16">
            <v>-70</v>
          </cell>
          <cell r="D16">
            <v>20.32</v>
          </cell>
        </row>
        <row r="17">
          <cell r="B17">
            <v>-80</v>
          </cell>
          <cell r="D17">
            <v>10.39</v>
          </cell>
        </row>
        <row r="18">
          <cell r="B18">
            <v>-85.01902262641326</v>
          </cell>
          <cell r="D18">
            <v>4.97</v>
          </cell>
        </row>
        <row r="19">
          <cell r="B19">
            <v>-87.043650362227254</v>
          </cell>
          <cell r="D19">
            <v>2.99</v>
          </cell>
        </row>
        <row r="20">
          <cell r="B20">
            <v>-88.203489301780991</v>
          </cell>
          <cell r="D20">
            <v>2.06</v>
          </cell>
        </row>
        <row r="21">
          <cell r="B21">
            <v>-89.542425094393252</v>
          </cell>
          <cell r="D21">
            <v>0.77</v>
          </cell>
        </row>
        <row r="22">
          <cell r="B22">
            <v>-90.298196312181247</v>
          </cell>
          <cell r="D22">
            <v>0.19</v>
          </cell>
        </row>
        <row r="23">
          <cell r="B23">
            <v>-90.78538322937014</v>
          </cell>
          <cell r="D23">
            <v>0.08</v>
          </cell>
        </row>
        <row r="24">
          <cell r="B24">
            <v>-91.12605001534574</v>
          </cell>
          <cell r="D24">
            <v>-0.62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30DE-DCA2-47B0-8610-DCEA3E52FA54}">
  <dimension ref="A1:F24"/>
  <sheetViews>
    <sheetView tabSelected="1" zoomScale="130" zoomScaleNormal="130" workbookViewId="0">
      <selection activeCell="C14" sqref="C14"/>
    </sheetView>
  </sheetViews>
  <sheetFormatPr defaultRowHeight="14.25" x14ac:dyDescent="0.2"/>
  <cols>
    <col min="2" max="2" width="17.5" style="1" customWidth="1"/>
    <col min="3" max="3" width="17.5" style="2" customWidth="1"/>
    <col min="4" max="4" width="15.75" customWidth="1"/>
    <col min="5" max="5" width="14.5" style="1" customWidth="1"/>
    <col min="6" max="6" width="42" customWidth="1"/>
  </cols>
  <sheetData>
    <row r="1" spans="1:6" x14ac:dyDescent="0.2">
      <c r="A1" t="s">
        <v>0</v>
      </c>
    </row>
    <row r="3" spans="1:6" x14ac:dyDescent="0.2">
      <c r="A3" s="3" t="s">
        <v>1</v>
      </c>
      <c r="B3" s="4" t="s">
        <v>2</v>
      </c>
      <c r="C3" s="5" t="s">
        <v>3</v>
      </c>
      <c r="D3" s="3" t="s">
        <v>4</v>
      </c>
      <c r="E3" s="4" t="s">
        <v>5</v>
      </c>
    </row>
    <row r="4" spans="1:6" x14ac:dyDescent="0.2">
      <c r="A4" s="6">
        <v>1</v>
      </c>
      <c r="B4" s="7">
        <f>20*LOG10(C4/1.8)</f>
        <v>-0.24468912834023271</v>
      </c>
      <c r="C4" s="8">
        <v>1.75</v>
      </c>
      <c r="D4" s="6">
        <v>79.209999999999994</v>
      </c>
      <c r="E4" s="7">
        <f>D4-B4</f>
        <v>79.45468912834022</v>
      </c>
    </row>
    <row r="5" spans="1:6" x14ac:dyDescent="0.2">
      <c r="A5" s="6">
        <v>2</v>
      </c>
      <c r="B5" s="7">
        <v>-0.5</v>
      </c>
      <c r="C5" s="8">
        <f t="shared" ref="C5:C17" si="0">10^(B5/20)*1.8</f>
        <v>1.699309577314662</v>
      </c>
      <c r="D5" s="6">
        <v>78.680000000000007</v>
      </c>
      <c r="E5" s="7">
        <f t="shared" ref="E5:E24" si="1">D5-B5</f>
        <v>79.180000000000007</v>
      </c>
    </row>
    <row r="6" spans="1:6" x14ac:dyDescent="0.2">
      <c r="A6" s="6">
        <v>3</v>
      </c>
      <c r="B6" s="7">
        <v>-1</v>
      </c>
      <c r="C6" s="8">
        <f t="shared" si="0"/>
        <v>1.6042516886407419</v>
      </c>
      <c r="D6" s="6">
        <v>78.150000000000006</v>
      </c>
      <c r="E6" s="7">
        <f t="shared" si="1"/>
        <v>79.150000000000006</v>
      </c>
    </row>
    <row r="7" spans="1:6" x14ac:dyDescent="0.2">
      <c r="A7" s="6">
        <v>4</v>
      </c>
      <c r="B7" s="7">
        <v>-2</v>
      </c>
      <c r="C7" s="8">
        <f t="shared" si="0"/>
        <v>1.4297908225037068</v>
      </c>
      <c r="D7" s="6">
        <v>75.930000000000007</v>
      </c>
      <c r="E7" s="7">
        <f t="shared" si="1"/>
        <v>77.930000000000007</v>
      </c>
    </row>
    <row r="8" spans="1:6" x14ac:dyDescent="0.2">
      <c r="A8" s="6">
        <v>5</v>
      </c>
      <c r="B8" s="7">
        <v>-3</v>
      </c>
      <c r="C8" s="8">
        <f t="shared" si="0"/>
        <v>1.2743024118914483</v>
      </c>
      <c r="D8" s="6">
        <v>76.62</v>
      </c>
      <c r="E8" s="7">
        <f t="shared" si="1"/>
        <v>79.62</v>
      </c>
    </row>
    <row r="9" spans="1:6" x14ac:dyDescent="0.2">
      <c r="A9" s="6">
        <v>6</v>
      </c>
      <c r="B9" s="7">
        <v>-5</v>
      </c>
      <c r="C9" s="8">
        <f t="shared" si="0"/>
        <v>1.0122143853426284</v>
      </c>
      <c r="D9" s="6">
        <v>74.56</v>
      </c>
      <c r="E9" s="7">
        <f t="shared" si="1"/>
        <v>79.56</v>
      </c>
    </row>
    <row r="10" spans="1:6" x14ac:dyDescent="0.2">
      <c r="A10" s="6">
        <v>7</v>
      </c>
      <c r="B10" s="7">
        <v>-10</v>
      </c>
      <c r="C10" s="8">
        <f t="shared" si="0"/>
        <v>0.56920997883030833</v>
      </c>
      <c r="D10" s="6">
        <v>70.52</v>
      </c>
      <c r="E10" s="7">
        <f t="shared" si="1"/>
        <v>80.52</v>
      </c>
      <c r="F10" s="9"/>
    </row>
    <row r="11" spans="1:6" x14ac:dyDescent="0.2">
      <c r="A11" s="6">
        <v>8</v>
      </c>
      <c r="B11" s="7">
        <v>-20</v>
      </c>
      <c r="C11" s="8">
        <f t="shared" si="0"/>
        <v>0.18000000000000002</v>
      </c>
      <c r="D11" s="6">
        <v>64.739999999999995</v>
      </c>
      <c r="E11" s="7">
        <f t="shared" si="1"/>
        <v>84.74</v>
      </c>
    </row>
    <row r="12" spans="1:6" x14ac:dyDescent="0.2">
      <c r="A12" s="6">
        <v>9</v>
      </c>
      <c r="B12" s="7">
        <v>-30</v>
      </c>
      <c r="C12" s="8">
        <f t="shared" si="0"/>
        <v>5.6920997883030816E-2</v>
      </c>
      <c r="D12" s="6">
        <v>57.67</v>
      </c>
      <c r="E12" s="7">
        <f t="shared" si="1"/>
        <v>87.67</v>
      </c>
    </row>
    <row r="13" spans="1:6" x14ac:dyDescent="0.2">
      <c r="A13" s="6">
        <v>10</v>
      </c>
      <c r="B13" s="7">
        <v>-40</v>
      </c>
      <c r="C13" s="8">
        <f t="shared" si="0"/>
        <v>1.8000000000000002E-2</v>
      </c>
      <c r="D13" s="6">
        <v>50.13</v>
      </c>
      <c r="E13" s="7">
        <f t="shared" si="1"/>
        <v>90.13</v>
      </c>
    </row>
    <row r="14" spans="1:6" x14ac:dyDescent="0.2">
      <c r="A14" s="6">
        <v>11</v>
      </c>
      <c r="B14" s="7">
        <v>-50</v>
      </c>
      <c r="C14" s="8">
        <f t="shared" si="0"/>
        <v>5.6920997883030773E-3</v>
      </c>
      <c r="D14" s="6">
        <v>40.24</v>
      </c>
      <c r="E14" s="7">
        <f t="shared" si="1"/>
        <v>90.240000000000009</v>
      </c>
    </row>
    <row r="15" spans="1:6" x14ac:dyDescent="0.2">
      <c r="A15" s="6">
        <v>12</v>
      </c>
      <c r="B15" s="7">
        <v>-60</v>
      </c>
      <c r="C15" s="8">
        <f t="shared" si="0"/>
        <v>1.8000000000000002E-3</v>
      </c>
      <c r="D15" s="6">
        <v>30.39</v>
      </c>
      <c r="E15" s="7">
        <f t="shared" si="1"/>
        <v>90.39</v>
      </c>
    </row>
    <row r="16" spans="1:6" x14ac:dyDescent="0.2">
      <c r="A16" s="6">
        <v>13</v>
      </c>
      <c r="B16" s="7">
        <v>-70</v>
      </c>
      <c r="C16" s="8">
        <f t="shared" si="0"/>
        <v>5.6920997883030814E-4</v>
      </c>
      <c r="D16" s="6">
        <v>20.32</v>
      </c>
      <c r="E16" s="7">
        <f t="shared" si="1"/>
        <v>90.32</v>
      </c>
    </row>
    <row r="17" spans="1:5" x14ac:dyDescent="0.2">
      <c r="A17" s="6">
        <v>14</v>
      </c>
      <c r="B17" s="7">
        <v>-80</v>
      </c>
      <c r="C17" s="8">
        <f t="shared" si="0"/>
        <v>1.8000000000000001E-4</v>
      </c>
      <c r="D17" s="6">
        <v>10.39</v>
      </c>
      <c r="E17" s="7">
        <f t="shared" si="1"/>
        <v>90.39</v>
      </c>
    </row>
    <row r="18" spans="1:5" x14ac:dyDescent="0.2">
      <c r="A18" s="6">
        <v>15</v>
      </c>
      <c r="B18" s="7">
        <f t="shared" ref="B18:B24" si="2">20*LOG10(C18/1.8)</f>
        <v>-85.01902262641326</v>
      </c>
      <c r="C18" s="8">
        <v>1.01E-4</v>
      </c>
      <c r="D18" s="6">
        <v>4.97</v>
      </c>
      <c r="E18" s="7">
        <f t="shared" si="1"/>
        <v>89.989022626413259</v>
      </c>
    </row>
    <row r="19" spans="1:5" x14ac:dyDescent="0.2">
      <c r="A19" s="6">
        <v>16</v>
      </c>
      <c r="B19" s="7">
        <f t="shared" si="2"/>
        <v>-87.043650362227254</v>
      </c>
      <c r="C19" s="8">
        <v>8.0000000000000007E-5</v>
      </c>
      <c r="D19" s="6">
        <v>2.99</v>
      </c>
      <c r="E19" s="7">
        <f t="shared" si="1"/>
        <v>90.033650362227249</v>
      </c>
    </row>
    <row r="20" spans="1:5" x14ac:dyDescent="0.2">
      <c r="A20" s="6">
        <v>17</v>
      </c>
      <c r="B20" s="7">
        <f t="shared" si="2"/>
        <v>-88.203489301780991</v>
      </c>
      <c r="C20" s="8">
        <v>6.9999999999999994E-5</v>
      </c>
      <c r="D20" s="6">
        <v>2.06</v>
      </c>
      <c r="E20" s="7">
        <f t="shared" si="1"/>
        <v>90.263489301780993</v>
      </c>
    </row>
    <row r="21" spans="1:5" x14ac:dyDescent="0.2">
      <c r="A21" s="6">
        <v>18</v>
      </c>
      <c r="B21" s="7">
        <f t="shared" si="2"/>
        <v>-89.542425094393252</v>
      </c>
      <c r="C21" s="8">
        <v>6.0000000000000002E-5</v>
      </c>
      <c r="D21" s="6">
        <v>0.77</v>
      </c>
      <c r="E21" s="7">
        <f t="shared" si="1"/>
        <v>90.312425094393248</v>
      </c>
    </row>
    <row r="22" spans="1:5" x14ac:dyDescent="0.2">
      <c r="A22" s="6">
        <v>19</v>
      </c>
      <c r="B22" s="7">
        <f t="shared" si="2"/>
        <v>-90.298196312181247</v>
      </c>
      <c r="C22" s="8">
        <v>5.5000000000000002E-5</v>
      </c>
      <c r="D22" s="6">
        <v>0.19</v>
      </c>
      <c r="E22" s="7">
        <f t="shared" si="1"/>
        <v>90.488196312181245</v>
      </c>
    </row>
    <row r="23" spans="1:5" x14ac:dyDescent="0.2">
      <c r="A23" s="10">
        <v>20</v>
      </c>
      <c r="B23" s="11">
        <f t="shared" si="2"/>
        <v>-90.78538322937014</v>
      </c>
      <c r="C23" s="12">
        <v>5.1999999999999997E-5</v>
      </c>
      <c r="D23" s="10">
        <v>0.08</v>
      </c>
      <c r="E23" s="11">
        <f t="shared" si="1"/>
        <v>90.865383229370138</v>
      </c>
    </row>
    <row r="24" spans="1:5" x14ac:dyDescent="0.2">
      <c r="A24" s="6">
        <v>21</v>
      </c>
      <c r="B24" s="7">
        <f t="shared" si="2"/>
        <v>-91.12605001534574</v>
      </c>
      <c r="C24" s="8">
        <v>5.0000000000000002E-5</v>
      </c>
      <c r="D24" s="6">
        <v>-0.62</v>
      </c>
      <c r="E24" s="7">
        <f t="shared" si="1"/>
        <v>90.506050015345735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Jinge Ma</dc:creator>
  <cp:lastModifiedBy>Jinge Ma</cp:lastModifiedBy>
  <dcterms:created xsi:type="dcterms:W3CDTF">2023-03-10T05:33:31Z</dcterms:created>
  <dcterms:modified xsi:type="dcterms:W3CDTF">2023-03-10T05:34:09Z</dcterms:modified>
</cp:coreProperties>
</file>