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720"/>
  </bookViews>
  <sheets>
    <sheet name="Table" sheetId="2" r:id="rId1"/>
    <sheet name="Sheet2" sheetId="5" state="hidden" r:id="rId2"/>
    <sheet name="Sheet1" sheetId="4" state="hidden" r:id="rId3"/>
    <sheet name="Sheet3" sheetId="3" state="hidden" r:id="rId4"/>
  </sheets>
  <externalReferences>
    <externalReference r:id="rId5"/>
  </externalReferences>
  <definedNames>
    <definedName name="Beginning_Balance">-FV(dfdassd/12,Payment_Number-1,-dsad,sssss)</definedName>
    <definedName name="ddd">IF(sssss*dfdassd*Loan_Years*Loan_Start&gt;0,1,0)</definedName>
    <definedName name="dfdassd">'[1]Loan Calculator'!$E$4</definedName>
    <definedName name="dsad">-PMT(dfdassd/12,Number_of_Payments,sssss)</definedName>
    <definedName name="Ending_Balance">-FV(dfdassd/12,Payment_Number,-dsad,sssss)</definedName>
    <definedName name="Header_Row">ROW('[1]Loan Calculator'!$14:$14)</definedName>
    <definedName name="Interest">-IPMT(dfdassd/12,Payment_Number,Number_of_Payments,sssss)</definedName>
    <definedName name="Interest_Rate">#REF!</definedName>
    <definedName name="Last_Row">IF(ddd,Header_Row+Number_of_Payments,Header_Row)</definedName>
    <definedName name="Loan_Amount">#REF!</definedName>
    <definedName name="Loan_Not_Paid">IF(Payment_Number&lt;=Number_of_Payments,1,0)</definedName>
    <definedName name="Loan_Start">#REF!</definedName>
    <definedName name="Loan_Years">#REF!</definedName>
    <definedName name="Monthly_Payment">-PMT(Interest_Rate/12,Number_of_Payments,Loan_Amount)</definedName>
    <definedName name="Number_of_Payments">#REF!</definedName>
    <definedName name="Payment_Date">DATE(YEAR(Loan_Start),MONTH(Loan_Start)+Payment_Number,DAY(Loan_Start))</definedName>
    <definedName name="Payment_Number">ROW()-Header_Row</definedName>
    <definedName name="Principal">-PPMT(dfdassd/12,Payment_Number,Number_of_Payments,sssss)</definedName>
    <definedName name="sss">#REF!</definedName>
    <definedName name="sssss">'[1]Loan Calculator'!$E$3</definedName>
    <definedName name="Total_Cost">#REF!</definedName>
    <definedName name="Values_Entered">IF(Loan_Amount*Interest_Rate*Loan_Years*Loan_Start&gt;0,1,0)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2" l="1"/>
  <c r="C3" i="5" l="1"/>
  <c r="C5" i="5" s="1"/>
  <c r="B4" i="5"/>
  <c r="E3" i="5"/>
  <c r="D3" i="5"/>
  <c r="D5" i="5" l="1"/>
  <c r="C6" i="4"/>
  <c r="D3" i="4" l="1"/>
  <c r="C2" i="4"/>
  <c r="L4" i="2" l="1"/>
  <c r="L7" i="2"/>
  <c r="Q17" i="2" l="1"/>
  <c r="T4" i="2"/>
  <c r="Q18" i="2" l="1"/>
  <c r="K17" i="2"/>
  <c r="R17" i="2" l="1"/>
  <c r="R18" i="2"/>
  <c r="Q19" i="2"/>
  <c r="R19" i="2" s="1"/>
  <c r="A17" i="2"/>
  <c r="A5" i="5" s="1"/>
  <c r="Q20" i="2" l="1"/>
  <c r="Q21" i="2" s="1"/>
  <c r="Q22" i="2" s="1"/>
  <c r="Q23" i="2" s="1"/>
  <c r="Q24" i="2" s="1"/>
  <c r="Q25" i="2" s="1"/>
  <c r="Q26" i="2" s="1"/>
  <c r="Q27" i="2" s="1"/>
  <c r="Q28" i="2" s="1"/>
  <c r="Q29" i="2" s="1"/>
  <c r="C17" i="2"/>
  <c r="C11" i="2" s="1"/>
  <c r="C3" i="4" s="1"/>
  <c r="A18" i="2"/>
  <c r="Q30" i="2" l="1"/>
  <c r="A19" i="2"/>
  <c r="A6" i="5"/>
  <c r="K11" i="2"/>
  <c r="L17" i="2" s="1"/>
  <c r="D17" i="2"/>
  <c r="A1" i="3"/>
  <c r="Q31" i="2" l="1"/>
  <c r="B6" i="4"/>
  <c r="A20" i="2"/>
  <c r="A7" i="5"/>
  <c r="B17" i="2"/>
  <c r="J17" i="2"/>
  <c r="S17" i="2"/>
  <c r="A2" i="3"/>
  <c r="Q32" i="2" l="1"/>
  <c r="B7" i="4"/>
  <c r="A21" i="2"/>
  <c r="A8" i="5"/>
  <c r="F17" i="2"/>
  <c r="E17" i="2" s="1"/>
  <c r="B5" i="5"/>
  <c r="E5" i="5" s="1"/>
  <c r="B18" i="2"/>
  <c r="B6" i="5" s="1"/>
  <c r="D6" i="5" s="1"/>
  <c r="A3" i="3"/>
  <c r="Q33" i="2" l="1"/>
  <c r="B8" i="4"/>
  <c r="A22" i="2"/>
  <c r="A9" i="5"/>
  <c r="C6" i="5"/>
  <c r="F5" i="5"/>
  <c r="B19" i="2"/>
  <c r="B7" i="5" s="1"/>
  <c r="D7" i="5" s="1"/>
  <c r="A4" i="3"/>
  <c r="B9" i="4" s="1"/>
  <c r="Q34" i="2" l="1"/>
  <c r="A23" i="2"/>
  <c r="A10" i="5"/>
  <c r="E6" i="5"/>
  <c r="C7" i="5" s="1"/>
  <c r="B20" i="2"/>
  <c r="B8" i="5" s="1"/>
  <c r="D8" i="5" s="1"/>
  <c r="R20" i="2"/>
  <c r="A5" i="3"/>
  <c r="B10" i="4" s="1"/>
  <c r="Q35" i="2" l="1"/>
  <c r="A24" i="2"/>
  <c r="A11" i="5"/>
  <c r="F6" i="5"/>
  <c r="E7" i="5"/>
  <c r="F7" i="5" s="1"/>
  <c r="R21" i="2"/>
  <c r="B21" i="2"/>
  <c r="B9" i="5" s="1"/>
  <c r="D9" i="5" s="1"/>
  <c r="A6" i="3"/>
  <c r="B11" i="4" s="1"/>
  <c r="R35" i="2" l="1"/>
  <c r="Q36" i="2"/>
  <c r="A25" i="2"/>
  <c r="A12" i="5"/>
  <c r="C8" i="5"/>
  <c r="E8" i="5" s="1"/>
  <c r="F8" i="5" s="1"/>
  <c r="R22" i="2"/>
  <c r="B22" i="2"/>
  <c r="B10" i="5" s="1"/>
  <c r="D10" i="5" s="1"/>
  <c r="A7" i="3"/>
  <c r="B12" i="4" s="1"/>
  <c r="R36" i="2" l="1"/>
  <c r="Q37" i="2"/>
  <c r="A26" i="2"/>
  <c r="A13" i="5"/>
  <c r="C9" i="5"/>
  <c r="E9" i="5" s="1"/>
  <c r="C10" i="5" s="1"/>
  <c r="R23" i="2"/>
  <c r="B23" i="2"/>
  <c r="B11" i="5" s="1"/>
  <c r="D11" i="5" s="1"/>
  <c r="A8" i="3"/>
  <c r="B13" i="4" s="1"/>
  <c r="R37" i="2" l="1"/>
  <c r="Q38" i="2"/>
  <c r="A27" i="2"/>
  <c r="A14" i="5"/>
  <c r="F9" i="5"/>
  <c r="E10" i="5"/>
  <c r="F10" i="5" s="1"/>
  <c r="B24" i="2"/>
  <c r="B12" i="5" s="1"/>
  <c r="D12" i="5" s="1"/>
  <c r="R24" i="2"/>
  <c r="A9" i="3"/>
  <c r="B14" i="4" s="1"/>
  <c r="R38" i="2" l="1"/>
  <c r="Q39" i="2"/>
  <c r="A28" i="2"/>
  <c r="A15" i="5"/>
  <c r="C11" i="5"/>
  <c r="R25" i="2"/>
  <c r="B25" i="2"/>
  <c r="B13" i="5" s="1"/>
  <c r="D13" i="5" s="1"/>
  <c r="A10" i="3"/>
  <c r="B15" i="4" s="1"/>
  <c r="R39" i="2" l="1"/>
  <c r="Q40" i="2"/>
  <c r="A29" i="2"/>
  <c r="A16" i="5"/>
  <c r="E11" i="5"/>
  <c r="F11" i="5" s="1"/>
  <c r="R26" i="2"/>
  <c r="B26" i="2"/>
  <c r="B14" i="5" s="1"/>
  <c r="D14" i="5" s="1"/>
  <c r="A11" i="3"/>
  <c r="B16" i="4" s="1"/>
  <c r="R40" i="2" l="1"/>
  <c r="Q41" i="2"/>
  <c r="B29" i="2"/>
  <c r="B17" i="5" s="1"/>
  <c r="A17" i="5"/>
  <c r="A30" i="2"/>
  <c r="C12" i="5"/>
  <c r="E12" i="5" s="1"/>
  <c r="C13" i="5" s="1"/>
  <c r="B27" i="2"/>
  <c r="B15" i="5" s="1"/>
  <c r="D15" i="5" s="1"/>
  <c r="R27" i="2"/>
  <c r="A12" i="3"/>
  <c r="B17" i="4" s="1"/>
  <c r="R41" i="2" l="1"/>
  <c r="Q42" i="2"/>
  <c r="B30" i="2"/>
  <c r="B18" i="5" s="1"/>
  <c r="A18" i="5"/>
  <c r="A31" i="2"/>
  <c r="F12" i="5"/>
  <c r="E13" i="5"/>
  <c r="C14" i="5" s="1"/>
  <c r="B28" i="2"/>
  <c r="B16" i="5" s="1"/>
  <c r="D16" i="5" s="1"/>
  <c r="D17" i="5" s="1"/>
  <c r="R28" i="2"/>
  <c r="A13" i="3"/>
  <c r="R42" i="2" l="1"/>
  <c r="Q43" i="2"/>
  <c r="B31" i="2"/>
  <c r="B19" i="5" s="1"/>
  <c r="A19" i="5"/>
  <c r="A32" i="2"/>
  <c r="D18" i="5"/>
  <c r="F13" i="5"/>
  <c r="E14" i="5"/>
  <c r="C15" i="5" s="1"/>
  <c r="R29" i="2"/>
  <c r="B18" i="4"/>
  <c r="A14" i="3"/>
  <c r="G17" i="2"/>
  <c r="D18" i="2" s="1"/>
  <c r="R43" i="2" l="1"/>
  <c r="Q44" i="2"/>
  <c r="B32" i="2"/>
  <c r="B20" i="5" s="1"/>
  <c r="A20" i="5"/>
  <c r="A33" i="2"/>
  <c r="D19" i="5"/>
  <c r="R30" i="2"/>
  <c r="B19" i="4"/>
  <c r="F14" i="5"/>
  <c r="E15" i="5"/>
  <c r="F15" i="5" s="1"/>
  <c r="A15" i="3"/>
  <c r="C18" i="2"/>
  <c r="F18" i="2" s="1"/>
  <c r="R44" i="2" l="1"/>
  <c r="Q45" i="2"/>
  <c r="D20" i="5"/>
  <c r="B33" i="2"/>
  <c r="B21" i="5" s="1"/>
  <c r="D21" i="5" s="1"/>
  <c r="A21" i="5"/>
  <c r="A34" i="2"/>
  <c r="C16" i="5"/>
  <c r="E16" i="5" s="1"/>
  <c r="C17" i="5" s="1"/>
  <c r="R31" i="2"/>
  <c r="B20" i="4"/>
  <c r="A16" i="3"/>
  <c r="E18" i="2"/>
  <c r="G18" i="2" s="1"/>
  <c r="R45" i="2" l="1"/>
  <c r="Q46" i="2"/>
  <c r="B34" i="2"/>
  <c r="B22" i="5" s="1"/>
  <c r="D22" i="5" s="1"/>
  <c r="A22" i="5"/>
  <c r="A35" i="2"/>
  <c r="R32" i="2"/>
  <c r="B21" i="4"/>
  <c r="F16" i="5"/>
  <c r="E17" i="5"/>
  <c r="C18" i="5" s="1"/>
  <c r="A17" i="3"/>
  <c r="R46" i="2" l="1"/>
  <c r="Q47" i="2"/>
  <c r="V47" i="2" s="1"/>
  <c r="B35" i="2"/>
  <c r="B23" i="5" s="1"/>
  <c r="D23" i="5" s="1"/>
  <c r="A23" i="5"/>
  <c r="A36" i="2"/>
  <c r="E18" i="5"/>
  <c r="F18" i="5" s="1"/>
  <c r="F17" i="5"/>
  <c r="R33" i="2"/>
  <c r="B22" i="4"/>
  <c r="A18" i="3"/>
  <c r="R47" i="2" l="1"/>
  <c r="T47" i="2"/>
  <c r="Q48" i="2"/>
  <c r="V48" i="2" s="1"/>
  <c r="U47" i="2"/>
  <c r="B36" i="2"/>
  <c r="B24" i="5" s="1"/>
  <c r="D24" i="5" s="1"/>
  <c r="A24" i="5"/>
  <c r="A37" i="2"/>
  <c r="R34" i="2"/>
  <c r="B23" i="4"/>
  <c r="C19" i="5"/>
  <c r="A19" i="3"/>
  <c r="B24" i="4" s="1"/>
  <c r="R48" i="2" l="1"/>
  <c r="U48" i="2"/>
  <c r="T48" i="2"/>
  <c r="Q49" i="2"/>
  <c r="V49" i="2" s="1"/>
  <c r="B37" i="2"/>
  <c r="B25" i="5" s="1"/>
  <c r="D25" i="5" s="1"/>
  <c r="A25" i="5"/>
  <c r="A38" i="2"/>
  <c r="E19" i="5"/>
  <c r="C20" i="5" s="1"/>
  <c r="A20" i="3"/>
  <c r="B25" i="4" s="1"/>
  <c r="R49" i="2" l="1"/>
  <c r="U49" i="2"/>
  <c r="T49" i="2"/>
  <c r="Q50" i="2"/>
  <c r="V50" i="2" s="1"/>
  <c r="B38" i="2"/>
  <c r="B26" i="5" s="1"/>
  <c r="D26" i="5" s="1"/>
  <c r="A26" i="5"/>
  <c r="A39" i="2"/>
  <c r="F19" i="5"/>
  <c r="E20" i="5"/>
  <c r="F20" i="5" s="1"/>
  <c r="A21" i="3"/>
  <c r="B26" i="4" s="1"/>
  <c r="R50" i="2" l="1"/>
  <c r="U50" i="2"/>
  <c r="Q51" i="2"/>
  <c r="V51" i="2" s="1"/>
  <c r="T50" i="2"/>
  <c r="B39" i="2"/>
  <c r="B27" i="5" s="1"/>
  <c r="D27" i="5" s="1"/>
  <c r="A27" i="5"/>
  <c r="A40" i="2"/>
  <c r="C21" i="5"/>
  <c r="A22" i="3"/>
  <c r="B27" i="4" s="1"/>
  <c r="R51" i="2" l="1"/>
  <c r="Q52" i="2"/>
  <c r="V52" i="2" s="1"/>
  <c r="U51" i="2"/>
  <c r="T51" i="2"/>
  <c r="B40" i="2"/>
  <c r="B28" i="5" s="1"/>
  <c r="D28" i="5" s="1"/>
  <c r="A28" i="5"/>
  <c r="A41" i="2"/>
  <c r="E21" i="5"/>
  <c r="C22" i="5" s="1"/>
  <c r="A23" i="3"/>
  <c r="B28" i="4" s="1"/>
  <c r="R52" i="2" l="1"/>
  <c r="U52" i="2"/>
  <c r="T52" i="2"/>
  <c r="B41" i="2"/>
  <c r="B29" i="5" s="1"/>
  <c r="D29" i="5" s="1"/>
  <c r="A29" i="5"/>
  <c r="A42" i="2"/>
  <c r="F21" i="5"/>
  <c r="E22" i="5"/>
  <c r="F22" i="5" s="1"/>
  <c r="A24" i="3"/>
  <c r="B29" i="4" s="1"/>
  <c r="B42" i="2" l="1"/>
  <c r="B30" i="5" s="1"/>
  <c r="D30" i="5" s="1"/>
  <c r="A30" i="5"/>
  <c r="A43" i="2"/>
  <c r="C23" i="5"/>
  <c r="A25" i="3"/>
  <c r="B30" i="4" s="1"/>
  <c r="B43" i="2" l="1"/>
  <c r="B31" i="5" s="1"/>
  <c r="D31" i="5" s="1"/>
  <c r="A31" i="5"/>
  <c r="A44" i="2"/>
  <c r="E23" i="5"/>
  <c r="F23" i="5" s="1"/>
  <c r="A26" i="3"/>
  <c r="B31" i="4" s="1"/>
  <c r="B44" i="2" l="1"/>
  <c r="B32" i="5" s="1"/>
  <c r="D32" i="5" s="1"/>
  <c r="A32" i="5"/>
  <c r="A45" i="2"/>
  <c r="C24" i="5"/>
  <c r="A27" i="3"/>
  <c r="B32" i="4" s="1"/>
  <c r="B45" i="2" l="1"/>
  <c r="B33" i="5" s="1"/>
  <c r="D33" i="5" s="1"/>
  <c r="A33" i="5"/>
  <c r="A46" i="2"/>
  <c r="E24" i="5"/>
  <c r="F24" i="5" s="1"/>
  <c r="A28" i="3"/>
  <c r="B33" i="4" s="1"/>
  <c r="B46" i="2" l="1"/>
  <c r="B34" i="5" s="1"/>
  <c r="D34" i="5" s="1"/>
  <c r="A34" i="5"/>
  <c r="A47" i="2"/>
  <c r="C25" i="5"/>
  <c r="E25" i="5" s="1"/>
  <c r="F25" i="5" s="1"/>
  <c r="A29" i="3"/>
  <c r="B34" i="4" s="1"/>
  <c r="B47" i="2" l="1"/>
  <c r="B35" i="5" s="1"/>
  <c r="D35" i="5" s="1"/>
  <c r="A35" i="5"/>
  <c r="A48" i="2"/>
  <c r="C26" i="5"/>
  <c r="A30" i="3"/>
  <c r="B35" i="4" s="1"/>
  <c r="B48" i="2" l="1"/>
  <c r="B36" i="5" s="1"/>
  <c r="D36" i="5" s="1"/>
  <c r="A36" i="5"/>
  <c r="A49" i="2"/>
  <c r="E26" i="5"/>
  <c r="F26" i="5" s="1"/>
  <c r="A31" i="3"/>
  <c r="B36" i="4" s="1"/>
  <c r="B49" i="2" l="1"/>
  <c r="B37" i="5" s="1"/>
  <c r="D37" i="5" s="1"/>
  <c r="A37" i="5"/>
  <c r="A50" i="2"/>
  <c r="C27" i="5"/>
  <c r="W47" i="2"/>
  <c r="S47" i="2"/>
  <c r="A32" i="3"/>
  <c r="B37" i="4" s="1"/>
  <c r="B50" i="2" l="1"/>
  <c r="B38" i="5" s="1"/>
  <c r="D38" i="5" s="1"/>
  <c r="A38" i="5"/>
  <c r="A51" i="2"/>
  <c r="E27" i="5"/>
  <c r="F27" i="5" s="1"/>
  <c r="W48" i="2"/>
  <c r="S48" i="2"/>
  <c r="A33" i="3"/>
  <c r="B38" i="4" s="1"/>
  <c r="B51" i="2" l="1"/>
  <c r="B39" i="5" s="1"/>
  <c r="D39" i="5" s="1"/>
  <c r="A39" i="5"/>
  <c r="A52" i="2"/>
  <c r="C28" i="5"/>
  <c r="E28" i="5" s="1"/>
  <c r="C29" i="5" s="1"/>
  <c r="S49" i="2"/>
  <c r="W49" i="2"/>
  <c r="A34" i="3"/>
  <c r="B39" i="4" s="1"/>
  <c r="B52" i="2" l="1"/>
  <c r="B40" i="5" s="1"/>
  <c r="D40" i="5" s="1"/>
  <c r="A40" i="5"/>
  <c r="E29" i="5"/>
  <c r="F29" i="5" s="1"/>
  <c r="F28" i="5"/>
  <c r="S50" i="2"/>
  <c r="W50" i="2"/>
  <c r="A35" i="3"/>
  <c r="B40" i="4" s="1"/>
  <c r="C30" i="5" l="1"/>
  <c r="W51" i="2"/>
  <c r="S51" i="2"/>
  <c r="A36" i="3"/>
  <c r="B41" i="4" s="1"/>
  <c r="E30" i="5" l="1"/>
  <c r="F30" i="5" s="1"/>
  <c r="S52" i="2"/>
  <c r="W52" i="2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C31" i="5" l="1"/>
  <c r="E31" i="5" s="1"/>
  <c r="F31" i="5" s="1"/>
  <c r="D19" i="2"/>
  <c r="C32" i="5" l="1"/>
  <c r="E32" i="5" s="1"/>
  <c r="F32" i="5" s="1"/>
  <c r="C19" i="2"/>
  <c r="F19" i="2" s="1"/>
  <c r="C33" i="5" l="1"/>
  <c r="E33" i="5" s="1"/>
  <c r="E19" i="2"/>
  <c r="G19" i="2" s="1"/>
  <c r="F33" i="5" l="1"/>
  <c r="C34" i="5"/>
  <c r="E34" i="5" s="1"/>
  <c r="F34" i="5" s="1"/>
  <c r="D20" i="2"/>
  <c r="C35" i="5" l="1"/>
  <c r="C20" i="2"/>
  <c r="F20" i="2" s="1"/>
  <c r="E35" i="5" l="1"/>
  <c r="F35" i="5" s="1"/>
  <c r="E20" i="2"/>
  <c r="G20" i="2" s="1"/>
  <c r="C36" i="5" l="1"/>
  <c r="E36" i="5" s="1"/>
  <c r="D21" i="2"/>
  <c r="F36" i="5" l="1"/>
  <c r="C37" i="5"/>
  <c r="E37" i="5" s="1"/>
  <c r="F37" i="5" s="1"/>
  <c r="C21" i="2"/>
  <c r="F21" i="2" s="1"/>
  <c r="C38" i="5" l="1"/>
  <c r="E21" i="2"/>
  <c r="G21" i="2" s="1"/>
  <c r="E38" i="5" l="1"/>
  <c r="F38" i="5" s="1"/>
  <c r="C22" i="2"/>
  <c r="F22" i="2" s="1"/>
  <c r="D22" i="2" s="1"/>
  <c r="C39" i="5" l="1"/>
  <c r="E39" i="5" s="1"/>
  <c r="F39" i="5" s="1"/>
  <c r="E22" i="2"/>
  <c r="G22" i="2" s="1"/>
  <c r="C40" i="5" l="1"/>
  <c r="D23" i="2"/>
  <c r="E40" i="5" l="1"/>
  <c r="E1" i="5" s="1"/>
  <c r="A2" i="4" s="1"/>
  <c r="C23" i="2"/>
  <c r="F23" i="2" s="1"/>
  <c r="F40" i="5" l="1"/>
  <c r="E23" i="2"/>
  <c r="G23" i="2" s="1"/>
  <c r="D24" i="2" l="1"/>
  <c r="C24" i="2" l="1"/>
  <c r="F24" i="2" s="1"/>
  <c r="E24" i="2" l="1"/>
  <c r="G24" i="2" s="1"/>
  <c r="D25" i="2" l="1"/>
  <c r="C25" i="2" l="1"/>
  <c r="F25" i="2" s="1"/>
  <c r="E25" i="2" l="1"/>
  <c r="G25" i="2" s="1"/>
  <c r="D26" i="2" l="1"/>
  <c r="C26" i="2" l="1"/>
  <c r="F26" i="2" s="1"/>
  <c r="E26" i="2" l="1"/>
  <c r="G26" i="2" s="1"/>
  <c r="D27" i="2" l="1"/>
  <c r="C27" i="2" l="1"/>
  <c r="F27" i="2" s="1"/>
  <c r="E27" i="2" l="1"/>
  <c r="G27" i="2" s="1"/>
  <c r="C28" i="2" l="1"/>
  <c r="F28" i="2" s="1"/>
  <c r="D28" i="2" l="1"/>
  <c r="E28" i="2" l="1"/>
  <c r="G28" i="2" s="1"/>
  <c r="C29" i="2" l="1"/>
  <c r="F29" i="2" l="1"/>
  <c r="D29" i="2" s="1"/>
  <c r="E29" i="2" l="1"/>
  <c r="G29" i="2" s="1"/>
  <c r="C30" i="2" l="1"/>
  <c r="D30" i="2"/>
  <c r="F30" i="2" l="1"/>
  <c r="E30" i="2" l="1"/>
  <c r="G30" i="2" s="1"/>
  <c r="C31" i="2" l="1"/>
  <c r="D31" i="2"/>
  <c r="F31" i="2" l="1"/>
  <c r="E31" i="2" l="1"/>
  <c r="G31" i="2" s="1"/>
  <c r="C32" i="2" l="1"/>
  <c r="D32" i="2"/>
  <c r="F32" i="2" l="1"/>
  <c r="E32" i="2" l="1"/>
  <c r="G32" i="2" s="1"/>
  <c r="C33" i="2" l="1"/>
  <c r="D33" i="2"/>
  <c r="F33" i="2" l="1"/>
  <c r="E33" i="2" l="1"/>
  <c r="G33" i="2" s="1"/>
  <c r="C34" i="2" l="1"/>
  <c r="F34" i="2" l="1"/>
  <c r="D34" i="2" l="1"/>
  <c r="E34" i="2" s="1"/>
  <c r="G34" i="2" s="1"/>
  <c r="C35" i="2" l="1"/>
  <c r="D35" i="2"/>
  <c r="F35" i="2" l="1"/>
  <c r="E35" i="2" l="1"/>
  <c r="G35" i="2" s="1"/>
  <c r="C36" i="2" l="1"/>
  <c r="D36" i="2"/>
  <c r="F36" i="2" l="1"/>
  <c r="E36" i="2" l="1"/>
  <c r="G36" i="2" s="1"/>
  <c r="C37" i="2" l="1"/>
  <c r="D37" i="2"/>
  <c r="F37" i="2" l="1"/>
  <c r="E37" i="2" l="1"/>
  <c r="G37" i="2" s="1"/>
  <c r="C38" i="2" l="1"/>
  <c r="D38" i="2"/>
  <c r="F38" i="2" l="1"/>
  <c r="E38" i="2" l="1"/>
  <c r="G38" i="2" s="1"/>
  <c r="C39" i="2" l="1"/>
  <c r="D39" i="2"/>
  <c r="F39" i="2" l="1"/>
  <c r="E39" i="2" l="1"/>
  <c r="G39" i="2" s="1"/>
  <c r="C40" i="2" l="1"/>
  <c r="F40" i="2" l="1"/>
  <c r="D40" i="2" l="1"/>
  <c r="E40" i="2" l="1"/>
  <c r="G40" i="2" s="1"/>
  <c r="D41" i="2" s="1"/>
  <c r="C41" i="2" l="1"/>
  <c r="F41" i="2" l="1"/>
  <c r="E41" i="2" l="1"/>
  <c r="G41" i="2" s="1"/>
  <c r="C42" i="2" l="1"/>
  <c r="D42" i="2"/>
  <c r="F42" i="2" l="1"/>
  <c r="E42" i="2" s="1"/>
  <c r="G42" i="2" s="1"/>
  <c r="C43" i="2" l="1"/>
  <c r="D43" i="2"/>
  <c r="F43" i="2" l="1"/>
  <c r="E43" i="2" l="1"/>
  <c r="G43" i="2" s="1"/>
  <c r="C44" i="2" l="1"/>
  <c r="D44" i="2"/>
  <c r="F44" i="2" l="1"/>
  <c r="E44" i="2" l="1"/>
  <c r="G44" i="2" s="1"/>
  <c r="C45" i="2" l="1"/>
  <c r="D45" i="2"/>
  <c r="F45" i="2" l="1"/>
  <c r="E45" i="2" l="1"/>
  <c r="G45" i="2" s="1"/>
  <c r="C46" i="2" l="1"/>
  <c r="D46" i="2"/>
  <c r="F46" i="2" l="1"/>
  <c r="E46" i="2" l="1"/>
  <c r="G46" i="2" s="1"/>
  <c r="C47" i="2" l="1"/>
  <c r="D47" i="2"/>
  <c r="F47" i="2" l="1"/>
  <c r="E47" i="2" l="1"/>
  <c r="G47" i="2" s="1"/>
  <c r="C48" i="2" l="1"/>
  <c r="D48" i="2"/>
  <c r="F48" i="2" l="1"/>
  <c r="E48" i="2" l="1"/>
  <c r="G48" i="2" s="1"/>
  <c r="C49" i="2" l="1"/>
  <c r="D49" i="2"/>
  <c r="F49" i="2" l="1"/>
  <c r="E49" i="2" l="1"/>
  <c r="G49" i="2" s="1"/>
  <c r="C50" i="2" l="1"/>
  <c r="D50" i="2"/>
  <c r="F50" i="2" l="1"/>
  <c r="E50" i="2" l="1"/>
  <c r="G50" i="2" s="1"/>
  <c r="C51" i="2" l="1"/>
  <c r="D51" i="2"/>
  <c r="F51" i="2" l="1"/>
  <c r="E51" i="2" l="1"/>
  <c r="G51" i="2" s="1"/>
  <c r="C52" i="2" l="1"/>
  <c r="F52" i="2" l="1"/>
  <c r="C12" i="2" l="1"/>
  <c r="C4" i="4" s="1"/>
  <c r="D52" i="2"/>
  <c r="E52" i="2" s="1"/>
  <c r="G52" i="2" s="1"/>
  <c r="C13" i="2" l="1"/>
  <c r="D6" i="4" l="1"/>
  <c r="C7" i="4" s="1"/>
  <c r="D7" i="4" l="1"/>
  <c r="C8" i="4" s="1"/>
  <c r="D8" i="4" l="1"/>
  <c r="C9" i="4" s="1"/>
  <c r="D9" i="4" l="1"/>
  <c r="C10" i="4" s="1"/>
  <c r="D10" i="4" l="1"/>
  <c r="C11" i="4" s="1"/>
  <c r="D11" i="4" l="1"/>
  <c r="C12" i="4" s="1"/>
  <c r="D12" i="4" l="1"/>
  <c r="C13" i="4" s="1"/>
  <c r="D13" i="4" l="1"/>
  <c r="C14" i="4" s="1"/>
  <c r="D14" i="4" l="1"/>
  <c r="C15" i="4" s="1"/>
  <c r="D15" i="4" l="1"/>
  <c r="C16" i="4" s="1"/>
  <c r="D16" i="4" l="1"/>
  <c r="C17" i="4" s="1"/>
  <c r="D17" i="4" l="1"/>
  <c r="C18" i="4" s="1"/>
  <c r="D18" i="4" l="1"/>
  <c r="C19" i="4" s="1"/>
  <c r="D19" i="4" l="1"/>
  <c r="C20" i="4" s="1"/>
  <c r="D20" i="4" l="1"/>
  <c r="C21" i="4" s="1"/>
  <c r="D21" i="4" l="1"/>
  <c r="C22" i="4" s="1"/>
  <c r="D22" i="4" l="1"/>
  <c r="C23" i="4" s="1"/>
  <c r="D23" i="4" l="1"/>
  <c r="C24" i="4" s="1"/>
  <c r="D24" i="4" l="1"/>
  <c r="C25" i="4" s="1"/>
  <c r="D25" i="4" l="1"/>
  <c r="C26" i="4" s="1"/>
  <c r="D26" i="4" l="1"/>
  <c r="C27" i="4" s="1"/>
  <c r="D27" i="4" l="1"/>
  <c r="C28" i="4" s="1"/>
  <c r="D28" i="4" l="1"/>
  <c r="C29" i="4" s="1"/>
  <c r="D29" i="4" l="1"/>
  <c r="C30" i="4" s="1"/>
  <c r="D30" i="4" l="1"/>
  <c r="C31" i="4" s="1"/>
  <c r="D31" i="4" l="1"/>
  <c r="C32" i="4" s="1"/>
  <c r="D32" i="4" l="1"/>
  <c r="C33" i="4" s="1"/>
  <c r="D33" i="4" l="1"/>
  <c r="C34" i="4" s="1"/>
  <c r="D34" i="4" l="1"/>
  <c r="C35" i="4" s="1"/>
  <c r="D35" i="4" l="1"/>
  <c r="C36" i="4" s="1"/>
  <c r="D36" i="4" l="1"/>
  <c r="C37" i="4" s="1"/>
  <c r="D37" i="4" l="1"/>
  <c r="C38" i="4" s="1"/>
  <c r="D38" i="4" l="1"/>
  <c r="C39" i="4" s="1"/>
  <c r="D39" i="4" l="1"/>
  <c r="C40" i="4" s="1"/>
  <c r="D40" i="4" l="1"/>
  <c r="C41" i="4" s="1"/>
  <c r="D41" i="4" l="1"/>
  <c r="D4" i="4" s="1"/>
  <c r="E3" i="4" s="1"/>
  <c r="E6" i="4" l="1"/>
  <c r="E7" i="4" s="1"/>
  <c r="E8" i="4" l="1"/>
  <c r="E9" i="4" l="1"/>
  <c r="E10" i="4" l="1"/>
  <c r="E11" i="4" l="1"/>
  <c r="E12" i="4" l="1"/>
  <c r="E13" i="4" s="1"/>
  <c r="E14" i="4" l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" i="4" l="1"/>
  <c r="F3" i="4" s="1"/>
  <c r="F6" i="4" l="1"/>
  <c r="F7" i="4" s="1"/>
  <c r="F8" i="4" l="1"/>
  <c r="F9" i="4" l="1"/>
  <c r="F10" i="4" l="1"/>
  <c r="F11" i="4" l="1"/>
  <c r="F12" i="4" l="1"/>
  <c r="F13" i="4" l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" i="4" s="1"/>
  <c r="G3" i="4" s="1"/>
  <c r="G6" i="4" l="1"/>
  <c r="G7" i="4" l="1"/>
  <c r="G8" i="4" l="1"/>
  <c r="G9" i="4" s="1"/>
  <c r="G10" i="4" l="1"/>
  <c r="G11" i="4" s="1"/>
  <c r="G12" i="4" l="1"/>
  <c r="G13" i="4" s="1"/>
  <c r="G14" i="4" l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" i="4" s="1"/>
  <c r="H3" i="4" s="1"/>
  <c r="H6" i="4" l="1"/>
  <c r="H7" i="4" l="1"/>
  <c r="H8" i="4" l="1"/>
  <c r="H9" i="4" l="1"/>
  <c r="H10" i="4" l="1"/>
  <c r="H11" i="4" s="1"/>
  <c r="H12" i="4" l="1"/>
  <c r="H13" i="4" s="1"/>
  <c r="H14" i="4" l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" i="4" s="1"/>
  <c r="I3" i="4" s="1"/>
  <c r="I6" i="4" l="1"/>
  <c r="I7" i="4" l="1"/>
  <c r="I8" i="4" l="1"/>
  <c r="I9" i="4" s="1"/>
  <c r="I10" i="4" l="1"/>
  <c r="I11" i="4" l="1"/>
  <c r="I12" i="4" l="1"/>
  <c r="I13" i="4" l="1"/>
  <c r="I14" i="4" l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" i="4" s="1"/>
  <c r="J3" i="4" s="1"/>
  <c r="J6" i="4" l="1"/>
  <c r="J7" i="4" l="1"/>
  <c r="J8" i="4" l="1"/>
  <c r="J9" i="4" l="1"/>
  <c r="J10" i="4" l="1"/>
  <c r="J11" i="4" l="1"/>
  <c r="J12" i="4" l="1"/>
  <c r="J13" i="4" s="1"/>
  <c r="J14" i="4" s="1"/>
  <c r="J15" i="4" s="1"/>
  <c r="J16" i="4" s="1"/>
  <c r="J17" i="4" l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" i="4" s="1"/>
  <c r="K3" i="4" s="1"/>
  <c r="K6" i="4" l="1"/>
  <c r="K7" i="4" l="1"/>
  <c r="K8" i="4" s="1"/>
  <c r="K9" i="4" l="1"/>
  <c r="K10" i="4" l="1"/>
  <c r="K11" i="4" s="1"/>
  <c r="K12" i="4" s="1"/>
  <c r="K13" i="4" l="1"/>
  <c r="K14" i="4" s="1"/>
  <c r="K15" i="4" s="1"/>
  <c r="K16" i="4" l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" i="4" s="1"/>
  <c r="L3" i="4" s="1"/>
  <c r="L6" i="4" l="1"/>
  <c r="L7" i="4" l="1"/>
  <c r="L8" i="4" s="1"/>
  <c r="L9" i="4" l="1"/>
  <c r="L10" i="4" l="1"/>
  <c r="L11" i="4" s="1"/>
  <c r="L12" i="4" l="1"/>
  <c r="L13" i="4" l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" i="4" s="1"/>
  <c r="M3" i="4" s="1"/>
  <c r="M6" i="4" l="1"/>
  <c r="M7" i="4" l="1"/>
  <c r="M8" i="4" l="1"/>
  <c r="M9" i="4" l="1"/>
  <c r="M10" i="4" l="1"/>
  <c r="M11" i="4" l="1"/>
  <c r="M12" i="4" l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" i="4" s="1"/>
  <c r="N3" i="4" s="1"/>
  <c r="N6" i="4" l="1"/>
  <c r="N7" i="4" l="1"/>
  <c r="N8" i="4" l="1"/>
  <c r="N9" i="4" l="1"/>
  <c r="N10" i="4" l="1"/>
  <c r="N11" i="4" s="1"/>
  <c r="N12" i="4" l="1"/>
  <c r="N13" i="4" l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" i="4" s="1"/>
  <c r="O3" i="4" s="1"/>
  <c r="O6" i="4" l="1"/>
  <c r="O7" i="4" l="1"/>
  <c r="O8" i="4" l="1"/>
  <c r="O9" i="4" l="1"/>
  <c r="O10" i="4" s="1"/>
  <c r="O11" i="4" l="1"/>
  <c r="O12" i="4" l="1"/>
  <c r="O13" i="4" s="1"/>
  <c r="O14" i="4" l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" i="4" s="1"/>
  <c r="P3" i="4" s="1"/>
  <c r="P6" i="4" l="1"/>
  <c r="P7" i="4" l="1"/>
  <c r="P8" i="4" l="1"/>
  <c r="P9" i="4" s="1"/>
  <c r="P10" i="4" l="1"/>
  <c r="P11" i="4" s="1"/>
  <c r="P12" i="4" l="1"/>
  <c r="P13" i="4" l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" i="4" s="1"/>
  <c r="Q3" i="4" s="1"/>
  <c r="Q6" i="4" l="1"/>
  <c r="Q7" i="4" l="1"/>
  <c r="Q8" i="4" l="1"/>
  <c r="Q9" i="4" l="1"/>
  <c r="Q10" i="4" l="1"/>
  <c r="Q11" i="4" l="1"/>
  <c r="Q12" i="4" l="1"/>
  <c r="Q13" i="4" l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" i="4" s="1"/>
  <c r="R3" i="4" s="1"/>
  <c r="R6" i="4" l="1"/>
  <c r="R7" i="4" l="1"/>
  <c r="R8" i="4" l="1"/>
  <c r="R9" i="4" l="1"/>
  <c r="R10" i="4" l="1"/>
  <c r="R11" i="4" l="1"/>
  <c r="R12" i="4" l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" i="4" s="1"/>
  <c r="S3" i="4" s="1"/>
  <c r="S6" i="4" l="1"/>
  <c r="S7" i="4" l="1"/>
  <c r="S8" i="4" l="1"/>
  <c r="S9" i="4" s="1"/>
  <c r="S10" i="4" l="1"/>
  <c r="S11" i="4" l="1"/>
  <c r="S12" i="4" l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" i="4" s="1"/>
  <c r="T3" i="4" s="1"/>
  <c r="T6" i="4" l="1"/>
  <c r="T7" i="4" l="1"/>
  <c r="T8" i="4" l="1"/>
  <c r="T9" i="4" l="1"/>
  <c r="T10" i="4" l="1"/>
  <c r="T11" i="4" l="1"/>
  <c r="T12" i="4" l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" i="4" s="1"/>
  <c r="U3" i="4" s="1"/>
  <c r="U6" i="4" l="1"/>
  <c r="U7" i="4" l="1"/>
  <c r="U8" i="4" s="1"/>
  <c r="U9" i="4" l="1"/>
  <c r="U10" i="4" l="1"/>
  <c r="U11" i="4" l="1"/>
  <c r="U12" i="4" l="1"/>
  <c r="U13" i="4" s="1"/>
  <c r="U14" i="4" l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" i="4" s="1"/>
  <c r="V3" i="4" s="1"/>
  <c r="V6" i="4" l="1"/>
  <c r="V7" i="4" l="1"/>
  <c r="V8" i="4" l="1"/>
  <c r="V9" i="4" l="1"/>
  <c r="V10" i="4" s="1"/>
  <c r="V11" i="4" l="1"/>
  <c r="V12" i="4" s="1"/>
  <c r="V13" i="4" s="1"/>
  <c r="V14" i="4" l="1"/>
  <c r="V15" i="4" s="1"/>
  <c r="V16" i="4" l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" i="4" s="1"/>
  <c r="W3" i="4" s="1"/>
  <c r="W6" i="4" l="1"/>
  <c r="W7" i="4" l="1"/>
  <c r="W8" i="4" s="1"/>
  <c r="W9" i="4" l="1"/>
  <c r="W10" i="4" l="1"/>
  <c r="W11" i="4" l="1"/>
  <c r="W12" i="4" s="1"/>
  <c r="W13" i="4" s="1"/>
  <c r="W14" i="4" l="1"/>
  <c r="W15" i="4" s="1"/>
  <c r="W16" i="4" s="1"/>
  <c r="W17" i="4" s="1"/>
  <c r="W18" i="4" l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" i="4" s="1"/>
  <c r="X3" i="4" s="1"/>
  <c r="X6" i="4" l="1"/>
  <c r="X7" i="4" l="1"/>
  <c r="X8" i="4" l="1"/>
  <c r="X9" i="4" l="1"/>
  <c r="X10" i="4" l="1"/>
  <c r="X11" i="4" s="1"/>
  <c r="X12" i="4" l="1"/>
  <c r="X13" i="4" s="1"/>
  <c r="X14" i="4" s="1"/>
  <c r="X15" i="4" l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" i="4" s="1"/>
  <c r="Y3" i="4" s="1"/>
  <c r="Y6" i="4" l="1"/>
  <c r="Y7" i="4" l="1"/>
  <c r="Y8" i="4" l="1"/>
  <c r="Y9" i="4" l="1"/>
  <c r="Y10" i="4" l="1"/>
  <c r="Y11" i="4" s="1"/>
  <c r="Y12" i="4" l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" i="4" s="1"/>
  <c r="Z3" i="4" s="1"/>
  <c r="Z6" i="4" l="1"/>
  <c r="Z7" i="4" l="1"/>
  <c r="Z8" i="4" l="1"/>
  <c r="Z9" i="4" l="1"/>
  <c r="Z10" i="4" s="1"/>
  <c r="Z11" i="4" l="1"/>
  <c r="Z12" i="4" s="1"/>
  <c r="Z13" i="4" l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" i="4" s="1"/>
  <c r="AA3" i="4" s="1"/>
  <c r="AA6" i="4" l="1"/>
  <c r="AA7" i="4" l="1"/>
  <c r="AA8" i="4" l="1"/>
  <c r="AA9" i="4" l="1"/>
  <c r="AA10" i="4" l="1"/>
  <c r="AA11" i="4" l="1"/>
  <c r="AA12" i="4" s="1"/>
  <c r="AA13" i="4" s="1"/>
  <c r="AA14" i="4" s="1"/>
  <c r="AA15" i="4" s="1"/>
  <c r="AA16" i="4" s="1"/>
  <c r="AA17" i="4" l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" i="4" s="1"/>
  <c r="AB3" i="4" s="1"/>
  <c r="AB6" i="4" l="1"/>
  <c r="AB7" i="4" l="1"/>
  <c r="AB8" i="4" l="1"/>
  <c r="AB9" i="4" l="1"/>
  <c r="AB10" i="4" l="1"/>
  <c r="AB11" i="4" l="1"/>
  <c r="AB12" i="4" l="1"/>
  <c r="AB13" i="4" s="1"/>
  <c r="AB14" i="4" s="1"/>
  <c r="AB15" i="4" l="1"/>
  <c r="AB16" i="4" s="1"/>
  <c r="AB17" i="4" s="1"/>
  <c r="AB18" i="4" s="1"/>
  <c r="AB19" i="4" l="1"/>
  <c r="AB20" i="4" s="1"/>
  <c r="AB21" i="4" s="1"/>
  <c r="AB22" i="4" s="1"/>
  <c r="AB23" i="4" s="1"/>
  <c r="AB24" i="4" l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" i="4" s="1"/>
  <c r="AC3" i="4" s="1"/>
  <c r="AC6" i="4" s="1"/>
  <c r="AC7" i="4" s="1"/>
  <c r="AC8" i="4" l="1"/>
  <c r="AC9" i="4" s="1"/>
  <c r="AC10" i="4" s="1"/>
  <c r="AC11" i="4" l="1"/>
  <c r="AC12" i="4" s="1"/>
  <c r="AC13" i="4" l="1"/>
  <c r="AC14" i="4" l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" i="4" s="1"/>
  <c r="AD3" i="4" s="1"/>
  <c r="AD6" i="4" l="1"/>
  <c r="AD7" i="4" l="1"/>
  <c r="AD8" i="4" l="1"/>
  <c r="AD9" i="4" l="1"/>
  <c r="AD10" i="4" l="1"/>
  <c r="AD11" i="4" l="1"/>
  <c r="AD12" i="4" l="1"/>
  <c r="AD13" i="4" l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" i="4" s="1"/>
  <c r="AE3" i="4" s="1"/>
  <c r="AE6" i="4" l="1"/>
  <c r="AE7" i="4" l="1"/>
  <c r="AE8" i="4" l="1"/>
  <c r="AE9" i="4" l="1"/>
  <c r="AE10" i="4" s="1"/>
  <c r="AE11" i="4" l="1"/>
  <c r="AE12" i="4" s="1"/>
  <c r="AE13" i="4" l="1"/>
  <c r="AE14" i="4" l="1"/>
  <c r="AE15" i="4" l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" i="4" s="1"/>
  <c r="AF3" i="4" s="1"/>
  <c r="AF6" i="4" l="1"/>
  <c r="AF7" i="4" l="1"/>
  <c r="AF8" i="4" l="1"/>
  <c r="AF9" i="4" s="1"/>
  <c r="AF10" i="4" l="1"/>
  <c r="AF11" i="4" s="1"/>
  <c r="AF12" i="4" l="1"/>
  <c r="AF13" i="4" l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" i="4" s="1"/>
  <c r="AG3" i="4" s="1"/>
  <c r="AG6" i="4" l="1"/>
  <c r="AG7" i="4" l="1"/>
  <c r="AG8" i="4" l="1"/>
  <c r="AG9" i="4" l="1"/>
  <c r="AG10" i="4" s="1"/>
  <c r="AG11" i="4" l="1"/>
  <c r="AG12" i="4" s="1"/>
  <c r="AG13" i="4" s="1"/>
  <c r="AG14" i="4" s="1"/>
  <c r="AG15" i="4" s="1"/>
  <c r="AG16" i="4" s="1"/>
  <c r="AG17" i="4" l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" i="4" s="1"/>
  <c r="AH3" i="4" s="1"/>
  <c r="AH6" i="4" l="1"/>
  <c r="AH7" i="4" l="1"/>
  <c r="AH8" i="4" l="1"/>
  <c r="AH9" i="4" s="1"/>
  <c r="AH10" i="4" l="1"/>
  <c r="AH11" i="4" s="1"/>
  <c r="AH12" i="4" l="1"/>
  <c r="AH13" i="4" l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" i="4" s="1"/>
  <c r="AI3" i="4" s="1"/>
  <c r="AI6" i="4" l="1"/>
  <c r="AI7" i="4" l="1"/>
  <c r="AI8" i="4" l="1"/>
  <c r="AI9" i="4" l="1"/>
  <c r="AI10" i="4" s="1"/>
  <c r="AI11" i="4" l="1"/>
  <c r="AI12" i="4" s="1"/>
  <c r="AI13" i="4" l="1"/>
  <c r="AI14" i="4" l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" i="4" s="1"/>
  <c r="AJ3" i="4" s="1"/>
  <c r="AJ6" i="4" l="1"/>
  <c r="AJ7" i="4" l="1"/>
  <c r="AJ8" i="4" l="1"/>
  <c r="AJ9" i="4" s="1"/>
  <c r="AJ10" i="4" s="1"/>
  <c r="AJ11" i="4" l="1"/>
  <c r="AJ12" i="4" s="1"/>
  <c r="AJ13" i="4" l="1"/>
  <c r="AJ14" i="4" l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" i="4" s="1"/>
  <c r="AK3" i="4" s="1"/>
  <c r="AK6" i="4" l="1"/>
  <c r="AK7" i="4" l="1"/>
  <c r="AK8" i="4" l="1"/>
  <c r="AK9" i="4" s="1"/>
  <c r="AK10" i="4" l="1"/>
  <c r="AK11" i="4" l="1"/>
  <c r="AK12" i="4" l="1"/>
  <c r="AK13" i="4" l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" i="4" s="1"/>
  <c r="AL3" i="4" s="1"/>
  <c r="AL6" i="4" l="1"/>
  <c r="AL7" i="4" l="1"/>
  <c r="AL8" i="4" l="1"/>
  <c r="AL9" i="4" l="1"/>
  <c r="AL10" i="4" l="1"/>
  <c r="AL11" i="4" l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l="1"/>
  <c r="AL26" i="4" s="1"/>
  <c r="AL27" i="4" s="1"/>
  <c r="AL28" i="4" l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" i="4" s="1"/>
  <c r="AM3" i="4" s="1"/>
  <c r="AM6" i="4" s="1"/>
  <c r="AM7" i="4" l="1"/>
  <c r="AM8" i="4" l="1"/>
  <c r="AM9" i="4" s="1"/>
  <c r="AM10" i="4" l="1"/>
  <c r="AM11" i="4" l="1"/>
  <c r="AM12" i="4" s="1"/>
  <c r="AM13" i="4" s="1"/>
  <c r="AM14" i="4" l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" i="4" s="1"/>
  <c r="AN3" i="4" s="1"/>
  <c r="AN6" i="4" l="1"/>
  <c r="AN7" i="4" l="1"/>
  <c r="AN8" i="4" l="1"/>
  <c r="AN9" i="4" l="1"/>
  <c r="AN10" i="4" l="1"/>
  <c r="AN11" i="4" s="1"/>
  <c r="AN12" i="4" l="1"/>
  <c r="AN13" i="4" s="1"/>
  <c r="AN14" i="4" s="1"/>
  <c r="AN15" i="4" l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" i="4" s="1"/>
  <c r="AO3" i="4" s="1"/>
  <c r="AO6" i="4" l="1"/>
  <c r="AO7" i="4" l="1"/>
  <c r="AO8" i="4" l="1"/>
  <c r="AO9" i="4" l="1"/>
  <c r="AO10" i="4" l="1"/>
  <c r="AO11" i="4" l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" i="4" s="1"/>
  <c r="AP3" i="4" s="1"/>
  <c r="AP6" i="4" l="1"/>
  <c r="AP7" i="4" l="1"/>
  <c r="AP8" i="4" l="1"/>
  <c r="AP9" i="4" s="1"/>
  <c r="AP10" i="4" l="1"/>
  <c r="AP11" i="4" s="1"/>
  <c r="AP12" i="4" l="1"/>
  <c r="AP13" i="4" l="1"/>
  <c r="AP14" i="4" l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" i="4" s="1"/>
  <c r="AQ3" i="4" s="1"/>
  <c r="AQ6" i="4" l="1"/>
  <c r="AQ7" i="4" l="1"/>
  <c r="AQ8" i="4" l="1"/>
  <c r="AQ9" i="4" l="1"/>
  <c r="AQ10" i="4" l="1"/>
  <c r="AQ11" i="4" l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" i="4" s="1"/>
  <c r="AR3" i="4" s="1"/>
  <c r="AR6" i="4" l="1"/>
  <c r="AR7" i="4" l="1"/>
  <c r="AR8" i="4" l="1"/>
  <c r="AR9" i="4" s="1"/>
  <c r="AR10" i="4" l="1"/>
  <c r="AR11" i="4" s="1"/>
  <c r="AR12" i="4" l="1"/>
  <c r="AR13" i="4" l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l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" i="4" s="1"/>
  <c r="AS3" i="4" s="1"/>
  <c r="AS6" i="4" l="1"/>
  <c r="AS7" i="4" l="1"/>
  <c r="AS8" i="4" s="1"/>
  <c r="AS9" i="4" l="1"/>
  <c r="AS10" i="4" l="1"/>
  <c r="AS11" i="4" l="1"/>
  <c r="AS12" i="4" l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" i="4" s="1"/>
  <c r="AT3" i="4" s="1"/>
  <c r="AT6" i="4" l="1"/>
  <c r="AT7" i="4" l="1"/>
  <c r="AT8" i="4" l="1"/>
  <c r="AT9" i="4" l="1"/>
  <c r="AT10" i="4" l="1"/>
  <c r="AT11" i="4" s="1"/>
  <c r="AT12" i="4" s="1"/>
  <c r="AT13" i="4" s="1"/>
  <c r="AT14" i="4" s="1"/>
  <c r="AT15" i="4" l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" i="4" s="1"/>
  <c r="AU3" i="4" s="1"/>
  <c r="AU6" i="4" l="1"/>
  <c r="AU7" i="4" l="1"/>
  <c r="AU8" i="4" l="1"/>
  <c r="AU9" i="4" l="1"/>
  <c r="AU10" i="4" l="1"/>
  <c r="AU11" i="4" l="1"/>
  <c r="AU12" i="4" s="1"/>
  <c r="AU13" i="4" l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" i="4" s="1"/>
  <c r="AV3" i="4" s="1"/>
  <c r="AV6" i="4" l="1"/>
  <c r="AV7" i="4" l="1"/>
  <c r="AV8" i="4" l="1"/>
  <c r="AV9" i="4" l="1"/>
  <c r="AV10" i="4" l="1"/>
  <c r="AV11" i="4" l="1"/>
  <c r="AV12" i="4" l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" i="4" s="1"/>
  <c r="AW3" i="4" s="1"/>
  <c r="AW6" i="4" l="1"/>
  <c r="AW7" i="4" l="1"/>
  <c r="AW8" i="4" l="1"/>
  <c r="AW9" i="4" l="1"/>
  <c r="AW10" i="4" l="1"/>
  <c r="AW11" i="4" l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" i="4" s="1"/>
  <c r="AX3" i="4" s="1"/>
  <c r="AX6" i="4" l="1"/>
  <c r="AX7" i="4" l="1"/>
  <c r="AX8" i="4" l="1"/>
  <c r="AX9" i="4" l="1"/>
  <c r="AX10" i="4" l="1"/>
  <c r="AX11" i="4" s="1"/>
  <c r="AX12" i="4" s="1"/>
  <c r="AX13" i="4" s="1"/>
  <c r="AX14" i="4" s="1"/>
  <c r="AX15" i="4" s="1"/>
  <c r="AX16" i="4" s="1"/>
  <c r="AX17" i="4" s="1"/>
  <c r="AX18" i="4" s="1"/>
  <c r="AX19" i="4" l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" i="4" s="1"/>
  <c r="AY3" i="4" s="1"/>
  <c r="AY6" i="4" l="1"/>
  <c r="AY7" i="4" l="1"/>
  <c r="AY8" i="4" s="1"/>
  <c r="AY9" i="4" l="1"/>
  <c r="AY10" i="4" s="1"/>
  <c r="AY11" i="4" l="1"/>
  <c r="AY12" i="4" s="1"/>
  <c r="AY13" i="4" l="1"/>
  <c r="AY14" i="4" l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" i="4" s="1"/>
  <c r="AZ3" i="4" s="1"/>
  <c r="AZ6" i="4" l="1"/>
  <c r="AZ7" i="4" l="1"/>
  <c r="AZ8" i="4" l="1"/>
  <c r="AZ9" i="4" l="1"/>
  <c r="AZ10" i="4" l="1"/>
  <c r="AZ11" i="4" l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" i="4" s="1"/>
  <c r="BA3" i="4" s="1"/>
  <c r="BA6" i="4" l="1"/>
  <c r="BA7" i="4" l="1"/>
  <c r="BA8" i="4" s="1"/>
  <c r="BA9" i="4" l="1"/>
  <c r="BA10" i="4" s="1"/>
  <c r="BA11" i="4" l="1"/>
  <c r="BA12" i="4" l="1"/>
  <c r="BA13" i="4" l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" i="4" s="1"/>
  <c r="BB3" i="4" s="1"/>
  <c r="BB6" i="4" l="1"/>
  <c r="BB7" i="4" l="1"/>
  <c r="BB8" i="4" l="1"/>
  <c r="BB9" i="4" l="1"/>
  <c r="BB10" i="4" l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" i="4" l="1"/>
  <c r="BC3" i="4" s="1"/>
  <c r="BC6" i="4" l="1"/>
  <c r="BC7" i="4" l="1"/>
  <c r="BC8" i="4" l="1"/>
  <c r="BC9" i="4" l="1"/>
  <c r="BC10" i="4" l="1"/>
  <c r="BC11" i="4" l="1"/>
  <c r="BC12" i="4" l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" i="4" s="1"/>
  <c r="BD3" i="4" s="1"/>
  <c r="BD6" i="4" l="1"/>
  <c r="BD7" i="4" l="1"/>
  <c r="BD8" i="4" s="1"/>
  <c r="BD9" i="4" l="1"/>
  <c r="BD10" i="4" l="1"/>
  <c r="BD11" i="4" s="1"/>
  <c r="BD12" i="4" l="1"/>
  <c r="BD13" i="4" s="1"/>
  <c r="BD14" i="4" l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" i="4" s="1"/>
  <c r="BE3" i="4" s="1"/>
  <c r="BE6" i="4" l="1"/>
  <c r="BE7" i="4" l="1"/>
  <c r="BE8" i="4" l="1"/>
  <c r="BE9" i="4" l="1"/>
  <c r="BE10" i="4" l="1"/>
  <c r="BE11" i="4" l="1"/>
  <c r="BE12" i="4" s="1"/>
  <c r="BE13" i="4" l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" i="4" s="1"/>
  <c r="BF3" i="4" s="1"/>
  <c r="BF6" i="4" l="1"/>
  <c r="BF7" i="4" l="1"/>
  <c r="BF8" i="4" l="1"/>
  <c r="BF9" i="4" l="1"/>
  <c r="BF10" i="4" l="1"/>
  <c r="BF11" i="4" l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" i="4" s="1"/>
  <c r="BG3" i="4" s="1"/>
  <c r="BG6" i="4" l="1"/>
  <c r="BG7" i="4" l="1"/>
  <c r="BG8" i="4" l="1"/>
  <c r="BG9" i="4" l="1"/>
  <c r="BG10" i="4" l="1"/>
  <c r="BG11" i="4" l="1"/>
  <c r="BG12" i="4" l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" i="4" s="1"/>
  <c r="BH3" i="4" s="1"/>
  <c r="BH6" i="4" l="1"/>
  <c r="BH7" i="4" l="1"/>
  <c r="BH8" i="4" l="1"/>
  <c r="BH9" i="4" l="1"/>
  <c r="BH10" i="4" l="1"/>
  <c r="BH11" i="4" l="1"/>
  <c r="BH12" i="4" l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" i="4" s="1"/>
  <c r="BI3" i="4" s="1"/>
  <c r="BI6" i="4" l="1"/>
  <c r="BI7" i="4" l="1"/>
  <c r="BI8" i="4" l="1"/>
  <c r="BI9" i="4" l="1"/>
  <c r="BI10" i="4" l="1"/>
  <c r="BI11" i="4" l="1"/>
  <c r="BI12" i="4" s="1"/>
  <c r="BI13" i="4" s="1"/>
  <c r="BI14" i="4" s="1"/>
  <c r="BI15" i="4" l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" i="4" s="1"/>
  <c r="BJ3" i="4" s="1"/>
  <c r="BJ6" i="4" l="1"/>
  <c r="BJ7" i="4" l="1"/>
  <c r="BJ8" i="4" l="1"/>
  <c r="BJ9" i="4" s="1"/>
  <c r="BJ10" i="4" l="1"/>
  <c r="BJ11" i="4" l="1"/>
  <c r="BJ12" i="4" l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" i="4" s="1"/>
  <c r="BK3" i="4" s="1"/>
  <c r="BK6" i="4" l="1"/>
  <c r="BK7" i="4" l="1"/>
  <c r="BK8" i="4" s="1"/>
  <c r="BK9" i="4" l="1"/>
  <c r="BK10" i="4" l="1"/>
  <c r="BK11" i="4" s="1"/>
  <c r="BK12" i="4" l="1"/>
  <c r="BK13" i="4" s="1"/>
  <c r="BK14" i="4" s="1"/>
  <c r="BK15" i="4" s="1"/>
  <c r="BK16" i="4" s="1"/>
  <c r="BK17" i="4" s="1"/>
  <c r="BK18" i="4" s="1"/>
  <c r="BK19" i="4" s="1"/>
  <c r="BK20" i="4" s="1"/>
  <c r="BK21" i="4" l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" i="4" s="1"/>
  <c r="BL3" i="4" s="1"/>
  <c r="BL6" i="4" l="1"/>
  <c r="BL7" i="4" l="1"/>
  <c r="BL8" i="4" l="1"/>
  <c r="BL9" i="4" l="1"/>
  <c r="BL10" i="4" l="1"/>
  <c r="BL11" i="4" l="1"/>
  <c r="BL12" i="4" s="1"/>
  <c r="BL13" i="4" l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" i="4" s="1"/>
  <c r="BM3" i="4" s="1"/>
  <c r="BM6" i="4" l="1"/>
  <c r="BM7" i="4" l="1"/>
  <c r="BM8" i="4" l="1"/>
  <c r="BM9" i="4" l="1"/>
  <c r="BM10" i="4" s="1"/>
  <c r="BM11" i="4" l="1"/>
  <c r="BM12" i="4" l="1"/>
  <c r="BM13" i="4" l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" i="4" s="1"/>
  <c r="BN3" i="4" s="1"/>
  <c r="BN6" i="4" l="1"/>
  <c r="BN7" i="4" l="1"/>
  <c r="BN8" i="4" l="1"/>
  <c r="BN9" i="4" s="1"/>
  <c r="BN10" i="4" l="1"/>
  <c r="BN11" i="4" s="1"/>
  <c r="BN12" i="4" l="1"/>
  <c r="BN13" i="4" l="1"/>
  <c r="BN14" i="4" l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" i="4" s="1"/>
  <c r="BO3" i="4" s="1"/>
  <c r="BO6" i="4" l="1"/>
  <c r="BO7" i="4" l="1"/>
  <c r="BO8" i="4" l="1"/>
  <c r="BO9" i="4" s="1"/>
  <c r="BO10" i="4" l="1"/>
  <c r="BO11" i="4" s="1"/>
  <c r="BO12" i="4" l="1"/>
  <c r="BO13" i="4" l="1"/>
  <c r="BO14" i="4" l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" i="4" s="1"/>
  <c r="BP3" i="4" s="1"/>
  <c r="BP6" i="4" l="1"/>
  <c r="BP7" i="4" l="1"/>
  <c r="BP8" i="4" l="1"/>
  <c r="BP9" i="4" l="1"/>
  <c r="BP10" i="4" l="1"/>
  <c r="BP11" i="4" s="1"/>
  <c r="BP12" i="4" l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" i="4" s="1"/>
  <c r="BQ3" i="4" s="1"/>
  <c r="BQ6" i="4" l="1"/>
  <c r="BQ7" i="4" l="1"/>
  <c r="BQ8" i="4" l="1"/>
  <c r="BQ9" i="4" l="1"/>
  <c r="BQ10" i="4" s="1"/>
  <c r="BQ11" i="4" l="1"/>
  <c r="BQ12" i="4" l="1"/>
  <c r="BQ13" i="4" l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" i="4" s="1"/>
  <c r="BR3" i="4" s="1"/>
  <c r="BR6" i="4" l="1"/>
  <c r="BR7" i="4" l="1"/>
  <c r="BR8" i="4" s="1"/>
  <c r="BR9" i="4" l="1"/>
  <c r="BR10" i="4" l="1"/>
  <c r="BR11" i="4" l="1"/>
  <c r="BR12" i="4" l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" i="4" s="1"/>
  <c r="BS3" i="4" s="1"/>
  <c r="BS6" i="4" l="1"/>
  <c r="BS7" i="4" l="1"/>
  <c r="BS8" i="4" l="1"/>
  <c r="BS9" i="4" l="1"/>
  <c r="BS10" i="4" l="1"/>
  <c r="BS11" i="4" l="1"/>
  <c r="BS12" i="4" l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" i="4" s="1"/>
  <c r="BT3" i="4" s="1"/>
  <c r="BT6" i="4" l="1"/>
  <c r="BT7" i="4" l="1"/>
  <c r="BT8" i="4" l="1"/>
  <c r="BT9" i="4" s="1"/>
  <c r="BT10" i="4" l="1"/>
  <c r="BT11" i="4" l="1"/>
  <c r="BT12" i="4" l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" i="4" s="1"/>
  <c r="BU3" i="4" s="1"/>
  <c r="BU6" i="4" l="1"/>
  <c r="BU7" i="4" l="1"/>
  <c r="BU8" i="4" l="1"/>
  <c r="BU9" i="4" l="1"/>
  <c r="BU10" i="4" l="1"/>
  <c r="BU11" i="4" l="1"/>
  <c r="BU12" i="4" s="1"/>
  <c r="BU13" i="4" l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" i="4" s="1"/>
  <c r="BV3" i="4" s="1"/>
  <c r="BV6" i="4" l="1"/>
  <c r="BV7" i="4" l="1"/>
  <c r="BV8" i="4" l="1"/>
  <c r="BV9" i="4" l="1"/>
  <c r="BV10" i="4" l="1"/>
  <c r="BV11" i="4" l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" i="4" s="1"/>
  <c r="BW3" i="4" s="1"/>
  <c r="BW6" i="4" l="1"/>
  <c r="BW7" i="4" l="1"/>
  <c r="BW8" i="4" l="1"/>
  <c r="BW9" i="4" s="1"/>
  <c r="BW10" i="4" l="1"/>
  <c r="BW11" i="4" s="1"/>
  <c r="BW12" i="4" l="1"/>
  <c r="BW13" i="4" s="1"/>
  <c r="BW14" i="4" s="1"/>
  <c r="BW15" i="4" s="1"/>
  <c r="BW16" i="4" s="1"/>
  <c r="BW17" i="4" s="1"/>
  <c r="BW18" i="4" l="1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W39" i="4" s="1"/>
  <c r="BW40" i="4" s="1"/>
  <c r="BW41" i="4" s="1"/>
  <c r="BW4" i="4" s="1"/>
  <c r="BX3" i="4" s="1"/>
  <c r="BX6" i="4" l="1"/>
  <c r="BX7" i="4" l="1"/>
  <c r="BX8" i="4" l="1"/>
  <c r="BX9" i="4" l="1"/>
  <c r="BX10" i="4" s="1"/>
  <c r="BX11" i="4" l="1"/>
  <c r="BX12" i="4" s="1"/>
  <c r="BX13" i="4" l="1"/>
  <c r="BX14" i="4" l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" i="4" s="1"/>
  <c r="BY3" i="4" s="1"/>
  <c r="BY6" i="4" l="1"/>
  <c r="BY7" i="4" l="1"/>
  <c r="BY8" i="4" l="1"/>
  <c r="BY9" i="4" s="1"/>
  <c r="BY10" i="4" l="1"/>
  <c r="BY11" i="4" l="1"/>
  <c r="BY12" i="4" l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" i="4" s="1"/>
  <c r="BZ3" i="4" s="1"/>
  <c r="BZ6" i="4" l="1"/>
  <c r="BZ7" i="4" l="1"/>
  <c r="BZ8" i="4" l="1"/>
  <c r="BZ9" i="4" l="1"/>
  <c r="BZ10" i="4" l="1"/>
  <c r="BZ11" i="4" l="1"/>
  <c r="BZ12" i="4" s="1"/>
  <c r="BZ13" i="4" s="1"/>
  <c r="BZ14" i="4" s="1"/>
  <c r="BZ15" i="4" s="1"/>
  <c r="BZ16" i="4" s="1"/>
  <c r="BZ17" i="4" l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" i="4" s="1"/>
  <c r="CA3" i="4" s="1"/>
  <c r="CA6" i="4" l="1"/>
  <c r="CA7" i="4" l="1"/>
  <c r="CA8" i="4" l="1"/>
  <c r="CA9" i="4" l="1"/>
  <c r="CA10" i="4" s="1"/>
  <c r="CA11" i="4" l="1"/>
  <c r="CA12" i="4" s="1"/>
  <c r="CA13" i="4" l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CA40" i="4" s="1"/>
  <c r="CA41" i="4" s="1"/>
  <c r="CA4" i="4" s="1"/>
  <c r="CB3" i="4" s="1"/>
  <c r="CB6" i="4" l="1"/>
  <c r="CB7" i="4" l="1"/>
  <c r="CB8" i="4" s="1"/>
  <c r="CB9" i="4" l="1"/>
  <c r="CB10" i="4" l="1"/>
  <c r="CB11" i="4" l="1"/>
  <c r="CB12" i="4" l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B24" i="4" s="1"/>
  <c r="CB25" i="4" s="1"/>
  <c r="CB26" i="4" l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" i="4" s="1"/>
  <c r="CC3" i="4" s="1"/>
  <c r="CC6" i="4" l="1"/>
  <c r="CC7" i="4" l="1"/>
  <c r="CC8" i="4" l="1"/>
  <c r="CC9" i="4" l="1"/>
  <c r="CC10" i="4" l="1"/>
  <c r="CC11" i="4" l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" i="4" s="1"/>
  <c r="CD3" i="4" s="1"/>
  <c r="CD6" i="4" l="1"/>
  <c r="CD7" i="4" l="1"/>
  <c r="CD8" i="4" l="1"/>
  <c r="CD9" i="4" l="1"/>
  <c r="CD10" i="4" l="1"/>
  <c r="CD11" i="4" l="1"/>
  <c r="CD12" i="4" s="1"/>
  <c r="CD13" i="4" s="1"/>
  <c r="CD14" i="4" s="1"/>
  <c r="CD15" i="4" s="1"/>
  <c r="CD16" i="4" s="1"/>
  <c r="CD17" i="4" s="1"/>
  <c r="CD18" i="4" l="1"/>
  <c r="CD19" i="4" s="1"/>
  <c r="CD20" i="4" s="1"/>
  <c r="CD21" i="4" s="1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" i="4" s="1"/>
  <c r="CE3" i="4" s="1"/>
  <c r="CE6" i="4" l="1"/>
  <c r="CE7" i="4" l="1"/>
  <c r="CE8" i="4" l="1"/>
  <c r="CE9" i="4" s="1"/>
  <c r="CE10" i="4" l="1"/>
  <c r="CE11" i="4" l="1"/>
  <c r="CE12" i="4" l="1"/>
  <c r="CE13" i="4" l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E25" i="4" s="1"/>
  <c r="CE26" i="4" s="1"/>
  <c r="CE27" i="4" s="1"/>
  <c r="CE28" i="4" s="1"/>
  <c r="CE29" i="4" s="1"/>
  <c r="CE30" i="4" s="1"/>
  <c r="CE31" i="4" s="1"/>
  <c r="CE32" i="4" s="1"/>
  <c r="CE33" i="4" s="1"/>
  <c r="CE34" i="4" s="1"/>
  <c r="CE35" i="4" s="1"/>
  <c r="CE36" i="4" s="1"/>
  <c r="CE37" i="4" s="1"/>
  <c r="CE38" i="4" s="1"/>
  <c r="CE39" i="4" s="1"/>
  <c r="CE40" i="4" s="1"/>
  <c r="CE41" i="4" s="1"/>
  <c r="CE4" i="4" l="1"/>
  <c r="CF3" i="4" s="1"/>
  <c r="CF6" i="4" l="1"/>
  <c r="CF7" i="4" l="1"/>
  <c r="CF8" i="4" l="1"/>
  <c r="CF9" i="4" s="1"/>
  <c r="CF10" i="4" l="1"/>
  <c r="CF11" i="4" s="1"/>
  <c r="CF12" i="4" l="1"/>
  <c r="CF13" i="4" s="1"/>
  <c r="CF14" i="4" s="1"/>
  <c r="CF15" i="4" s="1"/>
  <c r="CF16" i="4" l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" i="4" s="1"/>
  <c r="CG3" i="4" s="1"/>
  <c r="CG6" i="4" l="1"/>
  <c r="CG7" i="4" l="1"/>
  <c r="CG8" i="4" s="1"/>
  <c r="CG9" i="4" l="1"/>
  <c r="CG10" i="4" l="1"/>
  <c r="CG11" i="4" l="1"/>
  <c r="CG12" i="4" l="1"/>
  <c r="CG13" i="4" l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" i="4" s="1"/>
  <c r="CH3" i="4" s="1"/>
  <c r="CH6" i="4" l="1"/>
  <c r="CH7" i="4" l="1"/>
  <c r="CH8" i="4" l="1"/>
  <c r="CH9" i="4" l="1"/>
  <c r="CH10" i="4" l="1"/>
  <c r="CH11" i="4" l="1"/>
  <c r="CH12" i="4" s="1"/>
  <c r="CH13" i="4" s="1"/>
  <c r="CH14" i="4" l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H38" i="4" s="1"/>
  <c r="CH39" i="4" s="1"/>
  <c r="CH40" i="4" s="1"/>
  <c r="CH41" i="4" s="1"/>
  <c r="CH4" i="4" s="1"/>
  <c r="CI3" i="4" s="1"/>
  <c r="CI6" i="4" l="1"/>
  <c r="CI7" i="4" l="1"/>
  <c r="CI8" i="4" l="1"/>
  <c r="CI9" i="4" l="1"/>
  <c r="CI10" i="4" l="1"/>
  <c r="CI11" i="4" l="1"/>
  <c r="CI12" i="4" s="1"/>
  <c r="CI13" i="4" l="1"/>
  <c r="CI14" i="4" s="1"/>
  <c r="CI15" i="4" s="1"/>
  <c r="CI16" i="4" s="1"/>
  <c r="CI17" i="4" l="1"/>
  <c r="CI18" i="4" s="1"/>
  <c r="CI19" i="4" s="1"/>
  <c r="CI20" i="4" s="1"/>
  <c r="CI21" i="4" s="1"/>
  <c r="CI22" i="4" s="1"/>
  <c r="CI23" i="4" s="1"/>
  <c r="CI24" i="4" s="1"/>
  <c r="CI25" i="4" s="1"/>
  <c r="CI26" i="4" s="1"/>
  <c r="CI27" i="4" s="1"/>
  <c r="CI28" i="4" s="1"/>
  <c r="CI29" i="4" s="1"/>
  <c r="CI30" i="4" s="1"/>
  <c r="CI31" i="4" s="1"/>
  <c r="CI32" i="4" s="1"/>
  <c r="CI33" i="4" s="1"/>
  <c r="CI34" i="4" s="1"/>
  <c r="CI35" i="4" s="1"/>
  <c r="CI36" i="4" s="1"/>
  <c r="CI37" i="4" s="1"/>
  <c r="CI38" i="4" s="1"/>
  <c r="CI39" i="4" s="1"/>
  <c r="CI40" i="4" s="1"/>
  <c r="CI41" i="4" s="1"/>
  <c r="CI4" i="4" s="1"/>
  <c r="CJ3" i="4" s="1"/>
  <c r="CJ6" i="4" s="1"/>
  <c r="CJ7" i="4" l="1"/>
  <c r="CJ8" i="4" l="1"/>
  <c r="CJ9" i="4" l="1"/>
  <c r="CJ10" i="4" l="1"/>
  <c r="CJ11" i="4" l="1"/>
  <c r="CJ12" i="4" s="1"/>
  <c r="CJ13" i="4" s="1"/>
  <c r="CJ14" i="4" s="1"/>
  <c r="CJ15" i="4" s="1"/>
  <c r="CJ16" i="4" s="1"/>
  <c r="CJ17" i="4" s="1"/>
  <c r="CJ18" i="4" s="1"/>
  <c r="CJ19" i="4" l="1"/>
  <c r="CJ20" i="4" s="1"/>
  <c r="CJ21" i="4" s="1"/>
  <c r="CJ22" i="4" s="1"/>
  <c r="CJ23" i="4" s="1"/>
  <c r="CJ24" i="4" s="1"/>
  <c r="CJ25" i="4" s="1"/>
  <c r="CJ26" i="4" s="1"/>
  <c r="CJ27" i="4" s="1"/>
  <c r="CJ28" i="4" s="1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J40" i="4" s="1"/>
  <c r="CJ41" i="4" s="1"/>
  <c r="CJ4" i="4" s="1"/>
  <c r="CK3" i="4" s="1"/>
  <c r="CK6" i="4" l="1"/>
  <c r="CK7" i="4" l="1"/>
  <c r="CK8" i="4" l="1"/>
  <c r="CK9" i="4" s="1"/>
  <c r="CK10" i="4" s="1"/>
  <c r="CK11" i="4" l="1"/>
  <c r="CK12" i="4" l="1"/>
  <c r="CK13" i="4" s="1"/>
  <c r="CK14" i="4" l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K40" i="4" s="1"/>
  <c r="CK41" i="4" s="1"/>
  <c r="CK4" i="4" s="1"/>
  <c r="CL3" i="4" s="1"/>
  <c r="CL6" i="4" l="1"/>
  <c r="CL7" i="4" l="1"/>
  <c r="CL8" i="4" l="1"/>
  <c r="CL9" i="4" l="1"/>
  <c r="CL10" i="4" l="1"/>
  <c r="CL11" i="4" l="1"/>
  <c r="CL12" i="4" l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CL27" i="4" s="1"/>
  <c r="CL28" i="4" s="1"/>
  <c r="CL29" i="4" s="1"/>
  <c r="CL30" i="4" s="1"/>
  <c r="CL31" i="4" s="1"/>
  <c r="CL32" i="4" s="1"/>
  <c r="CL33" i="4" s="1"/>
  <c r="CL34" i="4" s="1"/>
  <c r="CL35" i="4" s="1"/>
  <c r="CL36" i="4" s="1"/>
  <c r="CL37" i="4" s="1"/>
  <c r="CL38" i="4" s="1"/>
  <c r="CL39" i="4" s="1"/>
  <c r="CL40" i="4" s="1"/>
  <c r="CL41" i="4" s="1"/>
  <c r="CL4" i="4" s="1"/>
  <c r="CM3" i="4" s="1"/>
  <c r="CM6" i="4" l="1"/>
  <c r="CM7" i="4" l="1"/>
  <c r="CM8" i="4" l="1"/>
  <c r="CM9" i="4" l="1"/>
  <c r="CM10" i="4" l="1"/>
  <c r="CM11" i="4" l="1"/>
  <c r="CM12" i="4" l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" i="4" s="1"/>
  <c r="CN3" i="4" s="1"/>
  <c r="CN6" i="4" l="1"/>
  <c r="CN7" i="4" l="1"/>
  <c r="CN8" i="4" l="1"/>
  <c r="CN9" i="4" l="1"/>
  <c r="CN10" i="4" l="1"/>
  <c r="CN11" i="4" l="1"/>
  <c r="CN12" i="4" s="1"/>
  <c r="CN13" i="4" l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N40" i="4" s="1"/>
  <c r="CN41" i="4" s="1"/>
  <c r="CN4" i="4" s="1"/>
  <c r="CO3" i="4" s="1"/>
  <c r="CO6" i="4" l="1"/>
  <c r="CO7" i="4" l="1"/>
  <c r="CO8" i="4" l="1"/>
  <c r="CO9" i="4" l="1"/>
  <c r="CO10" i="4" l="1"/>
  <c r="CO11" i="4" l="1"/>
  <c r="CO12" i="4" s="1"/>
  <c r="CO13" i="4" l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O29" i="4" s="1"/>
  <c r="CO30" i="4" s="1"/>
  <c r="CO31" i="4" s="1"/>
  <c r="CO32" i="4" s="1"/>
  <c r="CO33" i="4" s="1"/>
  <c r="CO34" i="4" s="1"/>
  <c r="CO35" i="4" s="1"/>
  <c r="CO36" i="4" s="1"/>
  <c r="CO37" i="4" s="1"/>
  <c r="CO38" i="4" s="1"/>
  <c r="CO39" i="4" s="1"/>
  <c r="CO40" i="4" s="1"/>
  <c r="CO41" i="4" s="1"/>
  <c r="CO4" i="4" s="1"/>
  <c r="CP3" i="4" s="1"/>
  <c r="CP6" i="4" l="1"/>
  <c r="CP7" i="4" l="1"/>
  <c r="CP8" i="4" l="1"/>
  <c r="CP9" i="4" l="1"/>
  <c r="CP10" i="4" l="1"/>
  <c r="CP11" i="4" l="1"/>
  <c r="CP12" i="4" l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CP28" i="4" s="1"/>
  <c r="CP29" i="4" s="1"/>
  <c r="CP30" i="4" s="1"/>
  <c r="CP31" i="4" s="1"/>
  <c r="CP32" i="4" s="1"/>
  <c r="CP33" i="4" s="1"/>
  <c r="CP34" i="4" s="1"/>
  <c r="CP35" i="4" s="1"/>
  <c r="CP36" i="4" s="1"/>
  <c r="CP37" i="4" s="1"/>
  <c r="CP38" i="4" s="1"/>
  <c r="CP39" i="4" s="1"/>
  <c r="CP40" i="4" s="1"/>
  <c r="CP41" i="4" s="1"/>
  <c r="CP4" i="4" s="1"/>
  <c r="CQ3" i="4" s="1"/>
  <c r="CQ6" i="4" l="1"/>
  <c r="CQ7" i="4" l="1"/>
  <c r="CQ8" i="4" l="1"/>
  <c r="CQ9" i="4" s="1"/>
  <c r="CQ10" i="4" l="1"/>
  <c r="CQ11" i="4" s="1"/>
  <c r="CQ12" i="4" l="1"/>
  <c r="CQ13" i="4" l="1"/>
  <c r="CQ14" i="4" s="1"/>
  <c r="CQ15" i="4" l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Q26" i="4" s="1"/>
  <c r="CQ27" i="4" s="1"/>
  <c r="CQ28" i="4" s="1"/>
  <c r="CQ29" i="4" s="1"/>
  <c r="CQ30" i="4" s="1"/>
  <c r="CQ31" i="4" s="1"/>
  <c r="CQ32" i="4" s="1"/>
  <c r="CQ33" i="4" s="1"/>
  <c r="CQ34" i="4" s="1"/>
  <c r="CQ35" i="4" s="1"/>
  <c r="CQ36" i="4" s="1"/>
  <c r="CQ37" i="4" s="1"/>
  <c r="CQ38" i="4" s="1"/>
  <c r="CQ39" i="4" s="1"/>
  <c r="CQ40" i="4" s="1"/>
  <c r="CQ41" i="4" s="1"/>
  <c r="CQ4" i="4" s="1"/>
  <c r="CR3" i="4" s="1"/>
  <c r="CR6" i="4" l="1"/>
  <c r="CR7" i="4" l="1"/>
  <c r="CR8" i="4" l="1"/>
  <c r="CR9" i="4" l="1"/>
  <c r="CR10" i="4" s="1"/>
  <c r="CR11" i="4" l="1"/>
  <c r="CR12" i="4" l="1"/>
  <c r="CR13" i="4" l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CR29" i="4" s="1"/>
  <c r="CR30" i="4" s="1"/>
  <c r="CR31" i="4" s="1"/>
  <c r="CR32" i="4" s="1"/>
  <c r="CR33" i="4" s="1"/>
  <c r="CR34" i="4" s="1"/>
  <c r="CR35" i="4" s="1"/>
  <c r="CR36" i="4" s="1"/>
  <c r="CR37" i="4" s="1"/>
  <c r="CR38" i="4" s="1"/>
  <c r="CR39" i="4" s="1"/>
  <c r="CR40" i="4" s="1"/>
  <c r="CR41" i="4" s="1"/>
  <c r="CR4" i="4" s="1"/>
  <c r="CS3" i="4" s="1"/>
  <c r="CS6" i="4" l="1"/>
  <c r="CS7" i="4" l="1"/>
  <c r="CS8" i="4" l="1"/>
  <c r="CS9" i="4" s="1"/>
  <c r="CS10" i="4" l="1"/>
  <c r="CS11" i="4" l="1"/>
  <c r="CS12" i="4" s="1"/>
  <c r="CS13" i="4" l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CS28" i="4" s="1"/>
  <c r="CS29" i="4" s="1"/>
  <c r="CS30" i="4" s="1"/>
  <c r="CS31" i="4" s="1"/>
  <c r="CS32" i="4" s="1"/>
  <c r="CS33" i="4" s="1"/>
  <c r="CS34" i="4" s="1"/>
  <c r="CS35" i="4" s="1"/>
  <c r="CS36" i="4" s="1"/>
  <c r="CS37" i="4" s="1"/>
  <c r="CS38" i="4" s="1"/>
  <c r="CS39" i="4" s="1"/>
  <c r="CS40" i="4" s="1"/>
  <c r="CS41" i="4" s="1"/>
  <c r="CS4" i="4" s="1"/>
  <c r="CT3" i="4" s="1"/>
  <c r="CT6" i="4" l="1"/>
  <c r="CT7" i="4" l="1"/>
  <c r="CT8" i="4" l="1"/>
  <c r="CT9" i="4" l="1"/>
  <c r="CT10" i="4" l="1"/>
  <c r="CT11" i="4" s="1"/>
  <c r="CT12" i="4" l="1"/>
  <c r="CT13" i="4" s="1"/>
  <c r="CT14" i="4" l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T41" i="4" s="1"/>
  <c r="CT4" i="4" s="1"/>
  <c r="CU3" i="4" s="1"/>
  <c r="CU6" i="4" l="1"/>
  <c r="CU7" i="4" l="1"/>
  <c r="CU8" i="4" l="1"/>
  <c r="CU9" i="4" l="1"/>
  <c r="CU10" i="4" l="1"/>
  <c r="CU11" i="4" l="1"/>
  <c r="CU12" i="4" l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CU34" i="4" s="1"/>
  <c r="CU35" i="4" s="1"/>
  <c r="CU36" i="4" s="1"/>
  <c r="CU37" i="4" s="1"/>
  <c r="CU38" i="4" s="1"/>
  <c r="CU39" i="4" s="1"/>
  <c r="CU40" i="4" s="1"/>
  <c r="CU41" i="4" s="1"/>
  <c r="CU4" i="4" s="1"/>
  <c r="CV3" i="4" s="1"/>
  <c r="CV6" i="4" l="1"/>
  <c r="CV7" i="4" l="1"/>
  <c r="CV8" i="4" l="1"/>
  <c r="CV9" i="4" s="1"/>
  <c r="CV10" i="4" l="1"/>
  <c r="CV11" i="4" l="1"/>
  <c r="CV12" i="4" s="1"/>
  <c r="CV13" i="4" l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V34" i="4" s="1"/>
  <c r="CV35" i="4" s="1"/>
  <c r="CV36" i="4" s="1"/>
  <c r="CV37" i="4" s="1"/>
  <c r="CV38" i="4" s="1"/>
  <c r="CV39" i="4" s="1"/>
  <c r="CV40" i="4" s="1"/>
  <c r="CV41" i="4" s="1"/>
  <c r="CV4" i="4" s="1"/>
  <c r="CW3" i="4" s="1"/>
  <c r="CW6" i="4" l="1"/>
  <c r="CW7" i="4" l="1"/>
  <c r="CW8" i="4" l="1"/>
  <c r="CW9" i="4" s="1"/>
  <c r="CW10" i="4" l="1"/>
  <c r="CW11" i="4" s="1"/>
  <c r="CW12" i="4" l="1"/>
  <c r="CW13" i="4" s="1"/>
  <c r="CW14" i="4" l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CW29" i="4" s="1"/>
  <c r="CW30" i="4" s="1"/>
  <c r="CW31" i="4" s="1"/>
  <c r="CW32" i="4" s="1"/>
  <c r="CW33" i="4" s="1"/>
  <c r="CW34" i="4" s="1"/>
  <c r="CW35" i="4" s="1"/>
  <c r="CW36" i="4" s="1"/>
  <c r="CW37" i="4" s="1"/>
  <c r="CW38" i="4" s="1"/>
  <c r="CW39" i="4" s="1"/>
  <c r="CW40" i="4" s="1"/>
  <c r="CW41" i="4" s="1"/>
  <c r="CW4" i="4" s="1"/>
  <c r="CX3" i="4" s="1"/>
  <c r="CX6" i="4" l="1"/>
  <c r="CX7" i="4" l="1"/>
  <c r="CX8" i="4" l="1"/>
  <c r="CX9" i="4" s="1"/>
  <c r="CX10" i="4" l="1"/>
  <c r="CX11" i="4" l="1"/>
  <c r="CX12" i="4" l="1"/>
  <c r="CX13" i="4" s="1"/>
  <c r="CX14" i="4" s="1"/>
  <c r="CX15" i="4" l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X26" i="4" s="1"/>
  <c r="CX27" i="4" s="1"/>
  <c r="CX28" i="4" s="1"/>
  <c r="CX29" i="4" s="1"/>
  <c r="CX30" i="4" s="1"/>
  <c r="CX31" i="4" s="1"/>
  <c r="CX32" i="4" s="1"/>
  <c r="CX33" i="4" s="1"/>
  <c r="CX34" i="4" s="1"/>
  <c r="CX35" i="4" s="1"/>
  <c r="CX36" i="4" s="1"/>
  <c r="CX37" i="4" s="1"/>
  <c r="CX38" i="4" s="1"/>
  <c r="CX39" i="4" s="1"/>
  <c r="CX40" i="4" s="1"/>
  <c r="CX41" i="4" s="1"/>
  <c r="CX4" i="4" s="1"/>
  <c r="CY3" i="4" s="1"/>
  <c r="CY6" i="4" l="1"/>
  <c r="CY7" i="4" l="1"/>
  <c r="CY8" i="4" l="1"/>
  <c r="CY9" i="4" s="1"/>
  <c r="CY10" i="4" l="1"/>
  <c r="CY11" i="4" l="1"/>
  <c r="CY12" i="4" s="1"/>
  <c r="CY13" i="4" s="1"/>
  <c r="CY14" i="4" l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Y30" i="4" s="1"/>
  <c r="CY31" i="4" s="1"/>
  <c r="CY32" i="4" s="1"/>
  <c r="CY33" i="4" s="1"/>
  <c r="CY34" i="4" s="1"/>
  <c r="CY35" i="4" s="1"/>
  <c r="CY36" i="4" s="1"/>
  <c r="CY37" i="4" s="1"/>
  <c r="CY38" i="4" s="1"/>
  <c r="CY39" i="4" s="1"/>
  <c r="CY40" i="4" s="1"/>
  <c r="CY41" i="4" s="1"/>
  <c r="CY4" i="4" s="1"/>
  <c r="CZ3" i="4" s="1"/>
  <c r="CZ6" i="4" l="1"/>
  <c r="CZ7" i="4" l="1"/>
  <c r="CZ8" i="4" l="1"/>
  <c r="CZ9" i="4" s="1"/>
  <c r="CZ10" i="4" l="1"/>
  <c r="CZ11" i="4" s="1"/>
  <c r="CZ12" i="4" l="1"/>
  <c r="CZ13" i="4" s="1"/>
  <c r="CZ14" i="4" s="1"/>
  <c r="CZ15" i="4" s="1"/>
  <c r="CZ16" i="4" s="1"/>
  <c r="CZ17" i="4" l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Z34" i="4" s="1"/>
  <c r="CZ35" i="4" s="1"/>
  <c r="CZ36" i="4" s="1"/>
  <c r="CZ37" i="4" s="1"/>
  <c r="CZ38" i="4" s="1"/>
  <c r="CZ39" i="4" s="1"/>
  <c r="CZ40" i="4" s="1"/>
  <c r="CZ41" i="4" s="1"/>
  <c r="CZ4" i="4" s="1"/>
  <c r="DA3" i="4" s="1"/>
  <c r="DA6" i="4" l="1"/>
  <c r="DA7" i="4" l="1"/>
  <c r="DA8" i="4" l="1"/>
  <c r="DA9" i="4" l="1"/>
  <c r="DA10" i="4" l="1"/>
  <c r="DA11" i="4" l="1"/>
  <c r="DA12" i="4" l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" i="4" s="1"/>
  <c r="DB3" i="4" s="1"/>
  <c r="DB6" i="4" l="1"/>
  <c r="DB7" i="4" l="1"/>
  <c r="DB8" i="4" l="1"/>
  <c r="DB9" i="4" s="1"/>
  <c r="DB10" i="4" l="1"/>
  <c r="DB11" i="4" l="1"/>
  <c r="DB12" i="4" l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B34" i="4" s="1"/>
  <c r="DB35" i="4" s="1"/>
  <c r="DB36" i="4" s="1"/>
  <c r="DB37" i="4" s="1"/>
  <c r="DB38" i="4" s="1"/>
  <c r="DB39" i="4" s="1"/>
  <c r="DB40" i="4" s="1"/>
  <c r="DB41" i="4" s="1"/>
  <c r="DB4" i="4" s="1"/>
  <c r="DC3" i="4" s="1"/>
  <c r="DC6" i="4" l="1"/>
  <c r="DC7" i="4" l="1"/>
  <c r="DC8" i="4" l="1"/>
  <c r="DC9" i="4" s="1"/>
  <c r="DC10" i="4" l="1"/>
  <c r="DC11" i="4" l="1"/>
  <c r="DC12" i="4" l="1"/>
  <c r="DC13" i="4" l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DC31" i="4" s="1"/>
  <c r="DC32" i="4" s="1"/>
  <c r="DC33" i="4" s="1"/>
  <c r="DC34" i="4" s="1"/>
  <c r="DC35" i="4" s="1"/>
  <c r="DC36" i="4" s="1"/>
  <c r="DC37" i="4" s="1"/>
  <c r="DC38" i="4" s="1"/>
  <c r="DC39" i="4" s="1"/>
  <c r="DC40" i="4" s="1"/>
  <c r="DC41" i="4" s="1"/>
  <c r="DC4" i="4" s="1"/>
  <c r="DD3" i="4" s="1"/>
  <c r="DD6" i="4" l="1"/>
  <c r="DD7" i="4" l="1"/>
  <c r="DD8" i="4" s="1"/>
  <c r="DD9" i="4" l="1"/>
  <c r="DD10" i="4" l="1"/>
  <c r="DD11" i="4" l="1"/>
  <c r="DD12" i="4" s="1"/>
  <c r="DD13" i="4" s="1"/>
  <c r="DD14" i="4" s="1"/>
  <c r="DD15" i="4" s="1"/>
  <c r="DD16" i="4" s="1"/>
  <c r="DD17" i="4" s="1"/>
  <c r="DD18" i="4" l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DD40" i="4" s="1"/>
  <c r="DD41" i="4" s="1"/>
  <c r="DD4" i="4" s="1"/>
  <c r="DE3" i="4" s="1"/>
  <c r="DE6" i="4" l="1"/>
  <c r="DE7" i="4" l="1"/>
  <c r="DE8" i="4" l="1"/>
  <c r="DE9" i="4" l="1"/>
  <c r="DE10" i="4" l="1"/>
  <c r="DE11" i="4" l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DE24" i="4" s="1"/>
  <c r="DE25" i="4" s="1"/>
  <c r="DE26" i="4" s="1"/>
  <c r="DE27" i="4" s="1"/>
  <c r="DE28" i="4" s="1"/>
  <c r="DE29" i="4" s="1"/>
  <c r="DE30" i="4" s="1"/>
  <c r="DE31" i="4" s="1"/>
  <c r="DE32" i="4" s="1"/>
  <c r="DE33" i="4" s="1"/>
  <c r="DE34" i="4" s="1"/>
  <c r="DE35" i="4" s="1"/>
  <c r="DE36" i="4" s="1"/>
  <c r="DE37" i="4" s="1"/>
  <c r="DE38" i="4" s="1"/>
  <c r="DE39" i="4" s="1"/>
  <c r="DE40" i="4" s="1"/>
  <c r="DE41" i="4" s="1"/>
  <c r="DE4" i="4" s="1"/>
  <c r="DF3" i="4" s="1"/>
  <c r="DF6" i="4" l="1"/>
  <c r="DF7" i="4" l="1"/>
  <c r="DF8" i="4" l="1"/>
  <c r="DF9" i="4" l="1"/>
  <c r="DF10" i="4" l="1"/>
  <c r="DF11" i="4" s="1"/>
  <c r="DF12" i="4" s="1"/>
  <c r="DF13" i="4" s="1"/>
  <c r="DF14" i="4" s="1"/>
  <c r="DF15" i="4" l="1"/>
  <c r="DF16" i="4" s="1"/>
  <c r="DF17" i="4" s="1"/>
  <c r="DF18" i="4" s="1"/>
  <c r="DF19" i="4" s="1"/>
  <c r="DF20" i="4" s="1"/>
  <c r="DF21" i="4" s="1"/>
  <c r="DF22" i="4" s="1"/>
  <c r="DF23" i="4" s="1"/>
  <c r="DF24" i="4" s="1"/>
  <c r="DF25" i="4" s="1"/>
  <c r="DF26" i="4" s="1"/>
  <c r="DF27" i="4" s="1"/>
  <c r="DF28" i="4" s="1"/>
  <c r="DF29" i="4" s="1"/>
  <c r="DF30" i="4" s="1"/>
  <c r="DF31" i="4" s="1"/>
  <c r="DF32" i="4" s="1"/>
  <c r="DF33" i="4" s="1"/>
  <c r="DF34" i="4" s="1"/>
  <c r="DF35" i="4" s="1"/>
  <c r="DF36" i="4" s="1"/>
  <c r="DF37" i="4" s="1"/>
  <c r="DF38" i="4" s="1"/>
  <c r="DF39" i="4" s="1"/>
  <c r="DF40" i="4" s="1"/>
  <c r="DF41" i="4" s="1"/>
  <c r="DF4" i="4" s="1"/>
  <c r="DG3" i="4" s="1"/>
  <c r="DG6" i="4" l="1"/>
  <c r="DG7" i="4" l="1"/>
  <c r="DG8" i="4" l="1"/>
  <c r="DG9" i="4" l="1"/>
  <c r="DG10" i="4" s="1"/>
  <c r="DG11" i="4" l="1"/>
  <c r="DG12" i="4" s="1"/>
  <c r="DG13" i="4" l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G24" i="4" s="1"/>
  <c r="DG25" i="4" s="1"/>
  <c r="DG26" i="4" s="1"/>
  <c r="DG27" i="4" s="1"/>
  <c r="DG28" i="4" s="1"/>
  <c r="DG29" i="4" s="1"/>
  <c r="DG30" i="4" s="1"/>
  <c r="DG31" i="4" s="1"/>
  <c r="DG32" i="4" s="1"/>
  <c r="DG33" i="4" s="1"/>
  <c r="DG34" i="4" s="1"/>
  <c r="DG35" i="4" s="1"/>
  <c r="DG36" i="4" s="1"/>
  <c r="DG37" i="4" s="1"/>
  <c r="DG38" i="4" s="1"/>
  <c r="DG39" i="4" s="1"/>
  <c r="DG40" i="4" s="1"/>
  <c r="DG41" i="4" s="1"/>
  <c r="DG4" i="4" s="1"/>
  <c r="DH3" i="4" s="1"/>
  <c r="DH6" i="4" l="1"/>
  <c r="DH7" i="4" l="1"/>
  <c r="DH8" i="4" l="1"/>
  <c r="DH9" i="4" l="1"/>
  <c r="DH10" i="4" l="1"/>
  <c r="DH11" i="4" s="1"/>
  <c r="DH12" i="4" s="1"/>
  <c r="DH13" i="4" s="1"/>
  <c r="DH14" i="4" l="1"/>
  <c r="DH15" i="4" s="1"/>
  <c r="DH16" i="4" s="1"/>
  <c r="DH17" i="4" s="1"/>
  <c r="DH18" i="4" s="1"/>
  <c r="DH19" i="4" s="1"/>
  <c r="DH20" i="4" s="1"/>
  <c r="DH21" i="4" s="1"/>
  <c r="DH22" i="4" s="1"/>
  <c r="DH23" i="4" s="1"/>
  <c r="DH24" i="4" s="1"/>
  <c r="DH25" i="4" s="1"/>
  <c r="DH26" i="4" s="1"/>
  <c r="DH27" i="4" s="1"/>
  <c r="DH28" i="4" s="1"/>
  <c r="DH29" i="4" s="1"/>
  <c r="DH30" i="4" s="1"/>
  <c r="DH31" i="4" s="1"/>
  <c r="DH32" i="4" s="1"/>
  <c r="DH33" i="4" s="1"/>
  <c r="DH34" i="4" s="1"/>
  <c r="DH35" i="4" s="1"/>
  <c r="DH36" i="4" s="1"/>
  <c r="DH37" i="4" s="1"/>
  <c r="DH38" i="4" s="1"/>
  <c r="DH39" i="4" s="1"/>
  <c r="DH40" i="4" s="1"/>
  <c r="DH41" i="4" s="1"/>
  <c r="DH4" i="4" s="1"/>
  <c r="DI3" i="4" s="1"/>
  <c r="DI6" i="4" l="1"/>
  <c r="DI7" i="4" l="1"/>
  <c r="DI8" i="4" l="1"/>
  <c r="DI9" i="4" l="1"/>
  <c r="DI10" i="4" l="1"/>
  <c r="DI11" i="4" l="1"/>
  <c r="DI12" i="4" l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DI28" i="4" s="1"/>
  <c r="DI29" i="4" s="1"/>
  <c r="DI30" i="4" s="1"/>
  <c r="DI31" i="4" s="1"/>
  <c r="DI32" i="4" s="1"/>
  <c r="DI33" i="4" s="1"/>
  <c r="DI34" i="4" s="1"/>
  <c r="DI35" i="4" s="1"/>
  <c r="DI36" i="4" s="1"/>
  <c r="DI37" i="4" s="1"/>
  <c r="DI38" i="4" s="1"/>
  <c r="DI39" i="4" s="1"/>
  <c r="DI40" i="4" s="1"/>
  <c r="DI41" i="4" s="1"/>
  <c r="DI4" i="4" s="1"/>
  <c r="DJ3" i="4" s="1"/>
  <c r="DJ6" i="4" l="1"/>
  <c r="DJ7" i="4" l="1"/>
  <c r="DJ8" i="4" l="1"/>
  <c r="DJ9" i="4" l="1"/>
  <c r="DJ10" i="4" l="1"/>
  <c r="DJ11" i="4" l="1"/>
  <c r="DJ12" i="4" l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DJ24" i="4" s="1"/>
  <c r="DJ25" i="4" s="1"/>
  <c r="DJ26" i="4" s="1"/>
  <c r="DJ27" i="4" s="1"/>
  <c r="DJ28" i="4" s="1"/>
  <c r="DJ29" i="4" s="1"/>
  <c r="DJ30" i="4" s="1"/>
  <c r="DJ31" i="4" s="1"/>
  <c r="DJ32" i="4" s="1"/>
  <c r="DJ33" i="4" s="1"/>
  <c r="DJ34" i="4" s="1"/>
  <c r="DJ35" i="4" s="1"/>
  <c r="DJ36" i="4" s="1"/>
  <c r="DJ37" i="4" s="1"/>
  <c r="DJ38" i="4" s="1"/>
  <c r="DJ39" i="4" s="1"/>
  <c r="DJ40" i="4" s="1"/>
  <c r="DJ41" i="4" s="1"/>
  <c r="DJ4" i="4" s="1"/>
  <c r="DK3" i="4" s="1"/>
  <c r="DK6" i="4" l="1"/>
  <c r="DK7" i="4" l="1"/>
  <c r="DK8" i="4" l="1"/>
  <c r="DK9" i="4" l="1"/>
  <c r="DK10" i="4" l="1"/>
  <c r="DK11" i="4" s="1"/>
  <c r="DK12" i="4" l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DK24" i="4" s="1"/>
  <c r="DK25" i="4" s="1"/>
  <c r="DK26" i="4" s="1"/>
  <c r="DK27" i="4" s="1"/>
  <c r="DK28" i="4" s="1"/>
  <c r="DK29" i="4" s="1"/>
  <c r="DK30" i="4" s="1"/>
  <c r="DK31" i="4" s="1"/>
  <c r="DK32" i="4" s="1"/>
  <c r="DK33" i="4" s="1"/>
  <c r="DK34" i="4" s="1"/>
  <c r="DK35" i="4" s="1"/>
  <c r="DK36" i="4" s="1"/>
  <c r="DK37" i="4" s="1"/>
  <c r="DK38" i="4" s="1"/>
  <c r="DK39" i="4" s="1"/>
  <c r="DK40" i="4" s="1"/>
  <c r="DK41" i="4" s="1"/>
  <c r="DK4" i="4" s="1"/>
  <c r="DL3" i="4" s="1"/>
  <c r="DL6" i="4" l="1"/>
  <c r="DL7" i="4" l="1"/>
  <c r="DL8" i="4" l="1"/>
  <c r="DL9" i="4" l="1"/>
  <c r="DL10" i="4" l="1"/>
  <c r="DL11" i="4" l="1"/>
  <c r="DL12" i="4" l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L24" i="4" s="1"/>
  <c r="DL25" i="4" s="1"/>
  <c r="DL26" i="4" s="1"/>
  <c r="DL27" i="4" s="1"/>
  <c r="DL28" i="4" s="1"/>
  <c r="DL29" i="4" s="1"/>
  <c r="DL30" i="4" s="1"/>
  <c r="DL31" i="4" s="1"/>
  <c r="DL32" i="4" s="1"/>
  <c r="DL33" i="4" s="1"/>
  <c r="DL34" i="4" s="1"/>
  <c r="DL35" i="4" s="1"/>
  <c r="DL36" i="4" s="1"/>
  <c r="DL37" i="4" s="1"/>
  <c r="DL38" i="4" s="1"/>
  <c r="DL39" i="4" s="1"/>
  <c r="DL40" i="4" s="1"/>
  <c r="DL41" i="4" s="1"/>
  <c r="DL4" i="4" s="1"/>
  <c r="DM3" i="4" s="1"/>
  <c r="DM6" i="4" l="1"/>
  <c r="DM7" i="4" l="1"/>
  <c r="DM8" i="4" s="1"/>
  <c r="DM9" i="4" l="1"/>
  <c r="DM10" i="4" l="1"/>
  <c r="DM11" i="4" l="1"/>
  <c r="DM12" i="4" l="1"/>
  <c r="DM13" i="4" s="1"/>
  <c r="DM14" i="4" s="1"/>
  <c r="DM15" i="4" l="1"/>
  <c r="DM16" i="4" s="1"/>
  <c r="DM17" i="4" s="1"/>
  <c r="DM18" i="4" s="1"/>
  <c r="DM19" i="4" s="1"/>
  <c r="DM20" i="4" s="1"/>
  <c r="DM21" i="4" s="1"/>
  <c r="DM22" i="4" s="1"/>
  <c r="DM23" i="4" s="1"/>
  <c r="DM24" i="4" s="1"/>
  <c r="DM25" i="4" s="1"/>
  <c r="DM26" i="4" s="1"/>
  <c r="DM27" i="4" s="1"/>
  <c r="DM28" i="4" s="1"/>
  <c r="DM29" i="4" s="1"/>
  <c r="DM30" i="4" s="1"/>
  <c r="DM31" i="4" s="1"/>
  <c r="DM32" i="4" s="1"/>
  <c r="DM33" i="4" s="1"/>
  <c r="DM34" i="4" s="1"/>
  <c r="DM35" i="4" s="1"/>
  <c r="DM36" i="4" s="1"/>
  <c r="DM37" i="4" s="1"/>
  <c r="DM38" i="4" s="1"/>
  <c r="DM39" i="4" s="1"/>
  <c r="DM40" i="4" s="1"/>
  <c r="DM41" i="4" s="1"/>
  <c r="DM4" i="4" s="1"/>
  <c r="DN3" i="4" s="1"/>
  <c r="DN6" i="4" l="1"/>
  <c r="DN7" i="4" l="1"/>
  <c r="DN8" i="4" l="1"/>
  <c r="DN9" i="4" l="1"/>
  <c r="DN10" i="4" l="1"/>
  <c r="DN11" i="4" l="1"/>
  <c r="DN12" i="4" l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N24" i="4" s="1"/>
  <c r="DN25" i="4" s="1"/>
  <c r="DN26" i="4" s="1"/>
  <c r="DN27" i="4" s="1"/>
  <c r="DN28" i="4" s="1"/>
  <c r="DN29" i="4" s="1"/>
  <c r="DN30" i="4" s="1"/>
  <c r="DN31" i="4" s="1"/>
  <c r="DN32" i="4" s="1"/>
  <c r="DN33" i="4" s="1"/>
  <c r="DN34" i="4" s="1"/>
  <c r="DN35" i="4" s="1"/>
  <c r="DN36" i="4" s="1"/>
  <c r="DN37" i="4" s="1"/>
  <c r="DN38" i="4" s="1"/>
  <c r="DN39" i="4" s="1"/>
  <c r="DN40" i="4" s="1"/>
  <c r="DN41" i="4" s="1"/>
  <c r="DN4" i="4" s="1"/>
  <c r="DO3" i="4" s="1"/>
  <c r="DO6" i="4" l="1"/>
  <c r="DO7" i="4" l="1"/>
  <c r="DO8" i="4" s="1"/>
  <c r="DO9" i="4" l="1"/>
  <c r="DO10" i="4" s="1"/>
  <c r="DO11" i="4" l="1"/>
  <c r="DO12" i="4" l="1"/>
  <c r="DO13" i="4" l="1"/>
  <c r="DO14" i="4" l="1"/>
  <c r="DO15" i="4" s="1"/>
  <c r="DO16" i="4" s="1"/>
  <c r="DO17" i="4" s="1"/>
  <c r="DO18" i="4" s="1"/>
  <c r="DO19" i="4" s="1"/>
  <c r="DO20" i="4" s="1"/>
  <c r="DO21" i="4" s="1"/>
  <c r="DO22" i="4" s="1"/>
  <c r="DO23" i="4" s="1"/>
  <c r="DO24" i="4" s="1"/>
  <c r="DO25" i="4" s="1"/>
  <c r="DO26" i="4" s="1"/>
  <c r="DO27" i="4" s="1"/>
  <c r="DO28" i="4" s="1"/>
  <c r="DO29" i="4" s="1"/>
  <c r="DO30" i="4" s="1"/>
  <c r="DO31" i="4" s="1"/>
  <c r="DO32" i="4" s="1"/>
  <c r="DO33" i="4" s="1"/>
  <c r="DO34" i="4" s="1"/>
  <c r="DO35" i="4" s="1"/>
  <c r="DO36" i="4" s="1"/>
  <c r="DO37" i="4" s="1"/>
  <c r="DO38" i="4" s="1"/>
  <c r="DO39" i="4" s="1"/>
  <c r="DO40" i="4" s="1"/>
  <c r="DO41" i="4" s="1"/>
  <c r="DO4" i="4" s="1"/>
  <c r="DP3" i="4" s="1"/>
  <c r="DP6" i="4" l="1"/>
  <c r="DP7" i="4" l="1"/>
  <c r="DP8" i="4" l="1"/>
  <c r="DP9" i="4" s="1"/>
  <c r="DP10" i="4" l="1"/>
  <c r="DP11" i="4" l="1"/>
  <c r="DP12" i="4" l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P29" i="4" s="1"/>
  <c r="DP30" i="4" s="1"/>
  <c r="DP31" i="4" s="1"/>
  <c r="DP32" i="4" s="1"/>
  <c r="DP33" i="4" s="1"/>
  <c r="DP34" i="4" s="1"/>
  <c r="DP35" i="4" s="1"/>
  <c r="DP36" i="4" s="1"/>
  <c r="DP37" i="4" s="1"/>
  <c r="DP38" i="4" s="1"/>
  <c r="DP39" i="4" s="1"/>
  <c r="DP40" i="4" s="1"/>
  <c r="DP41" i="4" s="1"/>
  <c r="DP4" i="4" s="1"/>
  <c r="DQ3" i="4" s="1"/>
  <c r="DQ6" i="4" l="1"/>
  <c r="DQ7" i="4" l="1"/>
  <c r="DQ8" i="4" l="1"/>
  <c r="DQ9" i="4" l="1"/>
  <c r="DQ10" i="4" l="1"/>
  <c r="DQ11" i="4" l="1"/>
  <c r="DQ12" i="4" l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DQ24" i="4" s="1"/>
  <c r="DQ25" i="4" s="1"/>
  <c r="DQ26" i="4" s="1"/>
  <c r="DQ27" i="4" s="1"/>
  <c r="DQ28" i="4" s="1"/>
  <c r="DQ29" i="4" s="1"/>
  <c r="DQ30" i="4" s="1"/>
  <c r="DQ31" i="4" s="1"/>
  <c r="DQ32" i="4" s="1"/>
  <c r="DQ33" i="4" s="1"/>
  <c r="DQ34" i="4" s="1"/>
  <c r="DQ35" i="4" s="1"/>
  <c r="DQ36" i="4" s="1"/>
  <c r="DQ37" i="4" s="1"/>
  <c r="DQ38" i="4" s="1"/>
  <c r="DQ39" i="4" s="1"/>
  <c r="DQ40" i="4" s="1"/>
  <c r="DQ41" i="4" s="1"/>
  <c r="DQ4" i="4" l="1"/>
  <c r="DR3" i="4" s="1"/>
  <c r="DR6" i="4" l="1"/>
  <c r="DR7" i="4" l="1"/>
  <c r="DR8" i="4" l="1"/>
  <c r="DR9" i="4" l="1"/>
  <c r="DR10" i="4" s="1"/>
  <c r="DR11" i="4" l="1"/>
  <c r="DR12" i="4" s="1"/>
  <c r="DR13" i="4" l="1"/>
  <c r="DR14" i="4" s="1"/>
  <c r="DR15" i="4" s="1"/>
  <c r="DR16" i="4" s="1"/>
  <c r="DR17" i="4" s="1"/>
  <c r="DR18" i="4" l="1"/>
  <c r="DR19" i="4" s="1"/>
  <c r="DR20" i="4" s="1"/>
  <c r="DR21" i="4" s="1"/>
  <c r="DR22" i="4" s="1"/>
  <c r="DR23" i="4" s="1"/>
  <c r="DR24" i="4" s="1"/>
  <c r="DR25" i="4" s="1"/>
  <c r="DR26" i="4" s="1"/>
  <c r="DR27" i="4" s="1"/>
  <c r="DR28" i="4" s="1"/>
  <c r="DR29" i="4" s="1"/>
  <c r="DR30" i="4" s="1"/>
  <c r="DR31" i="4" s="1"/>
  <c r="DR32" i="4" s="1"/>
  <c r="DR33" i="4" s="1"/>
  <c r="DR34" i="4" s="1"/>
  <c r="DR35" i="4" s="1"/>
  <c r="DR36" i="4" s="1"/>
  <c r="DR37" i="4" s="1"/>
  <c r="DR38" i="4" s="1"/>
  <c r="DR39" i="4" s="1"/>
  <c r="DR40" i="4" s="1"/>
  <c r="DR41" i="4" s="1"/>
  <c r="DR4" i="4" s="1"/>
  <c r="DS3" i="4" s="1"/>
  <c r="DS6" i="4" l="1"/>
  <c r="DS7" i="4" l="1"/>
  <c r="DS8" i="4" l="1"/>
  <c r="DS9" i="4" l="1"/>
  <c r="DS10" i="4" s="1"/>
  <c r="DS11" i="4" l="1"/>
  <c r="DS12" i="4" l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S24" i="4" s="1"/>
  <c r="DS25" i="4" s="1"/>
  <c r="DS26" i="4" s="1"/>
  <c r="DS27" i="4" s="1"/>
  <c r="DS28" i="4" s="1"/>
  <c r="DS29" i="4" s="1"/>
  <c r="DS30" i="4" s="1"/>
  <c r="DS31" i="4" s="1"/>
  <c r="DS32" i="4" s="1"/>
  <c r="DS33" i="4" s="1"/>
  <c r="DS34" i="4" s="1"/>
  <c r="DS35" i="4" s="1"/>
  <c r="DS36" i="4" s="1"/>
  <c r="DS37" i="4" s="1"/>
  <c r="DS38" i="4" s="1"/>
  <c r="DS39" i="4" s="1"/>
  <c r="DS40" i="4" s="1"/>
  <c r="DS41" i="4" s="1"/>
  <c r="DS4" i="4" s="1"/>
  <c r="DT3" i="4" s="1"/>
  <c r="DT6" i="4" l="1"/>
  <c r="DT7" i="4" l="1"/>
  <c r="DT8" i="4" l="1"/>
  <c r="DT9" i="4" l="1"/>
  <c r="DT10" i="4" l="1"/>
  <c r="DT11" i="4" l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T24" i="4" s="1"/>
  <c r="DT25" i="4" s="1"/>
  <c r="DT26" i="4" s="1"/>
  <c r="DT27" i="4" s="1"/>
  <c r="DT28" i="4" s="1"/>
  <c r="DT29" i="4" s="1"/>
  <c r="DT30" i="4" s="1"/>
  <c r="DT31" i="4" s="1"/>
  <c r="DT32" i="4" s="1"/>
  <c r="DT33" i="4" s="1"/>
  <c r="DT34" i="4" s="1"/>
  <c r="DT35" i="4" s="1"/>
  <c r="DT36" i="4" s="1"/>
  <c r="DT37" i="4" s="1"/>
  <c r="DT38" i="4" s="1"/>
  <c r="DT39" i="4" s="1"/>
  <c r="DT40" i="4" s="1"/>
  <c r="DT41" i="4" s="1"/>
  <c r="DT4" i="4" s="1"/>
  <c r="DU3" i="4" s="1"/>
  <c r="DU6" i="4" l="1"/>
  <c r="DU7" i="4" l="1"/>
  <c r="DU8" i="4" l="1"/>
  <c r="DU9" i="4" s="1"/>
  <c r="DU10" i="4" l="1"/>
  <c r="DU11" i="4" l="1"/>
  <c r="DU12" i="4" l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U24" i="4" s="1"/>
  <c r="DU25" i="4" s="1"/>
  <c r="DU26" i="4" s="1"/>
  <c r="DU27" i="4" s="1"/>
  <c r="DU28" i="4" s="1"/>
  <c r="DU29" i="4" s="1"/>
  <c r="DU30" i="4" s="1"/>
  <c r="DU31" i="4" s="1"/>
  <c r="DU32" i="4" s="1"/>
  <c r="DU33" i="4" s="1"/>
  <c r="DU34" i="4" s="1"/>
  <c r="DU35" i="4" s="1"/>
  <c r="DU36" i="4" s="1"/>
  <c r="DU37" i="4" s="1"/>
  <c r="DU38" i="4" s="1"/>
  <c r="DU39" i="4" s="1"/>
  <c r="DU40" i="4" s="1"/>
  <c r="DU41" i="4" s="1"/>
  <c r="DU4" i="4" s="1"/>
  <c r="DV3" i="4" s="1"/>
  <c r="DV6" i="4" l="1"/>
  <c r="DV7" i="4" l="1"/>
  <c r="DV8" i="4" l="1"/>
  <c r="DV9" i="4" l="1"/>
  <c r="DV10" i="4" l="1"/>
  <c r="DV11" i="4" l="1"/>
  <c r="DV12" i="4" l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DV24" i="4" s="1"/>
  <c r="DV25" i="4" s="1"/>
  <c r="DV26" i="4" s="1"/>
  <c r="DV27" i="4" s="1"/>
  <c r="DV28" i="4" s="1"/>
  <c r="DV29" i="4" s="1"/>
  <c r="DV30" i="4" s="1"/>
  <c r="DV31" i="4" s="1"/>
  <c r="DV32" i="4" s="1"/>
  <c r="DV33" i="4" s="1"/>
  <c r="DV34" i="4" s="1"/>
  <c r="DV35" i="4" s="1"/>
  <c r="DV36" i="4" s="1"/>
  <c r="DV37" i="4" s="1"/>
  <c r="DV38" i="4" s="1"/>
  <c r="DV39" i="4" s="1"/>
  <c r="DV40" i="4" s="1"/>
  <c r="DV41" i="4" s="1"/>
  <c r="DV4" i="4" l="1"/>
  <c r="DW3" i="4" s="1"/>
  <c r="DW6" i="4" l="1"/>
  <c r="DW7" i="4" l="1"/>
  <c r="DW8" i="4" s="1"/>
  <c r="DW9" i="4" l="1"/>
  <c r="DW10" i="4" s="1"/>
  <c r="DW11" i="4" l="1"/>
  <c r="DW12" i="4" l="1"/>
  <c r="DW13" i="4" l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W24" i="4" s="1"/>
  <c r="DW25" i="4" s="1"/>
  <c r="DW26" i="4" s="1"/>
  <c r="DW27" i="4" s="1"/>
  <c r="DW28" i="4" s="1"/>
  <c r="DW29" i="4" s="1"/>
  <c r="DW30" i="4" s="1"/>
  <c r="DW31" i="4" s="1"/>
  <c r="DW32" i="4" s="1"/>
  <c r="DW33" i="4" s="1"/>
  <c r="DW34" i="4" s="1"/>
  <c r="DW35" i="4" s="1"/>
  <c r="DW36" i="4" s="1"/>
  <c r="DW37" i="4" s="1"/>
  <c r="DW38" i="4" s="1"/>
  <c r="DW39" i="4" s="1"/>
  <c r="DW40" i="4" s="1"/>
  <c r="DW41" i="4" s="1"/>
  <c r="DW4" i="4" s="1"/>
  <c r="DX3" i="4" s="1"/>
  <c r="DX6" i="4" l="1"/>
  <c r="DX7" i="4" l="1"/>
  <c r="DX8" i="4" l="1"/>
  <c r="DX9" i="4" l="1"/>
  <c r="DX10" i="4" l="1"/>
  <c r="DX11" i="4" l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X24" i="4" s="1"/>
  <c r="DX25" i="4" s="1"/>
  <c r="DX26" i="4" s="1"/>
  <c r="DX27" i="4" s="1"/>
  <c r="DX28" i="4" s="1"/>
  <c r="DX29" i="4" s="1"/>
  <c r="DX30" i="4" s="1"/>
  <c r="DX31" i="4" s="1"/>
  <c r="DX32" i="4" s="1"/>
  <c r="DX33" i="4" s="1"/>
  <c r="DX34" i="4" s="1"/>
  <c r="DX35" i="4" s="1"/>
  <c r="DX36" i="4" s="1"/>
  <c r="DX37" i="4" s="1"/>
  <c r="DX38" i="4" s="1"/>
  <c r="DX39" i="4" s="1"/>
  <c r="DX40" i="4" s="1"/>
  <c r="DX41" i="4" s="1"/>
  <c r="DX4" i="4" s="1"/>
  <c r="DY3" i="4" s="1"/>
  <c r="DY6" i="4" l="1"/>
  <c r="DY7" i="4" l="1"/>
  <c r="DY8" i="4" l="1"/>
  <c r="DY9" i="4" s="1"/>
  <c r="DY10" i="4" l="1"/>
  <c r="DY11" i="4" l="1"/>
  <c r="DY12" i="4" l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Y24" i="4" s="1"/>
  <c r="DY25" i="4" s="1"/>
  <c r="DY26" i="4" s="1"/>
  <c r="DY27" i="4" s="1"/>
  <c r="DY28" i="4" s="1"/>
  <c r="DY29" i="4" s="1"/>
  <c r="DY30" i="4" s="1"/>
  <c r="DY31" i="4" s="1"/>
  <c r="DY32" i="4" s="1"/>
  <c r="DY33" i="4" s="1"/>
  <c r="DY34" i="4" s="1"/>
  <c r="DY35" i="4" s="1"/>
  <c r="DY36" i="4" s="1"/>
  <c r="DY37" i="4" s="1"/>
  <c r="DY38" i="4" s="1"/>
  <c r="DY39" i="4" s="1"/>
  <c r="DY40" i="4" s="1"/>
  <c r="DY41" i="4" s="1"/>
  <c r="DY4" i="4" l="1"/>
  <c r="DZ3" i="4" s="1"/>
  <c r="DZ6" i="4" l="1"/>
  <c r="DZ7" i="4" l="1"/>
  <c r="DZ8" i="4" l="1"/>
  <c r="DZ9" i="4" l="1"/>
  <c r="DZ10" i="4" l="1"/>
  <c r="DZ11" i="4" l="1"/>
  <c r="DZ12" i="4" l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DZ24" i="4" s="1"/>
  <c r="DZ25" i="4" s="1"/>
  <c r="DZ26" i="4" s="1"/>
  <c r="DZ27" i="4" s="1"/>
  <c r="DZ28" i="4" s="1"/>
  <c r="DZ29" i="4" s="1"/>
  <c r="DZ30" i="4" s="1"/>
  <c r="DZ31" i="4" s="1"/>
  <c r="DZ32" i="4" s="1"/>
  <c r="DZ33" i="4" s="1"/>
  <c r="DZ34" i="4" s="1"/>
  <c r="DZ35" i="4" s="1"/>
  <c r="DZ36" i="4" s="1"/>
  <c r="DZ37" i="4" s="1"/>
  <c r="DZ38" i="4" s="1"/>
  <c r="DZ39" i="4" s="1"/>
  <c r="DZ40" i="4" s="1"/>
  <c r="DZ41" i="4" s="1"/>
  <c r="DZ4" i="4" s="1"/>
  <c r="EA3" i="4" s="1"/>
  <c r="EA6" i="4" l="1"/>
  <c r="EA7" i="4" l="1"/>
  <c r="EA8" i="4" l="1"/>
  <c r="EA9" i="4" s="1"/>
  <c r="EA10" i="4" l="1"/>
  <c r="EA11" i="4" s="1"/>
  <c r="EA12" i="4" l="1"/>
  <c r="EA13" i="4" s="1"/>
  <c r="EA14" i="4" l="1"/>
  <c r="EA15" i="4" s="1"/>
  <c r="EA16" i="4" s="1"/>
  <c r="EA17" i="4" s="1"/>
  <c r="EA18" i="4" s="1"/>
  <c r="EA19" i="4" s="1"/>
  <c r="EA20" i="4" s="1"/>
  <c r="EA21" i="4" s="1"/>
  <c r="EA22" i="4" s="1"/>
  <c r="EA23" i="4" s="1"/>
  <c r="EA24" i="4" s="1"/>
  <c r="EA25" i="4" s="1"/>
  <c r="EA26" i="4" s="1"/>
  <c r="EA27" i="4" s="1"/>
  <c r="EA28" i="4" s="1"/>
  <c r="EA29" i="4" s="1"/>
  <c r="EA30" i="4" s="1"/>
  <c r="EA31" i="4" s="1"/>
  <c r="EA32" i="4" s="1"/>
  <c r="EA33" i="4" s="1"/>
  <c r="EA34" i="4" s="1"/>
  <c r="EA35" i="4" s="1"/>
  <c r="EA36" i="4" s="1"/>
  <c r="EA37" i="4" s="1"/>
  <c r="EA38" i="4" s="1"/>
  <c r="EA39" i="4" s="1"/>
  <c r="EA40" i="4" s="1"/>
  <c r="EA41" i="4" s="1"/>
  <c r="EA4" i="4" s="1"/>
  <c r="EB3" i="4" s="1"/>
  <c r="EB6" i="4" l="1"/>
  <c r="EB7" i="4" l="1"/>
  <c r="EB8" i="4" l="1"/>
  <c r="EB9" i="4" s="1"/>
  <c r="EB10" i="4" l="1"/>
  <c r="EB11" i="4" l="1"/>
  <c r="EB12" i="4" l="1"/>
  <c r="EB13" i="4" l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EB24" i="4" s="1"/>
  <c r="EB25" i="4" s="1"/>
  <c r="EB26" i="4" s="1"/>
  <c r="EB27" i="4" s="1"/>
  <c r="EB28" i="4" s="1"/>
  <c r="EB29" i="4" s="1"/>
  <c r="EB30" i="4" s="1"/>
  <c r="EB31" i="4" s="1"/>
  <c r="EB32" i="4" s="1"/>
  <c r="EB33" i="4" s="1"/>
  <c r="EB34" i="4" s="1"/>
  <c r="EB35" i="4" s="1"/>
  <c r="EB36" i="4" s="1"/>
  <c r="EB37" i="4" s="1"/>
  <c r="EB38" i="4" s="1"/>
  <c r="EB39" i="4" s="1"/>
  <c r="EB40" i="4" s="1"/>
  <c r="EB41" i="4" s="1"/>
  <c r="EB4" i="4" s="1"/>
  <c r="EC3" i="4" s="1"/>
  <c r="EC6" i="4" l="1"/>
  <c r="EC7" i="4" l="1"/>
  <c r="EC8" i="4" l="1"/>
  <c r="EC9" i="4" l="1"/>
  <c r="EC10" i="4" s="1"/>
  <c r="EC11" i="4" l="1"/>
  <c r="EC12" i="4" s="1"/>
  <c r="EC13" i="4" l="1"/>
  <c r="EC14" i="4" l="1"/>
  <c r="EC15" i="4" s="1"/>
  <c r="EC16" i="4" s="1"/>
  <c r="EC17" i="4" s="1"/>
  <c r="EC18" i="4" s="1"/>
  <c r="EC19" i="4" s="1"/>
  <c r="EC20" i="4" s="1"/>
  <c r="EC21" i="4" s="1"/>
  <c r="EC22" i="4" s="1"/>
  <c r="EC23" i="4" s="1"/>
  <c r="EC24" i="4" s="1"/>
  <c r="EC25" i="4" s="1"/>
  <c r="EC26" i="4" s="1"/>
  <c r="EC27" i="4" s="1"/>
  <c r="EC28" i="4" s="1"/>
  <c r="EC29" i="4" s="1"/>
  <c r="EC30" i="4" s="1"/>
  <c r="EC31" i="4" s="1"/>
  <c r="EC32" i="4" s="1"/>
  <c r="EC33" i="4" s="1"/>
  <c r="EC34" i="4" s="1"/>
  <c r="EC35" i="4" s="1"/>
  <c r="EC36" i="4" s="1"/>
  <c r="EC37" i="4" s="1"/>
  <c r="EC38" i="4" s="1"/>
  <c r="EC39" i="4" s="1"/>
  <c r="EC40" i="4" s="1"/>
  <c r="EC41" i="4" s="1"/>
  <c r="EC4" i="4" s="1"/>
  <c r="ED3" i="4" s="1"/>
  <c r="ED6" i="4" l="1"/>
  <c r="ED7" i="4" l="1"/>
  <c r="ED8" i="4" l="1"/>
  <c r="ED9" i="4" l="1"/>
  <c r="ED10" i="4" s="1"/>
  <c r="ED11" i="4" l="1"/>
  <c r="ED12" i="4" l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D24" i="4" s="1"/>
  <c r="ED25" i="4" s="1"/>
  <c r="ED26" i="4" s="1"/>
  <c r="ED27" i="4" s="1"/>
  <c r="ED28" i="4" s="1"/>
  <c r="ED29" i="4" s="1"/>
  <c r="ED30" i="4" s="1"/>
  <c r="ED31" i="4" s="1"/>
  <c r="ED32" i="4" s="1"/>
  <c r="ED33" i="4" s="1"/>
  <c r="ED34" i="4" s="1"/>
  <c r="ED35" i="4" s="1"/>
  <c r="ED36" i="4" s="1"/>
  <c r="ED37" i="4" s="1"/>
  <c r="ED38" i="4" s="1"/>
  <c r="ED39" i="4" s="1"/>
  <c r="ED40" i="4" s="1"/>
  <c r="ED41" i="4" s="1"/>
  <c r="ED4" i="4" s="1"/>
  <c r="EE3" i="4" s="1"/>
  <c r="EE6" i="4" l="1"/>
  <c r="EE7" i="4" l="1"/>
  <c r="EE8" i="4" s="1"/>
  <c r="EE9" i="4" l="1"/>
  <c r="EE10" i="4" l="1"/>
  <c r="EE11" i="4" l="1"/>
  <c r="EE12" i="4" s="1"/>
  <c r="EE13" i="4" s="1"/>
  <c r="EE14" i="4" s="1"/>
  <c r="EE15" i="4" s="1"/>
  <c r="EE16" i="4" s="1"/>
  <c r="EE17" i="4" l="1"/>
  <c r="EE18" i="4" s="1"/>
  <c r="EE19" i="4" s="1"/>
  <c r="EE20" i="4" s="1"/>
  <c r="EE21" i="4" s="1"/>
  <c r="EE22" i="4" s="1"/>
  <c r="EE23" i="4" s="1"/>
  <c r="EE24" i="4" s="1"/>
  <c r="EE25" i="4" s="1"/>
  <c r="EE26" i="4" s="1"/>
  <c r="EE27" i="4" s="1"/>
  <c r="EE28" i="4" s="1"/>
  <c r="EE29" i="4" s="1"/>
  <c r="EE30" i="4" s="1"/>
  <c r="EE31" i="4" s="1"/>
  <c r="EE32" i="4" s="1"/>
  <c r="EE33" i="4" s="1"/>
  <c r="EE34" i="4" s="1"/>
  <c r="EE35" i="4" s="1"/>
  <c r="EE36" i="4" s="1"/>
  <c r="EE37" i="4" s="1"/>
  <c r="EE38" i="4" s="1"/>
  <c r="EE39" i="4" s="1"/>
  <c r="EE40" i="4" s="1"/>
  <c r="EE41" i="4" s="1"/>
  <c r="EE4" i="4" s="1"/>
  <c r="EF3" i="4" s="1"/>
  <c r="EF6" i="4" l="1"/>
  <c r="EF7" i="4" l="1"/>
  <c r="EF8" i="4" l="1"/>
  <c r="EF9" i="4" s="1"/>
  <c r="EF10" i="4" l="1"/>
  <c r="EF11" i="4" l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l="1"/>
  <c r="EF23" i="4" s="1"/>
  <c r="EF24" i="4" s="1"/>
  <c r="EF25" i="4" s="1"/>
  <c r="EF26" i="4" s="1"/>
  <c r="EF27" i="4" s="1"/>
  <c r="EF28" i="4" s="1"/>
  <c r="EF29" i="4" s="1"/>
  <c r="EF30" i="4" s="1"/>
  <c r="EF31" i="4" s="1"/>
  <c r="EF32" i="4" s="1"/>
  <c r="EF33" i="4" s="1"/>
  <c r="EF34" i="4" s="1"/>
  <c r="EF35" i="4" s="1"/>
  <c r="EF36" i="4" s="1"/>
  <c r="EF37" i="4" s="1"/>
  <c r="EF38" i="4" s="1"/>
  <c r="EF39" i="4" s="1"/>
  <c r="EF40" i="4" s="1"/>
  <c r="EF41" i="4" s="1"/>
  <c r="EF4" i="4" s="1"/>
  <c r="EG3" i="4" s="1"/>
  <c r="EG6" i="4" l="1"/>
  <c r="EG7" i="4" l="1"/>
  <c r="EG8" i="4" l="1"/>
  <c r="EG9" i="4" s="1"/>
  <c r="EG10" i="4" l="1"/>
  <c r="EG11" i="4" l="1"/>
  <c r="EG12" i="4" l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EG24" i="4" s="1"/>
  <c r="EG25" i="4" s="1"/>
  <c r="EG26" i="4" s="1"/>
  <c r="EG27" i="4" s="1"/>
  <c r="EG28" i="4" s="1"/>
  <c r="EG29" i="4" s="1"/>
  <c r="EG30" i="4" s="1"/>
  <c r="EG31" i="4" s="1"/>
  <c r="EG32" i="4" s="1"/>
  <c r="EG33" i="4" s="1"/>
  <c r="EG34" i="4" s="1"/>
  <c r="EG35" i="4" s="1"/>
  <c r="EG36" i="4" s="1"/>
  <c r="EG37" i="4" s="1"/>
  <c r="EG38" i="4" s="1"/>
  <c r="EG39" i="4" s="1"/>
  <c r="EG40" i="4" s="1"/>
  <c r="EG41" i="4" s="1"/>
  <c r="EG4" i="4" s="1"/>
  <c r="EH3" i="4" s="1"/>
  <c r="EH6" i="4" l="1"/>
  <c r="EH7" i="4" l="1"/>
  <c r="EH8" i="4" l="1"/>
  <c r="EH9" i="4" l="1"/>
  <c r="EH10" i="4" l="1"/>
  <c r="EH11" i="4" l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EH24" i="4" s="1"/>
  <c r="EH25" i="4" s="1"/>
  <c r="EH26" i="4" s="1"/>
  <c r="EH27" i="4" s="1"/>
  <c r="EH28" i="4" s="1"/>
  <c r="EH29" i="4" s="1"/>
  <c r="EH30" i="4" s="1"/>
  <c r="EH31" i="4" s="1"/>
  <c r="EH32" i="4" s="1"/>
  <c r="EH33" i="4" s="1"/>
  <c r="EH34" i="4" s="1"/>
  <c r="EH35" i="4" s="1"/>
  <c r="EH36" i="4" s="1"/>
  <c r="EH37" i="4" s="1"/>
  <c r="EH38" i="4" s="1"/>
  <c r="EH39" i="4" s="1"/>
  <c r="EH40" i="4" s="1"/>
  <c r="EH41" i="4" s="1"/>
  <c r="EH4" i="4" l="1"/>
  <c r="EI3" i="4" s="1"/>
  <c r="EI6" i="4" l="1"/>
  <c r="EI7" i="4" l="1"/>
  <c r="EI8" i="4" l="1"/>
  <c r="EI9" i="4" l="1"/>
  <c r="EI10" i="4" s="1"/>
  <c r="EI11" i="4" l="1"/>
  <c r="EI12" i="4" l="1"/>
  <c r="EI13" i="4" l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I24" i="4" s="1"/>
  <c r="EI25" i="4" s="1"/>
  <c r="EI26" i="4" s="1"/>
  <c r="EI27" i="4" s="1"/>
  <c r="EI28" i="4" s="1"/>
  <c r="EI29" i="4" s="1"/>
  <c r="EI30" i="4" s="1"/>
  <c r="EI31" i="4" s="1"/>
  <c r="EI32" i="4" s="1"/>
  <c r="EI33" i="4" s="1"/>
  <c r="EI34" i="4" s="1"/>
  <c r="EI35" i="4" s="1"/>
  <c r="EI36" i="4" s="1"/>
  <c r="EI37" i="4" s="1"/>
  <c r="EI38" i="4" s="1"/>
  <c r="EI39" i="4" s="1"/>
  <c r="EI40" i="4" s="1"/>
  <c r="EI41" i="4" s="1"/>
  <c r="EI4" i="4" s="1"/>
  <c r="EJ3" i="4" s="1"/>
  <c r="EJ6" i="4" l="1"/>
  <c r="EJ7" i="4" l="1"/>
  <c r="EJ8" i="4" s="1"/>
  <c r="EJ9" i="4" l="1"/>
  <c r="EJ10" i="4" l="1"/>
  <c r="EJ11" i="4" l="1"/>
  <c r="EJ12" i="4" l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J24" i="4" s="1"/>
  <c r="EJ25" i="4" s="1"/>
  <c r="EJ26" i="4" s="1"/>
  <c r="EJ27" i="4" s="1"/>
  <c r="EJ28" i="4" s="1"/>
  <c r="EJ29" i="4" s="1"/>
  <c r="EJ30" i="4" s="1"/>
  <c r="EJ31" i="4" s="1"/>
  <c r="EJ32" i="4" s="1"/>
  <c r="EJ33" i="4" s="1"/>
  <c r="EJ34" i="4" s="1"/>
  <c r="EJ35" i="4" s="1"/>
  <c r="EJ36" i="4" s="1"/>
  <c r="EJ37" i="4" s="1"/>
  <c r="EJ38" i="4" s="1"/>
  <c r="EJ39" i="4" s="1"/>
  <c r="EJ40" i="4" s="1"/>
  <c r="EJ41" i="4" s="1"/>
  <c r="EJ4" i="4" s="1"/>
  <c r="EK3" i="4" s="1"/>
  <c r="EK6" i="4" l="1"/>
  <c r="EK7" i="4" l="1"/>
  <c r="EK8" i="4" l="1"/>
  <c r="EK9" i="4" s="1"/>
  <c r="EK10" i="4" l="1"/>
  <c r="EK11" i="4" l="1"/>
  <c r="EK12" i="4" l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K24" i="4" s="1"/>
  <c r="EK25" i="4" s="1"/>
  <c r="EK26" i="4" s="1"/>
  <c r="EK27" i="4" s="1"/>
  <c r="EK28" i="4" s="1"/>
  <c r="EK29" i="4" s="1"/>
  <c r="EK30" i="4" s="1"/>
  <c r="EK31" i="4" s="1"/>
  <c r="EK32" i="4" s="1"/>
  <c r="EK33" i="4" s="1"/>
  <c r="EK34" i="4" s="1"/>
  <c r="EK35" i="4" s="1"/>
  <c r="EK36" i="4" s="1"/>
  <c r="EK37" i="4" s="1"/>
  <c r="EK38" i="4" s="1"/>
  <c r="EK39" i="4" s="1"/>
  <c r="EK40" i="4" s="1"/>
  <c r="EK41" i="4" s="1"/>
  <c r="EK4" i="4" s="1"/>
  <c r="EL3" i="4" s="1"/>
  <c r="EL6" i="4" l="1"/>
  <c r="EL7" i="4" l="1"/>
  <c r="EL8" i="4" l="1"/>
  <c r="EL9" i="4" l="1"/>
  <c r="EL10" i="4" l="1"/>
  <c r="EL11" i="4" l="1"/>
  <c r="EL12" i="4" l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EL24" i="4" s="1"/>
  <c r="EL25" i="4" s="1"/>
  <c r="EL26" i="4" s="1"/>
  <c r="EL27" i="4" s="1"/>
  <c r="EL28" i="4" s="1"/>
  <c r="EL29" i="4" s="1"/>
  <c r="EL30" i="4" s="1"/>
  <c r="EL31" i="4" s="1"/>
  <c r="EL32" i="4" s="1"/>
  <c r="EL33" i="4" s="1"/>
  <c r="EL34" i="4" s="1"/>
  <c r="EL35" i="4" s="1"/>
  <c r="EL36" i="4" s="1"/>
  <c r="EL37" i="4" s="1"/>
  <c r="EL38" i="4" s="1"/>
  <c r="EL39" i="4" s="1"/>
  <c r="EL40" i="4" s="1"/>
  <c r="EL41" i="4" s="1"/>
  <c r="EL4" i="4" s="1"/>
  <c r="EM3" i="4" s="1"/>
  <c r="EM6" i="4" l="1"/>
  <c r="EM7" i="4" l="1"/>
  <c r="EM8" i="4" l="1"/>
  <c r="EM9" i="4" l="1"/>
  <c r="EM10" i="4" l="1"/>
  <c r="EM11" i="4" l="1"/>
  <c r="EM12" i="4" l="1"/>
  <c r="EM13" i="4" l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EM24" i="4" s="1"/>
  <c r="EM25" i="4" s="1"/>
  <c r="EM26" i="4" s="1"/>
  <c r="EM27" i="4" s="1"/>
  <c r="EM28" i="4" s="1"/>
  <c r="EM29" i="4" s="1"/>
  <c r="EM30" i="4" s="1"/>
  <c r="EM31" i="4" s="1"/>
  <c r="EM32" i="4" s="1"/>
  <c r="EM33" i="4" s="1"/>
  <c r="EM34" i="4" s="1"/>
  <c r="EM35" i="4" s="1"/>
  <c r="EM36" i="4" s="1"/>
  <c r="EM37" i="4" s="1"/>
  <c r="EM38" i="4" s="1"/>
  <c r="EM39" i="4" s="1"/>
  <c r="EM40" i="4" s="1"/>
  <c r="EM41" i="4" s="1"/>
  <c r="EM4" i="4" s="1"/>
  <c r="EN3" i="4" s="1"/>
  <c r="EN6" i="4" l="1"/>
  <c r="EN7" i="4" l="1"/>
  <c r="EN8" i="4" l="1"/>
  <c r="EN9" i="4" l="1"/>
  <c r="EN10" i="4" l="1"/>
  <c r="EN11" i="4" l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EN24" i="4" s="1"/>
  <c r="EN25" i="4" s="1"/>
  <c r="EN26" i="4" s="1"/>
  <c r="EN27" i="4" s="1"/>
  <c r="EN28" i="4" l="1"/>
  <c r="EN29" i="4" s="1"/>
  <c r="EN30" i="4" s="1"/>
  <c r="EN31" i="4" s="1"/>
  <c r="EN32" i="4" s="1"/>
  <c r="EN33" i="4" s="1"/>
  <c r="EN34" i="4" s="1"/>
  <c r="EN35" i="4" s="1"/>
  <c r="EN36" i="4" s="1"/>
  <c r="EN37" i="4" s="1"/>
  <c r="EN38" i="4" s="1"/>
  <c r="EN39" i="4" s="1"/>
  <c r="EN40" i="4" s="1"/>
  <c r="EN41" i="4" s="1"/>
  <c r="EN4" i="4" s="1"/>
  <c r="EO3" i="4" s="1"/>
  <c r="EO6" i="4" l="1"/>
  <c r="EO7" i="4" l="1"/>
  <c r="EO8" i="4" l="1"/>
  <c r="EO9" i="4" l="1"/>
  <c r="EO10" i="4" l="1"/>
  <c r="EO11" i="4" s="1"/>
  <c r="EO12" i="4" s="1"/>
  <c r="EO13" i="4" l="1"/>
  <c r="EO14" i="4" s="1"/>
  <c r="EO15" i="4" s="1"/>
  <c r="EO16" i="4" s="1"/>
  <c r="EO17" i="4" s="1"/>
  <c r="EO18" i="4" s="1"/>
  <c r="EO19" i="4" s="1"/>
  <c r="EO20" i="4" l="1"/>
  <c r="EO21" i="4" s="1"/>
  <c r="EO22" i="4" s="1"/>
  <c r="EO23" i="4" s="1"/>
  <c r="EO24" i="4" s="1"/>
  <c r="EO25" i="4" s="1"/>
  <c r="EO26" i="4" s="1"/>
  <c r="EO27" i="4" s="1"/>
  <c r="EO28" i="4" s="1"/>
  <c r="EO29" i="4" s="1"/>
  <c r="EO30" i="4" s="1"/>
  <c r="EO31" i="4" s="1"/>
  <c r="EO32" i="4" s="1"/>
  <c r="EO33" i="4" s="1"/>
  <c r="EO34" i="4" s="1"/>
  <c r="EO35" i="4" s="1"/>
  <c r="EO36" i="4" s="1"/>
  <c r="EO37" i="4" s="1"/>
  <c r="EO38" i="4" s="1"/>
  <c r="EO39" i="4" s="1"/>
  <c r="EO40" i="4" s="1"/>
  <c r="EO41" i="4" s="1"/>
  <c r="EO4" i="4" s="1"/>
  <c r="EP3" i="4" s="1"/>
  <c r="EP6" i="4" l="1"/>
  <c r="EP7" i="4" l="1"/>
  <c r="EP8" i="4" l="1"/>
  <c r="EP9" i="4" s="1"/>
  <c r="EP10" i="4" l="1"/>
  <c r="EP11" i="4" s="1"/>
  <c r="EP12" i="4" l="1"/>
  <c r="EP13" i="4" s="1"/>
  <c r="EP14" i="4" l="1"/>
  <c r="EP15" i="4" s="1"/>
  <c r="EP16" i="4" s="1"/>
  <c r="EP17" i="4" s="1"/>
  <c r="EP18" i="4" s="1"/>
  <c r="EP19" i="4" s="1"/>
  <c r="EP20" i="4" s="1"/>
  <c r="EP21" i="4" s="1"/>
  <c r="EP22" i="4" s="1"/>
  <c r="EP23" i="4" s="1"/>
  <c r="EP24" i="4" s="1"/>
  <c r="EP25" i="4" s="1"/>
  <c r="EP26" i="4" s="1"/>
  <c r="EP27" i="4" s="1"/>
  <c r="EP28" i="4" s="1"/>
  <c r="EP29" i="4" s="1"/>
  <c r="EP30" i="4" s="1"/>
  <c r="EP31" i="4" s="1"/>
  <c r="EP32" i="4" s="1"/>
  <c r="EP33" i="4" s="1"/>
  <c r="EP34" i="4" s="1"/>
  <c r="EP35" i="4" s="1"/>
  <c r="EP36" i="4" s="1"/>
  <c r="EP37" i="4" s="1"/>
  <c r="EP38" i="4" s="1"/>
  <c r="EP39" i="4" s="1"/>
  <c r="EP40" i="4" s="1"/>
  <c r="EP41" i="4" s="1"/>
  <c r="EP4" i="4" s="1"/>
  <c r="EQ3" i="4" s="1"/>
  <c r="EQ6" i="4" l="1"/>
  <c r="EQ7" i="4" l="1"/>
  <c r="EQ8" i="4" l="1"/>
  <c r="EQ9" i="4" l="1"/>
  <c r="EQ10" i="4" s="1"/>
  <c r="EQ11" i="4" l="1"/>
  <c r="EQ12" i="4" l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Q24" i="4" s="1"/>
  <c r="EQ25" i="4" s="1"/>
  <c r="EQ26" i="4" s="1"/>
  <c r="EQ27" i="4" s="1"/>
  <c r="EQ28" i="4" s="1"/>
  <c r="EQ29" i="4" s="1"/>
  <c r="EQ30" i="4" s="1"/>
  <c r="EQ31" i="4" s="1"/>
  <c r="EQ32" i="4" s="1"/>
  <c r="EQ33" i="4" s="1"/>
  <c r="EQ34" i="4" s="1"/>
  <c r="EQ35" i="4" s="1"/>
  <c r="EQ36" i="4" s="1"/>
  <c r="EQ37" i="4" s="1"/>
  <c r="EQ38" i="4" s="1"/>
  <c r="EQ39" i="4" s="1"/>
  <c r="EQ40" i="4" s="1"/>
  <c r="EQ41" i="4" s="1"/>
  <c r="EQ4" i="4" s="1"/>
  <c r="ER3" i="4" s="1"/>
  <c r="ER6" i="4" l="1"/>
  <c r="ER7" i="4" l="1"/>
  <c r="ER8" i="4" l="1"/>
  <c r="ER9" i="4" l="1"/>
  <c r="ER10" i="4" l="1"/>
  <c r="ER11" i="4" l="1"/>
  <c r="ER12" i="4" s="1"/>
  <c r="ER13" i="4" s="1"/>
  <c r="ER14" i="4" s="1"/>
  <c r="ER15" i="4" s="1"/>
  <c r="ER16" i="4" l="1"/>
  <c r="ER17" i="4" s="1"/>
  <c r="ER18" i="4" s="1"/>
  <c r="ER19" i="4" s="1"/>
  <c r="ER20" i="4" s="1"/>
  <c r="ER21" i="4" s="1"/>
  <c r="ER22" i="4" s="1"/>
  <c r="ER23" i="4" s="1"/>
  <c r="ER24" i="4" s="1"/>
  <c r="ER25" i="4" s="1"/>
  <c r="ER26" i="4" s="1"/>
  <c r="ER27" i="4" s="1"/>
  <c r="ER28" i="4" s="1"/>
  <c r="ER29" i="4" s="1"/>
  <c r="ER30" i="4" s="1"/>
  <c r="ER31" i="4" s="1"/>
  <c r="ER32" i="4" s="1"/>
  <c r="ER33" i="4" s="1"/>
  <c r="ER34" i="4" s="1"/>
  <c r="ER35" i="4" s="1"/>
  <c r="ER36" i="4" s="1"/>
  <c r="ER37" i="4" s="1"/>
  <c r="ER38" i="4" s="1"/>
  <c r="ER39" i="4" s="1"/>
  <c r="ER40" i="4" s="1"/>
  <c r="ER41" i="4" s="1"/>
  <c r="ER4" i="4" s="1"/>
  <c r="ES3" i="4" s="1"/>
  <c r="ES6" i="4" l="1"/>
  <c r="ES7" i="4" l="1"/>
  <c r="ES8" i="4" l="1"/>
  <c r="ES9" i="4" l="1"/>
  <c r="ES10" i="4" l="1"/>
  <c r="ES11" i="4" l="1"/>
  <c r="ES12" i="4" s="1"/>
  <c r="ES13" i="4" s="1"/>
  <c r="ES14" i="4" s="1"/>
  <c r="ES15" i="4" s="1"/>
  <c r="ES16" i="4" s="1"/>
  <c r="ES17" i="4" s="1"/>
  <c r="ES18" i="4" l="1"/>
  <c r="ES19" i="4" s="1"/>
  <c r="ES20" i="4" s="1"/>
  <c r="ES21" i="4" s="1"/>
  <c r="ES22" i="4" s="1"/>
  <c r="ES23" i="4" s="1"/>
  <c r="ES24" i="4" s="1"/>
  <c r="ES25" i="4" s="1"/>
  <c r="ES26" i="4" s="1"/>
  <c r="ES27" i="4" s="1"/>
  <c r="ES28" i="4" s="1"/>
  <c r="ES29" i="4" s="1"/>
  <c r="ES30" i="4" s="1"/>
  <c r="ES31" i="4" s="1"/>
  <c r="ES32" i="4" s="1"/>
  <c r="ES33" i="4" s="1"/>
  <c r="ES34" i="4" s="1"/>
  <c r="ES35" i="4" s="1"/>
  <c r="ES36" i="4" s="1"/>
  <c r="ES37" i="4" s="1"/>
  <c r="ES38" i="4" s="1"/>
  <c r="ES39" i="4" s="1"/>
  <c r="ES40" i="4" s="1"/>
  <c r="ES41" i="4" s="1"/>
  <c r="ES4" i="4" s="1"/>
  <c r="ET3" i="4" s="1"/>
  <c r="ET6" i="4" l="1"/>
  <c r="ET7" i="4" l="1"/>
  <c r="ET8" i="4" l="1"/>
  <c r="ET9" i="4" l="1"/>
  <c r="ET10" i="4" l="1"/>
  <c r="ET11" i="4" s="1"/>
  <c r="ET12" i="4" l="1"/>
  <c r="ET13" i="4" s="1"/>
  <c r="ET14" i="4" s="1"/>
  <c r="ET15" i="4" s="1"/>
  <c r="ET16" i="4" s="1"/>
  <c r="ET17" i="4" l="1"/>
  <c r="ET18" i="4" s="1"/>
  <c r="ET19" i="4" s="1"/>
  <c r="ET20" i="4" s="1"/>
  <c r="ET21" i="4" s="1"/>
  <c r="ET22" i="4" s="1"/>
  <c r="ET23" i="4" s="1"/>
  <c r="ET24" i="4" s="1"/>
  <c r="ET25" i="4" s="1"/>
  <c r="ET26" i="4" s="1"/>
  <c r="ET27" i="4" s="1"/>
  <c r="ET28" i="4" s="1"/>
  <c r="ET29" i="4" s="1"/>
  <c r="ET30" i="4" s="1"/>
  <c r="ET31" i="4" s="1"/>
  <c r="ET32" i="4" s="1"/>
  <c r="ET33" i="4" s="1"/>
  <c r="ET34" i="4" s="1"/>
  <c r="ET35" i="4" s="1"/>
  <c r="ET36" i="4" s="1"/>
  <c r="ET37" i="4" s="1"/>
  <c r="ET38" i="4" s="1"/>
  <c r="ET39" i="4" s="1"/>
  <c r="ET40" i="4" s="1"/>
  <c r="ET41" i="4" s="1"/>
  <c r="ET4" i="4" s="1"/>
  <c r="EU3" i="4" s="1"/>
  <c r="EU6" i="4" l="1"/>
  <c r="EU7" i="4" l="1"/>
  <c r="EU8" i="4" s="1"/>
  <c r="EU9" i="4" l="1"/>
  <c r="EU10" i="4" l="1"/>
  <c r="EU11" i="4" l="1"/>
  <c r="EU12" i="4" l="1"/>
  <c r="EU13" i="4" l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EU24" i="4" s="1"/>
  <c r="EU25" i="4" s="1"/>
  <c r="EU26" i="4" s="1"/>
  <c r="EU27" i="4" s="1"/>
  <c r="EU28" i="4" s="1"/>
  <c r="EU29" i="4" s="1"/>
  <c r="EU30" i="4" s="1"/>
  <c r="EU31" i="4" s="1"/>
  <c r="EU32" i="4" s="1"/>
  <c r="EU33" i="4" s="1"/>
  <c r="EU34" i="4" s="1"/>
  <c r="EU35" i="4" s="1"/>
  <c r="EU36" i="4" s="1"/>
  <c r="EU37" i="4" s="1"/>
  <c r="EU38" i="4" s="1"/>
  <c r="EU39" i="4" s="1"/>
  <c r="EU40" i="4" s="1"/>
  <c r="EU41" i="4" s="1"/>
  <c r="EU4" i="4" s="1"/>
  <c r="EV3" i="4" s="1"/>
  <c r="EV6" i="4" l="1"/>
  <c r="EV7" i="4" l="1"/>
  <c r="EV8" i="4" l="1"/>
  <c r="EV9" i="4" s="1"/>
  <c r="EV10" i="4" l="1"/>
  <c r="EV11" i="4" l="1"/>
  <c r="EV12" i="4" l="1"/>
  <c r="EV13" i="4" s="1"/>
  <c r="EV14" i="4" s="1"/>
  <c r="EV15" i="4" s="1"/>
  <c r="EV16" i="4" s="1"/>
  <c r="EV17" i="4" l="1"/>
  <c r="EV18" i="4" s="1"/>
  <c r="EV19" i="4" s="1"/>
  <c r="EV20" i="4" s="1"/>
  <c r="EV21" i="4" s="1"/>
  <c r="EV22" i="4" s="1"/>
  <c r="EV23" i="4" s="1"/>
  <c r="EV24" i="4" s="1"/>
  <c r="EV25" i="4" s="1"/>
  <c r="EV26" i="4" s="1"/>
  <c r="EV27" i="4" s="1"/>
  <c r="EV28" i="4" s="1"/>
  <c r="EV29" i="4" s="1"/>
  <c r="EV30" i="4" s="1"/>
  <c r="EV31" i="4" s="1"/>
  <c r="EV32" i="4" s="1"/>
  <c r="EV33" i="4" s="1"/>
  <c r="EV34" i="4" s="1"/>
  <c r="EV35" i="4" s="1"/>
  <c r="EV36" i="4" s="1"/>
  <c r="EV37" i="4" s="1"/>
  <c r="EV38" i="4" s="1"/>
  <c r="EV39" i="4" s="1"/>
  <c r="EV40" i="4" s="1"/>
  <c r="EV41" i="4" s="1"/>
  <c r="EV4" i="4" s="1"/>
  <c r="EW3" i="4" s="1"/>
  <c r="EW6" i="4" l="1"/>
  <c r="EW7" i="4" l="1"/>
  <c r="EW8" i="4" l="1"/>
  <c r="EW9" i="4" l="1"/>
  <c r="EW10" i="4" l="1"/>
  <c r="EW11" i="4" s="1"/>
  <c r="EW12" i="4" l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W24" i="4" s="1"/>
  <c r="EW25" i="4" s="1"/>
  <c r="EW26" i="4" s="1"/>
  <c r="EW27" i="4" s="1"/>
  <c r="EW28" i="4" s="1"/>
  <c r="EW29" i="4" s="1"/>
  <c r="EW30" i="4" s="1"/>
  <c r="EW31" i="4" s="1"/>
  <c r="EW32" i="4" s="1"/>
  <c r="EW33" i="4" s="1"/>
  <c r="EW34" i="4" s="1"/>
  <c r="EW35" i="4" s="1"/>
  <c r="EW36" i="4" s="1"/>
  <c r="EW37" i="4" s="1"/>
  <c r="EW38" i="4" s="1"/>
  <c r="EW39" i="4" s="1"/>
  <c r="EW40" i="4" s="1"/>
  <c r="EW41" i="4" s="1"/>
  <c r="EW4" i="4" s="1"/>
  <c r="EX3" i="4" s="1"/>
  <c r="EX6" i="4" l="1"/>
  <c r="EX7" i="4" l="1"/>
  <c r="EX8" i="4" l="1"/>
  <c r="EX9" i="4" l="1"/>
  <c r="EX10" i="4" l="1"/>
  <c r="EX11" i="4" l="1"/>
  <c r="EX12" i="4" s="1"/>
  <c r="EX13" i="4" s="1"/>
  <c r="EX14" i="4" s="1"/>
  <c r="EX15" i="4" s="1"/>
  <c r="EX16" i="4" s="1"/>
  <c r="EX17" i="4" s="1"/>
  <c r="EX18" i="4" l="1"/>
  <c r="EX19" i="4" s="1"/>
  <c r="EX20" i="4" s="1"/>
  <c r="EX21" i="4" s="1"/>
  <c r="EX22" i="4" s="1"/>
  <c r="EX23" i="4" s="1"/>
  <c r="EX24" i="4" s="1"/>
  <c r="EX25" i="4" s="1"/>
  <c r="EX26" i="4" s="1"/>
  <c r="EX27" i="4" s="1"/>
  <c r="EX28" i="4" s="1"/>
  <c r="EX29" i="4" s="1"/>
  <c r="EX30" i="4" s="1"/>
  <c r="EX31" i="4" s="1"/>
  <c r="EX32" i="4" s="1"/>
  <c r="EX33" i="4" s="1"/>
  <c r="EX34" i="4" s="1"/>
  <c r="EX35" i="4" s="1"/>
  <c r="EX36" i="4" s="1"/>
  <c r="EX37" i="4" s="1"/>
  <c r="EX38" i="4" s="1"/>
  <c r="EX39" i="4" s="1"/>
  <c r="EX40" i="4" s="1"/>
  <c r="EX41" i="4" s="1"/>
  <c r="EX4" i="4" s="1"/>
  <c r="EY3" i="4" s="1"/>
  <c r="EY6" i="4" l="1"/>
  <c r="EY7" i="4" l="1"/>
  <c r="EY8" i="4" l="1"/>
  <c r="EY9" i="4" s="1"/>
  <c r="EY10" i="4" l="1"/>
  <c r="EY11" i="4" l="1"/>
  <c r="EY12" i="4" s="1"/>
  <c r="EY13" i="4" l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Y24" i="4" s="1"/>
  <c r="EY25" i="4" s="1"/>
  <c r="EY26" i="4" s="1"/>
  <c r="EY27" i="4" s="1"/>
  <c r="EY28" i="4" s="1"/>
  <c r="EY29" i="4" s="1"/>
  <c r="EY30" i="4" s="1"/>
  <c r="EY31" i="4" s="1"/>
  <c r="EY32" i="4" s="1"/>
  <c r="EY33" i="4" s="1"/>
  <c r="EY34" i="4" s="1"/>
  <c r="EY35" i="4" s="1"/>
  <c r="EY36" i="4" s="1"/>
  <c r="EY37" i="4" s="1"/>
  <c r="EY38" i="4" s="1"/>
  <c r="EY39" i="4" s="1"/>
  <c r="EY40" i="4" s="1"/>
  <c r="EY41" i="4" s="1"/>
  <c r="EY4" i="4" s="1"/>
  <c r="EZ3" i="4" s="1"/>
  <c r="EZ6" i="4" l="1"/>
  <c r="EZ7" i="4" l="1"/>
  <c r="EZ8" i="4" l="1"/>
  <c r="EZ9" i="4" l="1"/>
  <c r="EZ10" i="4" l="1"/>
  <c r="EZ11" i="4" l="1"/>
  <c r="EZ12" i="4" s="1"/>
  <c r="EZ13" i="4" s="1"/>
  <c r="EZ14" i="4" s="1"/>
  <c r="EZ15" i="4" s="1"/>
  <c r="EZ16" i="4" s="1"/>
  <c r="EZ17" i="4" s="1"/>
  <c r="EZ18" i="4" s="1"/>
  <c r="EZ19" i="4" l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" i="4" s="1"/>
  <c r="FA3" i="4" s="1"/>
  <c r="FA6" i="4" l="1"/>
  <c r="FA7" i="4" l="1"/>
  <c r="FA8" i="4" l="1"/>
  <c r="FA9" i="4" l="1"/>
  <c r="FA10" i="4" l="1"/>
  <c r="FA11" i="4" l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FA24" i="4" s="1"/>
  <c r="FA25" i="4" s="1"/>
  <c r="FA26" i="4" s="1"/>
  <c r="FA27" i="4" s="1"/>
  <c r="FA28" i="4" s="1"/>
  <c r="FA29" i="4" s="1"/>
  <c r="FA30" i="4" s="1"/>
  <c r="FA31" i="4" s="1"/>
  <c r="FA32" i="4" s="1"/>
  <c r="FA33" i="4" s="1"/>
  <c r="FA34" i="4" s="1"/>
  <c r="FA35" i="4" s="1"/>
  <c r="FA36" i="4" s="1"/>
  <c r="FA37" i="4" s="1"/>
  <c r="FA38" i="4" s="1"/>
  <c r="FA39" i="4" s="1"/>
  <c r="FA40" i="4" s="1"/>
  <c r="FA41" i="4" s="1"/>
  <c r="FA4" i="4" s="1"/>
  <c r="FB3" i="4" s="1"/>
  <c r="FB6" i="4" l="1"/>
  <c r="FB7" i="4" l="1"/>
  <c r="FB8" i="4" l="1"/>
  <c r="FB9" i="4" l="1"/>
  <c r="FB10" i="4" l="1"/>
  <c r="FB11" i="4" l="1"/>
  <c r="FB12" i="4" s="1"/>
  <c r="FB13" i="4" s="1"/>
  <c r="FB14" i="4" s="1"/>
  <c r="FB15" i="4" s="1"/>
  <c r="FB16" i="4" s="1"/>
  <c r="FB17" i="4" s="1"/>
  <c r="FB18" i="4" s="1"/>
  <c r="FB19" i="4" s="1"/>
  <c r="FB20" i="4" l="1"/>
  <c r="FB21" i="4" s="1"/>
  <c r="FB22" i="4" s="1"/>
  <c r="FB23" i="4" s="1"/>
  <c r="FB24" i="4" s="1"/>
  <c r="FB25" i="4" s="1"/>
  <c r="FB26" i="4" s="1"/>
  <c r="FB27" i="4" s="1"/>
  <c r="FB28" i="4" s="1"/>
  <c r="FB29" i="4" s="1"/>
  <c r="FB30" i="4" s="1"/>
  <c r="FB31" i="4" s="1"/>
  <c r="FB32" i="4" s="1"/>
  <c r="FB33" i="4" s="1"/>
  <c r="FB34" i="4" s="1"/>
  <c r="FB35" i="4" s="1"/>
  <c r="FB36" i="4" s="1"/>
  <c r="FB37" i="4" s="1"/>
  <c r="FB38" i="4" s="1"/>
  <c r="FB39" i="4" s="1"/>
  <c r="FB40" i="4" s="1"/>
  <c r="FB41" i="4" s="1"/>
  <c r="FB4" i="4" s="1"/>
  <c r="FC3" i="4" s="1"/>
  <c r="FC6" i="4" l="1"/>
  <c r="FC7" i="4" l="1"/>
  <c r="FC8" i="4" l="1"/>
  <c r="FC9" i="4" l="1"/>
  <c r="FC10" i="4" l="1"/>
  <c r="FC11" i="4" l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C24" i="4" s="1"/>
  <c r="FC25" i="4" s="1"/>
  <c r="FC26" i="4" s="1"/>
  <c r="FC27" i="4" s="1"/>
  <c r="FC28" i="4" s="1"/>
  <c r="FC29" i="4" s="1"/>
  <c r="FC30" i="4" s="1"/>
  <c r="FC31" i="4" s="1"/>
  <c r="FC32" i="4" s="1"/>
  <c r="FC33" i="4" s="1"/>
  <c r="FC34" i="4" s="1"/>
  <c r="FC35" i="4" s="1"/>
  <c r="FC36" i="4" s="1"/>
  <c r="FC37" i="4" s="1"/>
  <c r="FC38" i="4" s="1"/>
  <c r="FC39" i="4" s="1"/>
  <c r="FC40" i="4" s="1"/>
  <c r="FC41" i="4" s="1"/>
  <c r="FC4" i="4" s="1"/>
  <c r="FD3" i="4" s="1"/>
  <c r="FD6" i="4" l="1"/>
  <c r="FD7" i="4" l="1"/>
  <c r="FD8" i="4" l="1"/>
  <c r="FD9" i="4" s="1"/>
  <c r="FD10" i="4" l="1"/>
  <c r="FD11" i="4" l="1"/>
  <c r="FD12" i="4" l="1"/>
  <c r="FD13" i="4" l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FD24" i="4" s="1"/>
  <c r="FD25" i="4" s="1"/>
  <c r="FD26" i="4" s="1"/>
  <c r="FD27" i="4" s="1"/>
  <c r="FD28" i="4" s="1"/>
  <c r="FD29" i="4" s="1"/>
  <c r="FD30" i="4" s="1"/>
  <c r="FD31" i="4" s="1"/>
  <c r="FD32" i="4" s="1"/>
  <c r="FD33" i="4" s="1"/>
  <c r="FD34" i="4" s="1"/>
  <c r="FD35" i="4" s="1"/>
  <c r="FD36" i="4" s="1"/>
  <c r="FD37" i="4" s="1"/>
  <c r="FD38" i="4" s="1"/>
  <c r="FD39" i="4" s="1"/>
  <c r="FD40" i="4" s="1"/>
  <c r="FD41" i="4" s="1"/>
  <c r="FD4" i="4" s="1"/>
  <c r="FE3" i="4" s="1"/>
  <c r="FE6" i="4" l="1"/>
  <c r="FE7" i="4" l="1"/>
  <c r="FE8" i="4" l="1"/>
  <c r="FE9" i="4" l="1"/>
  <c r="FE10" i="4" l="1"/>
  <c r="FE11" i="4" l="1"/>
  <c r="FE12" i="4" l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E24" i="4" s="1"/>
  <c r="FE25" i="4" s="1"/>
  <c r="FE26" i="4" s="1"/>
  <c r="FE27" i="4" s="1"/>
  <c r="FE28" i="4" s="1"/>
  <c r="FE29" i="4" s="1"/>
  <c r="FE30" i="4" s="1"/>
  <c r="FE31" i="4" s="1"/>
  <c r="FE32" i="4" s="1"/>
  <c r="FE33" i="4" s="1"/>
  <c r="FE34" i="4" s="1"/>
  <c r="FE35" i="4" s="1"/>
  <c r="FE36" i="4" s="1"/>
  <c r="FE37" i="4" s="1"/>
  <c r="FE38" i="4" s="1"/>
  <c r="FE39" i="4" s="1"/>
  <c r="FE40" i="4" s="1"/>
  <c r="FE41" i="4" s="1"/>
  <c r="FE4" i="4" s="1"/>
  <c r="FF3" i="4" s="1"/>
  <c r="FF6" i="4" l="1"/>
  <c r="FF7" i="4" l="1"/>
  <c r="FF8" i="4" l="1"/>
  <c r="FF9" i="4" l="1"/>
  <c r="FF10" i="4" l="1"/>
  <c r="FF11" i="4" l="1"/>
  <c r="FF12" i="4" l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FF24" i="4" s="1"/>
  <c r="FF25" i="4" s="1"/>
  <c r="FF26" i="4" s="1"/>
  <c r="FF27" i="4" s="1"/>
  <c r="FF28" i="4" s="1"/>
  <c r="FF29" i="4" s="1"/>
  <c r="FF30" i="4" s="1"/>
  <c r="FF31" i="4" s="1"/>
  <c r="FF32" i="4" s="1"/>
  <c r="FF33" i="4" s="1"/>
  <c r="FF34" i="4" s="1"/>
  <c r="FF35" i="4" s="1"/>
  <c r="FF36" i="4" s="1"/>
  <c r="FF37" i="4" s="1"/>
  <c r="FF38" i="4" s="1"/>
  <c r="FF39" i="4" s="1"/>
  <c r="FF40" i="4" s="1"/>
  <c r="FF41" i="4" s="1"/>
  <c r="FF4" i="4" s="1"/>
  <c r="FG3" i="4" s="1"/>
  <c r="FG6" i="4" l="1"/>
  <c r="FG7" i="4" l="1"/>
  <c r="FG8" i="4" l="1"/>
  <c r="FG9" i="4" s="1"/>
  <c r="FG10" i="4" s="1"/>
  <c r="FG11" i="4" l="1"/>
  <c r="FG12" i="4" l="1"/>
  <c r="FG13" i="4" l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G24" i="4" s="1"/>
  <c r="FG25" i="4" s="1"/>
  <c r="FG26" i="4" s="1"/>
  <c r="FG27" i="4" s="1"/>
  <c r="FG28" i="4" s="1"/>
  <c r="FG29" i="4" s="1"/>
  <c r="FG30" i="4" s="1"/>
  <c r="FG31" i="4" s="1"/>
  <c r="FG32" i="4" s="1"/>
  <c r="FG33" i="4" s="1"/>
  <c r="FG34" i="4" s="1"/>
  <c r="FG35" i="4" s="1"/>
  <c r="FG36" i="4" s="1"/>
  <c r="FG37" i="4" s="1"/>
  <c r="FG38" i="4" s="1"/>
  <c r="FG39" i="4" s="1"/>
  <c r="FG40" i="4" s="1"/>
  <c r="FG41" i="4" s="1"/>
  <c r="FG4" i="4" s="1"/>
  <c r="FH3" i="4" s="1"/>
  <c r="FH6" i="4" l="1"/>
  <c r="FH7" i="4" l="1"/>
  <c r="FH8" i="4" l="1"/>
  <c r="FH9" i="4" l="1"/>
  <c r="FH10" i="4" l="1"/>
  <c r="FH11" i="4" l="1"/>
  <c r="FH12" i="4" s="1"/>
  <c r="FH13" i="4" s="1"/>
  <c r="FH14" i="4" s="1"/>
  <c r="FH15" i="4" s="1"/>
  <c r="FH16" i="4" s="1"/>
  <c r="FH17" i="4" s="1"/>
  <c r="FH18" i="4" s="1"/>
  <c r="FH19" i="4" l="1"/>
  <c r="FH20" i="4" s="1"/>
  <c r="FH21" i="4" s="1"/>
  <c r="FH22" i="4" s="1"/>
  <c r="FH23" i="4" s="1"/>
  <c r="FH24" i="4" s="1"/>
  <c r="FH25" i="4" s="1"/>
  <c r="FH26" i="4" s="1"/>
  <c r="FH27" i="4" s="1"/>
  <c r="FH28" i="4" s="1"/>
  <c r="FH29" i="4" s="1"/>
  <c r="FH30" i="4" s="1"/>
  <c r="FH31" i="4" s="1"/>
  <c r="FH32" i="4" s="1"/>
  <c r="FH33" i="4" s="1"/>
  <c r="FH34" i="4" s="1"/>
  <c r="FH35" i="4" s="1"/>
  <c r="FH36" i="4" s="1"/>
  <c r="FH37" i="4" s="1"/>
  <c r="FH38" i="4" s="1"/>
  <c r="FH39" i="4" s="1"/>
  <c r="FH40" i="4" s="1"/>
  <c r="FH41" i="4" s="1"/>
  <c r="FH4" i="4" s="1"/>
  <c r="FI3" i="4" s="1"/>
  <c r="FI6" i="4" l="1"/>
  <c r="FI7" i="4" l="1"/>
  <c r="FI8" i="4" l="1"/>
  <c r="FI9" i="4" l="1"/>
  <c r="FI10" i="4" l="1"/>
  <c r="FI11" i="4" l="1"/>
  <c r="FI12" i="4" s="1"/>
  <c r="FI13" i="4" s="1"/>
  <c r="FI14" i="4" s="1"/>
  <c r="FI15" i="4" s="1"/>
  <c r="FI16" i="4" s="1"/>
  <c r="FI17" i="4" s="1"/>
  <c r="FI18" i="4" s="1"/>
  <c r="FI19" i="4" l="1"/>
  <c r="FI20" i="4" s="1"/>
  <c r="FI21" i="4" s="1"/>
  <c r="FI22" i="4" s="1"/>
  <c r="FI23" i="4" s="1"/>
  <c r="FI24" i="4" s="1"/>
  <c r="FI25" i="4" s="1"/>
  <c r="FI26" i="4" s="1"/>
  <c r="FI27" i="4" s="1"/>
  <c r="FI28" i="4" s="1"/>
  <c r="FI29" i="4" s="1"/>
  <c r="FI30" i="4" s="1"/>
  <c r="FI31" i="4" s="1"/>
  <c r="FI32" i="4" s="1"/>
  <c r="FI33" i="4" s="1"/>
  <c r="FI34" i="4" s="1"/>
  <c r="FI35" i="4" s="1"/>
  <c r="FI36" i="4" s="1"/>
  <c r="FI37" i="4" s="1"/>
  <c r="FI38" i="4" s="1"/>
  <c r="FI39" i="4" s="1"/>
  <c r="FI40" i="4" s="1"/>
  <c r="FI41" i="4" s="1"/>
  <c r="FI4" i="4" s="1"/>
  <c r="FJ3" i="4" s="1"/>
  <c r="FJ6" i="4" l="1"/>
  <c r="FJ7" i="4" l="1"/>
  <c r="FJ8" i="4" l="1"/>
  <c r="FJ9" i="4" l="1"/>
  <c r="FJ10" i="4" l="1"/>
  <c r="FJ11" i="4" l="1"/>
  <c r="FJ12" i="4" s="1"/>
  <c r="FJ13" i="4" s="1"/>
  <c r="FJ14" i="4" s="1"/>
  <c r="FJ15" i="4" s="1"/>
  <c r="FJ16" i="4" s="1"/>
  <c r="FJ17" i="4" l="1"/>
  <c r="FJ18" i="4" s="1"/>
  <c r="FJ19" i="4" s="1"/>
  <c r="FJ20" i="4" s="1"/>
  <c r="FJ21" i="4" s="1"/>
  <c r="FJ22" i="4" s="1"/>
  <c r="FJ23" i="4" s="1"/>
  <c r="FJ24" i="4" s="1"/>
  <c r="FJ25" i="4" s="1"/>
  <c r="FJ26" i="4" s="1"/>
  <c r="FJ27" i="4" s="1"/>
  <c r="FJ28" i="4" s="1"/>
  <c r="FJ29" i="4" s="1"/>
  <c r="FJ30" i="4" s="1"/>
  <c r="FJ31" i="4" s="1"/>
  <c r="FJ32" i="4" s="1"/>
  <c r="FJ33" i="4" s="1"/>
  <c r="FJ34" i="4" s="1"/>
  <c r="FJ35" i="4" s="1"/>
  <c r="FJ36" i="4" s="1"/>
  <c r="FJ37" i="4" s="1"/>
  <c r="FJ38" i="4" s="1"/>
  <c r="FJ39" i="4" s="1"/>
  <c r="FJ40" i="4" s="1"/>
  <c r="FJ41" i="4" s="1"/>
  <c r="FJ4" i="4" s="1"/>
  <c r="FK3" i="4" s="1"/>
  <c r="FK6" i="4" l="1"/>
  <c r="FK7" i="4" l="1"/>
  <c r="FK8" i="4" l="1"/>
  <c r="FK9" i="4" s="1"/>
  <c r="FK10" i="4" s="1"/>
  <c r="FK11" i="4" l="1"/>
  <c r="FK12" i="4" l="1"/>
  <c r="FK13" i="4" s="1"/>
  <c r="FK14" i="4" l="1"/>
  <c r="FK15" i="4" s="1"/>
  <c r="FK16" i="4" s="1"/>
  <c r="FK17" i="4" s="1"/>
  <c r="FK18" i="4" s="1"/>
  <c r="FK19" i="4" s="1"/>
  <c r="FK20" i="4" s="1"/>
  <c r="FK21" i="4" s="1"/>
  <c r="FK22" i="4" s="1"/>
  <c r="FK23" i="4" s="1"/>
  <c r="FK24" i="4" s="1"/>
  <c r="FK25" i="4" s="1"/>
  <c r="FK26" i="4" s="1"/>
  <c r="FK27" i="4" s="1"/>
  <c r="FK28" i="4" s="1"/>
  <c r="FK29" i="4" s="1"/>
  <c r="FK30" i="4" s="1"/>
  <c r="FK31" i="4" s="1"/>
  <c r="FK32" i="4" s="1"/>
  <c r="FK33" i="4" s="1"/>
  <c r="FK34" i="4" s="1"/>
  <c r="FK35" i="4" s="1"/>
  <c r="FK36" i="4" s="1"/>
  <c r="FK37" i="4" s="1"/>
  <c r="FK38" i="4" s="1"/>
  <c r="FK39" i="4" s="1"/>
  <c r="FK40" i="4" s="1"/>
  <c r="FK41" i="4" s="1"/>
  <c r="FK4" i="4" s="1"/>
  <c r="FL3" i="4" s="1"/>
  <c r="FL6" i="4" l="1"/>
  <c r="FL7" i="4" l="1"/>
  <c r="FL8" i="4" l="1"/>
  <c r="FL9" i="4" s="1"/>
  <c r="FL10" i="4" l="1"/>
  <c r="FL11" i="4" l="1"/>
  <c r="FL12" i="4" l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FL24" i="4" s="1"/>
  <c r="FL25" i="4" s="1"/>
  <c r="FL26" i="4" s="1"/>
  <c r="FL27" i="4" s="1"/>
  <c r="FL28" i="4" s="1"/>
  <c r="FL29" i="4" s="1"/>
  <c r="FL30" i="4" s="1"/>
  <c r="FL31" i="4" s="1"/>
  <c r="FL32" i="4" s="1"/>
  <c r="FL33" i="4" s="1"/>
  <c r="FL34" i="4" s="1"/>
  <c r="FL35" i="4" s="1"/>
  <c r="FL36" i="4" s="1"/>
  <c r="FL37" i="4" s="1"/>
  <c r="FL38" i="4" s="1"/>
  <c r="FL39" i="4" s="1"/>
  <c r="FL40" i="4" s="1"/>
  <c r="FL41" i="4" s="1"/>
  <c r="FL4" i="4" s="1"/>
  <c r="FM3" i="4" s="1"/>
  <c r="FM6" i="4" l="1"/>
  <c r="FM7" i="4" l="1"/>
  <c r="FM8" i="4" l="1"/>
  <c r="FM9" i="4" l="1"/>
  <c r="FM10" i="4" l="1"/>
  <c r="FM11" i="4" s="1"/>
  <c r="FM12" i="4" s="1"/>
  <c r="FM13" i="4" l="1"/>
  <c r="FM14" i="4" s="1"/>
  <c r="FM15" i="4" s="1"/>
  <c r="FM16" i="4" s="1"/>
  <c r="FM17" i="4" l="1"/>
  <c r="FM18" i="4" s="1"/>
  <c r="FM19" i="4" s="1"/>
  <c r="FM20" i="4" s="1"/>
  <c r="FM21" i="4" s="1"/>
  <c r="FM22" i="4" s="1"/>
  <c r="FM23" i="4" s="1"/>
  <c r="FM24" i="4" s="1"/>
  <c r="FM25" i="4" s="1"/>
  <c r="FM26" i="4" s="1"/>
  <c r="FM27" i="4" s="1"/>
  <c r="FM28" i="4" s="1"/>
  <c r="FM29" i="4" s="1"/>
  <c r="FM30" i="4" s="1"/>
  <c r="FM31" i="4" s="1"/>
  <c r="FM32" i="4" s="1"/>
  <c r="FM33" i="4" s="1"/>
  <c r="FM34" i="4" s="1"/>
  <c r="FM35" i="4" s="1"/>
  <c r="FM36" i="4" s="1"/>
  <c r="FM37" i="4" s="1"/>
  <c r="FM38" i="4" s="1"/>
  <c r="FM39" i="4" s="1"/>
  <c r="FM40" i="4" s="1"/>
  <c r="FM41" i="4" s="1"/>
  <c r="FM4" i="4" s="1"/>
  <c r="FN3" i="4" s="1"/>
  <c r="FN6" i="4" l="1"/>
  <c r="FN7" i="4" l="1"/>
  <c r="FN8" i="4" l="1"/>
  <c r="FN9" i="4" l="1"/>
  <c r="FN10" i="4" l="1"/>
  <c r="FN11" i="4" l="1"/>
  <c r="FN12" i="4" l="1"/>
  <c r="FN13" i="4" s="1"/>
  <c r="FN14" i="4" s="1"/>
  <c r="FN15" i="4" s="1"/>
  <c r="FN16" i="4" s="1"/>
  <c r="FN17" i="4" s="1"/>
  <c r="FN18" i="4" s="1"/>
  <c r="FN19" i="4" s="1"/>
  <c r="FN20" i="4" s="1"/>
  <c r="FN21" i="4" s="1"/>
  <c r="FN22" i="4" s="1"/>
  <c r="FN23" i="4" s="1"/>
  <c r="FN24" i="4" s="1"/>
  <c r="FN25" i="4" s="1"/>
  <c r="FN26" i="4" s="1"/>
  <c r="FN27" i="4" s="1"/>
  <c r="FN28" i="4" s="1"/>
  <c r="FN29" i="4" s="1"/>
  <c r="FN30" i="4" s="1"/>
  <c r="FN31" i="4" s="1"/>
  <c r="FN32" i="4" s="1"/>
  <c r="FN33" i="4" s="1"/>
  <c r="FN34" i="4" s="1"/>
  <c r="FN35" i="4" s="1"/>
  <c r="FN36" i="4" s="1"/>
  <c r="FN37" i="4" s="1"/>
  <c r="FN38" i="4" s="1"/>
  <c r="FN39" i="4" s="1"/>
  <c r="FN40" i="4" s="1"/>
  <c r="FN41" i="4" s="1"/>
  <c r="FN4" i="4" s="1"/>
  <c r="FO3" i="4" s="1"/>
  <c r="FO6" i="4" l="1"/>
  <c r="FO7" i="4" l="1"/>
  <c r="FO8" i="4" l="1"/>
  <c r="FO9" i="4" l="1"/>
  <c r="FO10" i="4" s="1"/>
  <c r="FO11" i="4" l="1"/>
  <c r="FO12" i="4" l="1"/>
  <c r="FO13" i="4" l="1"/>
  <c r="FO14" i="4" s="1"/>
  <c r="FO15" i="4" s="1"/>
  <c r="FO16" i="4" s="1"/>
  <c r="FO17" i="4" s="1"/>
  <c r="FO18" i="4" s="1"/>
  <c r="FO19" i="4" s="1"/>
  <c r="FO20" i="4" s="1"/>
  <c r="FO21" i="4" s="1"/>
  <c r="FO22" i="4" s="1"/>
  <c r="FO23" i="4" s="1"/>
  <c r="FO24" i="4" s="1"/>
  <c r="FO25" i="4" s="1"/>
  <c r="FO26" i="4" s="1"/>
  <c r="FO27" i="4" s="1"/>
  <c r="FO28" i="4" s="1"/>
  <c r="FO29" i="4" s="1"/>
  <c r="FO30" i="4" s="1"/>
  <c r="FO31" i="4" s="1"/>
  <c r="FO32" i="4" s="1"/>
  <c r="FO33" i="4" s="1"/>
  <c r="FO34" i="4" s="1"/>
  <c r="FO35" i="4" s="1"/>
  <c r="FO36" i="4" s="1"/>
  <c r="FO37" i="4" s="1"/>
  <c r="FO38" i="4" s="1"/>
  <c r="FO39" i="4" s="1"/>
  <c r="FO40" i="4" s="1"/>
  <c r="FO41" i="4" s="1"/>
  <c r="FO4" i="4" s="1"/>
  <c r="FP3" i="4" s="1"/>
  <c r="FP6" i="4" l="1"/>
  <c r="FP7" i="4" l="1"/>
  <c r="FP8" i="4" l="1"/>
  <c r="FP9" i="4" l="1"/>
  <c r="FP10" i="4" l="1"/>
  <c r="FP11" i="4" l="1"/>
  <c r="FP12" i="4" s="1"/>
  <c r="FP13" i="4" l="1"/>
  <c r="FP14" i="4" s="1"/>
  <c r="FP15" i="4" s="1"/>
  <c r="FP16" i="4" s="1"/>
  <c r="FP17" i="4" s="1"/>
  <c r="FP18" i="4" s="1"/>
  <c r="FP19" i="4" s="1"/>
  <c r="FP20" i="4" s="1"/>
  <c r="FP21" i="4" s="1"/>
  <c r="FP22" i="4" s="1"/>
  <c r="FP23" i="4" s="1"/>
  <c r="FP24" i="4" s="1"/>
  <c r="FP25" i="4" s="1"/>
  <c r="FP26" i="4" s="1"/>
  <c r="FP27" i="4" s="1"/>
  <c r="FP28" i="4" s="1"/>
  <c r="FP29" i="4" s="1"/>
  <c r="FP30" i="4" s="1"/>
  <c r="FP31" i="4" s="1"/>
  <c r="FP32" i="4" s="1"/>
  <c r="FP33" i="4" s="1"/>
  <c r="FP34" i="4" s="1"/>
  <c r="FP35" i="4" s="1"/>
  <c r="FP36" i="4" s="1"/>
  <c r="FP37" i="4" s="1"/>
  <c r="FP38" i="4" s="1"/>
  <c r="FP39" i="4" s="1"/>
  <c r="FP40" i="4" s="1"/>
  <c r="FP41" i="4" s="1"/>
  <c r="FP4" i="4" s="1"/>
  <c r="FQ3" i="4" s="1"/>
  <c r="FQ6" i="4" l="1"/>
  <c r="FQ7" i="4" l="1"/>
  <c r="FQ8" i="4" l="1"/>
  <c r="FQ9" i="4" l="1"/>
  <c r="FQ10" i="4" l="1"/>
  <c r="FQ11" i="4" l="1"/>
  <c r="FQ12" i="4" l="1"/>
  <c r="FQ13" i="4" s="1"/>
  <c r="FQ14" i="4" s="1"/>
  <c r="FQ15" i="4" s="1"/>
  <c r="FQ16" i="4" s="1"/>
  <c r="FQ17" i="4" s="1"/>
  <c r="FQ18" i="4" s="1"/>
  <c r="FQ19" i="4" s="1"/>
  <c r="FQ20" i="4" s="1"/>
  <c r="FQ21" i="4" s="1"/>
  <c r="FQ22" i="4" s="1"/>
  <c r="FQ23" i="4" s="1"/>
  <c r="FQ24" i="4" s="1"/>
  <c r="FQ25" i="4" s="1"/>
  <c r="FQ26" i="4" s="1"/>
  <c r="FQ27" i="4" s="1"/>
  <c r="FQ28" i="4" s="1"/>
  <c r="FQ29" i="4" s="1"/>
  <c r="FQ30" i="4" s="1"/>
  <c r="FQ31" i="4" s="1"/>
  <c r="FQ32" i="4" s="1"/>
  <c r="FQ33" i="4" s="1"/>
  <c r="FQ34" i="4" s="1"/>
  <c r="FQ35" i="4" s="1"/>
  <c r="FQ36" i="4" s="1"/>
  <c r="FQ37" i="4" s="1"/>
  <c r="FQ38" i="4" s="1"/>
  <c r="FQ39" i="4" s="1"/>
  <c r="FQ40" i="4" s="1"/>
  <c r="FQ41" i="4" s="1"/>
  <c r="FQ4" i="4" s="1"/>
  <c r="FR3" i="4" s="1"/>
  <c r="FR6" i="4" l="1"/>
  <c r="FR7" i="4" l="1"/>
  <c r="FR8" i="4" l="1"/>
  <c r="FR9" i="4" l="1"/>
  <c r="FR10" i="4" l="1"/>
  <c r="FR11" i="4" s="1"/>
  <c r="FR12" i="4" s="1"/>
  <c r="FR13" i="4" s="1"/>
  <c r="FR14" i="4" s="1"/>
  <c r="FR15" i="4" l="1"/>
  <c r="FR16" i="4" s="1"/>
  <c r="FR17" i="4" s="1"/>
  <c r="FR18" i="4" s="1"/>
  <c r="FR19" i="4" s="1"/>
  <c r="FR20" i="4" s="1"/>
  <c r="FR21" i="4" s="1"/>
  <c r="FR22" i="4" s="1"/>
  <c r="FR23" i="4" s="1"/>
  <c r="FR24" i="4" s="1"/>
  <c r="FR25" i="4" s="1"/>
  <c r="FR26" i="4" s="1"/>
  <c r="FR27" i="4" s="1"/>
  <c r="FR28" i="4" s="1"/>
  <c r="FR29" i="4" s="1"/>
  <c r="FR30" i="4" s="1"/>
  <c r="FR31" i="4" s="1"/>
  <c r="FR32" i="4" s="1"/>
  <c r="FR33" i="4" s="1"/>
  <c r="FR34" i="4" s="1"/>
  <c r="FR35" i="4" s="1"/>
  <c r="FR36" i="4" s="1"/>
  <c r="FR37" i="4" s="1"/>
  <c r="FR38" i="4" s="1"/>
  <c r="FR39" i="4" s="1"/>
  <c r="FR40" i="4" s="1"/>
  <c r="FR41" i="4" s="1"/>
  <c r="FR4" i="4" s="1"/>
  <c r="FS3" i="4" s="1"/>
  <c r="FS6" i="4" l="1"/>
  <c r="FS7" i="4" l="1"/>
  <c r="FS8" i="4" l="1"/>
  <c r="FS9" i="4" l="1"/>
  <c r="FS10" i="4" l="1"/>
  <c r="FS11" i="4" s="1"/>
  <c r="FS12" i="4" l="1"/>
  <c r="FS13" i="4" s="1"/>
  <c r="FS14" i="4" l="1"/>
  <c r="FS15" i="4" s="1"/>
  <c r="FS16" i="4" s="1"/>
  <c r="FS17" i="4" s="1"/>
  <c r="FS18" i="4" s="1"/>
  <c r="FS19" i="4" s="1"/>
  <c r="FS20" i="4" s="1"/>
  <c r="FS21" i="4" s="1"/>
  <c r="FS22" i="4" s="1"/>
  <c r="FS23" i="4" s="1"/>
  <c r="FS24" i="4" s="1"/>
  <c r="FS25" i="4" s="1"/>
  <c r="FS26" i="4" s="1"/>
  <c r="FS27" i="4" s="1"/>
  <c r="FS28" i="4" s="1"/>
  <c r="FS29" i="4" s="1"/>
  <c r="FS30" i="4" s="1"/>
  <c r="FS31" i="4" s="1"/>
  <c r="FS32" i="4" s="1"/>
  <c r="FS33" i="4" s="1"/>
  <c r="FS34" i="4" s="1"/>
  <c r="FS35" i="4" s="1"/>
  <c r="FS36" i="4" s="1"/>
  <c r="FS37" i="4" s="1"/>
  <c r="FS38" i="4" s="1"/>
  <c r="FS39" i="4" s="1"/>
  <c r="FS40" i="4" s="1"/>
  <c r="FS41" i="4" s="1"/>
  <c r="FS4" i="4" s="1"/>
  <c r="FT3" i="4" s="1"/>
  <c r="FT6" i="4" l="1"/>
  <c r="FT7" i="4" l="1"/>
  <c r="FT8" i="4" l="1"/>
  <c r="FT9" i="4" l="1"/>
  <c r="FT10" i="4" l="1"/>
  <c r="FT11" i="4" l="1"/>
  <c r="FT12" i="4" s="1"/>
  <c r="FT13" i="4" s="1"/>
  <c r="FT14" i="4" s="1"/>
  <c r="FT15" i="4" s="1"/>
  <c r="FT16" i="4" s="1"/>
  <c r="FT17" i="4" s="1"/>
  <c r="FT18" i="4" s="1"/>
  <c r="FT19" i="4" s="1"/>
  <c r="FT20" i="4" s="1"/>
  <c r="FT21" i="4" s="1"/>
  <c r="FT22" i="4" s="1"/>
  <c r="FT23" i="4" s="1"/>
  <c r="FT24" i="4" s="1"/>
  <c r="FT25" i="4" s="1"/>
  <c r="FT26" i="4" s="1"/>
  <c r="FT27" i="4" s="1"/>
  <c r="FT28" i="4" s="1"/>
  <c r="FT29" i="4" s="1"/>
  <c r="FT30" i="4" s="1"/>
  <c r="FT31" i="4" s="1"/>
  <c r="FT32" i="4" s="1"/>
  <c r="FT33" i="4" s="1"/>
  <c r="FT34" i="4" s="1"/>
  <c r="FT35" i="4" s="1"/>
  <c r="FT36" i="4" s="1"/>
  <c r="FT37" i="4" s="1"/>
  <c r="FT38" i="4" s="1"/>
  <c r="FT39" i="4" s="1"/>
  <c r="FT40" i="4" s="1"/>
  <c r="FT41" i="4" s="1"/>
  <c r="FT4" i="4" s="1"/>
  <c r="FU3" i="4" s="1"/>
  <c r="FU6" i="4" l="1"/>
  <c r="FU7" i="4" l="1"/>
  <c r="FU8" i="4" s="1"/>
  <c r="FU9" i="4" l="1"/>
  <c r="FU10" i="4" s="1"/>
  <c r="FU11" i="4" l="1"/>
  <c r="FU12" i="4" l="1"/>
  <c r="FU13" i="4" l="1"/>
  <c r="FU14" i="4" l="1"/>
  <c r="FU15" i="4" l="1"/>
  <c r="FU16" i="4" s="1"/>
  <c r="FU17" i="4" s="1"/>
  <c r="FU18" i="4" s="1"/>
  <c r="FU19" i="4" s="1"/>
  <c r="FU20" i="4" s="1"/>
  <c r="FU21" i="4" l="1"/>
  <c r="FU22" i="4" s="1"/>
  <c r="FU23" i="4" s="1"/>
  <c r="FU24" i="4" s="1"/>
  <c r="FU25" i="4" s="1"/>
  <c r="FU26" i="4" s="1"/>
  <c r="FU27" i="4" s="1"/>
  <c r="FU28" i="4" s="1"/>
  <c r="FU29" i="4" s="1"/>
  <c r="FU30" i="4" s="1"/>
  <c r="FU31" i="4" s="1"/>
  <c r="FU32" i="4" s="1"/>
  <c r="FU33" i="4" s="1"/>
  <c r="FU34" i="4" s="1"/>
  <c r="FU35" i="4" s="1"/>
  <c r="FU36" i="4" s="1"/>
  <c r="FU37" i="4" s="1"/>
  <c r="FU38" i="4" s="1"/>
  <c r="FU39" i="4" s="1"/>
  <c r="FU40" i="4" s="1"/>
  <c r="FU41" i="4" s="1"/>
  <c r="FU4" i="4" s="1"/>
  <c r="FV3" i="4" s="1"/>
  <c r="FV6" i="4" s="1"/>
  <c r="FV7" i="4" l="1"/>
  <c r="FV8" i="4" l="1"/>
  <c r="FV9" i="4" s="1"/>
  <c r="FV10" i="4" l="1"/>
  <c r="FV11" i="4" l="1"/>
  <c r="FV12" i="4" l="1"/>
  <c r="FV13" i="4" l="1"/>
  <c r="FV14" i="4" s="1"/>
  <c r="FV15" i="4" s="1"/>
  <c r="FV16" i="4" s="1"/>
  <c r="FV17" i="4" s="1"/>
  <c r="FV18" i="4" s="1"/>
  <c r="FV19" i="4" s="1"/>
  <c r="FV20" i="4" s="1"/>
  <c r="FV21" i="4" s="1"/>
  <c r="FV22" i="4" s="1"/>
  <c r="FV23" i="4" s="1"/>
  <c r="FV24" i="4" s="1"/>
  <c r="FV25" i="4" s="1"/>
  <c r="FV26" i="4" s="1"/>
  <c r="FV27" i="4" s="1"/>
  <c r="FV28" i="4" s="1"/>
  <c r="FV29" i="4" s="1"/>
  <c r="FV30" i="4" s="1"/>
  <c r="FV31" i="4" l="1"/>
  <c r="FV32" i="4" s="1"/>
  <c r="FV33" i="4" s="1"/>
  <c r="FV34" i="4" s="1"/>
  <c r="FV35" i="4" s="1"/>
  <c r="FV36" i="4" s="1"/>
  <c r="FV37" i="4" s="1"/>
  <c r="FV38" i="4" s="1"/>
  <c r="FV39" i="4" s="1"/>
  <c r="FV40" i="4" s="1"/>
  <c r="FV41" i="4" s="1"/>
  <c r="FV4" i="4" s="1"/>
  <c r="FW3" i="4" s="1"/>
  <c r="FW6" i="4" s="1"/>
  <c r="FW7" i="4" l="1"/>
  <c r="FW8" i="4" l="1"/>
  <c r="FW9" i="4" l="1"/>
  <c r="FW10" i="4" l="1"/>
  <c r="FW11" i="4" l="1"/>
  <c r="FW12" i="4" l="1"/>
  <c r="FW13" i="4" s="1"/>
  <c r="FW14" i="4" s="1"/>
  <c r="FW15" i="4" s="1"/>
  <c r="FW16" i="4" s="1"/>
  <c r="FW17" i="4" s="1"/>
  <c r="FW18" i="4" s="1"/>
  <c r="FW19" i="4" s="1"/>
  <c r="FW20" i="4" s="1"/>
  <c r="FW21" i="4" s="1"/>
  <c r="FW22" i="4" s="1"/>
  <c r="FW23" i="4" s="1"/>
  <c r="FW24" i="4" s="1"/>
  <c r="FW25" i="4" s="1"/>
  <c r="FW26" i="4" s="1"/>
  <c r="FW27" i="4" s="1"/>
  <c r="FW28" i="4" s="1"/>
  <c r="FW29" i="4" s="1"/>
  <c r="FW30" i="4" s="1"/>
  <c r="FW31" i="4" s="1"/>
  <c r="FW32" i="4" s="1"/>
  <c r="FW33" i="4" s="1"/>
  <c r="FW34" i="4" s="1"/>
  <c r="FW35" i="4" s="1"/>
  <c r="FW36" i="4" s="1"/>
  <c r="FW37" i="4" s="1"/>
  <c r="FW38" i="4" s="1"/>
  <c r="FW39" i="4" s="1"/>
  <c r="FW40" i="4" s="1"/>
  <c r="FW41" i="4" s="1"/>
  <c r="FW4" i="4" s="1"/>
  <c r="FX3" i="4" s="1"/>
  <c r="FX6" i="4" s="1"/>
  <c r="FX7" i="4" l="1"/>
  <c r="FX8" i="4" l="1"/>
  <c r="FX9" i="4" l="1"/>
  <c r="FX10" i="4" l="1"/>
  <c r="FX11" i="4" l="1"/>
  <c r="FX12" i="4" l="1"/>
  <c r="FX13" i="4" l="1"/>
  <c r="FX14" i="4" s="1"/>
  <c r="FX15" i="4" s="1"/>
  <c r="FX16" i="4" s="1"/>
  <c r="FX17" i="4" s="1"/>
  <c r="FX18" i="4" s="1"/>
  <c r="FX19" i="4" s="1"/>
  <c r="FX20" i="4" s="1"/>
  <c r="FX21" i="4" s="1"/>
  <c r="FX22" i="4" s="1"/>
  <c r="FX23" i="4" s="1"/>
  <c r="FX24" i="4" s="1"/>
  <c r="FX25" i="4" s="1"/>
  <c r="FX26" i="4" s="1"/>
  <c r="FX27" i="4" s="1"/>
  <c r="FX28" i="4" s="1"/>
  <c r="FX29" i="4" s="1"/>
  <c r="FX30" i="4" s="1"/>
  <c r="FX31" i="4" s="1"/>
  <c r="FX32" i="4" s="1"/>
  <c r="FX33" i="4" s="1"/>
  <c r="FX34" i="4" s="1"/>
  <c r="FX35" i="4" s="1"/>
  <c r="FX36" i="4" s="1"/>
  <c r="FX37" i="4" s="1"/>
  <c r="FX38" i="4" s="1"/>
  <c r="FX39" i="4" s="1"/>
  <c r="FX40" i="4" s="1"/>
  <c r="FX41" i="4" s="1"/>
  <c r="FX4" i="4" s="1"/>
  <c r="FY3" i="4" s="1"/>
  <c r="FY6" i="4" s="1"/>
  <c r="FY7" i="4" l="1"/>
  <c r="FY8" i="4" l="1"/>
  <c r="FY9" i="4" l="1"/>
  <c r="FY10" i="4" s="1"/>
  <c r="FY11" i="4" l="1"/>
  <c r="FY12" i="4" l="1"/>
  <c r="FY13" i="4" s="1"/>
  <c r="FY14" i="4" s="1"/>
  <c r="FY15" i="4" s="1"/>
  <c r="FY16" i="4" l="1"/>
  <c r="FY17" i="4" s="1"/>
  <c r="FY18" i="4" s="1"/>
  <c r="FY19" i="4" s="1"/>
  <c r="FY20" i="4" s="1"/>
  <c r="FY21" i="4" s="1"/>
  <c r="FY22" i="4" s="1"/>
  <c r="FY23" i="4" s="1"/>
  <c r="FY24" i="4" s="1"/>
  <c r="FY25" i="4" s="1"/>
  <c r="FY26" i="4" s="1"/>
  <c r="FY27" i="4" s="1"/>
  <c r="FY28" i="4" s="1"/>
  <c r="FY29" i="4" s="1"/>
  <c r="FY30" i="4" s="1"/>
  <c r="FY31" i="4" s="1"/>
  <c r="FY32" i="4" s="1"/>
  <c r="FY33" i="4" s="1"/>
  <c r="FY34" i="4" s="1"/>
  <c r="FY35" i="4" s="1"/>
  <c r="FY36" i="4" s="1"/>
  <c r="FY37" i="4" s="1"/>
  <c r="FY38" i="4" s="1"/>
  <c r="FY39" i="4" s="1"/>
  <c r="FY40" i="4" s="1"/>
  <c r="FY41" i="4" s="1"/>
  <c r="FY4" i="4" s="1"/>
  <c r="FZ3" i="4" s="1"/>
  <c r="FZ6" i="4" s="1"/>
  <c r="FZ7" i="4" l="1"/>
  <c r="FZ8" i="4" l="1"/>
  <c r="FZ9" i="4" l="1"/>
  <c r="FZ10" i="4" l="1"/>
  <c r="FZ11" i="4" l="1"/>
  <c r="FZ12" i="4" l="1"/>
  <c r="FZ13" i="4" l="1"/>
  <c r="FZ14" i="4" s="1"/>
  <c r="FZ15" i="4" s="1"/>
  <c r="FZ16" i="4" s="1"/>
  <c r="FZ17" i="4" s="1"/>
  <c r="FZ18" i="4" s="1"/>
  <c r="FZ19" i="4" s="1"/>
  <c r="FZ20" i="4" s="1"/>
  <c r="FZ21" i="4" s="1"/>
  <c r="FZ22" i="4" s="1"/>
  <c r="FZ23" i="4" s="1"/>
  <c r="FZ24" i="4" s="1"/>
  <c r="FZ25" i="4" s="1"/>
  <c r="FZ26" i="4" s="1"/>
  <c r="FZ27" i="4" s="1"/>
  <c r="FZ28" i="4" s="1"/>
  <c r="FZ29" i="4" s="1"/>
  <c r="FZ30" i="4" s="1"/>
  <c r="FZ31" i="4" s="1"/>
  <c r="FZ32" i="4" s="1"/>
  <c r="FZ33" i="4" s="1"/>
  <c r="FZ34" i="4" s="1"/>
  <c r="FZ35" i="4" s="1"/>
  <c r="FZ36" i="4" s="1"/>
  <c r="FZ37" i="4" s="1"/>
  <c r="FZ38" i="4" s="1"/>
  <c r="FZ39" i="4" s="1"/>
  <c r="FZ40" i="4" s="1"/>
  <c r="FZ41" i="4" s="1"/>
  <c r="FZ4" i="4" s="1"/>
  <c r="GA3" i="4" s="1"/>
  <c r="GA6" i="4" s="1"/>
  <c r="GA7" i="4" l="1"/>
  <c r="GA8" i="4" s="1"/>
  <c r="GA9" i="4" l="1"/>
  <c r="GA10" i="4" l="1"/>
  <c r="GA11" i="4" l="1"/>
  <c r="GA12" i="4" l="1"/>
  <c r="GA13" i="4" l="1"/>
  <c r="GA14" i="4" l="1"/>
  <c r="GA15" i="4" l="1"/>
  <c r="GA16" i="4" s="1"/>
  <c r="GA17" i="4" s="1"/>
  <c r="GA18" i="4" s="1"/>
  <c r="GA19" i="4" s="1"/>
  <c r="GA20" i="4" s="1"/>
  <c r="GA21" i="4" s="1"/>
  <c r="GA22" i="4" s="1"/>
  <c r="GA23" i="4" s="1"/>
  <c r="GA24" i="4" s="1"/>
  <c r="GA25" i="4" s="1"/>
  <c r="GA26" i="4" s="1"/>
  <c r="GA27" i="4" s="1"/>
  <c r="GA28" i="4" s="1"/>
  <c r="GA29" i="4" s="1"/>
  <c r="GA30" i="4" s="1"/>
  <c r="GA31" i="4" s="1"/>
  <c r="GA32" i="4" s="1"/>
  <c r="GA33" i="4" s="1"/>
  <c r="GA34" i="4" s="1"/>
  <c r="GA35" i="4" s="1"/>
  <c r="GA36" i="4" s="1"/>
  <c r="GA37" i="4" s="1"/>
  <c r="GA38" i="4" s="1"/>
  <c r="GA39" i="4" s="1"/>
  <c r="GA40" i="4" s="1"/>
  <c r="GA41" i="4" s="1"/>
  <c r="GA4" i="4" s="1"/>
  <c r="GB3" i="4" s="1"/>
  <c r="GB6" i="4" s="1"/>
  <c r="GB7" i="4" l="1"/>
  <c r="GB8" i="4" l="1"/>
  <c r="GB9" i="4" l="1"/>
  <c r="GB10" i="4" l="1"/>
  <c r="GB11" i="4" l="1"/>
  <c r="GB12" i="4" s="1"/>
  <c r="GB13" i="4" s="1"/>
  <c r="GB14" i="4" s="1"/>
  <c r="GB15" i="4" l="1"/>
  <c r="GB16" i="4" s="1"/>
  <c r="GB17" i="4" s="1"/>
  <c r="GB18" i="4" s="1"/>
  <c r="GB19" i="4" s="1"/>
  <c r="GB20" i="4" s="1"/>
  <c r="GB21" i="4" s="1"/>
  <c r="GB22" i="4" s="1"/>
  <c r="GB23" i="4" s="1"/>
  <c r="GB24" i="4" s="1"/>
  <c r="GB25" i="4" s="1"/>
  <c r="GB26" i="4" s="1"/>
  <c r="GB27" i="4" s="1"/>
  <c r="GB28" i="4" s="1"/>
  <c r="GB29" i="4" s="1"/>
  <c r="GB30" i="4" s="1"/>
  <c r="GB31" i="4" s="1"/>
  <c r="GB32" i="4" s="1"/>
  <c r="GB33" i="4" s="1"/>
  <c r="GB34" i="4" s="1"/>
  <c r="GB35" i="4" s="1"/>
  <c r="GB36" i="4" s="1"/>
  <c r="GB37" i="4" s="1"/>
  <c r="GB38" i="4" s="1"/>
  <c r="GB39" i="4" s="1"/>
  <c r="GB40" i="4" s="1"/>
  <c r="GB41" i="4" s="1"/>
  <c r="GB4" i="4" s="1"/>
  <c r="GC3" i="4" s="1"/>
  <c r="GC6" i="4" s="1"/>
  <c r="GC7" i="4" l="1"/>
  <c r="GC8" i="4" l="1"/>
  <c r="GC9" i="4" l="1"/>
  <c r="GC10" i="4" l="1"/>
  <c r="GC11" i="4" l="1"/>
  <c r="GC12" i="4" l="1"/>
  <c r="GC13" i="4" l="1"/>
  <c r="GC14" i="4" l="1"/>
  <c r="GC15" i="4" s="1"/>
  <c r="GC16" i="4" s="1"/>
  <c r="GC17" i="4" s="1"/>
  <c r="GC18" i="4" s="1"/>
  <c r="GC19" i="4" s="1"/>
  <c r="GC20" i="4" s="1"/>
  <c r="GC21" i="4" s="1"/>
  <c r="GC22" i="4" s="1"/>
  <c r="GC23" i="4" s="1"/>
  <c r="GC24" i="4" s="1"/>
  <c r="GC25" i="4" s="1"/>
  <c r="GC26" i="4" s="1"/>
  <c r="GC27" i="4" s="1"/>
  <c r="GC28" i="4" s="1"/>
  <c r="GC29" i="4" s="1"/>
  <c r="GC30" i="4" s="1"/>
  <c r="GC31" i="4" s="1"/>
  <c r="GC32" i="4" s="1"/>
  <c r="GC33" i="4" s="1"/>
  <c r="GC34" i="4" s="1"/>
  <c r="GC35" i="4" s="1"/>
  <c r="GC36" i="4" s="1"/>
  <c r="GC37" i="4" s="1"/>
  <c r="GC38" i="4" s="1"/>
  <c r="GC39" i="4" s="1"/>
  <c r="GC40" i="4" s="1"/>
  <c r="GC41" i="4" s="1"/>
  <c r="GC4" i="4" s="1"/>
  <c r="GD3" i="4" s="1"/>
  <c r="GD6" i="4" s="1"/>
  <c r="GD7" i="4" l="1"/>
  <c r="GD8" i="4" l="1"/>
  <c r="GD9" i="4" l="1"/>
  <c r="GD10" i="4" l="1"/>
  <c r="GD11" i="4" l="1"/>
  <c r="GD12" i="4" l="1"/>
  <c r="GD13" i="4" l="1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GD29" i="4" s="1"/>
  <c r="GD30" i="4" s="1"/>
  <c r="GD31" i="4" s="1"/>
  <c r="GD32" i="4" s="1"/>
  <c r="GD33" i="4" s="1"/>
  <c r="GD34" i="4" s="1"/>
  <c r="GD35" i="4" s="1"/>
  <c r="GD36" i="4" s="1"/>
  <c r="GD37" i="4" s="1"/>
  <c r="GD38" i="4" s="1"/>
  <c r="GD39" i="4" s="1"/>
  <c r="GD40" i="4" s="1"/>
  <c r="GD41" i="4" s="1"/>
  <c r="GD4" i="4" s="1"/>
  <c r="GE3" i="4" s="1"/>
  <c r="GE6" i="4" s="1"/>
  <c r="GE7" i="4" l="1"/>
  <c r="GE8" i="4" l="1"/>
  <c r="GE9" i="4" l="1"/>
  <c r="GE10" i="4" l="1"/>
  <c r="GE11" i="4" l="1"/>
  <c r="GE12" i="4" l="1"/>
  <c r="GE13" i="4" s="1"/>
  <c r="GE14" i="4" l="1"/>
  <c r="GE15" i="4" s="1"/>
  <c r="GE16" i="4" s="1"/>
  <c r="GE17" i="4" s="1"/>
  <c r="GE18" i="4" s="1"/>
  <c r="GE19" i="4" s="1"/>
  <c r="GE20" i="4" s="1"/>
  <c r="GE21" i="4" s="1"/>
  <c r="GE22" i="4" s="1"/>
  <c r="GE23" i="4" s="1"/>
  <c r="GE24" i="4" s="1"/>
  <c r="GE25" i="4" s="1"/>
  <c r="GE26" i="4" s="1"/>
  <c r="GE27" i="4" s="1"/>
  <c r="GE28" i="4" s="1"/>
  <c r="GE29" i="4" s="1"/>
  <c r="GE30" i="4" s="1"/>
  <c r="GE31" i="4" s="1"/>
  <c r="GE32" i="4" s="1"/>
  <c r="GE33" i="4" s="1"/>
  <c r="GE34" i="4" s="1"/>
  <c r="GE35" i="4" s="1"/>
  <c r="GE36" i="4" s="1"/>
  <c r="GE37" i="4" s="1"/>
  <c r="GE38" i="4" s="1"/>
  <c r="GE39" i="4" s="1"/>
  <c r="GE40" i="4" s="1"/>
  <c r="GE41" i="4" s="1"/>
  <c r="GE4" i="4" s="1"/>
  <c r="GF3" i="4" s="1"/>
  <c r="GF6" i="4" s="1"/>
  <c r="GF7" i="4" l="1"/>
  <c r="GF8" i="4" s="1"/>
  <c r="GF9" i="4" l="1"/>
  <c r="GF10" i="4" l="1"/>
  <c r="GF11" i="4" s="1"/>
  <c r="GF12" i="4" l="1"/>
  <c r="GF13" i="4" s="1"/>
  <c r="GF14" i="4" l="1"/>
  <c r="GF15" i="4" l="1"/>
  <c r="GF16" i="4" l="1"/>
  <c r="GF17" i="4" s="1"/>
  <c r="GF18" i="4" s="1"/>
  <c r="GF19" i="4" s="1"/>
  <c r="GF20" i="4" s="1"/>
  <c r="GF21" i="4" s="1"/>
  <c r="GF22" i="4" s="1"/>
  <c r="GF23" i="4" s="1"/>
  <c r="GF24" i="4" s="1"/>
  <c r="GF25" i="4" s="1"/>
  <c r="GF26" i="4" s="1"/>
  <c r="GF27" i="4" s="1"/>
  <c r="GF28" i="4" s="1"/>
  <c r="GF29" i="4" s="1"/>
  <c r="GF30" i="4" s="1"/>
  <c r="GF31" i="4" s="1"/>
  <c r="GF32" i="4" s="1"/>
  <c r="GF33" i="4" s="1"/>
  <c r="GF34" i="4" s="1"/>
  <c r="GF35" i="4" s="1"/>
  <c r="GF36" i="4" s="1"/>
  <c r="GF37" i="4" s="1"/>
  <c r="GF38" i="4" s="1"/>
  <c r="GF39" i="4" s="1"/>
  <c r="GF40" i="4" s="1"/>
  <c r="GF41" i="4" s="1"/>
  <c r="GF4" i="4" s="1"/>
  <c r="GG3" i="4" s="1"/>
  <c r="GG6" i="4" s="1"/>
  <c r="GG7" i="4" l="1"/>
  <c r="GG8" i="4" l="1"/>
  <c r="GG9" i="4" l="1"/>
  <c r="GG10" i="4" s="1"/>
  <c r="GG11" i="4" l="1"/>
  <c r="GG12" i="4" l="1"/>
  <c r="GG13" i="4" l="1"/>
  <c r="GG14" i="4" l="1"/>
  <c r="GG15" i="4" s="1"/>
  <c r="GG16" i="4" s="1"/>
  <c r="GG17" i="4" s="1"/>
  <c r="GG18" i="4" s="1"/>
  <c r="GG19" i="4" s="1"/>
  <c r="GG20" i="4" s="1"/>
  <c r="GG21" i="4" s="1"/>
  <c r="GG22" i="4" s="1"/>
  <c r="GG23" i="4" s="1"/>
  <c r="GG24" i="4" s="1"/>
  <c r="GG25" i="4" s="1"/>
  <c r="GG26" i="4" s="1"/>
  <c r="GG27" i="4" s="1"/>
  <c r="GG28" i="4" s="1"/>
  <c r="GG29" i="4" s="1"/>
  <c r="GG30" i="4" s="1"/>
  <c r="GG31" i="4" s="1"/>
  <c r="GG32" i="4" s="1"/>
  <c r="GG33" i="4" s="1"/>
  <c r="GG34" i="4" s="1"/>
  <c r="GG35" i="4" s="1"/>
  <c r="GG36" i="4" s="1"/>
  <c r="GG37" i="4" s="1"/>
  <c r="GG38" i="4" s="1"/>
  <c r="GG39" i="4" s="1"/>
  <c r="GG40" i="4" s="1"/>
  <c r="GG41" i="4" s="1"/>
  <c r="GG4" i="4" s="1"/>
  <c r="GH3" i="4" s="1"/>
  <c r="GH6" i="4" s="1"/>
  <c r="GH7" i="4" l="1"/>
  <c r="GH8" i="4" l="1"/>
  <c r="GH9" i="4" s="1"/>
  <c r="GH10" i="4" l="1"/>
  <c r="GH11" i="4" l="1"/>
  <c r="GH12" i="4" l="1"/>
  <c r="GH13" i="4" s="1"/>
  <c r="GH14" i="4" l="1"/>
  <c r="GH15" i="4" s="1"/>
  <c r="GH16" i="4" s="1"/>
  <c r="GH17" i="4" s="1"/>
  <c r="GH18" i="4" s="1"/>
  <c r="GH19" i="4" s="1"/>
  <c r="GH20" i="4" s="1"/>
  <c r="GH21" i="4" s="1"/>
  <c r="GH22" i="4" s="1"/>
  <c r="GH23" i="4" s="1"/>
  <c r="GH24" i="4" s="1"/>
  <c r="GH25" i="4" s="1"/>
  <c r="GH26" i="4" s="1"/>
  <c r="GH27" i="4" s="1"/>
  <c r="GH28" i="4" s="1"/>
  <c r="GH29" i="4" s="1"/>
  <c r="GH30" i="4" s="1"/>
  <c r="GH31" i="4" s="1"/>
  <c r="GH32" i="4" s="1"/>
  <c r="GH33" i="4" s="1"/>
  <c r="GH34" i="4" s="1"/>
  <c r="GH35" i="4" s="1"/>
  <c r="GH36" i="4" s="1"/>
  <c r="GH37" i="4" s="1"/>
  <c r="GH38" i="4" s="1"/>
  <c r="GH39" i="4" s="1"/>
  <c r="GH40" i="4" s="1"/>
  <c r="GH41" i="4" s="1"/>
  <c r="GH4" i="4" s="1"/>
  <c r="GI3" i="4" s="1"/>
  <c r="GI6" i="4" s="1"/>
  <c r="GI7" i="4" l="1"/>
  <c r="GI8" i="4" l="1"/>
  <c r="GI9" i="4" l="1"/>
  <c r="GI10" i="4" s="1"/>
  <c r="GI11" i="4" l="1"/>
  <c r="GI12" i="4" l="1"/>
  <c r="GI13" i="4" s="1"/>
  <c r="GI14" i="4" l="1"/>
  <c r="GI15" i="4" s="1"/>
  <c r="GI16" i="4" s="1"/>
  <c r="GI17" i="4" s="1"/>
  <c r="GI18" i="4" s="1"/>
  <c r="GI19" i="4" s="1"/>
  <c r="GI20" i="4" s="1"/>
  <c r="GI21" i="4" s="1"/>
  <c r="GI22" i="4" s="1"/>
  <c r="GI23" i="4" s="1"/>
  <c r="GI24" i="4" s="1"/>
  <c r="GI25" i="4" s="1"/>
  <c r="GI26" i="4" s="1"/>
  <c r="GI27" i="4" s="1"/>
  <c r="GI28" i="4" s="1"/>
  <c r="GI29" i="4" s="1"/>
  <c r="GI30" i="4" s="1"/>
  <c r="GI31" i="4" s="1"/>
  <c r="GI32" i="4" s="1"/>
  <c r="GI33" i="4" s="1"/>
  <c r="GI34" i="4" s="1"/>
  <c r="GI35" i="4" s="1"/>
  <c r="GI36" i="4" s="1"/>
  <c r="GI37" i="4" s="1"/>
  <c r="GI38" i="4" s="1"/>
  <c r="GI39" i="4" s="1"/>
  <c r="GI40" i="4" s="1"/>
  <c r="GI41" i="4" s="1"/>
  <c r="GI4" i="4" s="1"/>
  <c r="GJ3" i="4" s="1"/>
  <c r="GJ6" i="4" s="1"/>
  <c r="GJ7" i="4" l="1"/>
  <c r="GJ8" i="4" l="1"/>
  <c r="GJ9" i="4" l="1"/>
  <c r="GJ10" i="4" s="1"/>
  <c r="GJ11" i="4" l="1"/>
  <c r="GJ12" i="4" l="1"/>
  <c r="GJ13" i="4" l="1"/>
  <c r="GJ14" i="4" l="1"/>
  <c r="GJ15" i="4" s="1"/>
  <c r="GJ16" i="4" s="1"/>
  <c r="GJ17" i="4" s="1"/>
  <c r="GJ18" i="4" s="1"/>
  <c r="GJ19" i="4" s="1"/>
  <c r="GJ20" i="4" s="1"/>
  <c r="GJ21" i="4" s="1"/>
  <c r="GJ22" i="4" s="1"/>
  <c r="GJ23" i="4" s="1"/>
  <c r="GJ24" i="4" s="1"/>
  <c r="GJ25" i="4" s="1"/>
  <c r="GJ26" i="4" s="1"/>
  <c r="GJ27" i="4" s="1"/>
  <c r="GJ28" i="4" s="1"/>
  <c r="GJ29" i="4" s="1"/>
  <c r="GJ30" i="4" s="1"/>
  <c r="GJ31" i="4" s="1"/>
  <c r="GJ32" i="4" s="1"/>
  <c r="GJ33" i="4" s="1"/>
  <c r="GJ34" i="4" s="1"/>
  <c r="GJ35" i="4" s="1"/>
  <c r="GJ36" i="4" s="1"/>
  <c r="GJ37" i="4" s="1"/>
  <c r="GJ38" i="4" s="1"/>
  <c r="GJ39" i="4" s="1"/>
  <c r="GJ40" i="4" s="1"/>
  <c r="GJ41" i="4" s="1"/>
  <c r="GJ4" i="4" s="1"/>
  <c r="GK3" i="4" s="1"/>
  <c r="GK6" i="4" s="1"/>
  <c r="GK7" i="4" l="1"/>
  <c r="GK8" i="4" s="1"/>
  <c r="GK9" i="4" l="1"/>
  <c r="GK10" i="4" l="1"/>
  <c r="GK11" i="4" l="1"/>
  <c r="GK12" i="4" s="1"/>
  <c r="GK13" i="4" l="1"/>
  <c r="GK14" i="4" l="1"/>
  <c r="GK15" i="4" s="1"/>
  <c r="GK16" i="4" s="1"/>
  <c r="GK17" i="4" s="1"/>
  <c r="GK18" i="4" s="1"/>
  <c r="GK19" i="4" s="1"/>
  <c r="GK20" i="4" s="1"/>
  <c r="GK21" i="4" s="1"/>
  <c r="GK22" i="4" s="1"/>
  <c r="GK23" i="4" s="1"/>
  <c r="GK24" i="4" s="1"/>
  <c r="GK25" i="4" s="1"/>
  <c r="GK26" i="4" s="1"/>
  <c r="GK27" i="4" s="1"/>
  <c r="GK28" i="4" s="1"/>
  <c r="GK29" i="4" s="1"/>
  <c r="GK30" i="4" s="1"/>
  <c r="GK31" i="4" s="1"/>
  <c r="GK32" i="4" s="1"/>
  <c r="GK33" i="4" s="1"/>
  <c r="GK34" i="4" s="1"/>
  <c r="GK35" i="4" s="1"/>
  <c r="GK36" i="4" s="1"/>
  <c r="GK37" i="4" s="1"/>
  <c r="GK38" i="4" s="1"/>
  <c r="GK39" i="4" s="1"/>
  <c r="GK40" i="4" s="1"/>
  <c r="GK41" i="4" s="1"/>
  <c r="GK4" i="4" s="1"/>
  <c r="GL3" i="4" s="1"/>
  <c r="GL6" i="4" s="1"/>
  <c r="GL7" i="4" l="1"/>
  <c r="GL8" i="4" l="1"/>
  <c r="GL9" i="4" l="1"/>
  <c r="GL10" i="4" l="1"/>
  <c r="GL11" i="4" s="1"/>
  <c r="GL12" i="4" l="1"/>
  <c r="GL13" i="4" l="1"/>
  <c r="GL14" i="4" s="1"/>
  <c r="GL15" i="4" s="1"/>
  <c r="GL16" i="4" s="1"/>
  <c r="GL17" i="4" s="1"/>
  <c r="GL18" i="4" s="1"/>
  <c r="GL19" i="4" s="1"/>
  <c r="GL20" i="4" s="1"/>
  <c r="GL21" i="4" s="1"/>
  <c r="GL22" i="4" s="1"/>
  <c r="GL23" i="4" s="1"/>
  <c r="GL24" i="4" s="1"/>
  <c r="GL25" i="4" s="1"/>
  <c r="GL26" i="4" s="1"/>
  <c r="GL27" i="4" s="1"/>
  <c r="GL28" i="4" s="1"/>
  <c r="GL29" i="4" s="1"/>
  <c r="GL30" i="4" s="1"/>
  <c r="GL31" i="4" l="1"/>
  <c r="GL32" i="4" s="1"/>
  <c r="GL33" i="4" s="1"/>
  <c r="GL34" i="4" s="1"/>
  <c r="GL35" i="4" s="1"/>
  <c r="GL36" i="4" s="1"/>
  <c r="GL37" i="4" s="1"/>
  <c r="GL38" i="4" s="1"/>
  <c r="GL39" i="4" s="1"/>
  <c r="GL40" i="4" s="1"/>
  <c r="GL41" i="4" s="1"/>
  <c r="GL4" i="4" s="1"/>
  <c r="GM3" i="4" s="1"/>
  <c r="GM6" i="4" s="1"/>
  <c r="GM7" i="4" l="1"/>
  <c r="GM8" i="4" l="1"/>
  <c r="GM9" i="4" s="1"/>
  <c r="GM10" i="4" l="1"/>
  <c r="GM11" i="4" l="1"/>
  <c r="GM12" i="4" l="1"/>
  <c r="GM13" i="4" s="1"/>
  <c r="GM14" i="4" l="1"/>
  <c r="GM15" i="4" s="1"/>
  <c r="GM16" i="4" s="1"/>
  <c r="GM17" i="4" s="1"/>
  <c r="GM18" i="4" s="1"/>
  <c r="GM19" i="4" s="1"/>
  <c r="GM20" i="4" s="1"/>
  <c r="GM21" i="4" s="1"/>
  <c r="GM22" i="4" s="1"/>
  <c r="GM23" i="4" s="1"/>
  <c r="GM24" i="4" s="1"/>
  <c r="GM25" i="4" s="1"/>
  <c r="GM26" i="4" s="1"/>
  <c r="GM27" i="4" s="1"/>
  <c r="GM28" i="4" s="1"/>
  <c r="GM29" i="4" s="1"/>
  <c r="GM30" i="4" s="1"/>
  <c r="GM31" i="4" s="1"/>
  <c r="GM32" i="4" s="1"/>
  <c r="GM33" i="4" s="1"/>
  <c r="GM34" i="4" s="1"/>
  <c r="GM35" i="4" s="1"/>
  <c r="GM36" i="4" s="1"/>
  <c r="GM37" i="4" s="1"/>
  <c r="GM38" i="4" s="1"/>
  <c r="GM39" i="4" s="1"/>
  <c r="GM40" i="4" s="1"/>
  <c r="GM41" i="4" s="1"/>
  <c r="GM4" i="4" s="1"/>
  <c r="GN3" i="4" s="1"/>
  <c r="GN6" i="4" s="1"/>
  <c r="GN7" i="4" l="1"/>
  <c r="GN8" i="4" l="1"/>
  <c r="GN9" i="4" l="1"/>
  <c r="GN10" i="4" s="1"/>
  <c r="GN11" i="4" l="1"/>
  <c r="GN12" i="4" l="1"/>
  <c r="GN13" i="4" l="1"/>
  <c r="GN14" i="4" s="1"/>
  <c r="GN15" i="4" s="1"/>
  <c r="GN16" i="4" s="1"/>
  <c r="GN17" i="4" s="1"/>
  <c r="GN18" i="4" s="1"/>
  <c r="GN19" i="4" s="1"/>
  <c r="GN20" i="4" s="1"/>
  <c r="GN21" i="4" s="1"/>
  <c r="GN22" i="4" s="1"/>
  <c r="GN23" i="4" s="1"/>
  <c r="GN24" i="4" s="1"/>
  <c r="GN25" i="4" s="1"/>
  <c r="GN26" i="4" s="1"/>
  <c r="GN27" i="4" s="1"/>
  <c r="GN28" i="4" s="1"/>
  <c r="GN29" i="4" s="1"/>
  <c r="GN30" i="4" s="1"/>
  <c r="GN31" i="4" s="1"/>
  <c r="GN32" i="4" s="1"/>
  <c r="GN33" i="4" s="1"/>
  <c r="GN34" i="4" s="1"/>
  <c r="GN35" i="4" s="1"/>
  <c r="GN36" i="4" s="1"/>
  <c r="GN37" i="4" s="1"/>
  <c r="GN38" i="4" s="1"/>
  <c r="GN39" i="4" s="1"/>
  <c r="GN40" i="4" s="1"/>
  <c r="GN41" i="4" s="1"/>
  <c r="GN4" i="4" s="1"/>
  <c r="GO3" i="4" s="1"/>
  <c r="GO6" i="4" s="1"/>
  <c r="GO7" i="4" l="1"/>
  <c r="GO8" i="4" l="1"/>
  <c r="GO9" i="4" s="1"/>
  <c r="GO10" i="4" l="1"/>
  <c r="GO11" i="4" l="1"/>
  <c r="GO12" i="4" s="1"/>
  <c r="GO13" i="4" l="1"/>
  <c r="GO14" i="4" l="1"/>
  <c r="GO15" i="4" l="1"/>
  <c r="GO16" i="4" s="1"/>
  <c r="GO17" i="4" s="1"/>
  <c r="GO18" i="4" s="1"/>
  <c r="GO19" i="4" s="1"/>
  <c r="GO20" i="4" s="1"/>
  <c r="GO21" i="4" s="1"/>
  <c r="GO22" i="4" s="1"/>
  <c r="GO23" i="4" s="1"/>
  <c r="GO24" i="4" s="1"/>
  <c r="GO25" i="4" s="1"/>
  <c r="GO26" i="4" s="1"/>
  <c r="GO27" i="4" s="1"/>
  <c r="GO28" i="4" s="1"/>
  <c r="GO29" i="4" s="1"/>
  <c r="GO30" i="4" s="1"/>
  <c r="GO31" i="4" s="1"/>
  <c r="GO32" i="4" s="1"/>
  <c r="GO33" i="4" s="1"/>
  <c r="GO34" i="4" s="1"/>
  <c r="GO35" i="4" s="1"/>
  <c r="GO36" i="4" s="1"/>
  <c r="GO37" i="4" s="1"/>
  <c r="GO38" i="4" s="1"/>
  <c r="GO39" i="4" s="1"/>
  <c r="GO40" i="4" s="1"/>
  <c r="GO41" i="4" s="1"/>
  <c r="GO4" i="4" s="1"/>
  <c r="GP3" i="4" s="1"/>
  <c r="GP6" i="4" s="1"/>
  <c r="GP7" i="4" l="1"/>
  <c r="GP8" i="4" l="1"/>
  <c r="GP9" i="4" l="1"/>
  <c r="GP10" i="4" l="1"/>
  <c r="GP11" i="4" s="1"/>
  <c r="GP12" i="4" l="1"/>
  <c r="GP13" i="4" s="1"/>
  <c r="GP14" i="4" l="1"/>
  <c r="GP15" i="4" l="1"/>
  <c r="GP16" i="4" s="1"/>
  <c r="GP17" i="4" s="1"/>
  <c r="GP18" i="4" s="1"/>
  <c r="GP19" i="4" s="1"/>
  <c r="GP20" i="4" s="1"/>
  <c r="GP21" i="4" s="1"/>
  <c r="GP22" i="4" s="1"/>
  <c r="GP23" i="4" s="1"/>
  <c r="GP24" i="4" s="1"/>
  <c r="GP25" i="4" s="1"/>
  <c r="GP26" i="4" s="1"/>
  <c r="GP27" i="4" s="1"/>
  <c r="GP28" i="4" s="1"/>
  <c r="GP29" i="4" s="1"/>
  <c r="GP30" i="4" s="1"/>
  <c r="GP31" i="4" s="1"/>
  <c r="GP32" i="4" s="1"/>
  <c r="GP33" i="4" s="1"/>
  <c r="GP34" i="4" s="1"/>
  <c r="GP35" i="4" s="1"/>
  <c r="GP36" i="4" s="1"/>
  <c r="GP37" i="4" s="1"/>
  <c r="GP38" i="4" s="1"/>
  <c r="GP39" i="4" s="1"/>
  <c r="GP40" i="4" s="1"/>
  <c r="GP41" i="4" s="1"/>
  <c r="GP4" i="4" s="1"/>
  <c r="GQ3" i="4" s="1"/>
  <c r="GQ6" i="4" s="1"/>
  <c r="GQ7" i="4" l="1"/>
  <c r="GQ8" i="4" l="1"/>
  <c r="GQ9" i="4" s="1"/>
  <c r="GQ10" i="4" l="1"/>
  <c r="GQ11" i="4" l="1"/>
  <c r="GQ12" i="4" l="1"/>
  <c r="GQ13" i="4" s="1"/>
  <c r="GQ14" i="4" s="1"/>
  <c r="GQ15" i="4" s="1"/>
  <c r="GQ16" i="4" s="1"/>
  <c r="GQ17" i="4" s="1"/>
  <c r="GQ18" i="4" s="1"/>
  <c r="GQ19" i="4" s="1"/>
  <c r="GQ20" i="4" s="1"/>
  <c r="GQ21" i="4" s="1"/>
  <c r="GQ22" i="4" s="1"/>
  <c r="GQ23" i="4" s="1"/>
  <c r="GQ24" i="4" s="1"/>
  <c r="GQ25" i="4" s="1"/>
  <c r="GQ26" i="4" s="1"/>
  <c r="GQ27" i="4" s="1"/>
  <c r="GQ28" i="4" s="1"/>
  <c r="GQ29" i="4" s="1"/>
  <c r="GQ30" i="4" s="1"/>
  <c r="GQ31" i="4" s="1"/>
  <c r="GQ32" i="4" s="1"/>
  <c r="GQ33" i="4" s="1"/>
  <c r="GQ34" i="4" s="1"/>
  <c r="GQ35" i="4" s="1"/>
  <c r="GQ36" i="4" s="1"/>
  <c r="GQ37" i="4" s="1"/>
  <c r="GQ38" i="4" s="1"/>
  <c r="GQ39" i="4" s="1"/>
  <c r="GQ40" i="4" s="1"/>
  <c r="GQ41" i="4" s="1"/>
  <c r="GQ4" i="4" s="1"/>
  <c r="GR3" i="4" s="1"/>
  <c r="GR6" i="4" s="1"/>
  <c r="GR7" i="4" l="1"/>
  <c r="GR8" i="4" s="1"/>
  <c r="GR9" i="4" l="1"/>
  <c r="GR10" i="4" l="1"/>
  <c r="GR11" i="4" l="1"/>
  <c r="GR12" i="4" l="1"/>
  <c r="GR13" i="4" l="1"/>
  <c r="GR14" i="4" s="1"/>
  <c r="GR15" i="4" s="1"/>
  <c r="GR16" i="4" s="1"/>
  <c r="GR17" i="4" s="1"/>
  <c r="GR18" i="4" s="1"/>
  <c r="GR19" i="4" s="1"/>
  <c r="GR20" i="4" s="1"/>
  <c r="GR21" i="4" s="1"/>
  <c r="GR22" i="4" s="1"/>
  <c r="GR23" i="4" s="1"/>
  <c r="GR24" i="4" s="1"/>
  <c r="GR25" i="4" s="1"/>
  <c r="GR26" i="4" s="1"/>
  <c r="GR27" i="4" s="1"/>
  <c r="GR28" i="4" s="1"/>
  <c r="GR29" i="4" s="1"/>
  <c r="GR30" i="4" s="1"/>
  <c r="GR31" i="4" s="1"/>
  <c r="GR32" i="4" s="1"/>
  <c r="GR33" i="4" s="1"/>
  <c r="GR34" i="4" s="1"/>
  <c r="GR35" i="4" s="1"/>
  <c r="GR36" i="4" s="1"/>
  <c r="GR37" i="4" s="1"/>
  <c r="GR38" i="4" s="1"/>
  <c r="GR39" i="4" s="1"/>
  <c r="GR40" i="4" s="1"/>
  <c r="GR41" i="4" s="1"/>
  <c r="GR4" i="4" s="1"/>
  <c r="GS3" i="4" s="1"/>
  <c r="GS6" i="4" s="1"/>
  <c r="GS7" i="4" l="1"/>
  <c r="GS8" i="4" l="1"/>
  <c r="GS9" i="4" l="1"/>
  <c r="GS10" i="4" l="1"/>
  <c r="GS11" i="4" l="1"/>
  <c r="GS12" i="4" s="1"/>
  <c r="GS13" i="4" s="1"/>
  <c r="GS14" i="4" l="1"/>
  <c r="GS15" i="4" s="1"/>
  <c r="GS16" i="4" l="1"/>
  <c r="GS17" i="4" s="1"/>
  <c r="GS18" i="4" s="1"/>
  <c r="GS19" i="4" l="1"/>
  <c r="GS20" i="4" s="1"/>
  <c r="GS21" i="4" s="1"/>
  <c r="GS22" i="4" s="1"/>
  <c r="GS23" i="4" s="1"/>
  <c r="GS24" i="4" s="1"/>
  <c r="GS25" i="4" s="1"/>
  <c r="GS26" i="4" s="1"/>
  <c r="GS27" i="4" s="1"/>
  <c r="GS28" i="4" s="1"/>
  <c r="GS29" i="4" s="1"/>
  <c r="GS30" i="4" s="1"/>
  <c r="GS31" i="4" s="1"/>
  <c r="GS32" i="4" s="1"/>
  <c r="GS33" i="4" s="1"/>
  <c r="GS34" i="4" s="1"/>
  <c r="GS35" i="4" s="1"/>
  <c r="GS36" i="4" s="1"/>
  <c r="GS37" i="4" s="1"/>
  <c r="GS38" i="4" s="1"/>
  <c r="GS39" i="4" s="1"/>
  <c r="GS40" i="4" s="1"/>
  <c r="GS41" i="4" s="1"/>
  <c r="GS4" i="4" s="1"/>
  <c r="GT3" i="4" s="1"/>
  <c r="GT6" i="4" s="1"/>
  <c r="GT7" i="4" s="1"/>
  <c r="GT8" i="4" l="1"/>
  <c r="GT9" i="4" l="1"/>
  <c r="GT10" i="4" l="1"/>
  <c r="GT11" i="4" l="1"/>
  <c r="GT12" i="4" s="1"/>
  <c r="GT13" i="4" l="1"/>
  <c r="GT14" i="4" s="1"/>
  <c r="GT15" i="4" s="1"/>
  <c r="GT16" i="4" s="1"/>
  <c r="GT17" i="4" s="1"/>
  <c r="GT18" i="4" s="1"/>
  <c r="GT19" i="4" s="1"/>
  <c r="GT20" i="4" s="1"/>
  <c r="GT21" i="4" s="1"/>
  <c r="GT22" i="4" s="1"/>
  <c r="GT23" i="4" s="1"/>
  <c r="GT24" i="4" s="1"/>
  <c r="GT25" i="4" s="1"/>
  <c r="GT26" i="4" s="1"/>
  <c r="GT27" i="4" s="1"/>
  <c r="GT28" i="4" s="1"/>
  <c r="GT29" i="4" s="1"/>
  <c r="GT30" i="4" s="1"/>
  <c r="GT31" i="4" s="1"/>
  <c r="GT32" i="4" s="1"/>
  <c r="GT33" i="4" s="1"/>
  <c r="GT34" i="4" s="1"/>
  <c r="GT35" i="4" s="1"/>
  <c r="GT36" i="4" s="1"/>
  <c r="GT37" i="4" s="1"/>
  <c r="GT38" i="4" s="1"/>
  <c r="GT39" i="4" s="1"/>
  <c r="GT40" i="4" s="1"/>
  <c r="GT41" i="4" s="1"/>
  <c r="GT4" i="4" s="1"/>
  <c r="GU3" i="4" s="1"/>
  <c r="GU6" i="4" s="1"/>
  <c r="GU7" i="4" l="1"/>
  <c r="GU8" i="4" l="1"/>
  <c r="GU9" i="4" l="1"/>
  <c r="GU10" i="4" l="1"/>
  <c r="GU11" i="4" l="1"/>
  <c r="GU12" i="4" l="1"/>
  <c r="GU13" i="4" s="1"/>
  <c r="GU14" i="4" s="1"/>
  <c r="GU15" i="4" s="1"/>
  <c r="GU16" i="4" s="1"/>
  <c r="GU17" i="4" s="1"/>
  <c r="GU18" i="4" s="1"/>
  <c r="GU19" i="4" l="1"/>
  <c r="GU20" i="4" l="1"/>
  <c r="GU21" i="4" s="1"/>
  <c r="GU22" i="4" s="1"/>
  <c r="GU23" i="4" s="1"/>
  <c r="GU24" i="4" s="1"/>
  <c r="GU25" i="4" s="1"/>
  <c r="GU26" i="4" s="1"/>
  <c r="GU27" i="4" s="1"/>
  <c r="GU28" i="4" s="1"/>
  <c r="GU29" i="4" s="1"/>
  <c r="GU30" i="4" s="1"/>
  <c r="GU31" i="4" s="1"/>
  <c r="GU32" i="4" s="1"/>
  <c r="GU33" i="4" s="1"/>
  <c r="GU34" i="4" s="1"/>
  <c r="GU35" i="4" s="1"/>
  <c r="GU36" i="4" s="1"/>
  <c r="GU37" i="4" s="1"/>
  <c r="GU38" i="4" s="1"/>
  <c r="GU39" i="4" s="1"/>
  <c r="GU40" i="4" s="1"/>
  <c r="GU41" i="4" s="1"/>
  <c r="GU4" i="4" s="1"/>
  <c r="GV3" i="4" s="1"/>
  <c r="GV6" i="4" s="1"/>
  <c r="GV7" i="4" l="1"/>
  <c r="GV8" i="4" l="1"/>
  <c r="GV9" i="4" l="1"/>
  <c r="GV10" i="4" l="1"/>
  <c r="GV11" i="4" s="1"/>
  <c r="GV12" i="4" l="1"/>
  <c r="GV13" i="4" l="1"/>
  <c r="GV14" i="4" s="1"/>
  <c r="GV15" i="4" s="1"/>
  <c r="GV16" i="4" s="1"/>
  <c r="GV17" i="4" s="1"/>
  <c r="GV18" i="4" s="1"/>
  <c r="GV19" i="4" s="1"/>
  <c r="GV20" i="4" s="1"/>
  <c r="GV21" i="4" s="1"/>
  <c r="GV22" i="4" s="1"/>
  <c r="GV23" i="4" s="1"/>
  <c r="GV24" i="4" s="1"/>
  <c r="GV25" i="4" s="1"/>
  <c r="GV26" i="4" s="1"/>
  <c r="GV27" i="4" s="1"/>
  <c r="GV28" i="4" s="1"/>
  <c r="GV29" i="4" s="1"/>
  <c r="GV30" i="4" s="1"/>
  <c r="GV31" i="4" s="1"/>
  <c r="GV32" i="4" s="1"/>
  <c r="GV33" i="4" s="1"/>
  <c r="GV34" i="4" s="1"/>
  <c r="GV35" i="4" s="1"/>
  <c r="GV36" i="4" s="1"/>
  <c r="GV37" i="4" s="1"/>
  <c r="GV38" i="4" s="1"/>
  <c r="GV39" i="4" s="1"/>
  <c r="GV40" i="4" s="1"/>
  <c r="GV41" i="4" s="1"/>
  <c r="GV4" i="4" s="1"/>
  <c r="GW3" i="4" s="1"/>
  <c r="GW6" i="4" s="1"/>
  <c r="GW7" i="4" l="1"/>
  <c r="GW8" i="4" l="1"/>
  <c r="GW9" i="4" l="1"/>
  <c r="GW10" i="4" s="1"/>
  <c r="GW11" i="4" l="1"/>
  <c r="GW12" i="4" l="1"/>
  <c r="GW13" i="4" l="1"/>
  <c r="GW14" i="4" s="1"/>
  <c r="GW15" i="4" s="1"/>
  <c r="GW16" i="4" s="1"/>
  <c r="GW17" i="4" s="1"/>
  <c r="GW18" i="4" s="1"/>
  <c r="GW19" i="4" l="1"/>
  <c r="GW20" i="4" s="1"/>
  <c r="GW21" i="4" s="1"/>
  <c r="GW22" i="4" s="1"/>
  <c r="GW23" i="4" s="1"/>
  <c r="GW24" i="4" s="1"/>
  <c r="GW25" i="4" s="1"/>
  <c r="GW26" i="4" s="1"/>
  <c r="GW27" i="4" s="1"/>
  <c r="GW28" i="4" s="1"/>
  <c r="GW29" i="4" s="1"/>
  <c r="GW30" i="4" s="1"/>
  <c r="GW31" i="4" s="1"/>
  <c r="GW32" i="4" s="1"/>
  <c r="GW33" i="4" s="1"/>
  <c r="GW34" i="4" s="1"/>
  <c r="GW35" i="4" s="1"/>
  <c r="GW36" i="4" s="1"/>
  <c r="GW37" i="4" s="1"/>
  <c r="GW38" i="4" s="1"/>
  <c r="GW39" i="4" s="1"/>
  <c r="GW40" i="4" s="1"/>
  <c r="GW41" i="4" s="1"/>
  <c r="GW4" i="4" s="1"/>
  <c r="GX3" i="4" s="1"/>
  <c r="GX6" i="4" s="1"/>
  <c r="GX7" i="4" l="1"/>
  <c r="GX8" i="4" l="1"/>
  <c r="GX9" i="4" s="1"/>
  <c r="GX10" i="4" l="1"/>
  <c r="GX11" i="4" l="1"/>
  <c r="GX12" i="4" l="1"/>
  <c r="GX13" i="4" s="1"/>
  <c r="GX14" i="4" l="1"/>
  <c r="GX15" i="4" s="1"/>
  <c r="GX16" i="4" s="1"/>
  <c r="GX17" i="4" s="1"/>
  <c r="GX18" i="4" s="1"/>
  <c r="GX19" i="4" s="1"/>
  <c r="GX20" i="4" s="1"/>
  <c r="GX21" i="4" s="1"/>
  <c r="GX22" i="4" s="1"/>
  <c r="GX23" i="4" s="1"/>
  <c r="GX24" i="4" s="1"/>
  <c r="GX25" i="4" s="1"/>
  <c r="GX26" i="4" s="1"/>
  <c r="GX27" i="4" s="1"/>
  <c r="GX28" i="4" s="1"/>
  <c r="GX29" i="4" s="1"/>
  <c r="GX30" i="4" s="1"/>
  <c r="GX31" i="4" s="1"/>
  <c r="GX32" i="4" s="1"/>
  <c r="GX33" i="4" s="1"/>
  <c r="GX34" i="4" s="1"/>
  <c r="GX35" i="4" s="1"/>
  <c r="GX36" i="4" s="1"/>
  <c r="GX37" i="4" s="1"/>
  <c r="GX38" i="4" s="1"/>
  <c r="GX39" i="4" s="1"/>
  <c r="GX40" i="4" s="1"/>
  <c r="GX41" i="4" s="1"/>
  <c r="GX4" i="4" s="1"/>
  <c r="GY3" i="4" s="1"/>
  <c r="GY6" i="4" s="1"/>
  <c r="GY7" i="4" l="1"/>
  <c r="GY8" i="4" l="1"/>
  <c r="GY9" i="4" l="1"/>
  <c r="GY10" i="4" s="1"/>
  <c r="GY11" i="4" l="1"/>
  <c r="GY12" i="4" l="1"/>
  <c r="GY13" i="4" l="1"/>
  <c r="GY14" i="4" s="1"/>
  <c r="GY15" i="4" s="1"/>
  <c r="GY16" i="4" s="1"/>
  <c r="GY17" i="4" s="1"/>
  <c r="GY18" i="4" s="1"/>
  <c r="GY19" i="4" s="1"/>
  <c r="GY20" i="4" s="1"/>
  <c r="GY21" i="4" s="1"/>
  <c r="GY22" i="4" s="1"/>
  <c r="GY23" i="4" s="1"/>
  <c r="GY24" i="4" s="1"/>
  <c r="GY25" i="4" s="1"/>
  <c r="GY26" i="4" s="1"/>
  <c r="GY27" i="4" s="1"/>
  <c r="GY28" i="4" s="1"/>
  <c r="GY29" i="4" s="1"/>
  <c r="GY30" i="4" s="1"/>
  <c r="GY31" i="4" s="1"/>
  <c r="GY32" i="4" s="1"/>
  <c r="GY33" i="4" s="1"/>
  <c r="GY34" i="4" s="1"/>
  <c r="GY35" i="4" s="1"/>
  <c r="GY36" i="4" s="1"/>
  <c r="GY37" i="4" s="1"/>
  <c r="GY38" i="4" s="1"/>
  <c r="GY39" i="4" s="1"/>
  <c r="GY40" i="4" s="1"/>
  <c r="GY41" i="4" s="1"/>
  <c r="GY4" i="4" s="1"/>
  <c r="GZ3" i="4" s="1"/>
  <c r="GZ6" i="4" s="1"/>
  <c r="GZ7" i="4" l="1"/>
  <c r="GZ8" i="4" l="1"/>
  <c r="GZ9" i="4" l="1"/>
  <c r="GZ10" i="4" l="1"/>
  <c r="GZ11" i="4" l="1"/>
  <c r="GZ12" i="4" l="1"/>
  <c r="GZ13" i="4" s="1"/>
  <c r="GZ14" i="4" s="1"/>
  <c r="GZ15" i="4" s="1"/>
  <c r="GZ16" i="4" s="1"/>
  <c r="GZ17" i="4" s="1"/>
  <c r="GZ18" i="4" s="1"/>
  <c r="GZ19" i="4" s="1"/>
  <c r="GZ20" i="4" s="1"/>
  <c r="GZ21" i="4" s="1"/>
  <c r="GZ22" i="4" s="1"/>
  <c r="GZ23" i="4" s="1"/>
  <c r="GZ24" i="4" s="1"/>
  <c r="GZ25" i="4" s="1"/>
  <c r="GZ26" i="4" s="1"/>
  <c r="GZ27" i="4" s="1"/>
  <c r="GZ28" i="4" s="1"/>
  <c r="GZ29" i="4" s="1"/>
  <c r="GZ30" i="4" s="1"/>
  <c r="GZ31" i="4" s="1"/>
  <c r="GZ32" i="4" s="1"/>
  <c r="GZ33" i="4" s="1"/>
  <c r="GZ34" i="4" s="1"/>
  <c r="GZ35" i="4" s="1"/>
  <c r="GZ36" i="4" s="1"/>
  <c r="GZ37" i="4" s="1"/>
  <c r="GZ38" i="4" s="1"/>
  <c r="GZ39" i="4" s="1"/>
  <c r="GZ40" i="4" s="1"/>
  <c r="GZ41" i="4" s="1"/>
  <c r="GZ4" i="4" s="1"/>
  <c r="HA3" i="4" s="1"/>
  <c r="HA6" i="4" s="1"/>
  <c r="HA7" i="4" l="1"/>
  <c r="HA8" i="4" l="1"/>
  <c r="HA9" i="4" l="1"/>
  <c r="HA10" i="4" l="1"/>
  <c r="HA11" i="4" l="1"/>
  <c r="HA12" i="4" l="1"/>
  <c r="HA13" i="4" s="1"/>
  <c r="HA14" i="4" s="1"/>
  <c r="HA15" i="4" s="1"/>
  <c r="HA16" i="4" l="1"/>
  <c r="HA17" i="4" s="1"/>
  <c r="HA18" i="4" s="1"/>
  <c r="HA19" i="4" s="1"/>
  <c r="HA20" i="4" s="1"/>
  <c r="HA21" i="4" s="1"/>
  <c r="HA22" i="4" s="1"/>
  <c r="HA23" i="4" s="1"/>
  <c r="HA24" i="4" s="1"/>
  <c r="HA25" i="4" s="1"/>
  <c r="HA26" i="4" s="1"/>
  <c r="HA27" i="4" s="1"/>
  <c r="HA28" i="4" s="1"/>
  <c r="HA29" i="4" s="1"/>
  <c r="HA30" i="4" s="1"/>
  <c r="HA31" i="4" s="1"/>
  <c r="HA32" i="4" s="1"/>
  <c r="HA33" i="4" s="1"/>
  <c r="HA34" i="4" s="1"/>
  <c r="HA35" i="4" s="1"/>
  <c r="HA36" i="4" s="1"/>
  <c r="HA37" i="4" s="1"/>
  <c r="HA38" i="4" s="1"/>
  <c r="HA39" i="4" s="1"/>
  <c r="HA40" i="4" s="1"/>
  <c r="HA41" i="4" s="1"/>
  <c r="HA4" i="4" s="1"/>
  <c r="HB3" i="4" s="1"/>
  <c r="HB6" i="4" s="1"/>
  <c r="HB7" i="4" l="1"/>
  <c r="HB8" i="4" s="1"/>
  <c r="HB9" i="4" l="1"/>
  <c r="HB10" i="4" s="1"/>
  <c r="HB11" i="4" s="1"/>
  <c r="HB12" i="4" l="1"/>
  <c r="HB13" i="4" l="1"/>
  <c r="HB14" i="4" l="1"/>
  <c r="HB15" i="4" l="1"/>
  <c r="HB16" i="4" s="1"/>
  <c r="HB17" i="4" s="1"/>
  <c r="HB18" i="4" s="1"/>
  <c r="HB19" i="4" s="1"/>
  <c r="HB20" i="4" s="1"/>
  <c r="HB21" i="4" s="1"/>
  <c r="HB22" i="4" s="1"/>
  <c r="HB23" i="4" s="1"/>
  <c r="HB24" i="4" s="1"/>
  <c r="HB25" i="4" s="1"/>
  <c r="HB26" i="4" s="1"/>
  <c r="HB27" i="4" s="1"/>
  <c r="HB28" i="4" s="1"/>
  <c r="HB29" i="4" s="1"/>
  <c r="HB30" i="4" s="1"/>
  <c r="HB31" i="4" s="1"/>
  <c r="HB32" i="4" s="1"/>
  <c r="HB33" i="4" s="1"/>
  <c r="HB34" i="4" s="1"/>
  <c r="HB35" i="4" s="1"/>
  <c r="HB36" i="4" s="1"/>
  <c r="HB37" i="4" s="1"/>
  <c r="HB38" i="4" s="1"/>
  <c r="HB39" i="4" s="1"/>
  <c r="HB40" i="4" s="1"/>
  <c r="HB41" i="4" s="1"/>
  <c r="HB4" i="4" s="1"/>
  <c r="HC3" i="4" s="1"/>
  <c r="HC6" i="4" s="1"/>
  <c r="HC7" i="4" l="1"/>
  <c r="HC8" i="4" l="1"/>
  <c r="HC9" i="4" s="1"/>
  <c r="HC10" i="4" l="1"/>
  <c r="HC11" i="4" l="1"/>
  <c r="HC12" i="4" s="1"/>
  <c r="HC13" i="4" l="1"/>
  <c r="HC14" i="4" s="1"/>
  <c r="HC15" i="4" s="1"/>
  <c r="HC16" i="4" s="1"/>
  <c r="HC17" i="4" s="1"/>
  <c r="HC18" i="4" s="1"/>
  <c r="HC19" i="4" s="1"/>
  <c r="HC20" i="4" s="1"/>
  <c r="HC21" i="4" s="1"/>
  <c r="HC22" i="4" s="1"/>
  <c r="HC23" i="4" s="1"/>
  <c r="HC24" i="4" s="1"/>
  <c r="HC25" i="4" s="1"/>
  <c r="HC26" i="4" s="1"/>
  <c r="HC27" i="4" s="1"/>
  <c r="HC28" i="4" s="1"/>
  <c r="HC29" i="4" l="1"/>
  <c r="HC30" i="4" s="1"/>
  <c r="HC31" i="4" s="1"/>
  <c r="HC32" i="4" s="1"/>
  <c r="HC33" i="4" s="1"/>
  <c r="HC34" i="4" s="1"/>
  <c r="HC35" i="4" s="1"/>
  <c r="HC36" i="4" s="1"/>
  <c r="HC37" i="4" s="1"/>
  <c r="HC38" i="4" s="1"/>
  <c r="HC39" i="4" s="1"/>
  <c r="HC40" i="4" s="1"/>
  <c r="HC41" i="4" s="1"/>
  <c r="HC4" i="4" s="1"/>
  <c r="HD3" i="4" s="1"/>
  <c r="HD6" i="4" s="1"/>
  <c r="HD7" i="4" l="1"/>
  <c r="HD8" i="4" l="1"/>
  <c r="HD9" i="4" l="1"/>
  <c r="HD10" i="4" l="1"/>
  <c r="HD11" i="4" l="1"/>
  <c r="HD12" i="4" s="1"/>
  <c r="HD13" i="4" l="1"/>
  <c r="HD14" i="4" l="1"/>
  <c r="HD15" i="4" s="1"/>
  <c r="HD16" i="4" s="1"/>
  <c r="HD17" i="4" s="1"/>
  <c r="HD18" i="4" s="1"/>
  <c r="HD19" i="4" s="1"/>
  <c r="HD20" i="4" s="1"/>
  <c r="HD21" i="4" s="1"/>
  <c r="HD22" i="4" s="1"/>
  <c r="HD23" i="4" s="1"/>
  <c r="HD24" i="4" s="1"/>
  <c r="HD25" i="4" s="1"/>
  <c r="HD26" i="4" s="1"/>
  <c r="HD27" i="4" s="1"/>
  <c r="HD28" i="4" s="1"/>
  <c r="HD29" i="4" s="1"/>
  <c r="HD30" i="4" s="1"/>
  <c r="HD31" i="4" s="1"/>
  <c r="HD32" i="4" s="1"/>
  <c r="HD33" i="4" s="1"/>
  <c r="HD34" i="4" s="1"/>
  <c r="HD35" i="4" s="1"/>
  <c r="HD36" i="4" s="1"/>
  <c r="HD37" i="4" s="1"/>
  <c r="HD38" i="4" s="1"/>
  <c r="HD39" i="4" s="1"/>
  <c r="HD40" i="4" s="1"/>
  <c r="HD41" i="4" s="1"/>
  <c r="HD4" i="4" s="1"/>
  <c r="HE3" i="4" s="1"/>
  <c r="HE6" i="4" s="1"/>
  <c r="HE7" i="4" l="1"/>
  <c r="HE8" i="4" l="1"/>
  <c r="HE9" i="4" l="1"/>
  <c r="HE10" i="4" s="1"/>
  <c r="HE11" i="4" s="1"/>
  <c r="HE12" i="4" l="1"/>
  <c r="HE13" i="4" l="1"/>
  <c r="HE14" i="4" l="1"/>
  <c r="HE15" i="4" s="1"/>
  <c r="HE16" i="4" s="1"/>
  <c r="HE17" i="4" s="1"/>
  <c r="HE18" i="4" s="1"/>
  <c r="HE19" i="4" s="1"/>
  <c r="HE20" i="4" s="1"/>
  <c r="HE21" i="4" l="1"/>
  <c r="HE22" i="4" s="1"/>
  <c r="HE23" i="4" s="1"/>
  <c r="HE24" i="4" s="1"/>
  <c r="HE25" i="4" s="1"/>
  <c r="HE26" i="4" s="1"/>
  <c r="HE27" i="4" s="1"/>
  <c r="HE28" i="4" s="1"/>
  <c r="HE29" i="4" s="1"/>
  <c r="HE30" i="4" s="1"/>
  <c r="HE31" i="4" s="1"/>
  <c r="HE32" i="4" s="1"/>
  <c r="HE33" i="4" s="1"/>
  <c r="HE34" i="4" s="1"/>
  <c r="HE35" i="4" s="1"/>
  <c r="HE36" i="4" s="1"/>
  <c r="HE37" i="4" s="1"/>
  <c r="HE38" i="4" s="1"/>
  <c r="HE39" i="4" s="1"/>
  <c r="HE40" i="4" s="1"/>
  <c r="HE41" i="4" s="1"/>
  <c r="HE4" i="4" s="1"/>
  <c r="HF3" i="4" s="1"/>
  <c r="HF6" i="4" s="1"/>
  <c r="HF7" i="4" l="1"/>
  <c r="HF8" i="4" l="1"/>
  <c r="HF9" i="4" s="1"/>
  <c r="HF10" i="4" l="1"/>
  <c r="HF11" i="4" s="1"/>
  <c r="HF12" i="4" l="1"/>
  <c r="HF13" i="4" l="1"/>
  <c r="HF14" i="4" s="1"/>
  <c r="HF15" i="4" s="1"/>
  <c r="HF16" i="4" s="1"/>
  <c r="HF17" i="4" s="1"/>
  <c r="HF18" i="4" s="1"/>
  <c r="HF19" i="4" s="1"/>
  <c r="HF20" i="4" s="1"/>
  <c r="HF21" i="4" s="1"/>
  <c r="HF22" i="4" s="1"/>
  <c r="HF23" i="4" s="1"/>
  <c r="HF24" i="4" s="1"/>
  <c r="HF25" i="4" s="1"/>
  <c r="HF26" i="4" s="1"/>
  <c r="HF27" i="4" s="1"/>
  <c r="HF28" i="4" s="1"/>
  <c r="HF29" i="4" s="1"/>
  <c r="HF30" i="4" s="1"/>
  <c r="HF31" i="4" s="1"/>
  <c r="HF32" i="4" s="1"/>
  <c r="HF33" i="4" s="1"/>
  <c r="HF34" i="4" s="1"/>
  <c r="HF35" i="4" s="1"/>
  <c r="HF36" i="4" s="1"/>
  <c r="HF37" i="4" s="1"/>
  <c r="HF38" i="4" s="1"/>
  <c r="HF39" i="4" s="1"/>
  <c r="HF40" i="4" s="1"/>
  <c r="HF41" i="4" s="1"/>
  <c r="HF4" i="4" s="1"/>
  <c r="HG3" i="4" s="1"/>
  <c r="HG6" i="4" s="1"/>
  <c r="HG7" i="4" l="1"/>
  <c r="HG8" i="4" s="1"/>
  <c r="HG9" i="4" l="1"/>
  <c r="HG10" i="4" l="1"/>
  <c r="HG11" i="4" l="1"/>
  <c r="HG12" i="4" l="1"/>
  <c r="HG13" i="4" s="1"/>
  <c r="HG14" i="4" s="1"/>
  <c r="HG15" i="4" s="1"/>
  <c r="HG16" i="4" s="1"/>
  <c r="HG17" i="4" s="1"/>
  <c r="HG18" i="4" s="1"/>
  <c r="HG19" i="4" s="1"/>
  <c r="HG20" i="4" s="1"/>
  <c r="HG21" i="4" s="1"/>
  <c r="HG22" i="4" s="1"/>
  <c r="HG23" i="4" s="1"/>
  <c r="HG24" i="4" s="1"/>
  <c r="HG25" i="4" s="1"/>
  <c r="HG26" i="4" s="1"/>
  <c r="HG27" i="4" s="1"/>
  <c r="HG28" i="4" s="1"/>
  <c r="HG29" i="4" s="1"/>
  <c r="HG30" i="4" s="1"/>
  <c r="HG31" i="4" s="1"/>
  <c r="HG32" i="4" s="1"/>
  <c r="HG33" i="4" s="1"/>
  <c r="HG34" i="4" s="1"/>
  <c r="HG35" i="4" s="1"/>
  <c r="HG36" i="4" s="1"/>
  <c r="HG37" i="4" s="1"/>
  <c r="HG38" i="4" s="1"/>
  <c r="HG39" i="4" s="1"/>
  <c r="HG40" i="4" s="1"/>
  <c r="HG41" i="4" s="1"/>
  <c r="HG4" i="4" s="1"/>
  <c r="HH3" i="4" s="1"/>
  <c r="HH6" i="4" s="1"/>
  <c r="HH7" i="4" l="1"/>
  <c r="HH8" i="4" l="1"/>
  <c r="HH9" i="4" l="1"/>
  <c r="HH10" i="4" l="1"/>
  <c r="HH11" i="4" s="1"/>
  <c r="HH12" i="4" l="1"/>
  <c r="HH13" i="4" s="1"/>
  <c r="HH14" i="4" l="1"/>
  <c r="HH15" i="4" s="1"/>
  <c r="HH16" i="4" s="1"/>
  <c r="HH17" i="4" s="1"/>
  <c r="HH18" i="4" s="1"/>
  <c r="HH19" i="4" s="1"/>
  <c r="HH20" i="4" s="1"/>
  <c r="HH21" i="4" s="1"/>
  <c r="HH22" i="4" s="1"/>
  <c r="HH23" i="4" s="1"/>
  <c r="HH24" i="4" s="1"/>
  <c r="HH25" i="4" s="1"/>
  <c r="HH26" i="4" s="1"/>
  <c r="HH27" i="4" s="1"/>
  <c r="HH28" i="4" s="1"/>
  <c r="HH29" i="4" s="1"/>
  <c r="HH30" i="4" s="1"/>
  <c r="HH31" i="4" s="1"/>
  <c r="HH32" i="4" s="1"/>
  <c r="HH33" i="4" s="1"/>
  <c r="HH34" i="4" s="1"/>
  <c r="HH35" i="4" s="1"/>
  <c r="HH36" i="4" s="1"/>
  <c r="HH37" i="4" s="1"/>
  <c r="HH38" i="4" s="1"/>
  <c r="HH39" i="4" s="1"/>
  <c r="HH40" i="4" s="1"/>
  <c r="HH41" i="4" s="1"/>
  <c r="HH4" i="4" s="1"/>
  <c r="HI3" i="4" s="1"/>
  <c r="HI6" i="4" s="1"/>
  <c r="HI7" i="4" l="1"/>
  <c r="HI8" i="4" l="1"/>
  <c r="HI9" i="4" l="1"/>
  <c r="HI10" i="4" l="1"/>
  <c r="HI11" i="4" s="1"/>
  <c r="HI12" i="4" l="1"/>
  <c r="HI13" i="4" l="1"/>
  <c r="HI14" i="4" l="1"/>
  <c r="HI15" i="4" l="1"/>
  <c r="HI16" i="4" s="1"/>
  <c r="HI17" i="4" s="1"/>
  <c r="HI18" i="4" s="1"/>
  <c r="HI19" i="4" s="1"/>
  <c r="HI20" i="4" s="1"/>
  <c r="HI21" i="4" s="1"/>
  <c r="HI22" i="4" s="1"/>
  <c r="HI23" i="4" s="1"/>
  <c r="HI24" i="4" s="1"/>
  <c r="HI25" i="4" s="1"/>
  <c r="HI26" i="4" s="1"/>
  <c r="HI27" i="4" s="1"/>
  <c r="HI28" i="4" s="1"/>
  <c r="HI29" i="4" s="1"/>
  <c r="HI30" i="4" s="1"/>
  <c r="HI31" i="4" s="1"/>
  <c r="HI32" i="4" s="1"/>
  <c r="HI33" i="4" s="1"/>
  <c r="HI34" i="4" s="1"/>
  <c r="HI35" i="4" s="1"/>
  <c r="HI36" i="4" s="1"/>
  <c r="HI37" i="4" s="1"/>
  <c r="HI38" i="4" s="1"/>
  <c r="HI39" i="4" s="1"/>
  <c r="HI40" i="4" s="1"/>
  <c r="HI41" i="4" s="1"/>
  <c r="HI4" i="4" s="1"/>
  <c r="HJ3" i="4" s="1"/>
  <c r="HJ6" i="4" s="1"/>
  <c r="HJ7" i="4" l="1"/>
  <c r="HJ8" i="4" s="1"/>
  <c r="HJ9" i="4" l="1"/>
  <c r="HJ10" i="4" l="1"/>
  <c r="HJ11" i="4" l="1"/>
  <c r="HJ12" i="4" l="1"/>
  <c r="HJ13" i="4" l="1"/>
  <c r="HJ14" i="4" l="1"/>
  <c r="HJ15" i="4" s="1"/>
  <c r="HJ16" i="4" s="1"/>
  <c r="HJ17" i="4" s="1"/>
  <c r="HJ18" i="4" s="1"/>
  <c r="HJ19" i="4" s="1"/>
  <c r="HJ20" i="4" s="1"/>
  <c r="HJ21" i="4" s="1"/>
  <c r="HJ22" i="4" s="1"/>
  <c r="HJ23" i="4" s="1"/>
  <c r="HJ24" i="4" s="1"/>
  <c r="HJ25" i="4" s="1"/>
  <c r="HJ26" i="4" s="1"/>
  <c r="HJ27" i="4" s="1"/>
  <c r="HJ28" i="4" s="1"/>
  <c r="HJ29" i="4" s="1"/>
  <c r="HJ30" i="4" s="1"/>
  <c r="HJ31" i="4" s="1"/>
  <c r="HJ32" i="4" s="1"/>
  <c r="HJ33" i="4" s="1"/>
  <c r="HJ34" i="4" s="1"/>
  <c r="HJ35" i="4" s="1"/>
  <c r="HJ36" i="4" s="1"/>
  <c r="HJ37" i="4" s="1"/>
  <c r="HJ38" i="4" s="1"/>
  <c r="HJ39" i="4" s="1"/>
  <c r="HJ40" i="4" s="1"/>
  <c r="HJ41" i="4" s="1"/>
  <c r="HJ4" i="4" s="1"/>
  <c r="HK3" i="4" s="1"/>
  <c r="HK6" i="4" s="1"/>
  <c r="HK7" i="4" l="1"/>
  <c r="HK8" i="4" s="1"/>
  <c r="HK9" i="4" l="1"/>
  <c r="HK10" i="4" l="1"/>
  <c r="HK11" i="4" s="1"/>
  <c r="HK12" i="4" l="1"/>
  <c r="HK13" i="4" l="1"/>
  <c r="HK14" i="4" s="1"/>
  <c r="HK15" i="4" s="1"/>
  <c r="HK16" i="4" s="1"/>
  <c r="HK17" i="4" s="1"/>
  <c r="HK18" i="4" s="1"/>
  <c r="HK19" i="4" s="1"/>
  <c r="HK20" i="4" s="1"/>
  <c r="HK21" i="4" l="1"/>
  <c r="HK22" i="4" s="1"/>
  <c r="HK23" i="4" s="1"/>
  <c r="HK24" i="4" s="1"/>
  <c r="HK25" i="4" s="1"/>
  <c r="HK26" i="4" s="1"/>
  <c r="HK27" i="4" s="1"/>
  <c r="HK28" i="4" s="1"/>
  <c r="HK29" i="4" s="1"/>
  <c r="HK30" i="4" s="1"/>
  <c r="HK31" i="4" s="1"/>
  <c r="HK32" i="4" s="1"/>
  <c r="HK33" i="4" s="1"/>
  <c r="HK34" i="4" s="1"/>
  <c r="HK35" i="4" s="1"/>
  <c r="HK36" i="4" s="1"/>
  <c r="HK37" i="4" s="1"/>
  <c r="HK38" i="4" s="1"/>
  <c r="HK39" i="4" s="1"/>
  <c r="HK40" i="4" s="1"/>
  <c r="HK41" i="4" s="1"/>
  <c r="HK4" i="4" s="1"/>
  <c r="HL3" i="4" s="1"/>
  <c r="HL6" i="4" s="1"/>
  <c r="HL7" i="4" l="1"/>
  <c r="HL8" i="4" s="1"/>
  <c r="HL9" i="4" l="1"/>
  <c r="HL10" i="4" l="1"/>
  <c r="HL11" i="4" s="1"/>
  <c r="HL12" i="4" l="1"/>
  <c r="HL13" i="4" l="1"/>
  <c r="HL14" i="4" l="1"/>
  <c r="HL15" i="4" s="1"/>
  <c r="HL16" i="4" s="1"/>
  <c r="HL17" i="4" s="1"/>
  <c r="HL18" i="4" s="1"/>
  <c r="HL19" i="4" s="1"/>
  <c r="HL20" i="4" s="1"/>
  <c r="HL21" i="4" s="1"/>
  <c r="HL22" i="4" s="1"/>
  <c r="HL23" i="4" s="1"/>
  <c r="HL24" i="4" s="1"/>
  <c r="HL25" i="4" s="1"/>
  <c r="HL26" i="4" s="1"/>
  <c r="HL27" i="4" s="1"/>
  <c r="HL28" i="4" s="1"/>
  <c r="HL29" i="4" s="1"/>
  <c r="HL30" i="4" s="1"/>
  <c r="HL31" i="4" s="1"/>
  <c r="HL32" i="4" s="1"/>
  <c r="HL33" i="4" s="1"/>
  <c r="HL34" i="4" s="1"/>
  <c r="HL35" i="4" s="1"/>
  <c r="HL36" i="4" s="1"/>
  <c r="HL37" i="4" s="1"/>
  <c r="HL38" i="4" s="1"/>
  <c r="HL39" i="4" s="1"/>
  <c r="HL40" i="4" s="1"/>
  <c r="HL41" i="4" s="1"/>
  <c r="HL4" i="4" s="1"/>
  <c r="HM3" i="4" s="1"/>
  <c r="HM6" i="4" s="1"/>
  <c r="HM7" i="4" l="1"/>
  <c r="HM8" i="4" l="1"/>
  <c r="HM9" i="4" l="1"/>
  <c r="HM10" i="4" l="1"/>
  <c r="HM11" i="4" l="1"/>
  <c r="HM12" i="4" l="1"/>
  <c r="HM13" i="4" s="1"/>
  <c r="HM14" i="4" s="1"/>
  <c r="HM15" i="4" s="1"/>
  <c r="HM16" i="4" s="1"/>
  <c r="HM17" i="4" s="1"/>
  <c r="HM18" i="4" s="1"/>
  <c r="HM19" i="4" s="1"/>
  <c r="HM20" i="4" s="1"/>
  <c r="HM21" i="4" s="1"/>
  <c r="HM22" i="4" s="1"/>
  <c r="HM23" i="4" s="1"/>
  <c r="HM24" i="4" s="1"/>
  <c r="HM25" i="4" s="1"/>
  <c r="HM26" i="4" s="1"/>
  <c r="HM27" i="4" s="1"/>
  <c r="HM28" i="4" s="1"/>
  <c r="HM29" i="4" s="1"/>
  <c r="HM30" i="4" s="1"/>
  <c r="HM31" i="4" s="1"/>
  <c r="HM32" i="4" l="1"/>
  <c r="HM33" i="4" s="1"/>
  <c r="HM34" i="4" s="1"/>
  <c r="HM35" i="4" s="1"/>
  <c r="HM36" i="4" s="1"/>
  <c r="HM37" i="4" s="1"/>
  <c r="HM38" i="4" s="1"/>
  <c r="HM39" i="4" s="1"/>
  <c r="HM40" i="4" s="1"/>
  <c r="HM41" i="4" s="1"/>
  <c r="HM4" i="4" s="1"/>
  <c r="HN3" i="4" s="1"/>
  <c r="HN6" i="4" s="1"/>
  <c r="HN7" i="4" l="1"/>
  <c r="HN8" i="4" l="1"/>
  <c r="HN9" i="4" s="1"/>
  <c r="HN10" i="4" l="1"/>
  <c r="HN11" i="4" l="1"/>
  <c r="HN12" i="4" l="1"/>
  <c r="HN13" i="4" s="1"/>
  <c r="HN14" i="4" s="1"/>
  <c r="HN15" i="4" l="1"/>
  <c r="HN16" i="4" l="1"/>
  <c r="HN17" i="4" s="1"/>
  <c r="HN18" i="4" s="1"/>
  <c r="HN19" i="4" s="1"/>
  <c r="HN20" i="4" s="1"/>
  <c r="HN21" i="4" s="1"/>
  <c r="HN22" i="4" s="1"/>
  <c r="HN23" i="4" s="1"/>
  <c r="HN24" i="4" s="1"/>
  <c r="HN25" i="4" s="1"/>
  <c r="HN26" i="4" s="1"/>
  <c r="HN27" i="4" s="1"/>
  <c r="HN28" i="4" s="1"/>
  <c r="HN29" i="4" s="1"/>
  <c r="HN30" i="4" s="1"/>
  <c r="HN31" i="4" s="1"/>
  <c r="HN32" i="4" s="1"/>
  <c r="HN33" i="4" s="1"/>
  <c r="HN34" i="4" s="1"/>
  <c r="HN35" i="4" s="1"/>
  <c r="HN36" i="4" s="1"/>
  <c r="HN37" i="4" s="1"/>
  <c r="HN38" i="4" s="1"/>
  <c r="HN39" i="4" s="1"/>
  <c r="HN40" i="4" s="1"/>
  <c r="HN41" i="4" s="1"/>
  <c r="HN4" i="4" s="1"/>
  <c r="HO3" i="4" s="1"/>
  <c r="HO6" i="4" s="1"/>
  <c r="HO7" i="4" l="1"/>
  <c r="HO8" i="4" l="1"/>
  <c r="HO9" i="4" l="1"/>
  <c r="HO10" i="4" l="1"/>
  <c r="HO11" i="4" l="1"/>
  <c r="HO12" i="4" l="1"/>
  <c r="HO13" i="4" s="1"/>
  <c r="HO14" i="4" s="1"/>
  <c r="HO15" i="4" s="1"/>
  <c r="HO16" i="4" s="1"/>
  <c r="HO17" i="4" s="1"/>
  <c r="HO18" i="4" s="1"/>
  <c r="HO19" i="4" s="1"/>
  <c r="HO20" i="4" s="1"/>
  <c r="HO21" i="4" s="1"/>
  <c r="HO22" i="4" s="1"/>
  <c r="HO23" i="4" s="1"/>
  <c r="HO24" i="4" s="1"/>
  <c r="HO25" i="4" s="1"/>
  <c r="HO26" i="4" s="1"/>
  <c r="HO27" i="4" s="1"/>
  <c r="HO28" i="4" s="1"/>
  <c r="HO29" i="4" s="1"/>
  <c r="HO30" i="4" s="1"/>
  <c r="HO31" i="4" s="1"/>
  <c r="HO32" i="4" s="1"/>
  <c r="HO33" i="4" s="1"/>
  <c r="HO34" i="4" s="1"/>
  <c r="HO35" i="4" s="1"/>
  <c r="HO36" i="4" s="1"/>
  <c r="HO37" i="4" s="1"/>
  <c r="HO38" i="4" s="1"/>
  <c r="HO39" i="4" s="1"/>
  <c r="HO40" i="4" s="1"/>
  <c r="HO41" i="4" s="1"/>
  <c r="HO4" i="4" s="1"/>
  <c r="HP3" i="4" s="1"/>
  <c r="HP6" i="4" s="1"/>
  <c r="HP7" i="4" l="1"/>
  <c r="HP8" i="4" l="1"/>
  <c r="HP9" i="4" l="1"/>
  <c r="HP10" i="4" l="1"/>
  <c r="HP11" i="4" l="1"/>
  <c r="HP12" i="4" l="1"/>
  <c r="HP13" i="4" l="1"/>
  <c r="HP14" i="4" s="1"/>
  <c r="HP15" i="4" s="1"/>
  <c r="HP16" i="4" s="1"/>
  <c r="HP17" i="4" s="1"/>
  <c r="HP18" i="4" s="1"/>
  <c r="HP19" i="4" s="1"/>
  <c r="HP20" i="4" s="1"/>
  <c r="HP21" i="4" s="1"/>
  <c r="HP22" i="4" s="1"/>
  <c r="HP23" i="4" s="1"/>
  <c r="HP24" i="4" s="1"/>
  <c r="HP25" i="4" s="1"/>
  <c r="HP26" i="4" s="1"/>
  <c r="HP27" i="4" s="1"/>
  <c r="HP28" i="4" s="1"/>
  <c r="HP29" i="4" s="1"/>
  <c r="HP30" i="4" s="1"/>
  <c r="HP31" i="4" s="1"/>
  <c r="HP32" i="4" s="1"/>
  <c r="HP33" i="4" s="1"/>
  <c r="HP34" i="4" s="1"/>
  <c r="HP35" i="4" s="1"/>
  <c r="HP36" i="4" s="1"/>
  <c r="HP37" i="4" s="1"/>
  <c r="HP38" i="4" s="1"/>
  <c r="HP39" i="4" s="1"/>
  <c r="HP40" i="4" s="1"/>
  <c r="HP41" i="4" s="1"/>
  <c r="HP4" i="4" s="1"/>
  <c r="HQ3" i="4" s="1"/>
  <c r="HQ6" i="4" s="1"/>
  <c r="HQ7" i="4" l="1"/>
  <c r="HQ8" i="4" l="1"/>
  <c r="HQ9" i="4" l="1"/>
  <c r="HQ10" i="4" l="1"/>
  <c r="HQ11" i="4" l="1"/>
  <c r="HQ12" i="4" l="1"/>
  <c r="HQ13" i="4" l="1"/>
  <c r="HQ14" i="4" s="1"/>
  <c r="HQ15" i="4" s="1"/>
  <c r="HQ16" i="4" s="1"/>
  <c r="HQ17" i="4" s="1"/>
  <c r="HQ18" i="4" s="1"/>
  <c r="HQ19" i="4" s="1"/>
  <c r="HQ20" i="4" s="1"/>
  <c r="HQ21" i="4" s="1"/>
  <c r="HQ22" i="4" s="1"/>
  <c r="HQ23" i="4" s="1"/>
  <c r="HQ24" i="4" s="1"/>
  <c r="HQ25" i="4" s="1"/>
  <c r="HQ26" i="4" s="1"/>
  <c r="HQ27" i="4" s="1"/>
  <c r="HQ28" i="4" s="1"/>
  <c r="HQ29" i="4" s="1"/>
  <c r="HQ30" i="4" s="1"/>
  <c r="HQ31" i="4" s="1"/>
  <c r="HQ32" i="4" s="1"/>
  <c r="HQ33" i="4" s="1"/>
  <c r="HQ34" i="4" s="1"/>
  <c r="HQ35" i="4" s="1"/>
  <c r="HQ36" i="4" s="1"/>
  <c r="HQ37" i="4" s="1"/>
  <c r="HQ38" i="4" s="1"/>
  <c r="HQ39" i="4" s="1"/>
  <c r="HQ40" i="4" s="1"/>
  <c r="HQ41" i="4" s="1"/>
  <c r="HQ4" i="4" s="1"/>
  <c r="HR3" i="4" s="1"/>
  <c r="HR6" i="4" s="1"/>
  <c r="HR7" i="4" l="1"/>
  <c r="HR8" i="4" l="1"/>
  <c r="HR9" i="4" l="1"/>
  <c r="HR10" i="4" l="1"/>
  <c r="HR11" i="4" l="1"/>
  <c r="HR12" i="4" s="1"/>
  <c r="HR13" i="4" s="1"/>
  <c r="HR14" i="4" s="1"/>
  <c r="HR15" i="4" s="1"/>
  <c r="HR16" i="4" s="1"/>
  <c r="HR17" i="4" s="1"/>
  <c r="HR18" i="4" s="1"/>
  <c r="HR19" i="4" l="1"/>
  <c r="HR20" i="4" s="1"/>
  <c r="HR21" i="4" s="1"/>
  <c r="HR22" i="4" s="1"/>
  <c r="HR23" i="4" s="1"/>
  <c r="HR24" i="4" s="1"/>
  <c r="HR25" i="4" s="1"/>
  <c r="HR26" i="4" s="1"/>
  <c r="HR27" i="4" s="1"/>
  <c r="HR28" i="4" s="1"/>
  <c r="HR29" i="4" s="1"/>
  <c r="HR30" i="4" s="1"/>
  <c r="HR31" i="4" s="1"/>
  <c r="HR32" i="4" s="1"/>
  <c r="HR33" i="4" s="1"/>
  <c r="HR34" i="4" s="1"/>
  <c r="HR35" i="4" s="1"/>
  <c r="HR36" i="4" s="1"/>
  <c r="HR37" i="4" s="1"/>
  <c r="HR38" i="4" s="1"/>
  <c r="HR39" i="4" s="1"/>
  <c r="HR40" i="4" s="1"/>
  <c r="HR41" i="4" s="1"/>
  <c r="HR4" i="4" s="1"/>
  <c r="HS3" i="4" s="1"/>
  <c r="HS6" i="4" s="1"/>
  <c r="HS7" i="4" l="1"/>
  <c r="HS8" i="4" s="1"/>
  <c r="HS9" i="4" l="1"/>
  <c r="HS10" i="4" s="1"/>
  <c r="HS11" i="4" l="1"/>
  <c r="HS12" i="4" l="1"/>
  <c r="HS13" i="4" s="1"/>
  <c r="HS14" i="4" l="1"/>
  <c r="HS15" i="4" s="1"/>
  <c r="HS16" i="4" s="1"/>
  <c r="HS17" i="4" s="1"/>
  <c r="HS18" i="4" s="1"/>
  <c r="HS19" i="4" s="1"/>
  <c r="HS20" i="4" s="1"/>
  <c r="HS21" i="4" s="1"/>
  <c r="HS22" i="4" s="1"/>
  <c r="HS23" i="4" s="1"/>
  <c r="HS24" i="4" s="1"/>
  <c r="HS25" i="4" s="1"/>
  <c r="HS26" i="4" s="1"/>
  <c r="HS27" i="4" s="1"/>
  <c r="HS28" i="4" s="1"/>
  <c r="HS29" i="4" s="1"/>
  <c r="HS30" i="4" s="1"/>
  <c r="HS31" i="4" s="1"/>
  <c r="HS32" i="4" s="1"/>
  <c r="HS33" i="4" s="1"/>
  <c r="HS34" i="4" s="1"/>
  <c r="HS35" i="4" s="1"/>
  <c r="HS36" i="4" s="1"/>
  <c r="HS37" i="4" s="1"/>
  <c r="HS38" i="4" s="1"/>
  <c r="HS39" i="4" s="1"/>
  <c r="HS40" i="4" s="1"/>
  <c r="HS41" i="4" s="1"/>
  <c r="HS4" i="4" s="1"/>
  <c r="HT3" i="4" s="1"/>
  <c r="HT6" i="4" s="1"/>
  <c r="HT7" i="4" l="1"/>
  <c r="HT8" i="4" l="1"/>
  <c r="HT9" i="4" l="1"/>
  <c r="HT10" i="4" s="1"/>
  <c r="HT11" i="4" l="1"/>
  <c r="HT12" i="4" l="1"/>
  <c r="HT13" i="4" l="1"/>
  <c r="HT14" i="4" s="1"/>
  <c r="HT15" i="4" l="1"/>
  <c r="HT16" i="4" s="1"/>
  <c r="HT17" i="4" s="1"/>
  <c r="HT18" i="4" s="1"/>
  <c r="HT19" i="4" s="1"/>
  <c r="HT20" i="4" s="1"/>
  <c r="HT21" i="4" s="1"/>
  <c r="HT22" i="4" s="1"/>
  <c r="HT23" i="4" s="1"/>
  <c r="HT24" i="4" s="1"/>
  <c r="HT25" i="4" s="1"/>
  <c r="HT26" i="4" s="1"/>
  <c r="HT27" i="4" s="1"/>
  <c r="HT28" i="4" s="1"/>
  <c r="HT29" i="4" s="1"/>
  <c r="HT30" i="4" s="1"/>
  <c r="HT31" i="4" s="1"/>
  <c r="HT32" i="4" s="1"/>
  <c r="HT33" i="4" s="1"/>
  <c r="HT34" i="4" s="1"/>
  <c r="HT35" i="4" s="1"/>
  <c r="HT36" i="4" s="1"/>
  <c r="HT37" i="4" s="1"/>
  <c r="HT38" i="4" s="1"/>
  <c r="HT39" i="4" s="1"/>
  <c r="HT40" i="4" s="1"/>
  <c r="HT41" i="4" s="1"/>
  <c r="HT4" i="4" s="1"/>
  <c r="HU3" i="4" s="1"/>
  <c r="HU6" i="4" s="1"/>
  <c r="HU7" i="4" l="1"/>
  <c r="HU8" i="4" l="1"/>
  <c r="HU9" i="4" l="1"/>
  <c r="HU10" i="4" s="1"/>
  <c r="HU11" i="4" l="1"/>
  <c r="HU12" i="4" l="1"/>
  <c r="HU13" i="4" l="1"/>
  <c r="HU14" i="4" l="1"/>
  <c r="HU15" i="4" s="1"/>
  <c r="HU16" i="4" s="1"/>
  <c r="HU17" i="4" s="1"/>
  <c r="HU18" i="4" s="1"/>
  <c r="HU19" i="4" s="1"/>
  <c r="HU20" i="4" s="1"/>
  <c r="HU21" i="4" s="1"/>
  <c r="HU22" i="4" s="1"/>
  <c r="HU23" i="4" s="1"/>
  <c r="HU24" i="4" s="1"/>
  <c r="HU25" i="4" s="1"/>
  <c r="HU26" i="4" s="1"/>
  <c r="HU27" i="4" s="1"/>
  <c r="HU28" i="4" s="1"/>
  <c r="HU29" i="4" s="1"/>
  <c r="HU30" i="4" s="1"/>
  <c r="HU31" i="4" s="1"/>
  <c r="HU32" i="4" s="1"/>
  <c r="HU33" i="4" s="1"/>
  <c r="HU34" i="4" s="1"/>
  <c r="HU35" i="4" s="1"/>
  <c r="HU36" i="4" s="1"/>
  <c r="HU37" i="4" s="1"/>
  <c r="HU38" i="4" s="1"/>
  <c r="HU39" i="4" s="1"/>
  <c r="HU40" i="4" s="1"/>
  <c r="HU41" i="4" s="1"/>
  <c r="HU4" i="4" s="1"/>
  <c r="HV3" i="4" s="1"/>
  <c r="HV6" i="4" s="1"/>
  <c r="HV7" i="4" l="1"/>
  <c r="HV8" i="4" s="1"/>
  <c r="HV9" i="4" l="1"/>
  <c r="HV10" i="4" l="1"/>
  <c r="HV11" i="4" l="1"/>
  <c r="HV12" i="4" l="1"/>
  <c r="HV13" i="4" l="1"/>
  <c r="HV14" i="4" s="1"/>
  <c r="HV15" i="4" l="1"/>
  <c r="HV16" i="4" l="1"/>
  <c r="HV17" i="4" s="1"/>
  <c r="HV18" i="4" s="1"/>
  <c r="HV19" i="4" s="1"/>
  <c r="HV20" i="4" s="1"/>
  <c r="HV21" i="4" s="1"/>
  <c r="HV22" i="4" s="1"/>
  <c r="HV23" i="4" s="1"/>
  <c r="HV24" i="4" s="1"/>
  <c r="HV25" i="4" s="1"/>
  <c r="HV26" i="4" s="1"/>
  <c r="HV27" i="4" s="1"/>
  <c r="HV28" i="4" s="1"/>
  <c r="HV29" i="4" s="1"/>
  <c r="HV30" i="4" s="1"/>
  <c r="HV31" i="4" s="1"/>
  <c r="HV32" i="4" s="1"/>
  <c r="HV33" i="4" s="1"/>
  <c r="HV34" i="4" s="1"/>
  <c r="HV35" i="4" s="1"/>
  <c r="HV36" i="4" s="1"/>
  <c r="HV37" i="4" s="1"/>
  <c r="HV38" i="4" s="1"/>
  <c r="HV39" i="4" s="1"/>
  <c r="HV40" i="4" s="1"/>
  <c r="HV41" i="4" s="1"/>
  <c r="HV4" i="4" s="1"/>
  <c r="HW3" i="4" s="1"/>
  <c r="HW6" i="4" s="1"/>
  <c r="HW7" i="4" l="1"/>
  <c r="HW8" i="4" l="1"/>
  <c r="HW9" i="4" l="1"/>
  <c r="HW10" i="4" l="1"/>
  <c r="HW11" i="4" l="1"/>
  <c r="HW12" i="4" l="1"/>
  <c r="HW13" i="4" l="1"/>
  <c r="HW14" i="4" s="1"/>
  <c r="HW15" i="4" s="1"/>
  <c r="HW16" i="4" s="1"/>
  <c r="HW17" i="4" s="1"/>
  <c r="HW18" i="4" s="1"/>
  <c r="HW19" i="4" s="1"/>
  <c r="HW20" i="4" s="1"/>
  <c r="HW21" i="4" s="1"/>
  <c r="HW22" i="4" s="1"/>
  <c r="HW23" i="4" s="1"/>
  <c r="HW24" i="4" s="1"/>
  <c r="HW25" i="4" s="1"/>
  <c r="HW26" i="4" s="1"/>
  <c r="HW27" i="4" s="1"/>
  <c r="HW28" i="4" s="1"/>
  <c r="HW29" i="4" s="1"/>
  <c r="HW30" i="4" s="1"/>
  <c r="HW31" i="4" s="1"/>
  <c r="HW32" i="4" s="1"/>
  <c r="HW33" i="4" s="1"/>
  <c r="HW34" i="4" s="1"/>
  <c r="HW35" i="4" s="1"/>
  <c r="HW36" i="4" s="1"/>
  <c r="HW37" i="4" s="1"/>
  <c r="HW38" i="4" s="1"/>
  <c r="HW39" i="4" s="1"/>
  <c r="HW40" i="4" s="1"/>
  <c r="HW41" i="4" s="1"/>
  <c r="HW4" i="4" s="1"/>
  <c r="HX3" i="4" s="1"/>
  <c r="HX6" i="4" s="1"/>
  <c r="HX7" i="4" l="1"/>
  <c r="HX8" i="4" s="1"/>
  <c r="HX9" i="4" l="1"/>
  <c r="HX10" i="4" l="1"/>
  <c r="HX11" i="4" l="1"/>
  <c r="HX12" i="4" l="1"/>
  <c r="HX13" i="4" l="1"/>
  <c r="HX14" i="4" l="1"/>
  <c r="HX15" i="4" s="1"/>
  <c r="HX16" i="4" s="1"/>
  <c r="HX17" i="4" s="1"/>
  <c r="HX18" i="4" s="1"/>
  <c r="HX19" i="4" s="1"/>
  <c r="HX20" i="4" s="1"/>
  <c r="HX21" i="4" s="1"/>
  <c r="HX22" i="4" s="1"/>
  <c r="HX23" i="4" s="1"/>
  <c r="HX24" i="4" s="1"/>
  <c r="HX25" i="4" s="1"/>
  <c r="HX26" i="4" s="1"/>
  <c r="HX27" i="4" s="1"/>
  <c r="HX28" i="4" s="1"/>
  <c r="HX29" i="4" s="1"/>
  <c r="HX30" i="4" s="1"/>
  <c r="HX31" i="4" s="1"/>
  <c r="HX32" i="4" s="1"/>
  <c r="HX33" i="4" s="1"/>
  <c r="HX34" i="4" s="1"/>
  <c r="HX35" i="4" s="1"/>
  <c r="HX36" i="4" s="1"/>
  <c r="HX37" i="4" s="1"/>
  <c r="HX38" i="4" l="1"/>
  <c r="HX39" i="4" s="1"/>
  <c r="HX40" i="4" s="1"/>
  <c r="HX41" i="4" s="1"/>
  <c r="HX4" i="4" s="1"/>
  <c r="HY3" i="4" s="1"/>
  <c r="HY6" i="4" s="1"/>
  <c r="HY7" i="4" l="1"/>
  <c r="HY8" i="4" l="1"/>
  <c r="HY9" i="4" l="1"/>
  <c r="HY10" i="4" l="1"/>
  <c r="HY11" i="4" s="1"/>
  <c r="HY12" i="4" l="1"/>
  <c r="HY13" i="4" s="1"/>
  <c r="HY14" i="4" l="1"/>
  <c r="HY15" i="4" s="1"/>
  <c r="HY16" i="4" s="1"/>
  <c r="HY17" i="4" s="1"/>
  <c r="HY18" i="4" s="1"/>
  <c r="HY19" i="4" s="1"/>
  <c r="HY20" i="4" s="1"/>
  <c r="HY21" i="4" s="1"/>
  <c r="HY22" i="4" s="1"/>
  <c r="HY23" i="4" s="1"/>
  <c r="HY24" i="4" s="1"/>
  <c r="HY25" i="4" s="1"/>
  <c r="HY26" i="4" s="1"/>
  <c r="HY27" i="4" s="1"/>
  <c r="HY28" i="4" s="1"/>
  <c r="HY29" i="4" s="1"/>
  <c r="HY30" i="4" s="1"/>
  <c r="HY31" i="4" s="1"/>
  <c r="HY32" i="4" s="1"/>
  <c r="HY33" i="4" s="1"/>
  <c r="HY34" i="4" s="1"/>
  <c r="HY35" i="4" s="1"/>
  <c r="HY36" i="4" s="1"/>
  <c r="HY37" i="4" s="1"/>
  <c r="HY38" i="4" s="1"/>
  <c r="HY39" i="4" s="1"/>
  <c r="HY40" i="4" s="1"/>
  <c r="HY41" i="4" s="1"/>
  <c r="HY4" i="4" s="1"/>
  <c r="HZ3" i="4" s="1"/>
  <c r="HZ6" i="4" s="1"/>
  <c r="HZ7" i="4" l="1"/>
  <c r="HZ8" i="4" l="1"/>
  <c r="HZ9" i="4" l="1"/>
  <c r="HZ10" i="4" l="1"/>
  <c r="HZ11" i="4" l="1"/>
  <c r="HZ12" i="4" s="1"/>
  <c r="HZ13" i="4" l="1"/>
  <c r="HZ14" i="4" s="1"/>
  <c r="HZ15" i="4" s="1"/>
  <c r="HZ16" i="4" s="1"/>
  <c r="HZ17" i="4" s="1"/>
  <c r="HZ18" i="4" s="1"/>
  <c r="HZ19" i="4" s="1"/>
  <c r="HZ20" i="4" l="1"/>
  <c r="HZ21" i="4" s="1"/>
  <c r="HZ22" i="4" s="1"/>
  <c r="HZ23" i="4" s="1"/>
  <c r="HZ24" i="4" s="1"/>
  <c r="HZ25" i="4" s="1"/>
  <c r="HZ26" i="4" s="1"/>
  <c r="HZ27" i="4" s="1"/>
  <c r="HZ28" i="4" s="1"/>
  <c r="HZ29" i="4" s="1"/>
  <c r="HZ30" i="4" s="1"/>
  <c r="HZ31" i="4" s="1"/>
  <c r="HZ32" i="4" s="1"/>
  <c r="HZ33" i="4" s="1"/>
  <c r="HZ34" i="4" s="1"/>
  <c r="HZ35" i="4" s="1"/>
  <c r="HZ36" i="4" s="1"/>
  <c r="HZ37" i="4" s="1"/>
  <c r="HZ38" i="4" s="1"/>
  <c r="HZ39" i="4" s="1"/>
  <c r="HZ40" i="4" s="1"/>
  <c r="HZ41" i="4" s="1"/>
  <c r="HZ4" i="4" s="1"/>
  <c r="IA3" i="4" s="1"/>
  <c r="IA6" i="4" s="1"/>
  <c r="IA7" i="4" l="1"/>
  <c r="IA8" i="4" s="1"/>
  <c r="IA9" i="4" l="1"/>
  <c r="IA10" i="4" l="1"/>
  <c r="IA11" i="4" l="1"/>
  <c r="IA12" i="4" l="1"/>
  <c r="IA13" i="4" l="1"/>
  <c r="IA14" i="4" s="1"/>
  <c r="IA15" i="4" s="1"/>
  <c r="IA16" i="4" l="1"/>
  <c r="IA17" i="4" s="1"/>
  <c r="IA18" i="4" s="1"/>
  <c r="IA19" i="4" s="1"/>
  <c r="IA20" i="4" s="1"/>
  <c r="IA21" i="4" s="1"/>
  <c r="IA22" i="4" s="1"/>
  <c r="IA23" i="4" s="1"/>
  <c r="IA24" i="4" s="1"/>
  <c r="IA25" i="4" s="1"/>
  <c r="IA26" i="4" s="1"/>
  <c r="IA27" i="4" s="1"/>
  <c r="IA28" i="4" s="1"/>
  <c r="IA29" i="4" s="1"/>
  <c r="IA30" i="4" s="1"/>
  <c r="IA31" i="4" s="1"/>
  <c r="IA32" i="4" s="1"/>
  <c r="IA33" i="4" s="1"/>
  <c r="IA34" i="4" s="1"/>
  <c r="IA35" i="4" s="1"/>
  <c r="IA36" i="4" s="1"/>
  <c r="IA37" i="4" s="1"/>
  <c r="IA38" i="4" s="1"/>
  <c r="IA39" i="4" s="1"/>
  <c r="IA40" i="4" s="1"/>
  <c r="IA41" i="4" s="1"/>
  <c r="IA4" i="4" s="1"/>
  <c r="IB3" i="4" s="1"/>
  <c r="IB6" i="4" s="1"/>
  <c r="IB7" i="4" l="1"/>
  <c r="IB8" i="4" l="1"/>
  <c r="IB9" i="4" l="1"/>
  <c r="IB10" i="4" l="1"/>
  <c r="IB11" i="4" l="1"/>
  <c r="IB12" i="4" l="1"/>
  <c r="IB13" i="4" l="1"/>
  <c r="IB14" i="4" s="1"/>
  <c r="IB15" i="4" s="1"/>
  <c r="IB16" i="4" s="1"/>
  <c r="IB17" i="4" s="1"/>
  <c r="IB18" i="4" s="1"/>
  <c r="IB19" i="4" s="1"/>
  <c r="IB20" i="4" s="1"/>
  <c r="IB21" i="4" s="1"/>
  <c r="IB22" i="4" s="1"/>
  <c r="IB23" i="4" s="1"/>
  <c r="IB24" i="4" s="1"/>
  <c r="IB25" i="4" s="1"/>
  <c r="IB26" i="4" s="1"/>
  <c r="IB27" i="4" s="1"/>
  <c r="IB28" i="4" s="1"/>
  <c r="IB29" i="4" s="1"/>
  <c r="IB30" i="4" s="1"/>
  <c r="IB31" i="4" s="1"/>
  <c r="IB32" i="4" s="1"/>
  <c r="IB33" i="4" s="1"/>
  <c r="IB34" i="4" s="1"/>
  <c r="IB35" i="4" s="1"/>
  <c r="IB36" i="4" s="1"/>
  <c r="IB37" i="4" s="1"/>
  <c r="IB38" i="4" s="1"/>
  <c r="IB39" i="4" s="1"/>
  <c r="IB40" i="4" s="1"/>
  <c r="IB41" i="4" s="1"/>
  <c r="IB4" i="4" s="1"/>
  <c r="IC3" i="4" s="1"/>
  <c r="IC6" i="4" s="1"/>
  <c r="IC7" i="4" l="1"/>
  <c r="IC8" i="4" l="1"/>
  <c r="IC9" i="4" s="1"/>
  <c r="IC10" i="4" l="1"/>
  <c r="IC11" i="4" l="1"/>
  <c r="IC12" i="4" s="1"/>
  <c r="IC13" i="4" l="1"/>
  <c r="IC14" i="4" l="1"/>
  <c r="IC15" i="4" s="1"/>
  <c r="IC16" i="4" s="1"/>
  <c r="IC17" i="4" s="1"/>
  <c r="IC18" i="4" s="1"/>
  <c r="IC19" i="4" s="1"/>
  <c r="IC20" i="4" s="1"/>
  <c r="IC21" i="4" s="1"/>
  <c r="IC22" i="4" s="1"/>
  <c r="IC23" i="4" s="1"/>
  <c r="IC24" i="4" s="1"/>
  <c r="IC25" i="4" s="1"/>
  <c r="IC26" i="4" s="1"/>
  <c r="IC27" i="4" s="1"/>
  <c r="IC28" i="4" s="1"/>
  <c r="IC29" i="4" s="1"/>
  <c r="IC30" i="4" s="1"/>
  <c r="IC31" i="4" s="1"/>
  <c r="IC32" i="4" s="1"/>
  <c r="IC33" i="4" s="1"/>
  <c r="IC34" i="4" s="1"/>
  <c r="IC35" i="4" s="1"/>
  <c r="IC36" i="4" s="1"/>
  <c r="IC37" i="4" s="1"/>
  <c r="IC38" i="4" s="1"/>
  <c r="IC39" i="4" s="1"/>
  <c r="IC40" i="4" s="1"/>
  <c r="IC41" i="4" s="1"/>
  <c r="IC4" i="4" s="1"/>
  <c r="ID3" i="4" s="1"/>
  <c r="ID6" i="4" s="1"/>
  <c r="ID7" i="4" l="1"/>
  <c r="ID8" i="4" l="1"/>
  <c r="ID9" i="4" l="1"/>
  <c r="ID10" i="4" l="1"/>
  <c r="ID11" i="4" l="1"/>
  <c r="ID12" i="4" l="1"/>
  <c r="ID13" i="4" s="1"/>
  <c r="ID14" i="4" l="1"/>
  <c r="ID15" i="4" s="1"/>
  <c r="ID16" i="4" s="1"/>
  <c r="ID17" i="4" l="1"/>
  <c r="ID18" i="4" s="1"/>
  <c r="ID19" i="4" s="1"/>
  <c r="ID20" i="4" s="1"/>
  <c r="ID21" i="4" s="1"/>
  <c r="ID22" i="4" s="1"/>
  <c r="ID23" i="4" s="1"/>
  <c r="ID24" i="4" s="1"/>
  <c r="ID25" i="4" s="1"/>
  <c r="ID26" i="4" s="1"/>
  <c r="ID27" i="4" s="1"/>
  <c r="ID28" i="4" s="1"/>
  <c r="ID29" i="4" s="1"/>
  <c r="ID30" i="4" s="1"/>
  <c r="ID31" i="4" s="1"/>
  <c r="ID32" i="4" s="1"/>
  <c r="ID33" i="4" s="1"/>
  <c r="ID34" i="4" s="1"/>
  <c r="ID35" i="4" s="1"/>
  <c r="ID36" i="4" s="1"/>
  <c r="ID37" i="4" s="1"/>
  <c r="ID38" i="4" s="1"/>
  <c r="ID39" i="4" s="1"/>
  <c r="ID40" i="4" s="1"/>
  <c r="ID41" i="4" s="1"/>
  <c r="ID4" i="4" s="1"/>
  <c r="IE3" i="4" s="1"/>
  <c r="IE6" i="4" s="1"/>
  <c r="IE7" i="4" l="1"/>
  <c r="IE8" i="4" s="1"/>
  <c r="IE9" i="4" l="1"/>
  <c r="IE10" i="4" s="1"/>
  <c r="IE11" i="4" l="1"/>
  <c r="IE12" i="4" s="1"/>
  <c r="IE13" i="4" l="1"/>
  <c r="IE14" i="4" s="1"/>
  <c r="IE15" i="4" l="1"/>
  <c r="IE16" i="4" s="1"/>
  <c r="IE17" i="4" s="1"/>
  <c r="IE18" i="4" s="1"/>
  <c r="IE19" i="4" s="1"/>
  <c r="IE20" i="4" s="1"/>
  <c r="IE21" i="4" s="1"/>
  <c r="IE22" i="4" s="1"/>
  <c r="IE23" i="4" s="1"/>
  <c r="IE24" i="4" s="1"/>
  <c r="IE25" i="4" s="1"/>
  <c r="IE26" i="4" s="1"/>
  <c r="IE27" i="4" s="1"/>
  <c r="IE28" i="4" s="1"/>
  <c r="IE29" i="4" s="1"/>
  <c r="IE30" i="4" s="1"/>
  <c r="IE31" i="4" s="1"/>
  <c r="IE32" i="4" s="1"/>
  <c r="IE33" i="4" s="1"/>
  <c r="IE34" i="4" s="1"/>
  <c r="IE35" i="4" s="1"/>
  <c r="IE36" i="4" s="1"/>
  <c r="IE37" i="4" s="1"/>
  <c r="IE38" i="4" s="1"/>
  <c r="IE39" i="4" s="1"/>
  <c r="IE40" i="4" s="1"/>
  <c r="IE41" i="4" s="1"/>
  <c r="IE4" i="4" s="1"/>
  <c r="IF3" i="4" s="1"/>
  <c r="IF6" i="4" s="1"/>
  <c r="IF7" i="4" l="1"/>
  <c r="IF8" i="4" s="1"/>
  <c r="IF9" i="4" l="1"/>
  <c r="IF10" i="4" s="1"/>
  <c r="IF11" i="4" l="1"/>
  <c r="IF12" i="4" l="1"/>
  <c r="IF13" i="4" l="1"/>
  <c r="IF14" i="4" s="1"/>
  <c r="IF15" i="4" l="1"/>
  <c r="IF16" i="4" s="1"/>
  <c r="IF17" i="4" s="1"/>
  <c r="IF18" i="4" s="1"/>
  <c r="IF19" i="4" s="1"/>
  <c r="IF20" i="4" s="1"/>
  <c r="IF21" i="4" s="1"/>
  <c r="IF22" i="4" s="1"/>
  <c r="IF23" i="4" s="1"/>
  <c r="IF24" i="4" s="1"/>
  <c r="IF25" i="4" s="1"/>
  <c r="IF26" i="4" s="1"/>
  <c r="IF27" i="4" s="1"/>
  <c r="IF28" i="4" s="1"/>
  <c r="IF29" i="4" s="1"/>
  <c r="IF30" i="4" s="1"/>
  <c r="IF31" i="4" s="1"/>
  <c r="IF32" i="4" s="1"/>
  <c r="IF33" i="4" s="1"/>
  <c r="IF34" i="4" s="1"/>
  <c r="IF35" i="4" s="1"/>
  <c r="IF36" i="4" s="1"/>
  <c r="IF37" i="4" s="1"/>
  <c r="IF38" i="4" s="1"/>
  <c r="IF39" i="4" s="1"/>
  <c r="IF40" i="4" s="1"/>
  <c r="IF41" i="4" s="1"/>
  <c r="IF4" i="4" s="1"/>
  <c r="IG3" i="4" s="1"/>
  <c r="IG6" i="4" s="1"/>
  <c r="IG7" i="4" l="1"/>
  <c r="IG8" i="4" l="1"/>
  <c r="IG9" i="4" l="1"/>
  <c r="IG10" i="4" l="1"/>
  <c r="IG11" i="4" l="1"/>
  <c r="IG12" i="4" s="1"/>
  <c r="IG13" i="4" l="1"/>
  <c r="IG14" i="4" l="1"/>
  <c r="IG15" i="4" s="1"/>
  <c r="IG16" i="4" s="1"/>
  <c r="IG17" i="4" s="1"/>
  <c r="IG18" i="4" s="1"/>
  <c r="IG19" i="4" s="1"/>
  <c r="IG20" i="4" s="1"/>
  <c r="IG21" i="4" s="1"/>
  <c r="IG22" i="4" s="1"/>
  <c r="IG23" i="4" s="1"/>
  <c r="IG24" i="4" s="1"/>
  <c r="IG25" i="4" s="1"/>
  <c r="IG26" i="4" s="1"/>
  <c r="IG27" i="4" s="1"/>
  <c r="IG28" i="4" s="1"/>
  <c r="IG29" i="4" s="1"/>
  <c r="IG30" i="4" s="1"/>
  <c r="IG31" i="4" s="1"/>
  <c r="IG32" i="4" s="1"/>
  <c r="IG33" i="4" s="1"/>
  <c r="IG34" i="4" s="1"/>
  <c r="IG35" i="4" s="1"/>
  <c r="IG36" i="4" s="1"/>
  <c r="IG37" i="4" s="1"/>
  <c r="IG38" i="4" s="1"/>
  <c r="IG39" i="4" s="1"/>
  <c r="IG40" i="4" s="1"/>
  <c r="IG41" i="4" s="1"/>
  <c r="IG4" i="4" s="1"/>
  <c r="IH3" i="4" s="1"/>
  <c r="IH6" i="4" s="1"/>
  <c r="IH7" i="4" l="1"/>
  <c r="IH8" i="4" l="1"/>
  <c r="IH9" i="4" l="1"/>
  <c r="IH10" i="4" l="1"/>
  <c r="IH11" i="4" l="1"/>
  <c r="IH12" i="4" s="1"/>
  <c r="IH13" i="4" l="1"/>
  <c r="IH14" i="4" s="1"/>
  <c r="IH15" i="4" s="1"/>
  <c r="IH16" i="4" s="1"/>
  <c r="IH17" i="4" s="1"/>
  <c r="IH18" i="4" s="1"/>
  <c r="IH19" i="4" s="1"/>
  <c r="IH20" i="4" s="1"/>
  <c r="IH21" i="4" s="1"/>
  <c r="IH22" i="4" s="1"/>
  <c r="IH23" i="4" s="1"/>
  <c r="IH24" i="4" s="1"/>
  <c r="IH25" i="4" s="1"/>
  <c r="IH26" i="4" s="1"/>
  <c r="IH27" i="4" s="1"/>
  <c r="IH28" i="4" s="1"/>
  <c r="IH29" i="4" s="1"/>
  <c r="IH30" i="4" s="1"/>
  <c r="IH31" i="4" s="1"/>
  <c r="IH32" i="4" s="1"/>
  <c r="IH33" i="4" l="1"/>
  <c r="IH34" i="4" s="1"/>
  <c r="IH35" i="4" s="1"/>
  <c r="IH36" i="4" s="1"/>
  <c r="IH37" i="4" s="1"/>
  <c r="IH38" i="4" s="1"/>
  <c r="IH39" i="4" s="1"/>
  <c r="IH40" i="4" s="1"/>
  <c r="IH41" i="4" s="1"/>
  <c r="IH4" i="4" s="1"/>
  <c r="II3" i="4" s="1"/>
  <c r="II6" i="4" s="1"/>
  <c r="II7" i="4" l="1"/>
  <c r="II8" i="4" l="1"/>
  <c r="II9" i="4" l="1"/>
  <c r="II10" i="4" s="1"/>
  <c r="II11" i="4" l="1"/>
  <c r="II12" i="4" l="1"/>
  <c r="II13" i="4" l="1"/>
  <c r="II14" i="4" l="1"/>
  <c r="II15" i="4" s="1"/>
  <c r="II16" i="4" s="1"/>
  <c r="II17" i="4" s="1"/>
  <c r="II18" i="4" s="1"/>
  <c r="II19" i="4" s="1"/>
  <c r="II20" i="4" s="1"/>
  <c r="II21" i="4" s="1"/>
  <c r="II22" i="4" s="1"/>
  <c r="II23" i="4" s="1"/>
  <c r="II24" i="4" s="1"/>
  <c r="II25" i="4" s="1"/>
  <c r="II26" i="4" s="1"/>
  <c r="II27" i="4" s="1"/>
  <c r="II28" i="4" s="1"/>
  <c r="II29" i="4" s="1"/>
  <c r="II30" i="4" s="1"/>
  <c r="II31" i="4" s="1"/>
  <c r="II32" i="4" s="1"/>
  <c r="II33" i="4" s="1"/>
  <c r="II34" i="4" s="1"/>
  <c r="II35" i="4" s="1"/>
  <c r="II36" i="4" s="1"/>
  <c r="II37" i="4" s="1"/>
  <c r="II38" i="4" s="1"/>
  <c r="II39" i="4" s="1"/>
  <c r="II40" i="4" s="1"/>
  <c r="II41" i="4" s="1"/>
  <c r="II4" i="4" s="1"/>
  <c r="IJ3" i="4" s="1"/>
  <c r="IJ6" i="4" s="1"/>
  <c r="IJ7" i="4" l="1"/>
  <c r="IJ8" i="4" s="1"/>
  <c r="IJ9" i="4" l="1"/>
  <c r="IJ10" i="4" l="1"/>
  <c r="IJ11" i="4" l="1"/>
  <c r="IJ12" i="4" s="1"/>
  <c r="IJ13" i="4" l="1"/>
  <c r="IJ14" i="4" s="1"/>
  <c r="IJ15" i="4" s="1"/>
  <c r="IJ16" i="4" s="1"/>
  <c r="IJ17" i="4" s="1"/>
  <c r="IJ18" i="4" l="1"/>
  <c r="IJ19" i="4" s="1"/>
  <c r="IJ20" i="4" s="1"/>
  <c r="IJ21" i="4" s="1"/>
  <c r="IJ22" i="4" s="1"/>
  <c r="IJ23" i="4" s="1"/>
  <c r="IJ24" i="4" s="1"/>
  <c r="IJ25" i="4" s="1"/>
  <c r="IJ26" i="4" s="1"/>
  <c r="IJ27" i="4" s="1"/>
  <c r="IJ28" i="4" s="1"/>
  <c r="IJ29" i="4" s="1"/>
  <c r="IJ30" i="4" s="1"/>
  <c r="IJ31" i="4" s="1"/>
  <c r="IJ32" i="4" s="1"/>
  <c r="IJ33" i="4" s="1"/>
  <c r="IJ34" i="4" s="1"/>
  <c r="IJ35" i="4" s="1"/>
  <c r="IJ36" i="4" s="1"/>
  <c r="IJ37" i="4" s="1"/>
  <c r="IJ38" i="4" s="1"/>
  <c r="IJ39" i="4" s="1"/>
  <c r="IJ40" i="4" s="1"/>
  <c r="IJ41" i="4" s="1"/>
  <c r="IJ4" i="4" s="1"/>
  <c r="IK3" i="4" s="1"/>
  <c r="IK6" i="4" s="1"/>
  <c r="IK7" i="4" l="1"/>
  <c r="IK8" i="4" l="1"/>
  <c r="IK9" i="4" l="1"/>
  <c r="IK10" i="4" l="1"/>
  <c r="IK11" i="4" l="1"/>
  <c r="IK12" i="4" s="1"/>
  <c r="IK13" i="4" l="1"/>
  <c r="IK14" i="4" l="1"/>
  <c r="IK15" i="4" s="1"/>
  <c r="IK16" i="4" s="1"/>
  <c r="IK17" i="4" s="1"/>
  <c r="IK18" i="4" s="1"/>
  <c r="IK19" i="4" s="1"/>
  <c r="IK20" i="4" s="1"/>
  <c r="IK21" i="4" s="1"/>
  <c r="IK22" i="4" s="1"/>
  <c r="IK23" i="4" s="1"/>
  <c r="IK24" i="4" s="1"/>
  <c r="IK25" i="4" s="1"/>
  <c r="IK26" i="4" s="1"/>
  <c r="IK27" i="4" s="1"/>
  <c r="IK28" i="4" s="1"/>
  <c r="IK29" i="4" s="1"/>
  <c r="IK30" i="4" s="1"/>
  <c r="IK31" i="4" s="1"/>
  <c r="IK32" i="4" s="1"/>
  <c r="IK33" i="4" s="1"/>
  <c r="IK34" i="4" s="1"/>
  <c r="IK35" i="4" s="1"/>
  <c r="IK36" i="4" s="1"/>
  <c r="IK37" i="4" s="1"/>
  <c r="IK38" i="4" s="1"/>
  <c r="IK39" i="4" s="1"/>
  <c r="IK40" i="4" s="1"/>
  <c r="IK41" i="4" s="1"/>
  <c r="IK4" i="4" s="1"/>
  <c r="IL3" i="4" s="1"/>
  <c r="IL6" i="4" s="1"/>
  <c r="IL7" i="4" l="1"/>
  <c r="IL8" i="4" l="1"/>
  <c r="IL9" i="4" l="1"/>
  <c r="IL10" i="4" s="1"/>
  <c r="IL11" i="4" l="1"/>
  <c r="IL12" i="4" l="1"/>
  <c r="IL13" i="4" s="1"/>
  <c r="IL14" i="4" s="1"/>
  <c r="IL15" i="4" s="1"/>
  <c r="IL16" i="4" s="1"/>
  <c r="IL17" i="4" s="1"/>
  <c r="IL18" i="4" s="1"/>
  <c r="IL19" i="4" s="1"/>
  <c r="IL20" i="4" s="1"/>
  <c r="IL21" i="4" s="1"/>
  <c r="IL22" i="4" s="1"/>
  <c r="IL23" i="4" s="1"/>
  <c r="IL24" i="4" s="1"/>
  <c r="IL25" i="4" s="1"/>
  <c r="IL26" i="4" s="1"/>
  <c r="IL27" i="4" s="1"/>
  <c r="IL28" i="4" s="1"/>
  <c r="IL29" i="4" s="1"/>
  <c r="IL30" i="4" s="1"/>
  <c r="IL31" i="4" s="1"/>
  <c r="IL32" i="4" s="1"/>
  <c r="IL33" i="4" s="1"/>
  <c r="IL34" i="4" s="1"/>
  <c r="IL35" i="4" s="1"/>
  <c r="IL36" i="4" s="1"/>
  <c r="IL37" i="4" s="1"/>
  <c r="IL38" i="4" s="1"/>
  <c r="IL39" i="4" s="1"/>
  <c r="IL40" i="4" s="1"/>
  <c r="IL41" i="4" s="1"/>
  <c r="IL4" i="4" s="1"/>
  <c r="IM3" i="4" s="1"/>
  <c r="IM6" i="4" s="1"/>
  <c r="IM7" i="4" l="1"/>
  <c r="IM8" i="4" l="1"/>
  <c r="IM9" i="4" s="1"/>
  <c r="IM10" i="4" l="1"/>
  <c r="IM11" i="4" l="1"/>
  <c r="IM12" i="4" s="1"/>
  <c r="IM13" i="4" l="1"/>
  <c r="IM14" i="4" s="1"/>
  <c r="IM15" i="4" s="1"/>
  <c r="IM16" i="4" s="1"/>
  <c r="IM17" i="4" s="1"/>
  <c r="IM18" i="4" s="1"/>
  <c r="IM19" i="4" s="1"/>
  <c r="IM20" i="4" s="1"/>
  <c r="IM21" i="4" s="1"/>
  <c r="IM22" i="4" s="1"/>
  <c r="IM23" i="4" s="1"/>
  <c r="IM24" i="4" s="1"/>
  <c r="IM25" i="4" s="1"/>
  <c r="IM26" i="4" s="1"/>
  <c r="IM27" i="4" s="1"/>
  <c r="IM28" i="4" s="1"/>
  <c r="IM29" i="4" s="1"/>
  <c r="IM30" i="4" s="1"/>
  <c r="IM31" i="4" s="1"/>
  <c r="IM32" i="4" s="1"/>
  <c r="IM33" i="4" s="1"/>
  <c r="IM34" i="4" s="1"/>
  <c r="IM35" i="4" s="1"/>
  <c r="IM36" i="4" s="1"/>
  <c r="IM37" i="4" s="1"/>
  <c r="IM38" i="4" s="1"/>
  <c r="IM39" i="4" s="1"/>
  <c r="IM40" i="4" s="1"/>
  <c r="IM41" i="4" s="1"/>
  <c r="IM4" i="4" s="1"/>
  <c r="IN3" i="4" s="1"/>
  <c r="IN6" i="4" s="1"/>
  <c r="IN7" i="4" l="1"/>
  <c r="IN8" i="4" s="1"/>
  <c r="IN9" i="4" l="1"/>
  <c r="IN10" i="4" l="1"/>
  <c r="IN11" i="4" s="1"/>
  <c r="IN12" i="4" l="1"/>
  <c r="IN13" i="4" l="1"/>
  <c r="IN14" i="4" l="1"/>
  <c r="IN15" i="4" s="1"/>
  <c r="IN16" i="4" s="1"/>
  <c r="IN17" i="4" s="1"/>
  <c r="IN18" i="4" s="1"/>
  <c r="IN19" i="4" l="1"/>
  <c r="IN20" i="4" s="1"/>
  <c r="IN21" i="4" s="1"/>
  <c r="IN22" i="4" s="1"/>
  <c r="IN23" i="4" s="1"/>
  <c r="IN24" i="4" s="1"/>
  <c r="IN25" i="4" s="1"/>
  <c r="IN26" i="4" s="1"/>
  <c r="IN27" i="4" s="1"/>
  <c r="IN28" i="4" s="1"/>
  <c r="IN29" i="4" s="1"/>
  <c r="IN30" i="4" s="1"/>
  <c r="IN31" i="4" s="1"/>
  <c r="IN32" i="4" s="1"/>
  <c r="IN33" i="4" s="1"/>
  <c r="IN34" i="4" s="1"/>
  <c r="IN35" i="4" s="1"/>
  <c r="IN36" i="4" s="1"/>
  <c r="IN37" i="4" s="1"/>
  <c r="IN38" i="4" s="1"/>
  <c r="IN39" i="4" s="1"/>
  <c r="IN40" i="4" s="1"/>
  <c r="IN41" i="4" s="1"/>
  <c r="IN4" i="4" s="1"/>
  <c r="IO3" i="4" s="1"/>
  <c r="IO6" i="4" s="1"/>
  <c r="IO7" i="4" l="1"/>
  <c r="IO8" i="4" s="1"/>
  <c r="IO9" i="4" l="1"/>
  <c r="IO10" i="4" l="1"/>
  <c r="IO11" i="4" l="1"/>
  <c r="IO12" i="4" s="1"/>
  <c r="IO13" i="4" l="1"/>
  <c r="IO14" i="4" s="1"/>
  <c r="IO15" i="4" l="1"/>
  <c r="IO16" i="4" l="1"/>
  <c r="IO17" i="4" s="1"/>
  <c r="IO18" i="4" s="1"/>
  <c r="IO19" i="4" s="1"/>
  <c r="IO20" i="4" s="1"/>
  <c r="IO21" i="4" s="1"/>
  <c r="IO22" i="4" s="1"/>
  <c r="IO23" i="4" s="1"/>
  <c r="IO24" i="4" s="1"/>
  <c r="IO25" i="4" s="1"/>
  <c r="IO26" i="4" s="1"/>
  <c r="IO27" i="4" s="1"/>
  <c r="IO28" i="4" s="1"/>
  <c r="IO29" i="4" s="1"/>
  <c r="IO30" i="4" s="1"/>
  <c r="IO31" i="4" s="1"/>
  <c r="IO32" i="4" s="1"/>
  <c r="IO33" i="4" s="1"/>
  <c r="IO34" i="4" s="1"/>
  <c r="IO35" i="4" s="1"/>
  <c r="IO36" i="4" s="1"/>
  <c r="IO37" i="4" s="1"/>
  <c r="IO38" i="4" s="1"/>
  <c r="IO39" i="4" s="1"/>
  <c r="IO40" i="4" s="1"/>
  <c r="IO41" i="4" s="1"/>
  <c r="IO4" i="4" s="1"/>
  <c r="IP3" i="4" s="1"/>
  <c r="IP6" i="4" s="1"/>
  <c r="IP7" i="4" l="1"/>
  <c r="IP8" i="4" l="1"/>
  <c r="IP9" i="4" s="1"/>
  <c r="IP10" i="4" l="1"/>
  <c r="IP11" i="4" l="1"/>
  <c r="IP12" i="4" s="1"/>
  <c r="IP13" i="4" l="1"/>
  <c r="IP14" i="4" l="1"/>
  <c r="IP15" i="4" l="1"/>
  <c r="IP16" i="4" s="1"/>
  <c r="IP17" i="4" s="1"/>
  <c r="IP18" i="4" s="1"/>
  <c r="IP19" i="4" s="1"/>
  <c r="IP20" i="4" s="1"/>
  <c r="IP21" i="4" s="1"/>
  <c r="IP22" i="4" s="1"/>
  <c r="IP23" i="4" s="1"/>
  <c r="IP24" i="4" s="1"/>
  <c r="IP25" i="4" s="1"/>
  <c r="IP26" i="4" s="1"/>
  <c r="IP27" i="4" s="1"/>
  <c r="IP28" i="4" s="1"/>
  <c r="IP29" i="4" s="1"/>
  <c r="IP30" i="4" s="1"/>
  <c r="IP31" i="4" s="1"/>
  <c r="IP32" i="4" s="1"/>
  <c r="IP33" i="4" s="1"/>
  <c r="IP34" i="4" s="1"/>
  <c r="IP35" i="4" s="1"/>
  <c r="IP36" i="4" s="1"/>
  <c r="IP37" i="4" s="1"/>
  <c r="IP38" i="4" s="1"/>
  <c r="IP39" i="4" s="1"/>
  <c r="IP40" i="4" s="1"/>
  <c r="IP41" i="4" s="1"/>
  <c r="IP4" i="4" s="1"/>
  <c r="IQ3" i="4" s="1"/>
  <c r="IQ6" i="4" s="1"/>
  <c r="IQ7" i="4" l="1"/>
  <c r="IQ8" i="4" l="1"/>
  <c r="IQ9" i="4" l="1"/>
  <c r="IQ10" i="4" l="1"/>
  <c r="IQ11" i="4" l="1"/>
  <c r="IQ12" i="4" l="1"/>
  <c r="IQ13" i="4" s="1"/>
  <c r="IQ14" i="4" s="1"/>
  <c r="IQ15" i="4" s="1"/>
  <c r="IQ16" i="4" s="1"/>
  <c r="IQ17" i="4" s="1"/>
  <c r="IQ18" i="4" s="1"/>
  <c r="IQ19" i="4" s="1"/>
  <c r="IQ20" i="4" s="1"/>
  <c r="IQ21" i="4" s="1"/>
  <c r="IQ22" i="4" s="1"/>
  <c r="IQ23" i="4" s="1"/>
  <c r="IQ24" i="4" s="1"/>
  <c r="IQ25" i="4" s="1"/>
  <c r="IQ26" i="4" s="1"/>
  <c r="IQ27" i="4" s="1"/>
  <c r="IQ28" i="4" l="1"/>
  <c r="IQ29" i="4" s="1"/>
  <c r="IQ30" i="4" s="1"/>
  <c r="IQ31" i="4" s="1"/>
  <c r="IQ32" i="4" s="1"/>
  <c r="IQ33" i="4" s="1"/>
  <c r="IQ34" i="4" s="1"/>
  <c r="IQ35" i="4" s="1"/>
  <c r="IQ36" i="4" s="1"/>
  <c r="IQ37" i="4" s="1"/>
  <c r="IQ38" i="4" s="1"/>
  <c r="IQ39" i="4" s="1"/>
  <c r="IQ40" i="4" s="1"/>
  <c r="IQ41" i="4" s="1"/>
  <c r="IQ4" i="4" s="1"/>
  <c r="IR3" i="4" s="1"/>
  <c r="IR6" i="4" s="1"/>
  <c r="IR7" i="4" l="1"/>
  <c r="IR8" i="4" l="1"/>
  <c r="IR9" i="4" l="1"/>
  <c r="IR10" i="4" l="1"/>
  <c r="IR11" i="4" l="1"/>
  <c r="IR12" i="4" l="1"/>
  <c r="IR13" i="4" s="1"/>
  <c r="IR14" i="4" s="1"/>
  <c r="IR15" i="4" s="1"/>
  <c r="IR16" i="4" s="1"/>
  <c r="IR17" i="4" s="1"/>
  <c r="IR18" i="4" l="1"/>
  <c r="IR19" i="4" s="1"/>
  <c r="IR20" i="4" s="1"/>
  <c r="IR21" i="4" s="1"/>
  <c r="IR22" i="4" s="1"/>
  <c r="IR23" i="4" s="1"/>
  <c r="IR24" i="4" s="1"/>
  <c r="IR25" i="4" s="1"/>
  <c r="IR26" i="4" s="1"/>
  <c r="IR27" i="4" s="1"/>
  <c r="IR28" i="4" s="1"/>
  <c r="IR29" i="4" s="1"/>
  <c r="IR30" i="4" s="1"/>
  <c r="IR31" i="4" s="1"/>
  <c r="IR32" i="4" s="1"/>
  <c r="IR33" i="4" s="1"/>
  <c r="IR34" i="4" s="1"/>
  <c r="IR35" i="4" s="1"/>
  <c r="IR36" i="4" s="1"/>
  <c r="IR37" i="4" s="1"/>
  <c r="IR38" i="4" s="1"/>
  <c r="IR39" i="4" s="1"/>
  <c r="IR40" i="4" s="1"/>
  <c r="IR41" i="4" s="1"/>
  <c r="IR4" i="4" s="1"/>
  <c r="IS3" i="4" s="1"/>
  <c r="IS6" i="4" s="1"/>
  <c r="IS7" i="4" l="1"/>
  <c r="IS8" i="4" l="1"/>
  <c r="IS9" i="4" s="1"/>
  <c r="IS10" i="4" l="1"/>
  <c r="IS11" i="4" l="1"/>
  <c r="IS12" i="4" s="1"/>
  <c r="IS13" i="4" l="1"/>
  <c r="IS14" i="4" s="1"/>
  <c r="IS15" i="4" s="1"/>
  <c r="IS16" i="4" s="1"/>
  <c r="IS17" i="4" s="1"/>
  <c r="IS18" i="4" s="1"/>
  <c r="IS19" i="4" l="1"/>
  <c r="IS20" i="4" s="1"/>
  <c r="IS21" i="4" s="1"/>
  <c r="IS22" i="4" s="1"/>
  <c r="IS23" i="4" s="1"/>
  <c r="IS24" i="4" s="1"/>
  <c r="IS25" i="4" s="1"/>
  <c r="IS26" i="4" s="1"/>
  <c r="IS27" i="4" s="1"/>
  <c r="IS28" i="4" s="1"/>
  <c r="IS29" i="4" s="1"/>
  <c r="IS30" i="4" s="1"/>
  <c r="IS31" i="4" s="1"/>
  <c r="IS32" i="4" s="1"/>
  <c r="IS33" i="4" s="1"/>
  <c r="IS34" i="4" s="1"/>
  <c r="IS35" i="4" s="1"/>
  <c r="IS36" i="4" s="1"/>
  <c r="IS37" i="4" s="1"/>
  <c r="IS38" i="4" s="1"/>
  <c r="IS39" i="4" s="1"/>
  <c r="IS40" i="4" s="1"/>
  <c r="IS41" i="4" s="1"/>
  <c r="IS4" i="4" s="1"/>
  <c r="IT3" i="4" s="1"/>
  <c r="IT6" i="4" s="1"/>
  <c r="IT7" i="4" l="1"/>
  <c r="IT8" i="4" l="1"/>
  <c r="IT9" i="4" l="1"/>
  <c r="IT10" i="4" s="1"/>
  <c r="IT11" i="4" l="1"/>
  <c r="IT12" i="4" l="1"/>
  <c r="IT13" i="4" l="1"/>
  <c r="IT14" i="4" s="1"/>
  <c r="IT15" i="4" s="1"/>
  <c r="IT16" i="4" s="1"/>
  <c r="IT17" i="4" s="1"/>
  <c r="IT18" i="4" s="1"/>
  <c r="IT19" i="4" s="1"/>
  <c r="IT20" i="4" s="1"/>
  <c r="IT21" i="4" s="1"/>
  <c r="IT22" i="4" s="1"/>
  <c r="IT23" i="4" s="1"/>
  <c r="IT24" i="4" l="1"/>
  <c r="IT25" i="4" s="1"/>
  <c r="IT26" i="4" s="1"/>
  <c r="IT27" i="4" s="1"/>
  <c r="IT28" i="4" s="1"/>
  <c r="IT29" i="4" s="1"/>
  <c r="IT30" i="4" s="1"/>
  <c r="IT31" i="4" s="1"/>
  <c r="IT32" i="4" s="1"/>
  <c r="IT33" i="4" s="1"/>
  <c r="IT34" i="4" s="1"/>
  <c r="IT35" i="4" s="1"/>
  <c r="IT36" i="4" s="1"/>
  <c r="IT37" i="4" s="1"/>
  <c r="IT38" i="4" s="1"/>
  <c r="IT39" i="4" s="1"/>
  <c r="IT40" i="4" s="1"/>
  <c r="IT41" i="4" s="1"/>
  <c r="IT4" i="4" s="1"/>
  <c r="IU3" i="4" s="1"/>
  <c r="IU6" i="4" s="1"/>
  <c r="IU7" i="4" l="1"/>
  <c r="IU8" i="4" l="1"/>
  <c r="IU9" i="4" l="1"/>
  <c r="IU10" i="4" l="1"/>
  <c r="IU11" i="4" l="1"/>
  <c r="IU12" i="4" l="1"/>
  <c r="IU13" i="4" l="1"/>
  <c r="IU14" i="4" s="1"/>
  <c r="IU15" i="4" s="1"/>
  <c r="IU16" i="4" s="1"/>
  <c r="IU17" i="4" s="1"/>
  <c r="IU18" i="4" s="1"/>
  <c r="IU19" i="4" s="1"/>
  <c r="IU20" i="4" s="1"/>
  <c r="IU21" i="4" s="1"/>
  <c r="IU22" i="4" s="1"/>
  <c r="IU23" i="4" s="1"/>
  <c r="IU24" i="4" s="1"/>
  <c r="IU25" i="4" s="1"/>
  <c r="IU26" i="4" s="1"/>
  <c r="IU27" i="4" s="1"/>
  <c r="IU28" i="4" s="1"/>
  <c r="IU29" i="4" s="1"/>
  <c r="IU30" i="4" s="1"/>
  <c r="IU31" i="4" s="1"/>
  <c r="IU32" i="4" s="1"/>
  <c r="IU33" i="4" s="1"/>
  <c r="IU34" i="4" s="1"/>
  <c r="IU35" i="4" s="1"/>
  <c r="IU36" i="4" s="1"/>
  <c r="IU37" i="4" s="1"/>
  <c r="IU38" i="4" s="1"/>
  <c r="IU39" i="4" s="1"/>
  <c r="IU40" i="4" s="1"/>
  <c r="IU41" i="4" s="1"/>
  <c r="IU4" i="4" s="1"/>
  <c r="IV3" i="4" s="1"/>
  <c r="IV6" i="4" s="1"/>
  <c r="IV7" i="4" l="1"/>
  <c r="IV8" i="4" l="1"/>
  <c r="IV9" i="4" l="1"/>
  <c r="IV10" i="4" l="1"/>
  <c r="IV11" i="4" s="1"/>
  <c r="IV12" i="4" l="1"/>
  <c r="IV13" i="4" l="1"/>
  <c r="IV14" i="4" s="1"/>
  <c r="IV15" i="4" s="1"/>
  <c r="IV16" i="4" s="1"/>
  <c r="IV17" i="4" s="1"/>
  <c r="IV18" i="4" s="1"/>
  <c r="IV19" i="4" s="1"/>
  <c r="IV20" i="4" s="1"/>
  <c r="IV21" i="4" s="1"/>
  <c r="IV22" i="4" l="1"/>
  <c r="IV23" i="4" s="1"/>
  <c r="IV24" i="4" s="1"/>
  <c r="IV25" i="4" s="1"/>
  <c r="IV26" i="4" s="1"/>
  <c r="IV27" i="4" s="1"/>
  <c r="IV28" i="4" s="1"/>
  <c r="IV29" i="4" s="1"/>
  <c r="IV30" i="4" s="1"/>
  <c r="IV31" i="4" s="1"/>
  <c r="IV32" i="4" s="1"/>
  <c r="IV33" i="4" s="1"/>
  <c r="IV34" i="4" s="1"/>
  <c r="IV35" i="4" s="1"/>
  <c r="IV36" i="4" s="1"/>
  <c r="IV37" i="4" s="1"/>
  <c r="IV38" i="4" s="1"/>
  <c r="IV39" i="4" s="1"/>
  <c r="IV40" i="4" s="1"/>
  <c r="IV41" i="4" s="1"/>
  <c r="IV4" i="4" s="1"/>
  <c r="IW3" i="4" s="1"/>
  <c r="IW6" i="4" s="1"/>
  <c r="IW7" i="4" l="1"/>
  <c r="IW8" i="4" l="1"/>
  <c r="IW9" i="4" l="1"/>
  <c r="IW10" i="4" s="1"/>
  <c r="IW11" i="4" l="1"/>
  <c r="IW12" i="4" l="1"/>
  <c r="IW13" i="4" l="1"/>
  <c r="IW14" i="4" s="1"/>
  <c r="IW15" i="4" s="1"/>
  <c r="IW16" i="4" s="1"/>
  <c r="IW17" i="4" s="1"/>
  <c r="IW18" i="4" s="1"/>
  <c r="IW19" i="4" s="1"/>
  <c r="IW20" i="4" s="1"/>
  <c r="IW21" i="4" s="1"/>
  <c r="IW22" i="4" s="1"/>
  <c r="IW23" i="4" s="1"/>
  <c r="IW24" i="4" s="1"/>
  <c r="IW25" i="4" s="1"/>
  <c r="IW26" i="4" s="1"/>
  <c r="IW27" i="4" s="1"/>
  <c r="IW28" i="4" s="1"/>
  <c r="IW29" i="4" s="1"/>
  <c r="IW30" i="4" s="1"/>
  <c r="IW31" i="4" s="1"/>
  <c r="IW32" i="4" s="1"/>
  <c r="IW33" i="4" s="1"/>
  <c r="IW34" i="4" s="1"/>
  <c r="IW35" i="4" s="1"/>
  <c r="IW36" i="4" s="1"/>
  <c r="IW37" i="4" s="1"/>
  <c r="IW38" i="4" s="1"/>
  <c r="IW39" i="4" s="1"/>
  <c r="IW40" i="4" s="1"/>
  <c r="IW41" i="4" s="1"/>
  <c r="IW4" i="4" s="1"/>
  <c r="IX3" i="4" s="1"/>
  <c r="IX6" i="4" s="1"/>
  <c r="IX7" i="4" l="1"/>
  <c r="IX8" i="4" l="1"/>
  <c r="IX9" i="4" l="1"/>
  <c r="IX10" i="4" l="1"/>
  <c r="IX11" i="4" l="1"/>
  <c r="IX12" i="4" l="1"/>
  <c r="IX13" i="4" s="1"/>
  <c r="IX14" i="4" s="1"/>
  <c r="IX15" i="4" s="1"/>
  <c r="IX16" i="4" s="1"/>
  <c r="IX17" i="4" s="1"/>
  <c r="IX18" i="4" s="1"/>
  <c r="IX19" i="4" s="1"/>
  <c r="IX20" i="4" s="1"/>
  <c r="IX21" i="4" s="1"/>
  <c r="IX22" i="4" s="1"/>
  <c r="IX23" i="4" s="1"/>
  <c r="IX24" i="4" s="1"/>
  <c r="IX25" i="4" s="1"/>
  <c r="IX26" i="4" s="1"/>
  <c r="IX27" i="4" s="1"/>
  <c r="IX28" i="4" s="1"/>
  <c r="IX29" i="4" s="1"/>
  <c r="IX30" i="4" s="1"/>
  <c r="IX31" i="4" s="1"/>
  <c r="IX32" i="4" s="1"/>
  <c r="IX33" i="4" s="1"/>
  <c r="IX34" i="4" s="1"/>
  <c r="IX35" i="4" s="1"/>
  <c r="IX36" i="4" s="1"/>
  <c r="IX37" i="4" s="1"/>
  <c r="IX38" i="4" s="1"/>
  <c r="IX39" i="4" s="1"/>
  <c r="IX40" i="4" s="1"/>
  <c r="IX41" i="4" s="1"/>
  <c r="IX4" i="4" s="1"/>
  <c r="IY3" i="4" s="1"/>
  <c r="IY6" i="4" s="1"/>
  <c r="IY7" i="4" l="1"/>
  <c r="IY8" i="4" l="1"/>
  <c r="IY9" i="4" l="1"/>
  <c r="IY10" i="4" l="1"/>
  <c r="IY11" i="4" l="1"/>
  <c r="IY12" i="4" l="1"/>
  <c r="IY13" i="4" l="1"/>
  <c r="IY14" i="4" s="1"/>
  <c r="IY15" i="4" s="1"/>
  <c r="IY16" i="4" s="1"/>
  <c r="IY17" i="4" s="1"/>
  <c r="IY18" i="4" s="1"/>
  <c r="IY19" i="4" s="1"/>
  <c r="IY20" i="4" s="1"/>
  <c r="IY21" i="4" s="1"/>
  <c r="IY22" i="4" s="1"/>
  <c r="IY23" i="4" s="1"/>
  <c r="IY24" i="4" s="1"/>
  <c r="IY25" i="4" s="1"/>
  <c r="IY26" i="4" s="1"/>
  <c r="IY27" i="4" s="1"/>
  <c r="IY28" i="4" s="1"/>
  <c r="IY29" i="4" s="1"/>
  <c r="IY30" i="4" s="1"/>
  <c r="IY31" i="4" s="1"/>
  <c r="IY32" i="4" s="1"/>
  <c r="IY33" i="4" s="1"/>
  <c r="IY34" i="4" s="1"/>
  <c r="IY35" i="4" s="1"/>
  <c r="IY36" i="4" s="1"/>
  <c r="IY37" i="4" s="1"/>
  <c r="IY38" i="4" s="1"/>
  <c r="IY39" i="4" s="1"/>
  <c r="IY40" i="4" s="1"/>
  <c r="IY41" i="4" s="1"/>
  <c r="IY4" i="4" s="1"/>
  <c r="IZ3" i="4" s="1"/>
  <c r="IZ6" i="4" s="1"/>
  <c r="IZ7" i="4" l="1"/>
  <c r="IZ8" i="4" l="1"/>
  <c r="IZ9" i="4" l="1"/>
  <c r="IZ10" i="4" l="1"/>
  <c r="IZ11" i="4" l="1"/>
  <c r="IZ12" i="4" s="1"/>
  <c r="IZ13" i="4" l="1"/>
  <c r="IZ14" i="4" s="1"/>
  <c r="IZ15" i="4" s="1"/>
  <c r="IZ16" i="4" s="1"/>
  <c r="IZ17" i="4" s="1"/>
  <c r="IZ18" i="4" s="1"/>
  <c r="IZ19" i="4" s="1"/>
  <c r="IZ20" i="4" s="1"/>
  <c r="IZ21" i="4" s="1"/>
  <c r="IZ22" i="4" s="1"/>
  <c r="IZ23" i="4" s="1"/>
  <c r="IZ24" i="4" s="1"/>
  <c r="IZ25" i="4" s="1"/>
  <c r="IZ26" i="4" s="1"/>
  <c r="IZ27" i="4" s="1"/>
  <c r="IZ28" i="4" s="1"/>
  <c r="IZ29" i="4" s="1"/>
  <c r="IZ30" i="4" s="1"/>
  <c r="IZ31" i="4" s="1"/>
  <c r="IZ32" i="4" s="1"/>
  <c r="IZ33" i="4" l="1"/>
  <c r="IZ34" i="4" s="1"/>
  <c r="IZ35" i="4" s="1"/>
  <c r="IZ36" i="4" s="1"/>
  <c r="IZ37" i="4" s="1"/>
  <c r="IZ38" i="4" s="1"/>
  <c r="IZ39" i="4" s="1"/>
  <c r="IZ40" i="4" s="1"/>
  <c r="IZ41" i="4" s="1"/>
  <c r="IZ4" i="4" s="1"/>
  <c r="JA3" i="4" s="1"/>
  <c r="JA6" i="4" s="1"/>
  <c r="JA7" i="4" l="1"/>
  <c r="JA8" i="4" l="1"/>
  <c r="JA9" i="4" l="1"/>
  <c r="JA10" i="4" s="1"/>
  <c r="JA11" i="4" l="1"/>
  <c r="JA12" i="4" l="1"/>
  <c r="JA13" i="4" l="1"/>
  <c r="JA14" i="4" s="1"/>
  <c r="JA15" i="4" s="1"/>
  <c r="JA16" i="4" s="1"/>
  <c r="JA17" i="4" s="1"/>
  <c r="JA18" i="4" s="1"/>
  <c r="JA19" i="4" s="1"/>
  <c r="JA20" i="4" s="1"/>
  <c r="JA21" i="4" s="1"/>
  <c r="JA22" i="4" s="1"/>
  <c r="JA23" i="4" s="1"/>
  <c r="JA24" i="4" s="1"/>
  <c r="JA25" i="4" s="1"/>
  <c r="JA26" i="4" s="1"/>
  <c r="JA27" i="4" s="1"/>
  <c r="JA28" i="4" s="1"/>
  <c r="JA29" i="4" s="1"/>
  <c r="JA30" i="4" s="1"/>
  <c r="JA31" i="4" s="1"/>
  <c r="JA32" i="4" s="1"/>
  <c r="JA33" i="4" s="1"/>
  <c r="JA34" i="4" s="1"/>
  <c r="JA35" i="4" s="1"/>
  <c r="JA36" i="4" s="1"/>
  <c r="JA37" i="4" s="1"/>
  <c r="JA38" i="4" s="1"/>
  <c r="JA39" i="4" s="1"/>
  <c r="JA40" i="4" s="1"/>
  <c r="JA41" i="4" s="1"/>
  <c r="JA4" i="4" s="1"/>
  <c r="JB3" i="4" s="1"/>
  <c r="JB6" i="4" s="1"/>
  <c r="JB7" i="4" l="1"/>
  <c r="JB8" i="4" l="1"/>
  <c r="JB9" i="4" l="1"/>
  <c r="JB10" i="4" l="1"/>
  <c r="JB11" i="4" l="1"/>
  <c r="JB12" i="4" l="1"/>
  <c r="JB13" i="4" s="1"/>
  <c r="JB14" i="4" s="1"/>
  <c r="JB15" i="4" s="1"/>
  <c r="JB16" i="4" s="1"/>
  <c r="JB17" i="4" s="1"/>
  <c r="JB18" i="4" s="1"/>
  <c r="JB19" i="4" s="1"/>
  <c r="JB20" i="4" s="1"/>
  <c r="JB21" i="4" s="1"/>
  <c r="JB22" i="4" s="1"/>
  <c r="JB23" i="4" s="1"/>
  <c r="JB24" i="4" s="1"/>
  <c r="JB25" i="4" s="1"/>
  <c r="JB26" i="4" s="1"/>
  <c r="JB27" i="4" s="1"/>
  <c r="JB28" i="4" s="1"/>
  <c r="JB29" i="4" s="1"/>
  <c r="JB30" i="4" s="1"/>
  <c r="JB31" i="4" s="1"/>
  <c r="JB32" i="4" s="1"/>
  <c r="JB33" i="4" s="1"/>
  <c r="JB34" i="4" s="1"/>
  <c r="JB35" i="4" s="1"/>
  <c r="JB36" i="4" s="1"/>
  <c r="JB37" i="4" s="1"/>
  <c r="JB38" i="4" s="1"/>
  <c r="JB39" i="4" s="1"/>
  <c r="JB40" i="4" s="1"/>
  <c r="JB41" i="4" s="1"/>
  <c r="JB4" i="4" s="1"/>
  <c r="JC3" i="4" s="1"/>
  <c r="JC6" i="4" s="1"/>
  <c r="JC7" i="4" l="1"/>
  <c r="JC8" i="4" l="1"/>
  <c r="JC9" i="4" l="1"/>
  <c r="JC10" i="4" l="1"/>
  <c r="JC11" i="4" l="1"/>
  <c r="JC12" i="4" l="1"/>
  <c r="JC13" i="4" s="1"/>
  <c r="JC14" i="4" s="1"/>
  <c r="JC15" i="4" s="1"/>
  <c r="JC16" i="4" s="1"/>
  <c r="JC17" i="4" s="1"/>
  <c r="JC18" i="4" s="1"/>
  <c r="JC19" i="4" s="1"/>
  <c r="JC20" i="4" s="1"/>
  <c r="JC21" i="4" s="1"/>
  <c r="JC22" i="4" s="1"/>
  <c r="JC23" i="4" s="1"/>
  <c r="JC24" i="4" s="1"/>
  <c r="JC25" i="4" s="1"/>
  <c r="JC26" i="4" s="1"/>
  <c r="JC27" i="4" s="1"/>
  <c r="JC28" i="4" s="1"/>
  <c r="JC29" i="4" s="1"/>
  <c r="JC30" i="4" s="1"/>
  <c r="JC31" i="4" s="1"/>
  <c r="JC32" i="4" s="1"/>
  <c r="JC33" i="4" s="1"/>
  <c r="JC34" i="4" s="1"/>
  <c r="JC35" i="4" s="1"/>
  <c r="JC36" i="4" s="1"/>
  <c r="JC37" i="4" s="1"/>
  <c r="JC38" i="4" s="1"/>
  <c r="JC39" i="4" s="1"/>
  <c r="JC40" i="4" s="1"/>
  <c r="JC41" i="4" s="1"/>
  <c r="JC4" i="4" s="1"/>
  <c r="JD3" i="4" s="1"/>
  <c r="JD6" i="4" s="1"/>
  <c r="JD7" i="4" l="1"/>
  <c r="JD8" i="4" l="1"/>
  <c r="JD9" i="4" l="1"/>
  <c r="JD10" i="4" l="1"/>
  <c r="JD11" i="4" l="1"/>
  <c r="JD12" i="4" s="1"/>
  <c r="JD13" i="4" l="1"/>
  <c r="JD14" i="4" s="1"/>
  <c r="JD15" i="4" s="1"/>
  <c r="JD16" i="4" s="1"/>
  <c r="JD17" i="4" s="1"/>
  <c r="JD18" i="4" s="1"/>
  <c r="JD19" i="4" s="1"/>
  <c r="JD20" i="4" s="1"/>
  <c r="JD21" i="4" s="1"/>
  <c r="JD22" i="4" s="1"/>
  <c r="JD23" i="4" l="1"/>
  <c r="JD24" i="4" s="1"/>
  <c r="JD25" i="4" s="1"/>
  <c r="JD26" i="4" s="1"/>
  <c r="JD27" i="4" s="1"/>
  <c r="JD28" i="4" s="1"/>
  <c r="JD29" i="4" s="1"/>
  <c r="JD30" i="4" s="1"/>
  <c r="JD31" i="4" s="1"/>
  <c r="JD32" i="4" s="1"/>
  <c r="JD33" i="4" s="1"/>
  <c r="JD34" i="4" s="1"/>
  <c r="JD35" i="4" s="1"/>
  <c r="JD36" i="4" s="1"/>
  <c r="JD37" i="4" s="1"/>
  <c r="JD38" i="4" s="1"/>
  <c r="JD39" i="4" s="1"/>
  <c r="JD40" i="4" s="1"/>
  <c r="JD41" i="4" s="1"/>
  <c r="JD4" i="4" s="1"/>
  <c r="JE3" i="4" s="1"/>
  <c r="JE6" i="4" s="1"/>
  <c r="JE7" i="4" l="1"/>
  <c r="JE8" i="4" l="1"/>
  <c r="JE9" i="4" l="1"/>
  <c r="JE10" i="4" l="1"/>
  <c r="JE11" i="4" s="1"/>
  <c r="JE12" i="4" l="1"/>
  <c r="JE13" i="4" l="1"/>
  <c r="JE14" i="4" s="1"/>
  <c r="JE15" i="4" s="1"/>
  <c r="JE16" i="4" s="1"/>
  <c r="JE17" i="4" s="1"/>
  <c r="JE18" i="4" s="1"/>
  <c r="JE19" i="4" s="1"/>
  <c r="JE20" i="4" s="1"/>
  <c r="JE21" i="4" s="1"/>
  <c r="JE22" i="4" s="1"/>
  <c r="JE23" i="4" s="1"/>
  <c r="JE24" i="4" s="1"/>
  <c r="JE25" i="4" s="1"/>
  <c r="JE26" i="4" s="1"/>
  <c r="JE27" i="4" s="1"/>
  <c r="JE28" i="4" s="1"/>
  <c r="JE29" i="4" s="1"/>
  <c r="JE30" i="4" s="1"/>
  <c r="JE31" i="4" s="1"/>
  <c r="JE32" i="4" s="1"/>
  <c r="JE33" i="4" s="1"/>
  <c r="JE34" i="4" s="1"/>
  <c r="JE35" i="4" s="1"/>
  <c r="JE36" i="4" s="1"/>
  <c r="JE37" i="4" s="1"/>
  <c r="JE38" i="4" s="1"/>
  <c r="JE39" i="4" s="1"/>
  <c r="JE40" i="4" s="1"/>
  <c r="JE41" i="4" s="1"/>
  <c r="JE4" i="4" s="1"/>
  <c r="JF3" i="4" s="1"/>
  <c r="JF6" i="4" s="1"/>
  <c r="JF7" i="4" l="1"/>
  <c r="JF8" i="4" l="1"/>
  <c r="JF9" i="4" l="1"/>
  <c r="JF10" i="4" l="1"/>
  <c r="JF11" i="4" l="1"/>
  <c r="JF12" i="4" s="1"/>
  <c r="JF13" i="4" l="1"/>
  <c r="JF14" i="4" s="1"/>
  <c r="JF15" i="4" s="1"/>
  <c r="JF16" i="4" s="1"/>
  <c r="JF17" i="4" s="1"/>
  <c r="JF18" i="4" s="1"/>
  <c r="JF19" i="4" s="1"/>
  <c r="JF20" i="4" s="1"/>
  <c r="JF21" i="4" s="1"/>
  <c r="JF22" i="4" s="1"/>
  <c r="JF23" i="4" s="1"/>
  <c r="JF24" i="4" s="1"/>
  <c r="JF25" i="4" s="1"/>
  <c r="JF26" i="4" s="1"/>
  <c r="JF27" i="4" s="1"/>
  <c r="JF28" i="4" s="1"/>
  <c r="JF29" i="4" s="1"/>
  <c r="JF30" i="4" s="1"/>
  <c r="JF31" i="4" s="1"/>
  <c r="JF32" i="4" s="1"/>
  <c r="JF33" i="4" s="1"/>
  <c r="JF34" i="4" s="1"/>
  <c r="JF35" i="4" l="1"/>
  <c r="JF36" i="4" s="1"/>
  <c r="JF37" i="4" s="1"/>
  <c r="JF38" i="4" s="1"/>
  <c r="JF39" i="4" s="1"/>
  <c r="JF40" i="4" s="1"/>
  <c r="JF41" i="4" s="1"/>
  <c r="JF4" i="4" s="1"/>
  <c r="JG3" i="4" s="1"/>
  <c r="JG6" i="4" s="1"/>
  <c r="JG7" i="4" l="1"/>
  <c r="JG8" i="4" l="1"/>
  <c r="JG9" i="4" l="1"/>
  <c r="JG10" i="4" l="1"/>
  <c r="JG11" i="4" l="1"/>
  <c r="JG12" i="4" l="1"/>
  <c r="JG13" i="4" s="1"/>
  <c r="JG14" i="4" s="1"/>
  <c r="JG15" i="4" s="1"/>
  <c r="JG16" i="4" s="1"/>
  <c r="JG17" i="4" s="1"/>
  <c r="JG18" i="4" s="1"/>
  <c r="JG19" i="4" s="1"/>
  <c r="JG20" i="4" s="1"/>
  <c r="JG21" i="4" s="1"/>
  <c r="JG22" i="4" s="1"/>
  <c r="JG23" i="4" s="1"/>
  <c r="JG24" i="4" s="1"/>
  <c r="JG25" i="4" s="1"/>
  <c r="JG26" i="4" s="1"/>
  <c r="JG27" i="4" s="1"/>
  <c r="JG28" i="4" s="1"/>
  <c r="JG29" i="4" s="1"/>
  <c r="JG30" i="4" s="1"/>
  <c r="JG31" i="4" s="1"/>
  <c r="JG32" i="4" s="1"/>
  <c r="JG33" i="4" s="1"/>
  <c r="JG34" i="4" s="1"/>
  <c r="JG35" i="4" s="1"/>
  <c r="JG36" i="4" s="1"/>
  <c r="JG37" i="4" s="1"/>
  <c r="JG38" i="4" s="1"/>
  <c r="JG39" i="4" s="1"/>
  <c r="JG40" i="4" s="1"/>
  <c r="JG41" i="4" s="1"/>
  <c r="JG4" i="4" s="1"/>
  <c r="JH3" i="4" s="1"/>
  <c r="JH6" i="4" s="1"/>
  <c r="JH7" i="4" l="1"/>
  <c r="JH8" i="4" l="1"/>
  <c r="JH9" i="4" l="1"/>
  <c r="JH10" i="4" l="1"/>
  <c r="JH11" i="4" l="1"/>
  <c r="JH12" i="4" l="1"/>
  <c r="JH13" i="4" l="1"/>
  <c r="JH14" i="4" s="1"/>
  <c r="JH15" i="4" l="1"/>
  <c r="JH16" i="4" s="1"/>
  <c r="JH17" i="4" s="1"/>
  <c r="JH18" i="4" s="1"/>
  <c r="JH19" i="4" s="1"/>
  <c r="JH20" i="4" s="1"/>
  <c r="JH21" i="4" s="1"/>
  <c r="JH22" i="4" s="1"/>
  <c r="JH23" i="4" s="1"/>
  <c r="JH24" i="4" s="1"/>
  <c r="JH25" i="4" s="1"/>
  <c r="JH26" i="4" s="1"/>
  <c r="JH27" i="4" s="1"/>
  <c r="JH28" i="4" s="1"/>
  <c r="JH29" i="4" s="1"/>
  <c r="JH30" i="4" s="1"/>
  <c r="JH31" i="4" s="1"/>
  <c r="JH32" i="4" s="1"/>
  <c r="JH33" i="4" s="1"/>
  <c r="JH34" i="4" s="1"/>
  <c r="JH35" i="4" s="1"/>
  <c r="JH36" i="4" s="1"/>
  <c r="JH37" i="4" s="1"/>
  <c r="JH38" i="4" s="1"/>
  <c r="JH39" i="4" s="1"/>
  <c r="JH40" i="4" s="1"/>
  <c r="JH41" i="4" s="1"/>
  <c r="JH4" i="4" s="1"/>
  <c r="JI3" i="4" s="1"/>
  <c r="JI6" i="4" s="1"/>
  <c r="JI7" i="4" l="1"/>
  <c r="JI8" i="4" l="1"/>
  <c r="JI9" i="4" l="1"/>
  <c r="JI10" i="4" l="1"/>
  <c r="JI11" i="4" l="1"/>
  <c r="JI12" i="4" s="1"/>
  <c r="JI13" i="4" s="1"/>
  <c r="JI14" i="4" s="1"/>
  <c r="JI15" i="4" s="1"/>
  <c r="JI16" i="4" s="1"/>
  <c r="JI17" i="4" s="1"/>
  <c r="JI18" i="4" s="1"/>
  <c r="JI19" i="4" s="1"/>
  <c r="JI20" i="4" s="1"/>
  <c r="JI21" i="4" s="1"/>
  <c r="JI22" i="4" s="1"/>
  <c r="JI23" i="4" s="1"/>
  <c r="JI24" i="4" s="1"/>
  <c r="JI25" i="4" s="1"/>
  <c r="JI26" i="4" s="1"/>
  <c r="JI27" i="4" s="1"/>
  <c r="JI28" i="4" s="1"/>
  <c r="JI29" i="4" s="1"/>
  <c r="JI30" i="4" s="1"/>
  <c r="JI31" i="4" s="1"/>
  <c r="JI32" i="4" s="1"/>
  <c r="JI33" i="4" s="1"/>
  <c r="JI34" i="4" s="1"/>
  <c r="JI35" i="4" s="1"/>
  <c r="JI36" i="4" s="1"/>
  <c r="JI37" i="4" s="1"/>
  <c r="JI38" i="4" s="1"/>
  <c r="JI39" i="4" s="1"/>
  <c r="JI40" i="4" s="1"/>
  <c r="JI41" i="4" s="1"/>
  <c r="JI4" i="4" s="1"/>
  <c r="JJ3" i="4" s="1"/>
  <c r="JJ6" i="4" s="1"/>
  <c r="JJ7" i="4" l="1"/>
  <c r="JJ8" i="4" s="1"/>
  <c r="JJ9" i="4" l="1"/>
  <c r="JJ10" i="4" s="1"/>
  <c r="JJ11" i="4" l="1"/>
  <c r="JJ12" i="4" s="1"/>
  <c r="JJ13" i="4" l="1"/>
  <c r="JJ14" i="4" l="1"/>
  <c r="JJ15" i="4" l="1"/>
  <c r="JJ16" i="4" l="1"/>
  <c r="JJ17" i="4" s="1"/>
  <c r="JJ18" i="4" s="1"/>
  <c r="JJ19" i="4" s="1"/>
  <c r="JJ20" i="4" s="1"/>
  <c r="JJ21" i="4" s="1"/>
  <c r="JJ22" i="4" s="1"/>
  <c r="JJ23" i="4" s="1"/>
  <c r="JJ24" i="4" s="1"/>
  <c r="JJ25" i="4" s="1"/>
  <c r="JJ26" i="4" s="1"/>
  <c r="JJ27" i="4" s="1"/>
  <c r="JJ28" i="4" s="1"/>
  <c r="JJ29" i="4" s="1"/>
  <c r="JJ30" i="4" s="1"/>
  <c r="JJ31" i="4" s="1"/>
  <c r="JJ32" i="4" s="1"/>
  <c r="JJ33" i="4" s="1"/>
  <c r="JJ34" i="4" s="1"/>
  <c r="JJ35" i="4" s="1"/>
  <c r="JJ36" i="4" s="1"/>
  <c r="JJ37" i="4" s="1"/>
  <c r="JJ38" i="4" s="1"/>
  <c r="JJ39" i="4" s="1"/>
  <c r="JJ40" i="4" s="1"/>
  <c r="JJ41" i="4" s="1"/>
  <c r="JJ4" i="4" s="1"/>
  <c r="JK3" i="4" s="1"/>
  <c r="JK6" i="4" s="1"/>
  <c r="JK7" i="4" l="1"/>
  <c r="JK8" i="4" s="1"/>
  <c r="JK9" i="4" l="1"/>
  <c r="JK10" i="4" l="1"/>
  <c r="JK11" i="4" l="1"/>
  <c r="JK12" i="4" l="1"/>
  <c r="JK13" i="4" s="1"/>
  <c r="JK14" i="4" l="1"/>
  <c r="JK15" i="4" s="1"/>
  <c r="JK16" i="4" s="1"/>
  <c r="JK17" i="4" s="1"/>
  <c r="JK18" i="4" s="1"/>
  <c r="JK19" i="4" s="1"/>
  <c r="JK20" i="4" s="1"/>
  <c r="JK21" i="4" s="1"/>
  <c r="JK22" i="4" s="1"/>
  <c r="JK23" i="4" s="1"/>
  <c r="JK24" i="4" s="1"/>
  <c r="JK25" i="4" s="1"/>
  <c r="JK26" i="4" s="1"/>
  <c r="JK27" i="4" s="1"/>
  <c r="JK28" i="4" s="1"/>
  <c r="JK29" i="4" s="1"/>
  <c r="JK30" i="4" s="1"/>
  <c r="JK31" i="4" s="1"/>
  <c r="JK32" i="4" s="1"/>
  <c r="JK33" i="4" s="1"/>
  <c r="JK34" i="4" s="1"/>
  <c r="JK35" i="4" l="1"/>
  <c r="JK36" i="4" s="1"/>
  <c r="JK37" i="4" s="1"/>
  <c r="JK38" i="4" s="1"/>
  <c r="JK39" i="4" s="1"/>
  <c r="JK40" i="4" s="1"/>
  <c r="JK41" i="4" s="1"/>
  <c r="JK4" i="4" s="1"/>
  <c r="JL3" i="4" s="1"/>
  <c r="JL6" i="4" s="1"/>
  <c r="JL7" i="4" l="1"/>
  <c r="JL8" i="4" l="1"/>
  <c r="JL9" i="4" l="1"/>
  <c r="JL10" i="4" l="1"/>
  <c r="JL11" i="4" l="1"/>
  <c r="JL12" i="4" l="1"/>
  <c r="JL13" i="4" s="1"/>
  <c r="JL14" i="4" s="1"/>
  <c r="JL15" i="4" s="1"/>
  <c r="JL16" i="4" s="1"/>
  <c r="JL17" i="4" s="1"/>
  <c r="JL18" i="4" s="1"/>
  <c r="JL19" i="4" s="1"/>
  <c r="JL20" i="4" s="1"/>
  <c r="JL21" i="4" s="1"/>
  <c r="JL22" i="4" s="1"/>
  <c r="JL23" i="4" s="1"/>
  <c r="JL24" i="4" s="1"/>
  <c r="JL25" i="4" s="1"/>
  <c r="JL26" i="4" s="1"/>
  <c r="JL27" i="4" s="1"/>
  <c r="JL28" i="4" s="1"/>
  <c r="JL29" i="4" s="1"/>
  <c r="JL30" i="4" s="1"/>
  <c r="JL31" i="4" s="1"/>
  <c r="JL32" i="4" s="1"/>
  <c r="JL33" i="4" s="1"/>
  <c r="JL34" i="4" s="1"/>
  <c r="JL35" i="4" s="1"/>
  <c r="JL36" i="4" s="1"/>
  <c r="JL37" i="4" s="1"/>
  <c r="JL38" i="4" s="1"/>
  <c r="JL39" i="4" s="1"/>
  <c r="JL40" i="4" s="1"/>
  <c r="JL41" i="4" s="1"/>
  <c r="JL4" i="4" s="1"/>
  <c r="JM3" i="4" s="1"/>
  <c r="JM6" i="4" s="1"/>
  <c r="JM7" i="4" l="1"/>
  <c r="JM8" i="4" l="1"/>
  <c r="JM9" i="4" s="1"/>
  <c r="JM10" i="4" l="1"/>
  <c r="JM11" i="4" l="1"/>
  <c r="JM12" i="4" s="1"/>
  <c r="JM13" i="4" l="1"/>
  <c r="JM14" i="4" l="1"/>
  <c r="JM15" i="4" s="1"/>
  <c r="JM16" i="4" l="1"/>
  <c r="JM17" i="4" s="1"/>
  <c r="JM18" i="4" s="1"/>
  <c r="JM19" i="4" s="1"/>
  <c r="JM20" i="4" s="1"/>
  <c r="JM21" i="4" s="1"/>
  <c r="JM22" i="4" s="1"/>
  <c r="JM23" i="4" s="1"/>
  <c r="JM24" i="4" s="1"/>
  <c r="JM25" i="4" s="1"/>
  <c r="JM26" i="4" s="1"/>
  <c r="JM27" i="4" s="1"/>
  <c r="JM28" i="4" s="1"/>
  <c r="JM29" i="4" s="1"/>
  <c r="JM30" i="4" s="1"/>
  <c r="JM31" i="4" s="1"/>
  <c r="JM32" i="4" s="1"/>
  <c r="JM33" i="4" s="1"/>
  <c r="JM34" i="4" s="1"/>
  <c r="JM35" i="4" s="1"/>
  <c r="JM36" i="4" s="1"/>
  <c r="JM37" i="4" s="1"/>
  <c r="JM38" i="4" s="1"/>
  <c r="JM39" i="4" s="1"/>
  <c r="JM40" i="4" s="1"/>
  <c r="JM41" i="4" s="1"/>
  <c r="JM4" i="4" s="1"/>
  <c r="JN3" i="4" s="1"/>
  <c r="JN6" i="4" s="1"/>
  <c r="JN7" i="4" s="1"/>
  <c r="JN8" i="4" l="1"/>
  <c r="JN9" i="4" s="1"/>
  <c r="JN10" i="4" l="1"/>
  <c r="JN11" i="4" l="1"/>
  <c r="JN12" i="4" l="1"/>
  <c r="JN13" i="4" l="1"/>
  <c r="JN14" i="4" l="1"/>
  <c r="JN15" i="4" s="1"/>
  <c r="JN16" i="4" s="1"/>
  <c r="JN17" i="4" s="1"/>
  <c r="JN18" i="4" s="1"/>
  <c r="JN19" i="4" s="1"/>
  <c r="JN20" i="4" s="1"/>
  <c r="JN21" i="4" s="1"/>
  <c r="JN22" i="4" s="1"/>
  <c r="JN23" i="4" s="1"/>
  <c r="JN24" i="4" s="1"/>
  <c r="JN25" i="4" s="1"/>
  <c r="JN26" i="4" s="1"/>
  <c r="JN27" i="4" s="1"/>
  <c r="JN28" i="4" s="1"/>
  <c r="JN29" i="4" s="1"/>
  <c r="JN30" i="4" s="1"/>
  <c r="JN31" i="4" s="1"/>
  <c r="JN32" i="4" s="1"/>
  <c r="JN33" i="4" s="1"/>
  <c r="JN34" i="4" s="1"/>
  <c r="JN35" i="4" s="1"/>
  <c r="JN36" i="4" s="1"/>
  <c r="JN37" i="4" s="1"/>
  <c r="JN38" i="4" s="1"/>
  <c r="JN39" i="4" s="1"/>
  <c r="JN40" i="4" s="1"/>
  <c r="JN41" i="4" s="1"/>
  <c r="JN4" i="4" s="1"/>
  <c r="JO3" i="4" s="1"/>
  <c r="JO6" i="4" s="1"/>
  <c r="JO7" i="4" l="1"/>
  <c r="JO8" i="4" s="1"/>
  <c r="JO9" i="4" l="1"/>
  <c r="JO10" i="4" l="1"/>
  <c r="JO11" i="4" l="1"/>
  <c r="JO12" i="4" s="1"/>
  <c r="JO13" i="4" l="1"/>
  <c r="JO14" i="4" s="1"/>
  <c r="JO15" i="4" s="1"/>
  <c r="JO16" i="4" s="1"/>
  <c r="JO17" i="4" s="1"/>
  <c r="JO18" i="4" s="1"/>
  <c r="JO19" i="4" s="1"/>
  <c r="JO20" i="4" s="1"/>
  <c r="JO21" i="4" s="1"/>
  <c r="JO22" i="4" s="1"/>
  <c r="JO23" i="4" s="1"/>
  <c r="JO24" i="4" s="1"/>
  <c r="JO25" i="4" s="1"/>
  <c r="JO26" i="4" s="1"/>
  <c r="JO27" i="4" s="1"/>
  <c r="JO28" i="4" s="1"/>
  <c r="JO29" i="4" s="1"/>
  <c r="JO30" i="4" s="1"/>
  <c r="JO31" i="4" s="1"/>
  <c r="JO32" i="4" s="1"/>
  <c r="JO33" i="4" s="1"/>
  <c r="JO34" i="4" s="1"/>
  <c r="JO35" i="4" s="1"/>
  <c r="JO36" i="4" s="1"/>
  <c r="JO37" i="4" s="1"/>
  <c r="JO38" i="4" s="1"/>
  <c r="JO39" i="4" s="1"/>
  <c r="JO40" i="4" s="1"/>
  <c r="JO41" i="4" s="1"/>
  <c r="JO4" i="4" s="1"/>
  <c r="JP3" i="4" s="1"/>
  <c r="JP6" i="4" s="1"/>
  <c r="JP7" i="4" l="1"/>
  <c r="JP8" i="4" l="1"/>
  <c r="JP9" i="4" s="1"/>
  <c r="JP10" i="4" l="1"/>
  <c r="JP11" i="4" l="1"/>
  <c r="JP12" i="4" s="1"/>
  <c r="JP13" i="4" l="1"/>
  <c r="JP14" i="4" s="1"/>
  <c r="JP15" i="4" s="1"/>
  <c r="JP16" i="4" s="1"/>
  <c r="JP17" i="4" s="1"/>
  <c r="JP18" i="4" s="1"/>
  <c r="JP19" i="4" s="1"/>
  <c r="JP20" i="4" s="1"/>
  <c r="JP21" i="4" s="1"/>
  <c r="JP22" i="4" s="1"/>
  <c r="JP23" i="4" s="1"/>
  <c r="JP24" i="4" s="1"/>
  <c r="JP25" i="4" s="1"/>
  <c r="JP26" i="4" s="1"/>
  <c r="JP27" i="4" s="1"/>
  <c r="JP28" i="4" s="1"/>
  <c r="JP29" i="4" s="1"/>
  <c r="JP30" i="4" l="1"/>
  <c r="JP31" i="4" s="1"/>
  <c r="JP32" i="4" s="1"/>
  <c r="JP33" i="4" s="1"/>
  <c r="JP34" i="4" s="1"/>
  <c r="JP35" i="4" s="1"/>
  <c r="JP36" i="4" s="1"/>
  <c r="JP37" i="4" s="1"/>
  <c r="JP38" i="4" s="1"/>
  <c r="JP39" i="4" s="1"/>
  <c r="JP40" i="4" s="1"/>
  <c r="JP41" i="4" s="1"/>
  <c r="JP4" i="4" s="1"/>
  <c r="JQ3" i="4" s="1"/>
  <c r="JQ6" i="4" l="1"/>
  <c r="JQ7" i="4" l="1"/>
  <c r="JQ8" i="4" s="1"/>
  <c r="JQ9" i="4" l="1"/>
  <c r="JQ10" i="4" l="1"/>
  <c r="JQ11" i="4" l="1"/>
  <c r="JQ12" i="4" s="1"/>
  <c r="JQ13" i="4" l="1"/>
  <c r="JQ14" i="4" s="1"/>
  <c r="JQ15" i="4" s="1"/>
  <c r="JQ16" i="4" s="1"/>
  <c r="JQ17" i="4" s="1"/>
  <c r="JQ18" i="4" s="1"/>
  <c r="JQ19" i="4" s="1"/>
  <c r="JQ20" i="4" s="1"/>
  <c r="JQ21" i="4" s="1"/>
  <c r="JQ22" i="4" s="1"/>
  <c r="JQ23" i="4" s="1"/>
  <c r="JQ24" i="4" s="1"/>
  <c r="JQ25" i="4" s="1"/>
  <c r="JQ26" i="4" s="1"/>
  <c r="JQ27" i="4" s="1"/>
  <c r="JQ28" i="4" s="1"/>
  <c r="JQ29" i="4" s="1"/>
  <c r="JQ30" i="4" s="1"/>
  <c r="JQ31" i="4" s="1"/>
  <c r="JQ32" i="4" s="1"/>
  <c r="JQ33" i="4" s="1"/>
  <c r="JQ34" i="4" s="1"/>
  <c r="JQ35" i="4" s="1"/>
  <c r="JQ36" i="4" s="1"/>
  <c r="JQ37" i="4" s="1"/>
  <c r="JQ38" i="4" s="1"/>
  <c r="JQ39" i="4" s="1"/>
  <c r="JQ40" i="4" s="1"/>
  <c r="JQ41" i="4" s="1"/>
  <c r="JQ4" i="4" s="1"/>
  <c r="JR3" i="4" s="1"/>
  <c r="JR6" i="4" l="1"/>
  <c r="JR7" i="4" l="1"/>
  <c r="JR8" i="4" s="1"/>
  <c r="JR9" i="4" l="1"/>
  <c r="JR10" i="4" l="1"/>
  <c r="JR11" i="4" s="1"/>
  <c r="JR12" i="4" l="1"/>
  <c r="JR13" i="4" l="1"/>
  <c r="JR14" i="4" l="1"/>
  <c r="JR15" i="4" s="1"/>
  <c r="JR16" i="4" s="1"/>
  <c r="JR17" i="4" s="1"/>
  <c r="JR18" i="4" s="1"/>
  <c r="JR19" i="4" s="1"/>
  <c r="JR20" i="4" s="1"/>
  <c r="JR21" i="4" s="1"/>
  <c r="JR22" i="4" s="1"/>
  <c r="JR23" i="4" s="1"/>
  <c r="JR24" i="4" s="1"/>
  <c r="JR25" i="4" s="1"/>
  <c r="JR26" i="4" s="1"/>
  <c r="JR27" i="4" s="1"/>
  <c r="JR28" i="4" s="1"/>
  <c r="JR29" i="4" s="1"/>
  <c r="JR30" i="4" s="1"/>
  <c r="JR31" i="4" s="1"/>
  <c r="JR32" i="4" s="1"/>
  <c r="JR33" i="4" s="1"/>
  <c r="JR34" i="4" s="1"/>
  <c r="JR35" i="4" s="1"/>
  <c r="JR36" i="4" s="1"/>
  <c r="JR37" i="4" s="1"/>
  <c r="JR38" i="4" s="1"/>
  <c r="JR39" i="4" s="1"/>
  <c r="JR40" i="4" s="1"/>
  <c r="JR41" i="4" s="1"/>
  <c r="JR4" i="4" s="1"/>
  <c r="JS3" i="4" s="1"/>
  <c r="JS6" i="4" l="1"/>
  <c r="JS7" i="4" l="1"/>
  <c r="JS8" i="4" l="1"/>
  <c r="JS9" i="4" l="1"/>
  <c r="JS10" i="4" l="1"/>
  <c r="JS11" i="4" s="1"/>
  <c r="JS12" i="4" l="1"/>
  <c r="JS13" i="4" l="1"/>
  <c r="JS14" i="4" s="1"/>
  <c r="JS15" i="4" s="1"/>
  <c r="JS16" i="4" s="1"/>
  <c r="JS17" i="4" s="1"/>
  <c r="JS18" i="4" s="1"/>
  <c r="JS19" i="4" s="1"/>
  <c r="JS20" i="4" s="1"/>
  <c r="JS21" i="4" s="1"/>
  <c r="JS22" i="4" s="1"/>
  <c r="JS23" i="4" s="1"/>
  <c r="JS24" i="4" s="1"/>
  <c r="JS25" i="4" s="1"/>
  <c r="JS26" i="4" s="1"/>
  <c r="JS27" i="4" s="1"/>
  <c r="JS28" i="4" s="1"/>
  <c r="JS29" i="4" s="1"/>
  <c r="JS30" i="4" s="1"/>
  <c r="JS31" i="4" s="1"/>
  <c r="JS32" i="4" s="1"/>
  <c r="JS33" i="4" s="1"/>
  <c r="JS34" i="4" s="1"/>
  <c r="JS35" i="4" s="1"/>
  <c r="JS36" i="4" s="1"/>
  <c r="JS37" i="4" s="1"/>
  <c r="JS38" i="4" s="1"/>
  <c r="JS39" i="4" s="1"/>
  <c r="JS40" i="4" s="1"/>
  <c r="JS41" i="4" s="1"/>
  <c r="JS4" i="4" s="1"/>
  <c r="JT3" i="4" s="1"/>
  <c r="JT6" i="4" l="1"/>
  <c r="JT7" i="4" l="1"/>
  <c r="JT8" i="4" l="1"/>
  <c r="JT9" i="4" l="1"/>
  <c r="JT10" i="4" l="1"/>
  <c r="JT11" i="4" l="1"/>
  <c r="JT12" i="4" l="1"/>
  <c r="JT13" i="4" l="1"/>
  <c r="JT14" i="4" l="1"/>
  <c r="JT15" i="4" s="1"/>
  <c r="JT16" i="4" s="1"/>
  <c r="JT17" i="4" s="1"/>
  <c r="JT18" i="4" s="1"/>
  <c r="JT19" i="4" s="1"/>
  <c r="JT20" i="4" s="1"/>
  <c r="JT21" i="4" s="1"/>
  <c r="JT22" i="4" s="1"/>
  <c r="JT23" i="4" s="1"/>
  <c r="JT24" i="4" s="1"/>
  <c r="JT25" i="4" s="1"/>
  <c r="JT26" i="4" s="1"/>
  <c r="JT27" i="4" s="1"/>
  <c r="JT28" i="4" s="1"/>
  <c r="JT29" i="4" s="1"/>
  <c r="JT30" i="4" s="1"/>
  <c r="JT31" i="4" s="1"/>
  <c r="JT32" i="4" s="1"/>
  <c r="JT33" i="4" s="1"/>
  <c r="JT34" i="4" s="1"/>
  <c r="JT35" i="4" s="1"/>
  <c r="JT36" i="4" s="1"/>
  <c r="JT37" i="4" s="1"/>
  <c r="JT38" i="4" s="1"/>
  <c r="JT39" i="4" s="1"/>
  <c r="JT40" i="4" s="1"/>
  <c r="JT41" i="4" s="1"/>
  <c r="JT4" i="4" s="1"/>
  <c r="JU3" i="4" s="1"/>
  <c r="JU6" i="4" l="1"/>
  <c r="JU7" i="4" l="1"/>
  <c r="JU8" i="4" l="1"/>
  <c r="JU9" i="4" l="1"/>
  <c r="JU10" i="4" s="1"/>
  <c r="JU11" i="4" l="1"/>
  <c r="JU12" i="4" l="1"/>
  <c r="JU13" i="4" s="1"/>
  <c r="JU14" i="4" l="1"/>
  <c r="JU15" i="4" s="1"/>
  <c r="JU16" i="4" s="1"/>
  <c r="JU17" i="4" s="1"/>
  <c r="JU18" i="4" s="1"/>
  <c r="JU19" i="4" s="1"/>
  <c r="JU20" i="4" s="1"/>
  <c r="JU21" i="4" s="1"/>
  <c r="JU22" i="4" s="1"/>
  <c r="JU23" i="4" s="1"/>
  <c r="JU24" i="4" s="1"/>
  <c r="JU25" i="4" s="1"/>
  <c r="JU26" i="4" s="1"/>
  <c r="JU27" i="4" s="1"/>
  <c r="JU28" i="4" s="1"/>
  <c r="JU29" i="4" s="1"/>
  <c r="JU30" i="4" s="1"/>
  <c r="JU31" i="4" s="1"/>
  <c r="JU32" i="4" s="1"/>
  <c r="JU33" i="4" s="1"/>
  <c r="JU34" i="4" s="1"/>
  <c r="JU35" i="4" s="1"/>
  <c r="JU36" i="4" s="1"/>
  <c r="JU37" i="4" s="1"/>
  <c r="JU38" i="4" s="1"/>
  <c r="JU39" i="4" s="1"/>
  <c r="JU40" i="4" s="1"/>
  <c r="JU41" i="4" s="1"/>
  <c r="JU4" i="4" s="1"/>
  <c r="JV3" i="4" s="1"/>
  <c r="JV6" i="4" s="1"/>
  <c r="JV7" i="4" l="1"/>
  <c r="JV8" i="4" l="1"/>
  <c r="JV9" i="4" l="1"/>
  <c r="JV10" i="4" l="1"/>
  <c r="JV11" i="4" l="1"/>
  <c r="JV12" i="4" l="1"/>
  <c r="JV13" i="4" l="1"/>
  <c r="JV14" i="4" s="1"/>
  <c r="JV15" i="4" s="1"/>
  <c r="JV16" i="4" s="1"/>
  <c r="JV17" i="4" s="1"/>
  <c r="JV18" i="4" s="1"/>
  <c r="JV19" i="4" s="1"/>
  <c r="JV20" i="4" s="1"/>
  <c r="JV21" i="4" s="1"/>
  <c r="JV22" i="4" s="1"/>
  <c r="JV23" i="4" s="1"/>
  <c r="JV24" i="4" s="1"/>
  <c r="JV25" i="4" s="1"/>
  <c r="JV26" i="4" s="1"/>
  <c r="JV27" i="4" s="1"/>
  <c r="JV28" i="4" s="1"/>
  <c r="JV29" i="4" s="1"/>
  <c r="JV30" i="4" s="1"/>
  <c r="JV31" i="4" s="1"/>
  <c r="JV32" i="4" s="1"/>
  <c r="JV33" i="4" s="1"/>
  <c r="JV34" i="4" s="1"/>
  <c r="JV35" i="4" s="1"/>
  <c r="JV36" i="4" s="1"/>
  <c r="JV37" i="4" s="1"/>
  <c r="JV38" i="4" s="1"/>
  <c r="JV39" i="4" s="1"/>
  <c r="JV40" i="4" s="1"/>
  <c r="JV41" i="4" s="1"/>
  <c r="JV4" i="4" s="1"/>
  <c r="JW3" i="4" s="1"/>
  <c r="JW6" i="4" s="1"/>
  <c r="JW7" i="4" l="1"/>
  <c r="JW8" i="4" l="1"/>
  <c r="JW9" i="4" s="1"/>
  <c r="JW10" i="4" l="1"/>
  <c r="JW11" i="4" s="1"/>
  <c r="JW12" i="4" l="1"/>
  <c r="JW13" i="4" s="1"/>
  <c r="JW14" i="4" l="1"/>
  <c r="JW15" i="4" s="1"/>
  <c r="JW16" i="4" s="1"/>
  <c r="JW17" i="4" s="1"/>
  <c r="JW18" i="4" s="1"/>
  <c r="JW19" i="4" s="1"/>
  <c r="JW20" i="4" s="1"/>
  <c r="JW21" i="4" s="1"/>
  <c r="JW22" i="4" s="1"/>
  <c r="JW23" i="4" s="1"/>
  <c r="JW24" i="4" s="1"/>
  <c r="JW25" i="4" s="1"/>
  <c r="JW26" i="4" s="1"/>
  <c r="JW27" i="4" s="1"/>
  <c r="JW28" i="4" s="1"/>
  <c r="JW29" i="4" s="1"/>
  <c r="JW30" i="4" s="1"/>
  <c r="JW31" i="4" s="1"/>
  <c r="JW32" i="4" s="1"/>
  <c r="JW33" i="4" s="1"/>
  <c r="JW34" i="4" s="1"/>
  <c r="JW35" i="4" s="1"/>
  <c r="JW36" i="4" s="1"/>
  <c r="JW37" i="4" s="1"/>
  <c r="JW38" i="4" s="1"/>
  <c r="JW39" i="4" s="1"/>
  <c r="JW40" i="4" s="1"/>
  <c r="JW41" i="4" s="1"/>
  <c r="JW4" i="4" s="1"/>
  <c r="JX3" i="4" s="1"/>
  <c r="JX6" i="4" s="1"/>
  <c r="JX7" i="4" l="1"/>
  <c r="JX8" i="4" l="1"/>
  <c r="JX9" i="4" l="1"/>
  <c r="JX10" i="4" l="1"/>
  <c r="JX11" i="4" l="1"/>
  <c r="JX12" i="4" l="1"/>
  <c r="JX13" i="4" s="1"/>
  <c r="JX14" i="4" s="1"/>
  <c r="JX15" i="4" s="1"/>
  <c r="JX16" i="4" l="1"/>
  <c r="JX17" i="4" s="1"/>
  <c r="JX18" i="4" s="1"/>
  <c r="JX19" i="4" s="1"/>
  <c r="JX20" i="4" s="1"/>
  <c r="JX21" i="4" s="1"/>
  <c r="JX22" i="4" s="1"/>
  <c r="JX23" i="4" s="1"/>
  <c r="JX24" i="4" s="1"/>
  <c r="JX25" i="4" s="1"/>
  <c r="JX26" i="4" s="1"/>
  <c r="JX27" i="4" s="1"/>
  <c r="JX28" i="4" s="1"/>
  <c r="JX29" i="4" s="1"/>
  <c r="JX30" i="4" s="1"/>
  <c r="JX31" i="4" s="1"/>
  <c r="JX32" i="4" s="1"/>
  <c r="JX33" i="4" s="1"/>
  <c r="JX34" i="4" s="1"/>
  <c r="JX35" i="4" s="1"/>
  <c r="JX36" i="4" s="1"/>
  <c r="JX37" i="4" s="1"/>
  <c r="JX38" i="4" s="1"/>
  <c r="JX39" i="4" s="1"/>
  <c r="JX40" i="4" s="1"/>
  <c r="JX41" i="4" s="1"/>
  <c r="JX4" i="4" s="1"/>
  <c r="JY3" i="4" s="1"/>
  <c r="JY6" i="4" s="1"/>
  <c r="JY7" i="4" l="1"/>
  <c r="JY8" i="4" l="1"/>
  <c r="JY9" i="4" l="1"/>
  <c r="JY10" i="4" s="1"/>
  <c r="JY11" i="4" l="1"/>
  <c r="JY12" i="4" l="1"/>
  <c r="JY13" i="4" s="1"/>
  <c r="JY14" i="4" s="1"/>
  <c r="JY15" i="4" s="1"/>
  <c r="JY16" i="4" l="1"/>
  <c r="JY17" i="4" s="1"/>
  <c r="JY18" i="4" s="1"/>
  <c r="JY19" i="4" s="1"/>
  <c r="JY20" i="4" s="1"/>
  <c r="JY21" i="4" s="1"/>
  <c r="JY22" i="4" s="1"/>
  <c r="JY23" i="4" s="1"/>
  <c r="JY24" i="4" s="1"/>
  <c r="JY25" i="4" s="1"/>
  <c r="JY26" i="4" s="1"/>
  <c r="JY27" i="4" s="1"/>
  <c r="JY28" i="4" s="1"/>
  <c r="JY29" i="4" s="1"/>
  <c r="JY30" i="4" s="1"/>
  <c r="JY31" i="4" s="1"/>
  <c r="JY32" i="4" s="1"/>
  <c r="JY33" i="4" s="1"/>
  <c r="JY34" i="4" s="1"/>
  <c r="JY35" i="4" s="1"/>
  <c r="JY36" i="4" s="1"/>
  <c r="JY37" i="4" s="1"/>
  <c r="JY38" i="4" s="1"/>
  <c r="JY39" i="4" s="1"/>
  <c r="JY40" i="4" s="1"/>
  <c r="JY41" i="4" s="1"/>
  <c r="JY4" i="4" s="1"/>
  <c r="JZ3" i="4" s="1"/>
  <c r="JZ6" i="4" s="1"/>
  <c r="JZ7" i="4" l="1"/>
  <c r="JZ8" i="4" s="1"/>
  <c r="JZ9" i="4" l="1"/>
  <c r="JZ10" i="4" l="1"/>
  <c r="JZ11" i="4" l="1"/>
  <c r="JZ12" i="4" l="1"/>
  <c r="JZ13" i="4" s="1"/>
  <c r="JZ14" i="4" l="1"/>
  <c r="JZ15" i="4" s="1"/>
  <c r="JZ16" i="4" s="1"/>
  <c r="JZ17" i="4" s="1"/>
  <c r="JZ18" i="4" s="1"/>
  <c r="JZ19" i="4" s="1"/>
  <c r="JZ20" i="4" s="1"/>
  <c r="JZ21" i="4" s="1"/>
  <c r="JZ22" i="4" s="1"/>
  <c r="JZ23" i="4" s="1"/>
  <c r="JZ24" i="4" s="1"/>
  <c r="JZ25" i="4" s="1"/>
  <c r="JZ26" i="4" s="1"/>
  <c r="JZ27" i="4" s="1"/>
  <c r="JZ28" i="4" s="1"/>
  <c r="JZ29" i="4" s="1"/>
  <c r="JZ30" i="4" s="1"/>
  <c r="JZ31" i="4" s="1"/>
  <c r="JZ32" i="4" s="1"/>
  <c r="JZ33" i="4" s="1"/>
  <c r="JZ34" i="4" s="1"/>
  <c r="JZ35" i="4" s="1"/>
  <c r="JZ36" i="4" s="1"/>
  <c r="JZ37" i="4" s="1"/>
  <c r="JZ38" i="4" s="1"/>
  <c r="JZ39" i="4" s="1"/>
  <c r="JZ40" i="4" s="1"/>
  <c r="JZ41" i="4" s="1"/>
  <c r="JZ4" i="4" s="1"/>
  <c r="KA3" i="4" s="1"/>
  <c r="KA6" i="4" s="1"/>
  <c r="KA7" i="4" l="1"/>
  <c r="KA8" i="4" l="1"/>
  <c r="KA9" i="4" l="1"/>
  <c r="KA10" i="4" l="1"/>
  <c r="KA11" i="4" s="1"/>
  <c r="KA12" i="4" l="1"/>
  <c r="KA13" i="4" l="1"/>
  <c r="KA14" i="4" s="1"/>
  <c r="KA15" i="4" s="1"/>
  <c r="KA16" i="4" s="1"/>
  <c r="KA17" i="4" s="1"/>
  <c r="KA18" i="4" s="1"/>
  <c r="KA19" i="4" s="1"/>
  <c r="KA20" i="4" s="1"/>
  <c r="KA21" i="4" s="1"/>
  <c r="KA22" i="4" s="1"/>
  <c r="KA23" i="4" s="1"/>
  <c r="KA24" i="4" s="1"/>
  <c r="KA25" i="4" s="1"/>
  <c r="KA26" i="4" s="1"/>
  <c r="KA27" i="4" s="1"/>
  <c r="KA28" i="4" s="1"/>
  <c r="KA29" i="4" s="1"/>
  <c r="KA30" i="4" s="1"/>
  <c r="KA31" i="4" s="1"/>
  <c r="KA32" i="4" s="1"/>
  <c r="KA33" i="4" s="1"/>
  <c r="KA34" i="4" s="1"/>
  <c r="KA35" i="4" s="1"/>
  <c r="KA36" i="4" s="1"/>
  <c r="KA37" i="4" s="1"/>
  <c r="KA38" i="4" s="1"/>
  <c r="KA39" i="4" s="1"/>
  <c r="KA40" i="4" s="1"/>
  <c r="KA41" i="4" s="1"/>
  <c r="KA4" i="4" s="1"/>
  <c r="KB3" i="4" s="1"/>
  <c r="KB6" i="4" s="1"/>
  <c r="KB7" i="4" l="1"/>
  <c r="KB8" i="4" l="1"/>
  <c r="KB9" i="4" l="1"/>
  <c r="KB10" i="4" s="1"/>
  <c r="KB11" i="4" l="1"/>
  <c r="KB12" i="4" l="1"/>
  <c r="KB13" i="4" s="1"/>
  <c r="KB14" i="4" s="1"/>
  <c r="KB15" i="4" s="1"/>
  <c r="KB16" i="4" s="1"/>
  <c r="KB17" i="4" s="1"/>
  <c r="KB18" i="4" s="1"/>
  <c r="KB19" i="4" l="1"/>
  <c r="KB20" i="4" s="1"/>
  <c r="KB21" i="4" s="1"/>
  <c r="KB22" i="4" s="1"/>
  <c r="KB23" i="4" s="1"/>
  <c r="KB24" i="4" s="1"/>
  <c r="KB25" i="4" s="1"/>
  <c r="KB26" i="4" s="1"/>
  <c r="KB27" i="4" s="1"/>
  <c r="KB28" i="4" s="1"/>
  <c r="KB29" i="4" s="1"/>
  <c r="KB30" i="4" s="1"/>
  <c r="KB31" i="4" s="1"/>
  <c r="KB32" i="4" s="1"/>
  <c r="KB33" i="4" s="1"/>
  <c r="KB34" i="4" s="1"/>
  <c r="KB35" i="4" s="1"/>
  <c r="KB36" i="4" s="1"/>
  <c r="KB37" i="4" s="1"/>
  <c r="KB38" i="4" s="1"/>
  <c r="KB39" i="4" s="1"/>
  <c r="KB40" i="4" s="1"/>
  <c r="KB41" i="4" s="1"/>
  <c r="KB4" i="4" s="1"/>
  <c r="KC3" i="4" s="1"/>
  <c r="KC6" i="4" s="1"/>
  <c r="KC7" i="4" l="1"/>
  <c r="KC8" i="4" l="1"/>
  <c r="KC9" i="4" l="1"/>
  <c r="KC10" i="4" s="1"/>
  <c r="KC11" i="4" l="1"/>
  <c r="KC12" i="4" l="1"/>
  <c r="KC13" i="4" s="1"/>
  <c r="KC14" i="4" s="1"/>
  <c r="KC15" i="4" s="1"/>
  <c r="KC16" i="4" s="1"/>
  <c r="KC17" i="4" s="1"/>
  <c r="KC18" i="4" s="1"/>
  <c r="KC19" i="4" s="1"/>
  <c r="KC20" i="4" s="1"/>
  <c r="KC21" i="4" s="1"/>
  <c r="KC22" i="4" s="1"/>
  <c r="KC23" i="4" s="1"/>
  <c r="KC24" i="4" s="1"/>
  <c r="KC25" i="4" l="1"/>
  <c r="KC26" i="4" s="1"/>
  <c r="KC27" i="4" s="1"/>
  <c r="KC28" i="4" s="1"/>
  <c r="KC29" i="4" s="1"/>
  <c r="KC30" i="4" s="1"/>
  <c r="KC31" i="4" s="1"/>
  <c r="KC32" i="4" s="1"/>
  <c r="KC33" i="4" s="1"/>
  <c r="KC34" i="4" s="1"/>
  <c r="KC35" i="4" s="1"/>
  <c r="KC36" i="4" s="1"/>
  <c r="KC37" i="4" s="1"/>
  <c r="KC38" i="4" s="1"/>
  <c r="KC39" i="4" s="1"/>
  <c r="KC40" i="4" s="1"/>
  <c r="KC41" i="4" s="1"/>
  <c r="KC4" i="4" s="1"/>
  <c r="KD3" i="4" s="1"/>
  <c r="KD6" i="4" s="1"/>
  <c r="KD7" i="4" l="1"/>
  <c r="KD8" i="4" l="1"/>
  <c r="KD9" i="4" l="1"/>
  <c r="KD10" i="4" l="1"/>
  <c r="KD11" i="4" s="1"/>
  <c r="KD12" i="4" l="1"/>
  <c r="KD13" i="4" s="1"/>
  <c r="KD14" i="4" s="1"/>
  <c r="KD15" i="4" s="1"/>
  <c r="KD16" i="4" s="1"/>
  <c r="KD17" i="4" s="1"/>
  <c r="KD18" i="4" s="1"/>
  <c r="KD19" i="4" s="1"/>
  <c r="KD20" i="4" s="1"/>
  <c r="KD21" i="4" s="1"/>
  <c r="KD22" i="4" s="1"/>
  <c r="KD23" i="4" s="1"/>
  <c r="KD24" i="4" s="1"/>
  <c r="KD25" i="4" s="1"/>
  <c r="KD26" i="4" s="1"/>
  <c r="KD27" i="4" s="1"/>
  <c r="KD28" i="4" s="1"/>
  <c r="KD29" i="4" s="1"/>
  <c r="KD30" i="4" s="1"/>
  <c r="KD31" i="4" s="1"/>
  <c r="KD32" i="4" s="1"/>
  <c r="KD33" i="4" s="1"/>
  <c r="KD34" i="4" s="1"/>
  <c r="KD35" i="4" s="1"/>
  <c r="KD36" i="4" s="1"/>
  <c r="KD37" i="4" s="1"/>
  <c r="KD38" i="4" s="1"/>
  <c r="KD39" i="4" s="1"/>
  <c r="KD40" i="4" s="1"/>
  <c r="KD41" i="4" s="1"/>
  <c r="KD4" i="4" s="1"/>
  <c r="KE3" i="4" s="1"/>
  <c r="KE6" i="4" s="1"/>
  <c r="KE7" i="4" l="1"/>
  <c r="KE8" i="4" l="1"/>
  <c r="KE9" i="4" l="1"/>
  <c r="KE10" i="4" l="1"/>
  <c r="KE11" i="4" l="1"/>
  <c r="KE12" i="4" l="1"/>
  <c r="KE13" i="4" s="1"/>
  <c r="KE14" i="4" s="1"/>
  <c r="KE15" i="4" s="1"/>
  <c r="KE16" i="4" s="1"/>
  <c r="KE17" i="4" s="1"/>
  <c r="KE18" i="4" s="1"/>
  <c r="KE19" i="4" s="1"/>
  <c r="KE20" i="4" s="1"/>
  <c r="KE21" i="4" s="1"/>
  <c r="KE22" i="4" s="1"/>
  <c r="KE23" i="4" s="1"/>
  <c r="KE24" i="4" s="1"/>
  <c r="KE25" i="4" s="1"/>
  <c r="KE26" i="4" l="1"/>
  <c r="KE27" i="4" s="1"/>
  <c r="KE28" i="4" s="1"/>
  <c r="KE29" i="4" s="1"/>
  <c r="KE30" i="4" s="1"/>
  <c r="KE31" i="4" s="1"/>
  <c r="KE32" i="4" s="1"/>
  <c r="KE33" i="4" s="1"/>
  <c r="KE34" i="4" s="1"/>
  <c r="KE35" i="4" s="1"/>
  <c r="KE36" i="4" s="1"/>
  <c r="KE37" i="4" s="1"/>
  <c r="KE38" i="4" s="1"/>
  <c r="KE39" i="4" s="1"/>
  <c r="KE40" i="4" s="1"/>
  <c r="KE41" i="4" s="1"/>
  <c r="KE4" i="4" s="1"/>
  <c r="KF3" i="4" s="1"/>
  <c r="KF6" i="4" s="1"/>
  <c r="KF7" i="4" l="1"/>
  <c r="KF8" i="4" l="1"/>
  <c r="KF9" i="4" l="1"/>
  <c r="KF10" i="4" l="1"/>
  <c r="KF11" i="4" l="1"/>
  <c r="KF12" i="4" l="1"/>
  <c r="KF13" i="4" s="1"/>
  <c r="KF14" i="4" s="1"/>
  <c r="KF15" i="4" s="1"/>
  <c r="KF16" i="4" s="1"/>
  <c r="KF17" i="4" s="1"/>
  <c r="KF18" i="4" s="1"/>
  <c r="KF19" i="4" s="1"/>
  <c r="KF20" i="4" s="1"/>
  <c r="KF21" i="4" s="1"/>
  <c r="KF22" i="4" s="1"/>
  <c r="KF23" i="4" s="1"/>
  <c r="KF24" i="4" s="1"/>
  <c r="KF25" i="4" s="1"/>
  <c r="KF26" i="4" s="1"/>
  <c r="KF27" i="4" s="1"/>
  <c r="KF28" i="4" s="1"/>
  <c r="KF29" i="4" s="1"/>
  <c r="KF30" i="4" s="1"/>
  <c r="KF31" i="4" s="1"/>
  <c r="KF32" i="4" s="1"/>
  <c r="KF33" i="4" s="1"/>
  <c r="KF34" i="4" s="1"/>
  <c r="KF35" i="4" s="1"/>
  <c r="KF36" i="4" s="1"/>
  <c r="KF37" i="4" s="1"/>
  <c r="KF38" i="4" s="1"/>
  <c r="KF39" i="4" s="1"/>
  <c r="KF40" i="4" s="1"/>
  <c r="KF41" i="4" s="1"/>
  <c r="KF4" i="4" s="1"/>
  <c r="KG3" i="4" s="1"/>
  <c r="KG6" i="4" s="1"/>
  <c r="KG7" i="4" l="1"/>
  <c r="KG8" i="4" l="1"/>
  <c r="KG9" i="4" l="1"/>
  <c r="KG10" i="4" s="1"/>
  <c r="KG11" i="4" l="1"/>
  <c r="KG12" i="4" l="1"/>
  <c r="KG13" i="4" l="1"/>
  <c r="KG14" i="4" s="1"/>
  <c r="KG15" i="4" s="1"/>
  <c r="KG16" i="4" s="1"/>
  <c r="KG17" i="4" s="1"/>
  <c r="KG18" i="4" s="1"/>
  <c r="KG19" i="4" s="1"/>
  <c r="KG20" i="4" s="1"/>
  <c r="KG21" i="4" s="1"/>
  <c r="KG22" i="4" s="1"/>
  <c r="KG23" i="4" s="1"/>
  <c r="KG24" i="4" s="1"/>
  <c r="KG25" i="4" s="1"/>
  <c r="KG26" i="4" s="1"/>
  <c r="KG27" i="4" s="1"/>
  <c r="KG28" i="4" s="1"/>
  <c r="KG29" i="4" s="1"/>
  <c r="KG30" i="4" s="1"/>
  <c r="KG31" i="4" s="1"/>
  <c r="KG32" i="4" s="1"/>
  <c r="KG33" i="4" s="1"/>
  <c r="KG34" i="4" s="1"/>
  <c r="KG35" i="4" s="1"/>
  <c r="KG36" i="4" s="1"/>
  <c r="KG37" i="4" s="1"/>
  <c r="KG38" i="4" s="1"/>
  <c r="KG39" i="4" s="1"/>
  <c r="KG40" i="4" s="1"/>
  <c r="KG41" i="4" s="1"/>
  <c r="KG4" i="4" s="1"/>
  <c r="KH3" i="4" s="1"/>
  <c r="KH6" i="4" s="1"/>
  <c r="KH7" i="4" l="1"/>
  <c r="KH8" i="4" l="1"/>
  <c r="KH9" i="4" l="1"/>
  <c r="KH10" i="4" l="1"/>
  <c r="KH11" i="4" l="1"/>
  <c r="KH12" i="4" l="1"/>
  <c r="KH13" i="4" s="1"/>
  <c r="KH14" i="4" s="1"/>
  <c r="KH15" i="4" s="1"/>
  <c r="KH16" i="4" s="1"/>
  <c r="KH17" i="4" s="1"/>
  <c r="KH18" i="4" s="1"/>
  <c r="KH19" i="4" s="1"/>
  <c r="KH20" i="4" s="1"/>
  <c r="KH21" i="4" s="1"/>
  <c r="KH22" i="4" s="1"/>
  <c r="KH23" i="4" s="1"/>
  <c r="KH24" i="4" s="1"/>
  <c r="KH25" i="4" s="1"/>
  <c r="KH26" i="4" s="1"/>
  <c r="KH27" i="4" s="1"/>
  <c r="KH28" i="4" s="1"/>
  <c r="KH29" i="4" s="1"/>
  <c r="KH30" i="4" s="1"/>
  <c r="KH31" i="4" s="1"/>
  <c r="KH32" i="4" s="1"/>
  <c r="KH33" i="4" s="1"/>
  <c r="KH34" i="4" s="1"/>
  <c r="KH35" i="4" s="1"/>
  <c r="KH36" i="4" s="1"/>
  <c r="KH37" i="4" s="1"/>
  <c r="KH38" i="4" s="1"/>
  <c r="KH39" i="4" s="1"/>
  <c r="KH40" i="4" s="1"/>
  <c r="KH41" i="4" s="1"/>
  <c r="KH4" i="4" s="1"/>
  <c r="KI3" i="4" s="1"/>
  <c r="KI6" i="4" s="1"/>
  <c r="KI7" i="4" l="1"/>
  <c r="KI8" i="4" s="1"/>
  <c r="KI9" i="4" l="1"/>
  <c r="KI10" i="4" l="1"/>
  <c r="KI11" i="4" l="1"/>
  <c r="KI12" i="4" l="1"/>
  <c r="KI13" i="4" l="1"/>
  <c r="KI14" i="4" s="1"/>
  <c r="KI15" i="4" s="1"/>
  <c r="KI16" i="4" s="1"/>
  <c r="KI17" i="4" s="1"/>
  <c r="KI18" i="4" s="1"/>
  <c r="KI19" i="4" s="1"/>
  <c r="KI20" i="4" s="1"/>
  <c r="KI21" i="4" s="1"/>
  <c r="KI22" i="4" s="1"/>
  <c r="KI23" i="4" s="1"/>
  <c r="KI24" i="4" s="1"/>
  <c r="KI25" i="4" s="1"/>
  <c r="KI26" i="4" s="1"/>
  <c r="KI27" i="4" s="1"/>
  <c r="KI28" i="4" s="1"/>
  <c r="KI29" i="4" s="1"/>
  <c r="KI30" i="4" s="1"/>
  <c r="KI31" i="4" s="1"/>
  <c r="KI32" i="4" s="1"/>
  <c r="KI33" i="4" s="1"/>
  <c r="KI34" i="4" s="1"/>
  <c r="KI35" i="4" s="1"/>
  <c r="KI36" i="4" s="1"/>
  <c r="KI37" i="4" s="1"/>
  <c r="KI38" i="4" s="1"/>
  <c r="KI39" i="4" s="1"/>
  <c r="KI40" i="4" s="1"/>
  <c r="KI41" i="4" s="1"/>
  <c r="KI4" i="4" s="1"/>
  <c r="KJ3" i="4" s="1"/>
  <c r="KJ6" i="4" s="1"/>
  <c r="KJ7" i="4" l="1"/>
  <c r="KJ8" i="4" l="1"/>
  <c r="KJ9" i="4" s="1"/>
  <c r="KJ10" i="4" l="1"/>
  <c r="KJ11" i="4" l="1"/>
  <c r="KJ12" i="4" l="1"/>
  <c r="KJ13" i="4" s="1"/>
  <c r="KJ14" i="4" s="1"/>
  <c r="KJ15" i="4" s="1"/>
  <c r="KJ16" i="4" s="1"/>
  <c r="KJ17" i="4" s="1"/>
  <c r="KJ18" i="4" s="1"/>
  <c r="KJ19" i="4" s="1"/>
  <c r="KJ20" i="4" s="1"/>
  <c r="KJ21" i="4" s="1"/>
  <c r="KJ22" i="4" s="1"/>
  <c r="KJ23" i="4" s="1"/>
  <c r="KJ24" i="4" s="1"/>
  <c r="KJ25" i="4" s="1"/>
  <c r="KJ26" i="4" s="1"/>
  <c r="KJ27" i="4" s="1"/>
  <c r="KJ28" i="4" s="1"/>
  <c r="KJ29" i="4" s="1"/>
  <c r="KJ30" i="4" s="1"/>
  <c r="KJ31" i="4" s="1"/>
  <c r="KJ32" i="4" s="1"/>
  <c r="KJ33" i="4" s="1"/>
  <c r="KJ34" i="4" s="1"/>
  <c r="KJ35" i="4" s="1"/>
  <c r="KJ36" i="4" s="1"/>
  <c r="KJ37" i="4" s="1"/>
  <c r="KJ38" i="4" s="1"/>
  <c r="KJ39" i="4" s="1"/>
  <c r="KJ40" i="4" s="1"/>
  <c r="KJ41" i="4" s="1"/>
  <c r="KJ4" i="4" s="1"/>
  <c r="KK3" i="4" s="1"/>
  <c r="KK6" i="4" s="1"/>
  <c r="KK7" i="4" l="1"/>
  <c r="KK8" i="4" l="1"/>
  <c r="KK9" i="4" l="1"/>
  <c r="KK10" i="4" l="1"/>
  <c r="KK11" i="4" l="1"/>
  <c r="KK12" i="4" l="1"/>
  <c r="KK13" i="4" s="1"/>
  <c r="KK14" i="4" s="1"/>
  <c r="KK15" i="4" s="1"/>
  <c r="KK16" i="4" s="1"/>
  <c r="KK17" i="4" s="1"/>
  <c r="KK18" i="4" s="1"/>
  <c r="KK19" i="4" s="1"/>
  <c r="KK20" i="4" s="1"/>
  <c r="KK21" i="4" s="1"/>
  <c r="KK22" i="4" s="1"/>
  <c r="KK23" i="4" s="1"/>
  <c r="KK24" i="4" s="1"/>
  <c r="KK25" i="4" s="1"/>
  <c r="KK26" i="4" s="1"/>
  <c r="KK27" i="4" s="1"/>
  <c r="KK28" i="4" s="1"/>
  <c r="KK29" i="4" s="1"/>
  <c r="KK30" i="4" s="1"/>
  <c r="KK31" i="4" s="1"/>
  <c r="KK32" i="4" s="1"/>
  <c r="KK33" i="4" s="1"/>
  <c r="KK34" i="4" s="1"/>
  <c r="KK35" i="4" s="1"/>
  <c r="KK36" i="4" s="1"/>
  <c r="KK37" i="4" s="1"/>
  <c r="KK38" i="4" s="1"/>
  <c r="KK39" i="4" s="1"/>
  <c r="KK40" i="4" s="1"/>
  <c r="KK41" i="4" s="1"/>
  <c r="KK4" i="4" s="1"/>
  <c r="KL3" i="4" s="1"/>
  <c r="KL6" i="4" s="1"/>
  <c r="KL7" i="4" l="1"/>
  <c r="KL8" i="4" s="1"/>
  <c r="KL9" i="4" l="1"/>
  <c r="KL10" i="4" s="1"/>
  <c r="KL11" i="4" l="1"/>
  <c r="KL12" i="4" l="1"/>
  <c r="KL13" i="4" l="1"/>
  <c r="KL14" i="4" s="1"/>
  <c r="KL15" i="4" l="1"/>
  <c r="KL16" i="4" s="1"/>
  <c r="KL17" i="4" s="1"/>
  <c r="KL18" i="4" s="1"/>
  <c r="KL19" i="4" s="1"/>
  <c r="KL20" i="4" s="1"/>
  <c r="KL21" i="4" s="1"/>
  <c r="KL22" i="4" s="1"/>
  <c r="KL23" i="4" s="1"/>
  <c r="KL24" i="4" s="1"/>
  <c r="KL25" i="4" s="1"/>
  <c r="KL26" i="4" s="1"/>
  <c r="KL27" i="4" s="1"/>
  <c r="KL28" i="4" s="1"/>
  <c r="KL29" i="4" s="1"/>
  <c r="KL30" i="4" s="1"/>
  <c r="KL31" i="4" s="1"/>
  <c r="KL32" i="4" s="1"/>
  <c r="KL33" i="4" s="1"/>
  <c r="KL34" i="4" s="1"/>
  <c r="KL35" i="4" s="1"/>
  <c r="KL36" i="4" s="1"/>
  <c r="KL37" i="4" s="1"/>
  <c r="KL38" i="4" s="1"/>
  <c r="KL39" i="4" s="1"/>
  <c r="KL40" i="4" s="1"/>
  <c r="KL41" i="4" s="1"/>
  <c r="KL4" i="4" s="1"/>
  <c r="KM3" i="4" s="1"/>
  <c r="KM6" i="4" s="1"/>
  <c r="KM7" i="4" l="1"/>
  <c r="KM8" i="4" s="1"/>
  <c r="KM9" i="4" s="1"/>
  <c r="KM10" i="4" l="1"/>
  <c r="KM11" i="4" l="1"/>
  <c r="KM12" i="4" l="1"/>
  <c r="KM13" i="4" l="1"/>
  <c r="KM14" i="4" s="1"/>
  <c r="KM15" i="4" s="1"/>
  <c r="KM16" i="4" s="1"/>
  <c r="KM17" i="4" s="1"/>
  <c r="KM18" i="4" s="1"/>
  <c r="KM19" i="4" s="1"/>
  <c r="KM20" i="4" s="1"/>
  <c r="KM21" i="4" s="1"/>
  <c r="KM22" i="4" s="1"/>
  <c r="KM23" i="4" s="1"/>
  <c r="KM24" i="4" s="1"/>
  <c r="KM25" i="4" s="1"/>
  <c r="KM26" i="4" s="1"/>
  <c r="KM27" i="4" s="1"/>
  <c r="KM28" i="4" s="1"/>
  <c r="KM29" i="4" s="1"/>
  <c r="KM30" i="4" s="1"/>
  <c r="KM31" i="4" s="1"/>
  <c r="KM32" i="4" s="1"/>
  <c r="KM33" i="4" s="1"/>
  <c r="KM34" i="4" s="1"/>
  <c r="KM35" i="4" s="1"/>
  <c r="KM36" i="4" s="1"/>
  <c r="KM37" i="4" s="1"/>
  <c r="KM38" i="4" s="1"/>
  <c r="KM39" i="4" s="1"/>
  <c r="KM40" i="4" s="1"/>
  <c r="KM41" i="4" s="1"/>
  <c r="KM4" i="4" s="1"/>
  <c r="KN3" i="4" s="1"/>
  <c r="KN6" i="4" s="1"/>
  <c r="KN7" i="4" l="1"/>
  <c r="KN8" i="4" s="1"/>
  <c r="KN9" i="4" l="1"/>
  <c r="KN10" i="4" s="1"/>
  <c r="KN11" i="4" l="1"/>
  <c r="KN12" i="4" l="1"/>
  <c r="KN13" i="4" l="1"/>
  <c r="KN14" i="4" l="1"/>
  <c r="KN15" i="4" s="1"/>
  <c r="KN16" i="4" s="1"/>
  <c r="KN17" i="4" s="1"/>
  <c r="KN18" i="4" s="1"/>
  <c r="KN19" i="4" s="1"/>
  <c r="KN20" i="4" s="1"/>
  <c r="KN21" i="4" s="1"/>
  <c r="KN22" i="4" s="1"/>
  <c r="KN23" i="4" s="1"/>
  <c r="KN24" i="4" s="1"/>
  <c r="KN25" i="4" s="1"/>
  <c r="KN26" i="4" s="1"/>
  <c r="KN27" i="4" s="1"/>
  <c r="KN28" i="4" s="1"/>
  <c r="KN29" i="4" s="1"/>
  <c r="KN30" i="4" s="1"/>
  <c r="KN31" i="4" s="1"/>
  <c r="KN32" i="4" s="1"/>
  <c r="KN33" i="4" s="1"/>
  <c r="KN34" i="4" s="1"/>
  <c r="KN35" i="4" s="1"/>
  <c r="KN36" i="4" s="1"/>
  <c r="KN37" i="4" s="1"/>
  <c r="KN38" i="4" s="1"/>
  <c r="KN39" i="4" s="1"/>
  <c r="KN40" i="4" s="1"/>
  <c r="KN41" i="4" s="1"/>
  <c r="KN4" i="4" s="1"/>
  <c r="KO3" i="4" s="1"/>
  <c r="KO6" i="4" s="1"/>
  <c r="KO7" i="4" l="1"/>
  <c r="KO8" i="4" s="1"/>
  <c r="KO9" i="4" l="1"/>
  <c r="KO10" i="4" l="1"/>
  <c r="KO11" i="4" l="1"/>
  <c r="KO12" i="4" l="1"/>
  <c r="KO13" i="4" l="1"/>
  <c r="KO14" i="4" s="1"/>
  <c r="KO15" i="4" s="1"/>
  <c r="KO16" i="4" s="1"/>
  <c r="KO17" i="4" s="1"/>
  <c r="KO18" i="4" s="1"/>
  <c r="KO19" i="4" s="1"/>
  <c r="KO20" i="4" s="1"/>
  <c r="KO21" i="4" s="1"/>
  <c r="KO22" i="4" s="1"/>
  <c r="KO23" i="4" s="1"/>
  <c r="KO24" i="4" s="1"/>
  <c r="KO25" i="4" s="1"/>
  <c r="KO26" i="4" s="1"/>
  <c r="KO27" i="4" s="1"/>
  <c r="KO28" i="4" s="1"/>
  <c r="KO29" i="4" s="1"/>
  <c r="KO30" i="4" s="1"/>
  <c r="KO31" i="4" s="1"/>
  <c r="KO32" i="4" s="1"/>
  <c r="KO33" i="4" s="1"/>
  <c r="KO34" i="4" s="1"/>
  <c r="KO35" i="4" s="1"/>
  <c r="KO36" i="4" l="1"/>
  <c r="KO37" i="4" s="1"/>
  <c r="KO38" i="4" s="1"/>
  <c r="KO39" i="4" s="1"/>
  <c r="KO40" i="4" s="1"/>
  <c r="KO41" i="4" s="1"/>
  <c r="KO4" i="4" s="1"/>
  <c r="KP3" i="4" s="1"/>
  <c r="KP6" i="4" s="1"/>
  <c r="KP7" i="4" l="1"/>
  <c r="KP8" i="4" l="1"/>
  <c r="KP9" i="4" l="1"/>
  <c r="KP10" i="4" s="1"/>
  <c r="KP11" i="4" l="1"/>
  <c r="KP12" i="4" l="1"/>
  <c r="KP13" i="4" s="1"/>
  <c r="KP14" i="4" l="1"/>
  <c r="KP15" i="4" s="1"/>
  <c r="KP16" i="4" s="1"/>
  <c r="KP17" i="4" s="1"/>
  <c r="KP18" i="4" s="1"/>
  <c r="KP19" i="4" s="1"/>
  <c r="KP20" i="4" s="1"/>
  <c r="KP21" i="4" s="1"/>
  <c r="KP22" i="4" s="1"/>
  <c r="KP23" i="4" s="1"/>
  <c r="KP24" i="4" s="1"/>
  <c r="KP25" i="4" s="1"/>
  <c r="KP26" i="4" s="1"/>
  <c r="KP27" i="4" s="1"/>
  <c r="KP28" i="4" s="1"/>
  <c r="KP29" i="4" s="1"/>
  <c r="KP30" i="4" s="1"/>
  <c r="KP31" i="4" s="1"/>
  <c r="KP32" i="4" s="1"/>
  <c r="KP33" i="4" s="1"/>
  <c r="KP34" i="4" s="1"/>
  <c r="KP35" i="4" s="1"/>
  <c r="KP36" i="4" s="1"/>
  <c r="KP37" i="4" s="1"/>
  <c r="KP38" i="4" s="1"/>
  <c r="KP39" i="4" s="1"/>
  <c r="KP40" i="4" s="1"/>
  <c r="KP41" i="4" s="1"/>
  <c r="KP4" i="4" s="1"/>
  <c r="KQ3" i="4" s="1"/>
  <c r="KQ6" i="4" s="1"/>
  <c r="KQ7" i="4" l="1"/>
  <c r="KQ8" i="4" l="1"/>
  <c r="KQ9" i="4" l="1"/>
  <c r="KQ10" i="4" l="1"/>
  <c r="KQ11" i="4" l="1"/>
  <c r="KQ12" i="4" l="1"/>
  <c r="KQ13" i="4" l="1"/>
  <c r="KQ14" i="4" s="1"/>
  <c r="KQ15" i="4" s="1"/>
  <c r="KQ16" i="4" s="1"/>
  <c r="KQ17" i="4" s="1"/>
  <c r="KQ18" i="4" s="1"/>
  <c r="KQ19" i="4" s="1"/>
  <c r="KQ20" i="4" s="1"/>
  <c r="KQ21" i="4" s="1"/>
  <c r="KQ22" i="4" s="1"/>
  <c r="KQ23" i="4" s="1"/>
  <c r="KQ24" i="4" s="1"/>
  <c r="KQ25" i="4" s="1"/>
  <c r="KQ26" i="4" s="1"/>
  <c r="KQ27" i="4" s="1"/>
  <c r="KQ28" i="4" s="1"/>
  <c r="KQ29" i="4" s="1"/>
  <c r="KQ30" i="4" s="1"/>
  <c r="KQ31" i="4" s="1"/>
  <c r="KQ32" i="4" s="1"/>
  <c r="KQ33" i="4" s="1"/>
  <c r="KQ34" i="4" s="1"/>
  <c r="KQ35" i="4" s="1"/>
  <c r="KQ36" i="4" s="1"/>
  <c r="KQ37" i="4" s="1"/>
  <c r="KQ38" i="4" s="1"/>
  <c r="KQ39" i="4" s="1"/>
  <c r="KQ40" i="4" s="1"/>
  <c r="KQ41" i="4" s="1"/>
  <c r="KQ4" i="4" s="1"/>
  <c r="KR3" i="4" s="1"/>
  <c r="KR6" i="4" s="1"/>
  <c r="KR7" i="4" l="1"/>
  <c r="KR8" i="4" l="1"/>
  <c r="KR9" i="4" l="1"/>
  <c r="KR10" i="4" s="1"/>
  <c r="KR11" i="4" l="1"/>
  <c r="KR12" i="4" l="1"/>
  <c r="KR13" i="4" l="1"/>
  <c r="KR14" i="4" l="1"/>
  <c r="KR15" i="4" l="1"/>
  <c r="KR16" i="4" s="1"/>
  <c r="KR17" i="4" s="1"/>
  <c r="KR18" i="4" s="1"/>
  <c r="KR19" i="4" s="1"/>
  <c r="KR20" i="4" s="1"/>
  <c r="KR21" i="4" s="1"/>
  <c r="KR22" i="4" s="1"/>
  <c r="KR23" i="4" s="1"/>
  <c r="KR24" i="4" s="1"/>
  <c r="KR25" i="4" s="1"/>
  <c r="KR26" i="4" s="1"/>
  <c r="KR27" i="4" s="1"/>
  <c r="KR28" i="4" s="1"/>
  <c r="KR29" i="4" s="1"/>
  <c r="KR30" i="4" s="1"/>
  <c r="KR31" i="4" s="1"/>
  <c r="KR32" i="4" s="1"/>
  <c r="KR33" i="4" s="1"/>
  <c r="KR34" i="4" s="1"/>
  <c r="KR35" i="4" s="1"/>
  <c r="KR36" i="4" s="1"/>
  <c r="KR37" i="4" s="1"/>
  <c r="KR38" i="4" s="1"/>
  <c r="KR39" i="4" s="1"/>
  <c r="KR40" i="4" s="1"/>
  <c r="KR41" i="4" s="1"/>
  <c r="KR4" i="4" s="1"/>
  <c r="KS3" i="4" s="1"/>
  <c r="KS6" i="4" s="1"/>
  <c r="KS7" i="4" l="1"/>
  <c r="KS8" i="4" s="1"/>
  <c r="KS9" i="4" l="1"/>
  <c r="KS10" i="4" s="1"/>
  <c r="KS11" i="4" l="1"/>
  <c r="KS12" i="4" s="1"/>
  <c r="KS13" i="4" l="1"/>
  <c r="KS14" i="4" l="1"/>
  <c r="KS15" i="4" s="1"/>
  <c r="KS16" i="4" s="1"/>
  <c r="KS17" i="4" s="1"/>
  <c r="KS18" i="4" s="1"/>
  <c r="KS19" i="4" s="1"/>
  <c r="KS20" i="4" s="1"/>
  <c r="KS21" i="4" s="1"/>
  <c r="KS22" i="4" s="1"/>
  <c r="KS23" i="4" s="1"/>
  <c r="KS24" i="4" s="1"/>
  <c r="KS25" i="4" s="1"/>
  <c r="KS26" i="4" s="1"/>
  <c r="KS27" i="4" s="1"/>
  <c r="KS28" i="4" s="1"/>
  <c r="KS29" i="4" s="1"/>
  <c r="KS30" i="4" s="1"/>
  <c r="KS31" i="4" s="1"/>
  <c r="KS32" i="4" s="1"/>
  <c r="KS33" i="4" s="1"/>
  <c r="KS34" i="4" s="1"/>
  <c r="KS35" i="4" s="1"/>
  <c r="KS36" i="4" s="1"/>
  <c r="KS37" i="4" s="1"/>
  <c r="KS38" i="4" s="1"/>
  <c r="KS39" i="4" s="1"/>
  <c r="KS40" i="4" s="1"/>
  <c r="KS41" i="4" s="1"/>
  <c r="KS4" i="4" s="1"/>
  <c r="KT3" i="4" s="1"/>
  <c r="KT6" i="4" s="1"/>
  <c r="KT7" i="4" l="1"/>
  <c r="KT8" i="4" l="1"/>
  <c r="KT9" i="4" l="1"/>
  <c r="KT10" i="4" l="1"/>
  <c r="KT11" i="4" l="1"/>
  <c r="KT12" i="4" l="1"/>
  <c r="KT13" i="4" s="1"/>
  <c r="KT14" i="4" l="1"/>
  <c r="KT15" i="4" s="1"/>
  <c r="KT16" i="4" s="1"/>
  <c r="KT17" i="4" s="1"/>
  <c r="KT18" i="4" s="1"/>
  <c r="KT19" i="4" s="1"/>
  <c r="KT20" i="4" s="1"/>
  <c r="KT21" i="4" s="1"/>
  <c r="KT22" i="4" s="1"/>
  <c r="KT23" i="4" s="1"/>
  <c r="KT24" i="4" s="1"/>
  <c r="KT25" i="4" s="1"/>
  <c r="KT26" i="4" s="1"/>
  <c r="KT27" i="4" s="1"/>
  <c r="KT28" i="4" s="1"/>
  <c r="KT29" i="4" s="1"/>
  <c r="KT30" i="4" s="1"/>
  <c r="KT31" i="4" s="1"/>
  <c r="KT32" i="4" s="1"/>
  <c r="KT33" i="4" s="1"/>
  <c r="KT34" i="4" s="1"/>
  <c r="KT35" i="4" s="1"/>
  <c r="KT36" i="4" s="1"/>
  <c r="KT37" i="4" s="1"/>
  <c r="KT38" i="4" s="1"/>
  <c r="KT39" i="4" s="1"/>
  <c r="KT40" i="4" s="1"/>
  <c r="KT41" i="4" s="1"/>
  <c r="KT4" i="4" s="1"/>
  <c r="KU3" i="4" s="1"/>
  <c r="KU6" i="4" s="1"/>
  <c r="KU7" i="4" l="1"/>
  <c r="KU8" i="4" l="1"/>
  <c r="KU9" i="4" l="1"/>
  <c r="KU10" i="4" l="1"/>
  <c r="KU11" i="4" l="1"/>
  <c r="KU12" i="4" s="1"/>
  <c r="KU13" i="4" s="1"/>
  <c r="KU14" i="4" l="1"/>
  <c r="KU15" i="4" s="1"/>
  <c r="KU16" i="4" s="1"/>
  <c r="KU17" i="4" s="1"/>
  <c r="KU18" i="4" s="1"/>
  <c r="KU19" i="4" s="1"/>
  <c r="KU20" i="4" s="1"/>
  <c r="KU21" i="4" s="1"/>
  <c r="KU22" i="4" s="1"/>
  <c r="KU23" i="4" s="1"/>
  <c r="KU24" i="4" s="1"/>
  <c r="KU25" i="4" s="1"/>
  <c r="KU26" i="4" s="1"/>
  <c r="KU27" i="4" s="1"/>
  <c r="KU28" i="4" s="1"/>
  <c r="KU29" i="4" s="1"/>
  <c r="KU30" i="4" s="1"/>
  <c r="KU31" i="4" s="1"/>
  <c r="KU32" i="4" s="1"/>
  <c r="KU33" i="4" s="1"/>
  <c r="KU34" i="4" s="1"/>
  <c r="KU35" i="4" s="1"/>
  <c r="KU36" i="4" s="1"/>
  <c r="KU37" i="4" s="1"/>
  <c r="KU38" i="4" s="1"/>
  <c r="KU39" i="4" s="1"/>
  <c r="KU40" i="4" s="1"/>
  <c r="KU41" i="4" s="1"/>
  <c r="KU4" i="4" s="1"/>
  <c r="KV3" i="4" s="1"/>
  <c r="KV6" i="4" s="1"/>
  <c r="KV7" i="4" l="1"/>
  <c r="KV8" i="4" l="1"/>
  <c r="KV9" i="4" l="1"/>
  <c r="KV10" i="4" l="1"/>
  <c r="KV11" i="4" l="1"/>
  <c r="KV12" i="4" l="1"/>
  <c r="KV13" i="4" s="1"/>
  <c r="KV14" i="4" s="1"/>
  <c r="KV15" i="4" s="1"/>
  <c r="KV16" i="4" s="1"/>
  <c r="KV17" i="4" s="1"/>
  <c r="KV18" i="4" s="1"/>
  <c r="KV19" i="4" l="1"/>
  <c r="KV20" i="4" s="1"/>
  <c r="KV21" i="4" s="1"/>
  <c r="KV22" i="4" s="1"/>
  <c r="KV23" i="4" s="1"/>
  <c r="KV24" i="4" s="1"/>
  <c r="KV25" i="4" s="1"/>
  <c r="KV26" i="4" s="1"/>
  <c r="KV27" i="4" s="1"/>
  <c r="KV28" i="4" s="1"/>
  <c r="KV29" i="4" s="1"/>
  <c r="KV30" i="4" s="1"/>
  <c r="KV31" i="4" s="1"/>
  <c r="KV32" i="4" s="1"/>
  <c r="KV33" i="4" s="1"/>
  <c r="KV34" i="4" s="1"/>
  <c r="KV35" i="4" s="1"/>
  <c r="KV36" i="4" s="1"/>
  <c r="KV37" i="4" s="1"/>
  <c r="KV38" i="4" s="1"/>
  <c r="KV39" i="4" s="1"/>
  <c r="KV40" i="4" s="1"/>
  <c r="KV41" i="4" s="1"/>
  <c r="KV4" i="4" s="1"/>
  <c r="KW3" i="4" s="1"/>
  <c r="KW6" i="4" s="1"/>
  <c r="KW7" i="4" l="1"/>
  <c r="KW8" i="4" l="1"/>
  <c r="KW9" i="4" l="1"/>
  <c r="KW10" i="4" l="1"/>
  <c r="KW11" i="4" l="1"/>
  <c r="KW12" i="4" s="1"/>
  <c r="KW13" i="4" l="1"/>
  <c r="KW14" i="4" s="1"/>
  <c r="KW15" i="4" s="1"/>
  <c r="KW16" i="4" l="1"/>
  <c r="KW17" i="4" s="1"/>
  <c r="KW18" i="4" s="1"/>
  <c r="KW19" i="4" s="1"/>
  <c r="KW20" i="4" s="1"/>
  <c r="KW21" i="4" s="1"/>
  <c r="KW22" i="4" s="1"/>
  <c r="KW23" i="4" s="1"/>
  <c r="KW24" i="4" s="1"/>
  <c r="KW25" i="4" s="1"/>
  <c r="KW26" i="4" s="1"/>
  <c r="KW27" i="4" s="1"/>
  <c r="KW28" i="4" s="1"/>
  <c r="KW29" i="4" s="1"/>
  <c r="KW30" i="4" s="1"/>
  <c r="KW31" i="4" s="1"/>
  <c r="KW32" i="4" s="1"/>
  <c r="KW33" i="4" s="1"/>
  <c r="KW34" i="4" s="1"/>
  <c r="KW35" i="4" s="1"/>
  <c r="KW36" i="4" s="1"/>
  <c r="KW37" i="4" s="1"/>
  <c r="KW38" i="4" s="1"/>
  <c r="KW39" i="4" s="1"/>
  <c r="KW40" i="4" s="1"/>
  <c r="KW41" i="4" s="1"/>
  <c r="KW4" i="4" s="1"/>
  <c r="KX3" i="4" s="1"/>
  <c r="KX6" i="4" s="1"/>
  <c r="KX7" i="4" l="1"/>
  <c r="KX8" i="4" l="1"/>
  <c r="KX9" i="4" l="1"/>
  <c r="KX10" i="4" l="1"/>
  <c r="KX11" i="4" l="1"/>
  <c r="KX12" i="4" l="1"/>
  <c r="KX13" i="4" s="1"/>
  <c r="KX14" i="4" s="1"/>
  <c r="KX15" i="4" s="1"/>
  <c r="KX16" i="4" s="1"/>
  <c r="KX17" i="4" s="1"/>
  <c r="KX18" i="4" s="1"/>
  <c r="KX19" i="4" s="1"/>
  <c r="KX20" i="4" s="1"/>
  <c r="KX21" i="4" s="1"/>
  <c r="KX22" i="4" s="1"/>
  <c r="KX23" i="4" s="1"/>
  <c r="KX24" i="4" s="1"/>
  <c r="KX25" i="4" s="1"/>
  <c r="KX26" i="4" s="1"/>
  <c r="KX27" i="4" s="1"/>
  <c r="KX28" i="4" s="1"/>
  <c r="KX29" i="4" s="1"/>
  <c r="KX30" i="4" s="1"/>
  <c r="KX31" i="4" s="1"/>
  <c r="KX32" i="4" s="1"/>
  <c r="KX33" i="4" s="1"/>
  <c r="KX34" i="4" s="1"/>
  <c r="KX35" i="4" s="1"/>
  <c r="KX36" i="4" s="1"/>
  <c r="KX37" i="4" s="1"/>
  <c r="KX38" i="4" s="1"/>
  <c r="KX39" i="4" s="1"/>
  <c r="KX40" i="4" s="1"/>
  <c r="KX41" i="4" s="1"/>
  <c r="KX4" i="4" s="1"/>
  <c r="KY3" i="4" s="1"/>
  <c r="KY6" i="4" s="1"/>
  <c r="KY7" i="4" l="1"/>
  <c r="KY8" i="4" l="1"/>
  <c r="KY9" i="4" l="1"/>
  <c r="KY10" i="4" s="1"/>
  <c r="KY11" i="4" l="1"/>
  <c r="KY12" i="4" s="1"/>
  <c r="KY13" i="4" l="1"/>
  <c r="KY14" i="4" l="1"/>
  <c r="KY15" i="4" l="1"/>
  <c r="KY16" i="4" s="1"/>
  <c r="KY17" i="4" s="1"/>
  <c r="KY18" i="4" s="1"/>
  <c r="KY19" i="4" s="1"/>
  <c r="KY20" i="4" s="1"/>
  <c r="KY21" i="4" s="1"/>
  <c r="KY22" i="4" s="1"/>
  <c r="KY23" i="4" s="1"/>
  <c r="KY24" i="4" s="1"/>
  <c r="KY25" i="4" s="1"/>
  <c r="KY26" i="4" s="1"/>
  <c r="KY27" i="4" s="1"/>
  <c r="KY28" i="4" s="1"/>
  <c r="KY29" i="4" s="1"/>
  <c r="KY30" i="4" s="1"/>
  <c r="KY31" i="4" s="1"/>
  <c r="KY32" i="4" s="1"/>
  <c r="KY33" i="4" s="1"/>
  <c r="KY34" i="4" s="1"/>
  <c r="KY35" i="4" s="1"/>
  <c r="KY36" i="4" s="1"/>
  <c r="KY37" i="4" s="1"/>
  <c r="KY38" i="4" s="1"/>
  <c r="KY39" i="4" s="1"/>
  <c r="KY40" i="4" s="1"/>
  <c r="KY41" i="4" s="1"/>
  <c r="KY4" i="4" s="1"/>
  <c r="KZ3" i="4" s="1"/>
  <c r="KZ6" i="4" s="1"/>
  <c r="KZ7" i="4" l="1"/>
  <c r="KZ8" i="4" l="1"/>
  <c r="KZ9" i="4" l="1"/>
  <c r="KZ10" i="4" l="1"/>
  <c r="KZ11" i="4" l="1"/>
  <c r="KZ12" i="4" l="1"/>
  <c r="KZ13" i="4" s="1"/>
  <c r="KZ14" i="4" l="1"/>
  <c r="KZ15" i="4" s="1"/>
  <c r="KZ16" i="4" s="1"/>
  <c r="KZ17" i="4" s="1"/>
  <c r="KZ18" i="4" s="1"/>
  <c r="KZ19" i="4" s="1"/>
  <c r="KZ20" i="4" s="1"/>
  <c r="KZ21" i="4" s="1"/>
  <c r="KZ22" i="4" s="1"/>
  <c r="KZ23" i="4" s="1"/>
  <c r="KZ24" i="4" s="1"/>
  <c r="KZ25" i="4" s="1"/>
  <c r="KZ26" i="4" s="1"/>
  <c r="KZ27" i="4" s="1"/>
  <c r="KZ28" i="4" s="1"/>
  <c r="KZ29" i="4" s="1"/>
  <c r="KZ30" i="4" s="1"/>
  <c r="KZ31" i="4" s="1"/>
  <c r="KZ32" i="4" s="1"/>
  <c r="KZ33" i="4" s="1"/>
  <c r="KZ34" i="4" s="1"/>
  <c r="KZ35" i="4" s="1"/>
  <c r="KZ36" i="4" s="1"/>
  <c r="KZ37" i="4" s="1"/>
  <c r="KZ38" i="4" s="1"/>
  <c r="KZ39" i="4" s="1"/>
  <c r="KZ40" i="4" s="1"/>
  <c r="KZ41" i="4" s="1"/>
  <c r="KZ4" i="4" s="1"/>
  <c r="LA3" i="4" s="1"/>
  <c r="LA6" i="4" s="1"/>
  <c r="LA7" i="4" l="1"/>
  <c r="LA8" i="4" s="1"/>
  <c r="LA9" i="4" l="1"/>
  <c r="LA10" i="4" l="1"/>
  <c r="LA11" i="4" s="1"/>
  <c r="LA12" i="4" l="1"/>
  <c r="LA13" i="4" l="1"/>
  <c r="LA14" i="4" l="1"/>
  <c r="LA15" i="4" s="1"/>
  <c r="LA16" i="4" s="1"/>
  <c r="LA17" i="4" s="1"/>
  <c r="LA18" i="4" s="1"/>
  <c r="LA19" i="4" s="1"/>
  <c r="LA20" i="4" s="1"/>
  <c r="LA21" i="4" s="1"/>
  <c r="LA22" i="4" s="1"/>
  <c r="LA23" i="4" s="1"/>
  <c r="LA24" i="4" s="1"/>
  <c r="LA25" i="4" s="1"/>
  <c r="LA26" i="4" s="1"/>
  <c r="LA27" i="4" s="1"/>
  <c r="LA28" i="4" s="1"/>
  <c r="LA29" i="4" s="1"/>
  <c r="LA30" i="4" s="1"/>
  <c r="LA31" i="4" s="1"/>
  <c r="LA32" i="4" s="1"/>
  <c r="LA33" i="4" s="1"/>
  <c r="LA34" i="4" s="1"/>
  <c r="LA35" i="4" s="1"/>
  <c r="LA36" i="4" s="1"/>
  <c r="LA37" i="4" s="1"/>
  <c r="LA38" i="4" s="1"/>
  <c r="LA39" i="4" s="1"/>
  <c r="LA40" i="4" s="1"/>
  <c r="LA41" i="4" s="1"/>
  <c r="LA4" i="4" s="1"/>
  <c r="LB3" i="4" s="1"/>
  <c r="LB6" i="4" s="1"/>
  <c r="LB7" i="4" l="1"/>
  <c r="LB8" i="4" l="1"/>
  <c r="LB9" i="4" l="1"/>
  <c r="LB10" i="4" s="1"/>
  <c r="LB11" i="4" l="1"/>
  <c r="LB12" i="4" l="1"/>
  <c r="LB13" i="4" l="1"/>
  <c r="LB14" i="4" s="1"/>
  <c r="LB15" i="4" l="1"/>
  <c r="LB16" i="4" s="1"/>
  <c r="LB17" i="4" s="1"/>
  <c r="LB18" i="4" s="1"/>
  <c r="LB19" i="4" s="1"/>
  <c r="LB20" i="4" s="1"/>
  <c r="LB21" i="4" s="1"/>
  <c r="LB22" i="4" s="1"/>
  <c r="LB23" i="4" s="1"/>
  <c r="LB24" i="4" s="1"/>
  <c r="LB25" i="4" s="1"/>
  <c r="LB26" i="4" s="1"/>
  <c r="LB27" i="4" s="1"/>
  <c r="LB28" i="4" s="1"/>
  <c r="LB29" i="4" s="1"/>
  <c r="LB30" i="4" s="1"/>
  <c r="LB31" i="4" s="1"/>
  <c r="LB32" i="4" s="1"/>
  <c r="LB33" i="4" s="1"/>
  <c r="LB34" i="4" s="1"/>
  <c r="LB35" i="4" s="1"/>
  <c r="LB36" i="4" s="1"/>
  <c r="LB37" i="4" s="1"/>
  <c r="LB38" i="4" s="1"/>
  <c r="LB39" i="4" s="1"/>
  <c r="LB40" i="4" s="1"/>
  <c r="LB41" i="4" s="1"/>
  <c r="LB4" i="4" s="1"/>
  <c r="LC3" i="4" s="1"/>
  <c r="LC6" i="4" s="1"/>
  <c r="LC7" i="4" l="1"/>
  <c r="LC8" i="4" l="1"/>
  <c r="LC9" i="4" l="1"/>
  <c r="LC10" i="4" s="1"/>
  <c r="LC11" i="4" l="1"/>
  <c r="LC12" i="4" l="1"/>
  <c r="LC13" i="4" l="1"/>
  <c r="LC14" i="4" s="1"/>
  <c r="LC15" i="4" s="1"/>
  <c r="LC16" i="4" s="1"/>
  <c r="LC17" i="4" s="1"/>
  <c r="LC18" i="4" s="1"/>
  <c r="LC19" i="4" s="1"/>
  <c r="LC20" i="4" s="1"/>
  <c r="LC21" i="4" s="1"/>
  <c r="LC22" i="4" s="1"/>
  <c r="LC23" i="4" s="1"/>
  <c r="LC24" i="4" s="1"/>
  <c r="LC25" i="4" s="1"/>
  <c r="LC26" i="4" s="1"/>
  <c r="LC27" i="4" s="1"/>
  <c r="LC28" i="4" s="1"/>
  <c r="LC29" i="4" s="1"/>
  <c r="LC30" i="4" s="1"/>
  <c r="LC31" i="4" s="1"/>
  <c r="LC32" i="4" s="1"/>
  <c r="LC33" i="4" s="1"/>
  <c r="LC34" i="4" s="1"/>
  <c r="LC35" i="4" s="1"/>
  <c r="LC36" i="4" s="1"/>
  <c r="LC37" i="4" s="1"/>
  <c r="LC38" i="4" s="1"/>
  <c r="LC39" i="4" s="1"/>
  <c r="LC40" i="4" s="1"/>
  <c r="LC41" i="4" s="1"/>
  <c r="LC4" i="4" s="1"/>
  <c r="LD3" i="4" s="1"/>
  <c r="LD6" i="4" s="1"/>
  <c r="LD7" i="4" l="1"/>
  <c r="LD8" i="4" l="1"/>
  <c r="LD9" i="4" l="1"/>
  <c r="LD10" i="4" l="1"/>
  <c r="LD11" i="4" l="1"/>
  <c r="LD12" i="4" s="1"/>
  <c r="LD13" i="4" s="1"/>
  <c r="LD14" i="4" s="1"/>
  <c r="LD15" i="4" s="1"/>
  <c r="LD16" i="4" s="1"/>
  <c r="LD17" i="4" s="1"/>
  <c r="LD18" i="4" s="1"/>
  <c r="LD19" i="4" s="1"/>
  <c r="LD20" i="4" s="1"/>
  <c r="LD21" i="4" s="1"/>
  <c r="LD22" i="4" s="1"/>
  <c r="LD23" i="4" s="1"/>
  <c r="LD24" i="4" s="1"/>
  <c r="LD25" i="4" s="1"/>
  <c r="LD26" i="4" s="1"/>
  <c r="LD27" i="4" s="1"/>
  <c r="LD28" i="4" s="1"/>
  <c r="LD29" i="4" s="1"/>
  <c r="LD30" i="4" s="1"/>
  <c r="LD31" i="4" s="1"/>
  <c r="LD32" i="4" s="1"/>
  <c r="LD33" i="4" s="1"/>
  <c r="LD34" i="4" s="1"/>
  <c r="LD35" i="4" s="1"/>
  <c r="LD36" i="4" s="1"/>
  <c r="LD37" i="4" s="1"/>
  <c r="LD38" i="4" s="1"/>
  <c r="LD39" i="4" s="1"/>
  <c r="LD40" i="4" s="1"/>
  <c r="LD41" i="4" s="1"/>
  <c r="LD4" i="4" s="1"/>
  <c r="LE3" i="4" s="1"/>
  <c r="LE6" i="4" s="1"/>
  <c r="LE7" i="4" l="1"/>
  <c r="LE8" i="4" l="1"/>
  <c r="LE9" i="4" s="1"/>
  <c r="LE10" i="4" l="1"/>
  <c r="LE11" i="4" s="1"/>
  <c r="LE12" i="4" l="1"/>
  <c r="LE13" i="4" l="1"/>
  <c r="LE14" i="4" s="1"/>
  <c r="LE15" i="4" s="1"/>
  <c r="LE16" i="4" s="1"/>
  <c r="LE17" i="4" s="1"/>
  <c r="LE18" i="4" s="1"/>
  <c r="LE19" i="4" s="1"/>
  <c r="LE20" i="4" s="1"/>
  <c r="LE21" i="4" s="1"/>
  <c r="LE22" i="4" s="1"/>
  <c r="LE23" i="4" s="1"/>
  <c r="LE24" i="4" s="1"/>
  <c r="LE25" i="4" s="1"/>
  <c r="LE26" i="4" s="1"/>
  <c r="LE27" i="4" s="1"/>
  <c r="LE28" i="4" s="1"/>
  <c r="LE29" i="4" s="1"/>
  <c r="LE30" i="4" s="1"/>
  <c r="LE31" i="4" s="1"/>
  <c r="LE32" i="4" s="1"/>
  <c r="LE33" i="4" s="1"/>
  <c r="LE34" i="4" s="1"/>
  <c r="LE35" i="4" s="1"/>
  <c r="LE36" i="4" s="1"/>
  <c r="LE37" i="4" s="1"/>
  <c r="LE38" i="4" s="1"/>
  <c r="LE39" i="4" s="1"/>
  <c r="LE40" i="4" s="1"/>
  <c r="LE41" i="4" s="1"/>
  <c r="LE4" i="4" s="1"/>
  <c r="LF3" i="4" s="1"/>
  <c r="LF6" i="4" s="1"/>
  <c r="LF7" i="4" l="1"/>
  <c r="LF8" i="4" s="1"/>
  <c r="LF9" i="4" l="1"/>
  <c r="LF10" i="4" l="1"/>
  <c r="LF11" i="4" s="1"/>
  <c r="LF12" i="4" l="1"/>
  <c r="LF13" i="4" l="1"/>
  <c r="LF14" i="4" l="1"/>
  <c r="LF15" i="4" s="1"/>
  <c r="LF16" i="4" s="1"/>
  <c r="LF17" i="4" s="1"/>
  <c r="LF18" i="4" s="1"/>
  <c r="LF19" i="4" s="1"/>
  <c r="LF20" i="4" s="1"/>
  <c r="LF21" i="4" s="1"/>
  <c r="LF22" i="4" s="1"/>
  <c r="LF23" i="4" s="1"/>
  <c r="LF24" i="4" s="1"/>
  <c r="LF25" i="4" s="1"/>
  <c r="LF26" i="4" s="1"/>
  <c r="LF27" i="4" s="1"/>
  <c r="LF28" i="4" s="1"/>
  <c r="LF29" i="4" s="1"/>
  <c r="LF30" i="4" s="1"/>
  <c r="LF31" i="4" s="1"/>
  <c r="LF32" i="4" s="1"/>
  <c r="LF33" i="4" s="1"/>
  <c r="LF34" i="4" s="1"/>
  <c r="LF35" i="4" s="1"/>
  <c r="LF36" i="4" s="1"/>
  <c r="LF37" i="4" s="1"/>
  <c r="LF38" i="4" s="1"/>
  <c r="LF39" i="4" s="1"/>
  <c r="LF40" i="4" s="1"/>
  <c r="LF41" i="4" s="1"/>
  <c r="LF4" i="4" s="1"/>
  <c r="LG3" i="4" s="1"/>
  <c r="LG6" i="4" s="1"/>
  <c r="LG7" i="4" l="1"/>
  <c r="LG8" i="4" l="1"/>
  <c r="LG9" i="4" l="1"/>
  <c r="LG10" i="4" l="1"/>
  <c r="LG11" i="4" l="1"/>
  <c r="LG12" i="4" l="1"/>
  <c r="LG13" i="4" s="1"/>
  <c r="LG14" i="4" s="1"/>
  <c r="LG15" i="4" s="1"/>
  <c r="LG16" i="4" l="1"/>
  <c r="LG17" i="4" s="1"/>
  <c r="LG18" i="4" s="1"/>
  <c r="LG19" i="4" s="1"/>
  <c r="LG20" i="4" s="1"/>
  <c r="LG21" i="4" s="1"/>
  <c r="LG22" i="4" s="1"/>
  <c r="LG23" i="4" s="1"/>
  <c r="LG24" i="4" s="1"/>
  <c r="LG25" i="4" s="1"/>
  <c r="LG26" i="4" s="1"/>
  <c r="LG27" i="4" s="1"/>
  <c r="LG28" i="4" s="1"/>
  <c r="LG29" i="4" s="1"/>
  <c r="LG30" i="4" s="1"/>
  <c r="LG31" i="4" s="1"/>
  <c r="LG32" i="4" s="1"/>
  <c r="LG33" i="4" s="1"/>
  <c r="LG34" i="4" s="1"/>
  <c r="LG35" i="4" s="1"/>
  <c r="LG36" i="4" s="1"/>
  <c r="LG37" i="4" s="1"/>
  <c r="LG38" i="4" s="1"/>
  <c r="LG39" i="4" s="1"/>
  <c r="LG40" i="4" s="1"/>
  <c r="LG41" i="4" s="1"/>
  <c r="LG4" i="4" s="1"/>
  <c r="LH3" i="4" s="1"/>
  <c r="LH6" i="4" s="1"/>
  <c r="LH7" i="4" l="1"/>
  <c r="LH8" i="4" l="1"/>
  <c r="LH9" i="4" l="1"/>
  <c r="LH10" i="4" s="1"/>
  <c r="LH11" i="4" l="1"/>
  <c r="LH12" i="4" l="1"/>
  <c r="LH13" i="4" s="1"/>
  <c r="LH14" i="4" s="1"/>
  <c r="LH15" i="4" s="1"/>
  <c r="LH16" i="4" s="1"/>
  <c r="LH17" i="4" s="1"/>
  <c r="LH18" i="4" s="1"/>
  <c r="LH19" i="4" s="1"/>
  <c r="LH20" i="4" s="1"/>
  <c r="LH21" i="4" s="1"/>
  <c r="LH22" i="4" s="1"/>
  <c r="LH23" i="4" s="1"/>
  <c r="LH24" i="4" s="1"/>
  <c r="LH25" i="4" s="1"/>
  <c r="LH26" i="4" s="1"/>
  <c r="LH27" i="4" s="1"/>
  <c r="LH28" i="4" s="1"/>
  <c r="LH29" i="4" s="1"/>
  <c r="LH30" i="4" s="1"/>
  <c r="LH31" i="4" s="1"/>
  <c r="LH32" i="4" s="1"/>
  <c r="LH33" i="4" s="1"/>
  <c r="LH34" i="4" s="1"/>
  <c r="LH35" i="4" s="1"/>
  <c r="LH36" i="4" s="1"/>
  <c r="LH37" i="4" s="1"/>
  <c r="LH38" i="4" s="1"/>
  <c r="LH39" i="4" s="1"/>
  <c r="LH40" i="4" s="1"/>
  <c r="LH41" i="4" s="1"/>
  <c r="LH4" i="4" s="1"/>
  <c r="LI3" i="4" s="1"/>
  <c r="LI6" i="4" s="1"/>
  <c r="LI7" i="4" l="1"/>
  <c r="LI8" i="4" l="1"/>
  <c r="LI9" i="4" l="1"/>
  <c r="LI10" i="4" s="1"/>
  <c r="LI11" i="4" l="1"/>
  <c r="LI12" i="4" l="1"/>
  <c r="LI13" i="4" l="1"/>
  <c r="LI14" i="4" l="1"/>
  <c r="LI15" i="4" s="1"/>
  <c r="LI16" i="4" s="1"/>
  <c r="LI17" i="4" s="1"/>
  <c r="LI18" i="4" s="1"/>
  <c r="LI19" i="4" s="1"/>
  <c r="LI20" i="4" s="1"/>
  <c r="LI21" i="4" s="1"/>
  <c r="LI22" i="4" s="1"/>
  <c r="LI23" i="4" s="1"/>
  <c r="LI24" i="4" s="1"/>
  <c r="LI25" i="4" s="1"/>
  <c r="LI26" i="4" s="1"/>
  <c r="LI27" i="4" s="1"/>
  <c r="LI28" i="4" s="1"/>
  <c r="LI29" i="4" s="1"/>
  <c r="LI30" i="4" s="1"/>
  <c r="LI31" i="4" s="1"/>
  <c r="LI32" i="4" s="1"/>
  <c r="LI33" i="4" s="1"/>
  <c r="LI34" i="4" s="1"/>
  <c r="LI35" i="4" s="1"/>
  <c r="LI36" i="4" s="1"/>
  <c r="LI37" i="4" s="1"/>
  <c r="LI38" i="4" s="1"/>
  <c r="LI39" i="4" s="1"/>
  <c r="LI40" i="4" s="1"/>
  <c r="LI41" i="4" s="1"/>
  <c r="LI4" i="4" s="1"/>
  <c r="LJ3" i="4" s="1"/>
  <c r="LJ6" i="4" s="1"/>
  <c r="LJ7" i="4" l="1"/>
  <c r="LJ8" i="4" l="1"/>
  <c r="LJ9" i="4" l="1"/>
  <c r="LJ10" i="4" s="1"/>
  <c r="LJ11" i="4" l="1"/>
  <c r="LJ12" i="4" s="1"/>
  <c r="LJ13" i="4" l="1"/>
  <c r="LJ14" i="4" s="1"/>
  <c r="LJ15" i="4" s="1"/>
  <c r="LJ16" i="4" s="1"/>
  <c r="LJ17" i="4" s="1"/>
  <c r="LJ18" i="4" s="1"/>
  <c r="LJ19" i="4" s="1"/>
  <c r="LJ20" i="4" s="1"/>
  <c r="LJ21" i="4" s="1"/>
  <c r="LJ22" i="4" s="1"/>
  <c r="LJ23" i="4" s="1"/>
  <c r="LJ24" i="4" s="1"/>
  <c r="LJ25" i="4" s="1"/>
  <c r="LJ26" i="4" s="1"/>
  <c r="LJ27" i="4" s="1"/>
  <c r="LJ28" i="4" s="1"/>
  <c r="LJ29" i="4" s="1"/>
  <c r="LJ30" i="4" s="1"/>
  <c r="LJ31" i="4" s="1"/>
  <c r="LJ32" i="4" s="1"/>
  <c r="LJ33" i="4" s="1"/>
  <c r="LJ34" i="4" s="1"/>
  <c r="LJ35" i="4" s="1"/>
  <c r="LJ36" i="4" s="1"/>
  <c r="LJ37" i="4" s="1"/>
  <c r="LJ38" i="4" s="1"/>
  <c r="LJ39" i="4" s="1"/>
  <c r="LJ40" i="4" s="1"/>
  <c r="LJ41" i="4" s="1"/>
  <c r="LJ4" i="4" s="1"/>
  <c r="LK3" i="4" s="1"/>
  <c r="LK6" i="4" s="1"/>
  <c r="LK7" i="4" l="1"/>
  <c r="LK8" i="4" l="1"/>
  <c r="LK9" i="4" l="1"/>
  <c r="LK10" i="4" l="1"/>
  <c r="LK11" i="4" l="1"/>
  <c r="LK12" i="4" s="1"/>
  <c r="LK13" i="4" s="1"/>
  <c r="LK14" i="4" l="1"/>
  <c r="LK15" i="4" s="1"/>
  <c r="LK16" i="4" s="1"/>
  <c r="LK17" i="4" s="1"/>
  <c r="LK18" i="4" s="1"/>
  <c r="LK19" i="4" s="1"/>
  <c r="LK20" i="4" s="1"/>
  <c r="LK21" i="4" s="1"/>
  <c r="LK22" i="4" s="1"/>
  <c r="LK23" i="4" s="1"/>
  <c r="LK24" i="4" s="1"/>
  <c r="LK25" i="4" s="1"/>
  <c r="LK26" i="4" s="1"/>
  <c r="LK27" i="4" s="1"/>
  <c r="LK28" i="4" s="1"/>
  <c r="LK29" i="4" s="1"/>
  <c r="LK30" i="4" s="1"/>
  <c r="LK31" i="4" s="1"/>
  <c r="LK32" i="4" s="1"/>
  <c r="LK33" i="4" s="1"/>
  <c r="LK34" i="4" s="1"/>
  <c r="LK35" i="4" s="1"/>
  <c r="LK36" i="4" s="1"/>
  <c r="LK37" i="4" s="1"/>
  <c r="LK38" i="4" s="1"/>
  <c r="LK39" i="4" s="1"/>
  <c r="LK40" i="4" s="1"/>
  <c r="LK41" i="4" s="1"/>
  <c r="LK4" i="4" s="1"/>
  <c r="LL3" i="4" s="1"/>
  <c r="LL6" i="4" s="1"/>
  <c r="LL7" i="4" l="1"/>
  <c r="LL8" i="4" l="1"/>
  <c r="LL9" i="4" l="1"/>
  <c r="LL10" i="4" l="1"/>
  <c r="LL11" i="4" l="1"/>
  <c r="LL12" i="4" s="1"/>
  <c r="LL13" i="4" s="1"/>
  <c r="LL14" i="4" s="1"/>
  <c r="LL15" i="4" s="1"/>
  <c r="LL16" i="4" s="1"/>
  <c r="LL17" i="4" l="1"/>
  <c r="LL18" i="4" s="1"/>
  <c r="LL19" i="4" s="1"/>
  <c r="LL20" i="4" s="1"/>
  <c r="LL21" i="4" s="1"/>
  <c r="LL22" i="4" s="1"/>
  <c r="LL23" i="4" s="1"/>
  <c r="LL24" i="4" s="1"/>
  <c r="LL25" i="4" s="1"/>
  <c r="LL26" i="4" s="1"/>
  <c r="LL27" i="4" s="1"/>
  <c r="LL28" i="4" s="1"/>
  <c r="LL29" i="4" s="1"/>
  <c r="LL30" i="4" s="1"/>
  <c r="LL31" i="4" s="1"/>
  <c r="LL32" i="4" s="1"/>
  <c r="LL33" i="4" s="1"/>
  <c r="LL34" i="4" s="1"/>
  <c r="LL35" i="4" s="1"/>
  <c r="LL36" i="4" s="1"/>
  <c r="LL37" i="4" s="1"/>
  <c r="LL38" i="4" s="1"/>
  <c r="LL39" i="4" s="1"/>
  <c r="LL40" i="4" s="1"/>
  <c r="LL41" i="4" s="1"/>
  <c r="LL4" i="4" s="1"/>
  <c r="LM3" i="4" s="1"/>
  <c r="LM6" i="4" s="1"/>
  <c r="LM7" i="4" l="1"/>
  <c r="LM8" i="4" l="1"/>
  <c r="LM9" i="4" l="1"/>
  <c r="LM10" i="4" l="1"/>
  <c r="LM11" i="4" l="1"/>
  <c r="LM12" i="4" s="1"/>
  <c r="LM13" i="4" l="1"/>
  <c r="LM14" i="4" s="1"/>
  <c r="LM15" i="4" s="1"/>
  <c r="LM16" i="4" s="1"/>
  <c r="LM17" i="4" s="1"/>
  <c r="LM18" i="4" s="1"/>
  <c r="LM19" i="4" s="1"/>
  <c r="LM20" i="4" s="1"/>
  <c r="LM21" i="4" s="1"/>
  <c r="LM22" i="4" s="1"/>
  <c r="LM23" i="4" s="1"/>
  <c r="LM24" i="4" s="1"/>
  <c r="LM25" i="4" s="1"/>
  <c r="LM26" i="4" s="1"/>
  <c r="LM27" i="4" s="1"/>
  <c r="LM28" i="4" s="1"/>
  <c r="LM29" i="4" s="1"/>
  <c r="LM30" i="4" s="1"/>
  <c r="LM31" i="4" s="1"/>
  <c r="LM32" i="4" s="1"/>
  <c r="LM33" i="4" s="1"/>
  <c r="LM34" i="4" s="1"/>
  <c r="LM35" i="4" s="1"/>
  <c r="LM36" i="4" s="1"/>
  <c r="LM37" i="4" s="1"/>
  <c r="LM38" i="4" s="1"/>
  <c r="LM39" i="4" s="1"/>
  <c r="LM40" i="4" s="1"/>
  <c r="LM41" i="4" s="1"/>
  <c r="LM4" i="4" s="1"/>
  <c r="LN3" i="4" s="1"/>
  <c r="LN6" i="4" s="1"/>
  <c r="LN7" i="4" l="1"/>
  <c r="LN8" i="4" l="1"/>
  <c r="LN9" i="4" s="1"/>
  <c r="LN10" i="4" l="1"/>
  <c r="LN11" i="4" l="1"/>
  <c r="LN12" i="4" l="1"/>
  <c r="LN13" i="4" l="1"/>
  <c r="LN14" i="4" l="1"/>
  <c r="LN15" i="4" s="1"/>
  <c r="LN16" i="4" s="1"/>
  <c r="LN17" i="4" s="1"/>
  <c r="LN18" i="4" s="1"/>
  <c r="LN19" i="4" s="1"/>
  <c r="LN20" i="4" s="1"/>
  <c r="LN21" i="4" s="1"/>
  <c r="LN22" i="4" s="1"/>
  <c r="LN23" i="4" s="1"/>
  <c r="LN24" i="4" s="1"/>
  <c r="LN25" i="4" s="1"/>
  <c r="LN26" i="4" s="1"/>
  <c r="LN27" i="4" s="1"/>
  <c r="LN28" i="4" s="1"/>
  <c r="LN29" i="4" s="1"/>
  <c r="LN30" i="4" s="1"/>
  <c r="LN31" i="4" s="1"/>
  <c r="LN32" i="4" s="1"/>
  <c r="LN33" i="4" s="1"/>
  <c r="LN34" i="4" s="1"/>
  <c r="LN35" i="4" s="1"/>
  <c r="LN36" i="4" s="1"/>
  <c r="LN37" i="4" s="1"/>
  <c r="LN38" i="4" s="1"/>
  <c r="LN39" i="4" s="1"/>
  <c r="LN40" i="4" s="1"/>
  <c r="LN41" i="4" s="1"/>
  <c r="LN4" i="4" s="1"/>
  <c r="LO3" i="4" s="1"/>
  <c r="LO6" i="4" s="1"/>
  <c r="LO7" i="4" l="1"/>
  <c r="LO8" i="4" l="1"/>
  <c r="LO9" i="4" l="1"/>
  <c r="LO10" i="4" l="1"/>
  <c r="LO11" i="4" l="1"/>
  <c r="LO12" i="4" l="1"/>
  <c r="LO13" i="4" s="1"/>
  <c r="LO14" i="4" s="1"/>
  <c r="LO15" i="4" s="1"/>
  <c r="LO16" i="4" l="1"/>
  <c r="LO17" i="4" s="1"/>
  <c r="LO18" i="4" s="1"/>
  <c r="LO19" i="4" s="1"/>
  <c r="LO20" i="4" s="1"/>
  <c r="LO21" i="4" s="1"/>
  <c r="LO22" i="4" s="1"/>
  <c r="LO23" i="4" s="1"/>
  <c r="LO24" i="4" s="1"/>
  <c r="LO25" i="4" s="1"/>
  <c r="LO26" i="4" s="1"/>
  <c r="LO27" i="4" s="1"/>
  <c r="LO28" i="4" s="1"/>
  <c r="LO29" i="4" s="1"/>
  <c r="LO30" i="4" s="1"/>
  <c r="LO31" i="4" s="1"/>
  <c r="LO32" i="4" s="1"/>
  <c r="LO33" i="4" s="1"/>
  <c r="LO34" i="4" s="1"/>
  <c r="LO35" i="4" s="1"/>
  <c r="LO36" i="4" s="1"/>
  <c r="LO37" i="4" s="1"/>
  <c r="LO38" i="4" s="1"/>
  <c r="LO39" i="4" s="1"/>
  <c r="LO40" i="4" s="1"/>
  <c r="LO41" i="4" s="1"/>
  <c r="LO4" i="4" s="1"/>
  <c r="LP3" i="4" s="1"/>
  <c r="LP6" i="4" s="1"/>
  <c r="LP7" i="4" l="1"/>
  <c r="LP8" i="4" l="1"/>
  <c r="LP9" i="4" l="1"/>
  <c r="LP10" i="4" l="1"/>
  <c r="LP11" i="4" s="1"/>
  <c r="LP12" i="4" l="1"/>
  <c r="LP13" i="4" l="1"/>
  <c r="LP14" i="4" s="1"/>
  <c r="LP15" i="4" s="1"/>
  <c r="LP16" i="4" s="1"/>
  <c r="LP17" i="4" s="1"/>
  <c r="LP18" i="4" s="1"/>
  <c r="LP19" i="4" s="1"/>
  <c r="LP20" i="4" s="1"/>
  <c r="LP21" i="4" s="1"/>
  <c r="LP22" i="4" s="1"/>
  <c r="LP23" i="4" s="1"/>
  <c r="LP24" i="4" s="1"/>
  <c r="LP25" i="4" s="1"/>
  <c r="LP26" i="4" s="1"/>
  <c r="LP27" i="4" s="1"/>
  <c r="LP28" i="4" s="1"/>
  <c r="LP29" i="4" s="1"/>
  <c r="LP30" i="4" s="1"/>
  <c r="LP31" i="4" s="1"/>
  <c r="LP32" i="4" s="1"/>
  <c r="LP33" i="4" s="1"/>
  <c r="LP34" i="4" s="1"/>
  <c r="LP35" i="4" s="1"/>
  <c r="LP36" i="4" s="1"/>
  <c r="LP37" i="4" s="1"/>
  <c r="LP38" i="4" s="1"/>
  <c r="LP39" i="4" s="1"/>
  <c r="LP40" i="4" s="1"/>
  <c r="LP41" i="4" s="1"/>
  <c r="LP4" i="4" s="1"/>
  <c r="LQ3" i="4" s="1"/>
  <c r="LQ6" i="4" s="1"/>
  <c r="LQ7" i="4" l="1"/>
  <c r="LQ8" i="4" l="1"/>
  <c r="LQ9" i="4" l="1"/>
  <c r="LQ10" i="4" l="1"/>
  <c r="LQ11" i="4" l="1"/>
  <c r="LQ12" i="4" s="1"/>
  <c r="LQ13" i="4" s="1"/>
  <c r="LQ14" i="4" s="1"/>
  <c r="LQ15" i="4" s="1"/>
  <c r="LQ16" i="4" s="1"/>
  <c r="LQ17" i="4" s="1"/>
  <c r="LQ18" i="4" s="1"/>
  <c r="LQ19" i="4" s="1"/>
  <c r="LQ20" i="4" s="1"/>
  <c r="LQ21" i="4" s="1"/>
  <c r="LQ22" i="4" s="1"/>
  <c r="LQ23" i="4" s="1"/>
  <c r="LQ24" i="4" s="1"/>
  <c r="LQ25" i="4" s="1"/>
  <c r="LQ26" i="4" s="1"/>
  <c r="LQ27" i="4" s="1"/>
  <c r="LQ28" i="4" s="1"/>
  <c r="LQ29" i="4" s="1"/>
  <c r="LQ30" i="4" s="1"/>
  <c r="LQ31" i="4" s="1"/>
  <c r="LQ32" i="4" s="1"/>
  <c r="LQ33" i="4" s="1"/>
  <c r="LQ34" i="4" s="1"/>
  <c r="LQ35" i="4" s="1"/>
  <c r="LQ36" i="4" s="1"/>
  <c r="LQ37" i="4" s="1"/>
  <c r="LQ38" i="4" s="1"/>
  <c r="LQ39" i="4" s="1"/>
  <c r="LQ40" i="4" s="1"/>
  <c r="LQ41" i="4" s="1"/>
  <c r="LQ4" i="4" s="1"/>
  <c r="LR3" i="4" s="1"/>
  <c r="LR6" i="4" s="1"/>
  <c r="LR7" i="4" l="1"/>
  <c r="LR8" i="4" l="1"/>
  <c r="LR9" i="4" l="1"/>
  <c r="LR10" i="4" l="1"/>
  <c r="LR11" i="4" s="1"/>
  <c r="LR12" i="4" l="1"/>
  <c r="LR13" i="4" l="1"/>
  <c r="LR14" i="4" l="1"/>
  <c r="LR15" i="4" s="1"/>
  <c r="LR16" i="4" l="1"/>
  <c r="LR17" i="4" s="1"/>
  <c r="LR18" i="4" s="1"/>
  <c r="LR19" i="4" s="1"/>
  <c r="LR20" i="4" s="1"/>
  <c r="LR21" i="4" s="1"/>
  <c r="LR22" i="4" s="1"/>
  <c r="LR23" i="4" s="1"/>
  <c r="LR24" i="4" s="1"/>
  <c r="LR25" i="4" s="1"/>
  <c r="LR26" i="4" s="1"/>
  <c r="LR27" i="4" s="1"/>
  <c r="LR28" i="4" s="1"/>
  <c r="LR29" i="4" s="1"/>
  <c r="LR30" i="4" s="1"/>
  <c r="LR31" i="4" s="1"/>
  <c r="LR32" i="4" s="1"/>
  <c r="LR33" i="4" s="1"/>
  <c r="LR34" i="4" s="1"/>
  <c r="LR35" i="4" s="1"/>
  <c r="LR36" i="4" s="1"/>
  <c r="LR37" i="4" s="1"/>
  <c r="LR38" i="4" s="1"/>
  <c r="LR39" i="4" s="1"/>
  <c r="LR40" i="4" s="1"/>
  <c r="LR41" i="4" s="1"/>
  <c r="LR4" i="4" s="1"/>
  <c r="LS3" i="4" s="1"/>
  <c r="LS6" i="4" s="1"/>
  <c r="LS7" i="4" s="1"/>
  <c r="LS8" i="4" l="1"/>
  <c r="LS9" i="4" s="1"/>
  <c r="LS10" i="4" l="1"/>
  <c r="LS11" i="4" l="1"/>
  <c r="LS12" i="4" s="1"/>
  <c r="LS13" i="4" l="1"/>
  <c r="LS14" i="4" s="1"/>
  <c r="LS15" i="4" l="1"/>
  <c r="LS16" i="4" s="1"/>
  <c r="LS17" i="4" s="1"/>
  <c r="LS18" i="4" s="1"/>
  <c r="LS19" i="4" s="1"/>
  <c r="LS20" i="4" s="1"/>
  <c r="LS21" i="4" s="1"/>
  <c r="LS22" i="4" s="1"/>
  <c r="LS23" i="4" s="1"/>
  <c r="LS24" i="4" s="1"/>
  <c r="LS25" i="4" s="1"/>
  <c r="LS26" i="4" s="1"/>
  <c r="LS27" i="4" s="1"/>
  <c r="LS28" i="4" s="1"/>
  <c r="LS29" i="4" s="1"/>
  <c r="LS30" i="4" s="1"/>
  <c r="LS31" i="4" s="1"/>
  <c r="LS32" i="4" s="1"/>
  <c r="LS33" i="4" s="1"/>
  <c r="LS34" i="4" s="1"/>
  <c r="LS35" i="4" s="1"/>
  <c r="LS36" i="4" s="1"/>
  <c r="LS37" i="4" s="1"/>
  <c r="LS38" i="4" s="1"/>
  <c r="LS39" i="4" s="1"/>
  <c r="LS40" i="4" s="1"/>
  <c r="LS41" i="4" s="1"/>
  <c r="LS4" i="4" s="1"/>
  <c r="LT3" i="4" s="1"/>
  <c r="LT6" i="4" s="1"/>
  <c r="LT7" i="4" s="1"/>
  <c r="LT8" i="4" l="1"/>
  <c r="LT9" i="4" l="1"/>
  <c r="LT10" i="4" s="1"/>
  <c r="LT11" i="4" l="1"/>
  <c r="LT12" i="4" s="1"/>
  <c r="LT13" i="4" l="1"/>
  <c r="LT14" i="4" l="1"/>
  <c r="LT15" i="4" s="1"/>
  <c r="LT16" i="4" s="1"/>
  <c r="LT17" i="4" s="1"/>
  <c r="LT18" i="4" s="1"/>
  <c r="LT19" i="4" s="1"/>
  <c r="LT20" i="4" s="1"/>
  <c r="LT21" i="4" s="1"/>
  <c r="LT22" i="4" s="1"/>
  <c r="LT23" i="4" s="1"/>
  <c r="LT24" i="4" s="1"/>
  <c r="LT25" i="4" s="1"/>
  <c r="LT26" i="4" s="1"/>
  <c r="LT27" i="4" s="1"/>
  <c r="LT28" i="4" s="1"/>
  <c r="LT29" i="4" s="1"/>
  <c r="LT30" i="4" s="1"/>
  <c r="LT31" i="4" s="1"/>
  <c r="LT32" i="4" s="1"/>
  <c r="LT33" i="4" s="1"/>
  <c r="LT34" i="4" s="1"/>
  <c r="LT35" i="4" s="1"/>
  <c r="LT36" i="4" s="1"/>
  <c r="LT37" i="4" s="1"/>
  <c r="LT38" i="4" s="1"/>
  <c r="LT39" i="4" s="1"/>
  <c r="LT40" i="4" s="1"/>
  <c r="LT41" i="4" s="1"/>
  <c r="LT4" i="4" s="1"/>
  <c r="LU3" i="4" s="1"/>
  <c r="LU6" i="4" s="1"/>
  <c r="LU7" i="4" l="1"/>
  <c r="LU8" i="4" s="1"/>
  <c r="LU9" i="4" l="1"/>
  <c r="LU10" i="4" l="1"/>
  <c r="LU11" i="4" l="1"/>
  <c r="LU12" i="4" l="1"/>
  <c r="LU13" i="4" s="1"/>
  <c r="LU14" i="4" s="1"/>
  <c r="LU15" i="4" s="1"/>
  <c r="LU16" i="4" s="1"/>
  <c r="LU17" i="4" s="1"/>
  <c r="LU18" i="4" s="1"/>
  <c r="LU19" i="4" s="1"/>
  <c r="LU20" i="4" s="1"/>
  <c r="LU21" i="4" s="1"/>
  <c r="LU22" i="4" s="1"/>
  <c r="LU23" i="4" l="1"/>
  <c r="LU24" i="4" s="1"/>
  <c r="LU25" i="4" s="1"/>
  <c r="LU26" i="4" s="1"/>
  <c r="LU27" i="4" s="1"/>
  <c r="LU28" i="4" s="1"/>
  <c r="LU29" i="4" s="1"/>
  <c r="LU30" i="4" s="1"/>
  <c r="LU31" i="4" s="1"/>
  <c r="LU32" i="4" s="1"/>
  <c r="LU33" i="4" s="1"/>
  <c r="LU34" i="4" s="1"/>
  <c r="LU35" i="4" s="1"/>
  <c r="LU36" i="4" s="1"/>
  <c r="LU37" i="4" s="1"/>
  <c r="LU38" i="4" s="1"/>
  <c r="LU39" i="4" s="1"/>
  <c r="LU40" i="4" s="1"/>
  <c r="LU41" i="4" s="1"/>
  <c r="LU4" i="4" s="1"/>
  <c r="LV3" i="4" s="1"/>
  <c r="LV6" i="4" s="1"/>
  <c r="LV7" i="4" l="1"/>
  <c r="LV8" i="4" s="1"/>
  <c r="LV9" i="4" l="1"/>
  <c r="LV10" i="4" l="1"/>
  <c r="LV11" i="4" l="1"/>
  <c r="LV12" i="4" l="1"/>
  <c r="LV13" i="4" l="1"/>
  <c r="LV14" i="4" l="1"/>
  <c r="LV15" i="4" s="1"/>
  <c r="LV16" i="4" s="1"/>
  <c r="LV17" i="4" s="1"/>
  <c r="LV18" i="4" s="1"/>
  <c r="LV19" i="4" s="1"/>
  <c r="LV20" i="4" s="1"/>
  <c r="LV21" i="4" s="1"/>
  <c r="LV22" i="4" s="1"/>
  <c r="LV23" i="4" s="1"/>
  <c r="LV24" i="4" s="1"/>
  <c r="LV25" i="4" s="1"/>
  <c r="LV26" i="4" s="1"/>
  <c r="LV27" i="4" s="1"/>
  <c r="LV28" i="4" s="1"/>
  <c r="LV29" i="4" s="1"/>
  <c r="LV30" i="4" s="1"/>
  <c r="LV31" i="4" s="1"/>
  <c r="LV32" i="4" s="1"/>
  <c r="LV33" i="4" s="1"/>
  <c r="LV34" i="4" s="1"/>
  <c r="LV35" i="4" s="1"/>
  <c r="LV36" i="4" s="1"/>
  <c r="LV37" i="4" s="1"/>
  <c r="LV38" i="4" s="1"/>
  <c r="LV39" i="4" s="1"/>
  <c r="LV40" i="4" s="1"/>
  <c r="LV41" i="4" s="1"/>
  <c r="LV4" i="4" s="1"/>
  <c r="LW3" i="4" s="1"/>
  <c r="LW6" i="4" s="1"/>
  <c r="LW7" i="4" l="1"/>
  <c r="LW8" i="4" s="1"/>
  <c r="LW9" i="4" l="1"/>
  <c r="LW10" i="4" l="1"/>
  <c r="LW11" i="4" l="1"/>
  <c r="LW12" i="4" l="1"/>
  <c r="LW13" i="4" s="1"/>
  <c r="LW14" i="4" s="1"/>
  <c r="LW15" i="4" s="1"/>
  <c r="LW16" i="4" s="1"/>
  <c r="LW17" i="4" s="1"/>
  <c r="LW18" i="4" s="1"/>
  <c r="LW19" i="4" s="1"/>
  <c r="LW20" i="4" s="1"/>
  <c r="LW21" i="4" s="1"/>
  <c r="LW22" i="4" s="1"/>
  <c r="LW23" i="4" l="1"/>
  <c r="LW24" i="4" s="1"/>
  <c r="LW25" i="4" s="1"/>
  <c r="LW26" i="4" s="1"/>
  <c r="LW27" i="4" s="1"/>
  <c r="LW28" i="4" s="1"/>
  <c r="LW29" i="4" s="1"/>
  <c r="LW30" i="4" s="1"/>
  <c r="LW31" i="4" s="1"/>
  <c r="LW32" i="4" s="1"/>
  <c r="LW33" i="4" s="1"/>
  <c r="LW34" i="4" s="1"/>
  <c r="LW35" i="4" s="1"/>
  <c r="LW36" i="4" s="1"/>
  <c r="LW37" i="4" s="1"/>
  <c r="LW38" i="4" s="1"/>
  <c r="LW39" i="4" s="1"/>
  <c r="LW40" i="4" s="1"/>
  <c r="LW41" i="4" s="1"/>
  <c r="LW4" i="4" s="1"/>
  <c r="LX3" i="4" s="1"/>
  <c r="LX6" i="4" s="1"/>
  <c r="LX7" i="4" l="1"/>
  <c r="LX8" i="4" l="1"/>
  <c r="LX9" i="4" l="1"/>
  <c r="LX10" i="4" s="1"/>
  <c r="LX11" i="4" l="1"/>
  <c r="LX12" i="4" s="1"/>
  <c r="LX13" i="4" l="1"/>
  <c r="LX14" i="4" s="1"/>
  <c r="LX15" i="4" l="1"/>
  <c r="LX16" i="4" s="1"/>
  <c r="LX17" i="4" s="1"/>
  <c r="LX18" i="4" s="1"/>
  <c r="LX19" i="4" s="1"/>
  <c r="LX20" i="4" s="1"/>
  <c r="LX21" i="4" s="1"/>
  <c r="LX22" i="4" s="1"/>
  <c r="LX23" i="4" s="1"/>
  <c r="LX24" i="4" s="1"/>
  <c r="LX25" i="4" s="1"/>
  <c r="LX26" i="4" s="1"/>
  <c r="LX27" i="4" s="1"/>
  <c r="LX28" i="4" s="1"/>
  <c r="LX29" i="4" s="1"/>
  <c r="LX30" i="4" s="1"/>
  <c r="LX31" i="4" s="1"/>
  <c r="LX32" i="4" s="1"/>
  <c r="LX33" i="4" s="1"/>
  <c r="LX34" i="4" s="1"/>
  <c r="LX35" i="4" s="1"/>
  <c r="LX36" i="4" s="1"/>
  <c r="LX37" i="4" s="1"/>
  <c r="LX38" i="4" s="1"/>
  <c r="LX39" i="4" s="1"/>
  <c r="LX40" i="4" s="1"/>
  <c r="LX41" i="4" s="1"/>
  <c r="LX4" i="4" s="1"/>
  <c r="LY3" i="4" s="1"/>
  <c r="LY6" i="4" s="1"/>
  <c r="LY7" i="4" l="1"/>
  <c r="LY8" i="4" s="1"/>
  <c r="LY9" i="4" l="1"/>
  <c r="LY10" i="4" l="1"/>
  <c r="LY11" i="4" l="1"/>
  <c r="LY12" i="4" l="1"/>
  <c r="LY13" i="4" s="1"/>
  <c r="LY14" i="4" s="1"/>
  <c r="LY15" i="4" s="1"/>
  <c r="LY16" i="4" s="1"/>
  <c r="LY17" i="4" s="1"/>
  <c r="LY18" i="4" s="1"/>
  <c r="LY19" i="4" s="1"/>
  <c r="LY20" i="4" s="1"/>
  <c r="LY21" i="4" s="1"/>
  <c r="LY22" i="4" s="1"/>
  <c r="LY23" i="4" s="1"/>
  <c r="LY24" i="4" s="1"/>
  <c r="LY25" i="4" s="1"/>
  <c r="LY26" i="4" s="1"/>
  <c r="LY27" i="4" s="1"/>
  <c r="LY28" i="4" s="1"/>
  <c r="LY29" i="4" s="1"/>
  <c r="LY30" i="4" s="1"/>
  <c r="LY31" i="4" s="1"/>
  <c r="LY32" i="4" s="1"/>
  <c r="LY33" i="4" s="1"/>
  <c r="LY34" i="4" s="1"/>
  <c r="LY35" i="4" s="1"/>
  <c r="LY36" i="4" s="1"/>
  <c r="LY37" i="4" s="1"/>
  <c r="LY38" i="4" s="1"/>
  <c r="LY39" i="4" s="1"/>
  <c r="LY40" i="4" s="1"/>
  <c r="LY41" i="4" s="1"/>
  <c r="LY4" i="4" s="1"/>
  <c r="LZ3" i="4" s="1"/>
  <c r="LZ6" i="4" s="1"/>
  <c r="LZ7" i="4" l="1"/>
  <c r="LZ8" i="4" l="1"/>
  <c r="LZ9" i="4" l="1"/>
  <c r="LZ10" i="4" l="1"/>
  <c r="LZ11" i="4" l="1"/>
  <c r="LZ12" i="4" l="1"/>
  <c r="LZ13" i="4" s="1"/>
  <c r="LZ14" i="4" s="1"/>
  <c r="LZ15" i="4" s="1"/>
  <c r="LZ16" i="4" s="1"/>
  <c r="LZ17" i="4" s="1"/>
  <c r="LZ18" i="4" s="1"/>
  <c r="LZ19" i="4" s="1"/>
  <c r="LZ20" i="4" s="1"/>
  <c r="LZ21" i="4" s="1"/>
  <c r="LZ22" i="4" s="1"/>
  <c r="LZ23" i="4" s="1"/>
  <c r="LZ24" i="4" s="1"/>
  <c r="LZ25" i="4" s="1"/>
  <c r="LZ26" i="4" s="1"/>
  <c r="LZ27" i="4" s="1"/>
  <c r="LZ28" i="4" s="1"/>
  <c r="LZ29" i="4" s="1"/>
  <c r="LZ30" i="4" s="1"/>
  <c r="LZ31" i="4" s="1"/>
  <c r="LZ32" i="4" s="1"/>
  <c r="LZ33" i="4" s="1"/>
  <c r="LZ34" i="4" s="1"/>
  <c r="LZ35" i="4" s="1"/>
  <c r="LZ36" i="4" s="1"/>
  <c r="LZ37" i="4" s="1"/>
  <c r="LZ38" i="4" s="1"/>
  <c r="LZ39" i="4" s="1"/>
  <c r="LZ40" i="4" s="1"/>
  <c r="LZ41" i="4" s="1"/>
  <c r="LZ4" i="4" s="1"/>
  <c r="MA3" i="4" s="1"/>
  <c r="MA6" i="4" s="1"/>
  <c r="MA7" i="4" l="1"/>
  <c r="MA8" i="4" l="1"/>
  <c r="MA9" i="4" l="1"/>
  <c r="MA10" i="4" l="1"/>
  <c r="MA11" i="4" s="1"/>
  <c r="MA12" i="4" l="1"/>
  <c r="MA13" i="4" l="1"/>
  <c r="MA14" i="4" s="1"/>
  <c r="MA15" i="4" s="1"/>
  <c r="MA16" i="4" l="1"/>
  <c r="MA17" i="4" s="1"/>
  <c r="MA18" i="4" s="1"/>
  <c r="MA19" i="4" s="1"/>
  <c r="MA20" i="4" s="1"/>
  <c r="MA21" i="4" s="1"/>
  <c r="MA22" i="4" s="1"/>
  <c r="MA23" i="4" s="1"/>
  <c r="MA24" i="4" s="1"/>
  <c r="MA25" i="4" s="1"/>
  <c r="MA26" i="4" s="1"/>
  <c r="MA27" i="4" s="1"/>
  <c r="MA28" i="4" s="1"/>
  <c r="MA29" i="4" s="1"/>
  <c r="MA30" i="4" s="1"/>
  <c r="MA31" i="4" s="1"/>
  <c r="MA32" i="4" s="1"/>
  <c r="MA33" i="4" s="1"/>
  <c r="MA34" i="4" s="1"/>
  <c r="MA35" i="4" s="1"/>
  <c r="MA36" i="4" s="1"/>
  <c r="MA37" i="4" s="1"/>
  <c r="MA38" i="4" s="1"/>
  <c r="MA39" i="4" s="1"/>
  <c r="MA40" i="4" s="1"/>
  <c r="MA41" i="4" s="1"/>
  <c r="MA4" i="4" s="1"/>
  <c r="MB3" i="4" s="1"/>
  <c r="MB6" i="4" s="1"/>
  <c r="MB7" i="4" l="1"/>
  <c r="MB8" i="4" l="1"/>
  <c r="MB9" i="4" l="1"/>
  <c r="MB10" i="4" l="1"/>
  <c r="MB11" i="4" l="1"/>
  <c r="MB12" i="4" s="1"/>
  <c r="MB13" i="4" l="1"/>
  <c r="MB14" i="4" l="1"/>
  <c r="MB15" i="4" s="1"/>
  <c r="MB16" i="4" s="1"/>
  <c r="MB17" i="4" s="1"/>
  <c r="MB18" i="4" s="1"/>
  <c r="MB19" i="4" s="1"/>
  <c r="MB20" i="4" s="1"/>
  <c r="MB21" i="4" s="1"/>
  <c r="MB22" i="4" s="1"/>
  <c r="MB23" i="4" s="1"/>
  <c r="MB24" i="4" s="1"/>
  <c r="MB25" i="4" s="1"/>
  <c r="MB26" i="4" s="1"/>
  <c r="MB27" i="4" s="1"/>
  <c r="MB28" i="4" s="1"/>
  <c r="MB29" i="4" s="1"/>
  <c r="MB30" i="4" s="1"/>
  <c r="MB31" i="4" s="1"/>
  <c r="MB32" i="4" s="1"/>
  <c r="MB33" i="4" s="1"/>
  <c r="MB34" i="4" s="1"/>
  <c r="MB35" i="4" s="1"/>
  <c r="MB36" i="4" s="1"/>
  <c r="MB37" i="4" s="1"/>
  <c r="MB38" i="4" s="1"/>
  <c r="MB39" i="4" s="1"/>
  <c r="MB40" i="4" s="1"/>
  <c r="MB41" i="4" s="1"/>
  <c r="MB4" i="4" s="1"/>
  <c r="MC3" i="4" s="1"/>
  <c r="MC6" i="4" s="1"/>
  <c r="MC7" i="4" l="1"/>
  <c r="MC8" i="4" l="1"/>
  <c r="MC9" i="4" s="1"/>
  <c r="MC10" i="4" l="1"/>
  <c r="MC11" i="4" l="1"/>
  <c r="MC12" i="4" l="1"/>
  <c r="MC13" i="4" s="1"/>
  <c r="MC14" i="4" l="1"/>
  <c r="MC15" i="4" s="1"/>
  <c r="MC16" i="4" s="1"/>
  <c r="MC17" i="4" l="1"/>
  <c r="MC18" i="4" s="1"/>
  <c r="MC19" i="4" s="1"/>
  <c r="MC20" i="4" s="1"/>
  <c r="MC21" i="4" s="1"/>
  <c r="MC22" i="4" s="1"/>
  <c r="MC23" i="4" s="1"/>
  <c r="MC24" i="4" l="1"/>
  <c r="MC25" i="4" s="1"/>
  <c r="MC26" i="4" s="1"/>
  <c r="MC27" i="4" s="1"/>
  <c r="MC28" i="4" s="1"/>
  <c r="MC29" i="4" s="1"/>
  <c r="MC30" i="4" s="1"/>
  <c r="MC31" i="4" s="1"/>
  <c r="MC32" i="4" s="1"/>
  <c r="MC33" i="4" s="1"/>
  <c r="MC34" i="4" s="1"/>
  <c r="MC35" i="4" s="1"/>
  <c r="MC36" i="4" s="1"/>
  <c r="MC37" i="4" s="1"/>
  <c r="MC38" i="4" s="1"/>
  <c r="MC39" i="4" s="1"/>
  <c r="MC40" i="4" s="1"/>
  <c r="MC41" i="4" s="1"/>
  <c r="MC4" i="4" s="1"/>
  <c r="MD3" i="4" s="1"/>
  <c r="MD6" i="4" s="1"/>
  <c r="MD7" i="4" s="1"/>
  <c r="MD8" i="4" s="1"/>
  <c r="MD9" i="4" l="1"/>
  <c r="MD10" i="4" l="1"/>
  <c r="MD11" i="4" l="1"/>
  <c r="MD12" i="4" l="1"/>
  <c r="MD13" i="4" s="1"/>
  <c r="MD14" i="4" s="1"/>
  <c r="MD15" i="4" s="1"/>
  <c r="MD16" i="4" s="1"/>
  <c r="MD17" i="4" s="1"/>
  <c r="MD18" i="4" s="1"/>
  <c r="MD19" i="4" s="1"/>
  <c r="MD20" i="4" s="1"/>
  <c r="MD21" i="4" s="1"/>
  <c r="MD22" i="4" s="1"/>
  <c r="MD23" i="4" s="1"/>
  <c r="MD24" i="4" s="1"/>
  <c r="MD25" i="4" s="1"/>
  <c r="MD26" i="4" s="1"/>
  <c r="MD27" i="4" s="1"/>
  <c r="MD28" i="4" s="1"/>
  <c r="MD29" i="4" s="1"/>
  <c r="MD30" i="4" s="1"/>
  <c r="MD31" i="4" s="1"/>
  <c r="MD32" i="4" s="1"/>
  <c r="MD33" i="4" s="1"/>
  <c r="MD34" i="4" s="1"/>
  <c r="MD35" i="4" s="1"/>
  <c r="MD36" i="4" s="1"/>
  <c r="MD37" i="4" s="1"/>
  <c r="MD38" i="4" s="1"/>
  <c r="MD39" i="4" s="1"/>
  <c r="MD40" i="4" s="1"/>
  <c r="MD41" i="4" s="1"/>
  <c r="MD4" i="4" s="1"/>
  <c r="ME3" i="4" s="1"/>
  <c r="ME6" i="4" s="1"/>
  <c r="ME7" i="4" l="1"/>
  <c r="ME8" i="4" l="1"/>
  <c r="ME9" i="4" l="1"/>
  <c r="ME10" i="4" l="1"/>
  <c r="ME11" i="4" l="1"/>
  <c r="ME12" i="4" l="1"/>
  <c r="ME13" i="4" s="1"/>
  <c r="ME14" i="4" s="1"/>
  <c r="ME15" i="4" s="1"/>
  <c r="ME16" i="4" s="1"/>
  <c r="ME17" i="4" s="1"/>
  <c r="ME18" i="4" s="1"/>
  <c r="ME19" i="4" s="1"/>
  <c r="ME20" i="4" s="1"/>
  <c r="ME21" i="4" s="1"/>
  <c r="ME22" i="4" s="1"/>
  <c r="ME23" i="4" s="1"/>
  <c r="ME24" i="4" s="1"/>
  <c r="ME25" i="4" s="1"/>
  <c r="ME26" i="4" s="1"/>
  <c r="ME27" i="4" s="1"/>
  <c r="ME28" i="4" s="1"/>
  <c r="ME29" i="4" s="1"/>
  <c r="ME30" i="4" s="1"/>
  <c r="ME31" i="4" s="1"/>
  <c r="ME32" i="4" s="1"/>
  <c r="ME33" i="4" s="1"/>
  <c r="ME34" i="4" s="1"/>
  <c r="ME35" i="4" s="1"/>
  <c r="ME36" i="4" s="1"/>
  <c r="ME37" i="4" s="1"/>
  <c r="ME38" i="4" s="1"/>
  <c r="ME39" i="4" s="1"/>
  <c r="ME40" i="4" s="1"/>
  <c r="ME41" i="4" s="1"/>
  <c r="ME4" i="4" s="1"/>
  <c r="MF3" i="4" s="1"/>
  <c r="MF6" i="4" s="1"/>
  <c r="MF7" i="4" l="1"/>
  <c r="MF8" i="4" l="1"/>
  <c r="MF9" i="4" l="1"/>
  <c r="MF10" i="4" l="1"/>
  <c r="MF11" i="4" l="1"/>
  <c r="MF12" i="4" s="1"/>
  <c r="MF13" i="4" l="1"/>
  <c r="MF14" i="4" s="1"/>
  <c r="MF15" i="4" s="1"/>
  <c r="MF16" i="4" l="1"/>
  <c r="MF17" i="4" s="1"/>
  <c r="MF18" i="4" s="1"/>
  <c r="MF19" i="4" s="1"/>
  <c r="MF20" i="4" s="1"/>
  <c r="MF21" i="4" s="1"/>
  <c r="MF22" i="4" s="1"/>
  <c r="MF23" i="4" s="1"/>
  <c r="MF24" i="4" s="1"/>
  <c r="MF25" i="4" s="1"/>
  <c r="MF26" i="4" s="1"/>
  <c r="MF27" i="4" s="1"/>
  <c r="MF28" i="4" s="1"/>
  <c r="MF29" i="4" s="1"/>
  <c r="MF30" i="4" s="1"/>
  <c r="MF31" i="4" s="1"/>
  <c r="MF32" i="4" s="1"/>
  <c r="MF33" i="4" s="1"/>
  <c r="MF34" i="4" s="1"/>
  <c r="MF35" i="4" s="1"/>
  <c r="MF36" i="4" s="1"/>
  <c r="MF37" i="4" s="1"/>
  <c r="MF38" i="4" s="1"/>
  <c r="MF39" i="4" s="1"/>
  <c r="MF40" i="4" s="1"/>
  <c r="MF41" i="4" s="1"/>
  <c r="MF4" i="4" s="1"/>
  <c r="MG3" i="4" s="1"/>
  <c r="MG6" i="4" s="1"/>
  <c r="MG7" i="4" s="1"/>
  <c r="MG8" i="4" l="1"/>
  <c r="MG9" i="4" s="1"/>
  <c r="MG10" i="4" l="1"/>
  <c r="MG11" i="4" s="1"/>
  <c r="MG12" i="4" l="1"/>
  <c r="MG13" i="4" l="1"/>
  <c r="MG14" i="4" l="1"/>
  <c r="MG15" i="4" s="1"/>
  <c r="MG16" i="4" s="1"/>
  <c r="MG17" i="4" s="1"/>
  <c r="MG18" i="4" s="1"/>
  <c r="MG19" i="4" s="1"/>
  <c r="MG20" i="4" s="1"/>
  <c r="MG21" i="4" s="1"/>
  <c r="MG22" i="4" s="1"/>
  <c r="MG23" i="4" s="1"/>
  <c r="MG24" i="4" s="1"/>
  <c r="MG25" i="4" s="1"/>
  <c r="MG26" i="4" s="1"/>
  <c r="MG27" i="4" s="1"/>
  <c r="MG28" i="4" s="1"/>
  <c r="MG29" i="4" s="1"/>
  <c r="MG30" i="4" s="1"/>
  <c r="MG31" i="4" s="1"/>
  <c r="MG32" i="4" s="1"/>
  <c r="MG33" i="4" s="1"/>
  <c r="MG34" i="4" s="1"/>
  <c r="MG35" i="4" s="1"/>
  <c r="MG36" i="4" s="1"/>
  <c r="MG37" i="4" s="1"/>
  <c r="MG38" i="4" s="1"/>
  <c r="MG39" i="4" s="1"/>
  <c r="MG40" i="4" s="1"/>
  <c r="MG41" i="4" s="1"/>
  <c r="MG4" i="4" s="1"/>
  <c r="MH3" i="4" s="1"/>
  <c r="MH6" i="4" s="1"/>
  <c r="MH7" i="4" l="1"/>
  <c r="MH8" i="4" l="1"/>
  <c r="MH9" i="4" l="1"/>
  <c r="MH10" i="4" l="1"/>
  <c r="MH11" i="4" s="1"/>
  <c r="MH12" i="4" l="1"/>
  <c r="MH13" i="4" s="1"/>
  <c r="MH14" i="4" l="1"/>
  <c r="MH15" i="4" l="1"/>
  <c r="MH16" i="4" s="1"/>
  <c r="MH17" i="4" s="1"/>
  <c r="MH18" i="4" s="1"/>
  <c r="MH19" i="4" s="1"/>
  <c r="MH20" i="4" s="1"/>
  <c r="MH21" i="4" s="1"/>
  <c r="MH22" i="4" s="1"/>
  <c r="MH23" i="4" s="1"/>
  <c r="MH24" i="4" s="1"/>
  <c r="MH25" i="4" s="1"/>
  <c r="MH26" i="4" s="1"/>
  <c r="MH27" i="4" s="1"/>
  <c r="MH28" i="4" s="1"/>
  <c r="MH29" i="4" s="1"/>
  <c r="MH30" i="4" s="1"/>
  <c r="MH31" i="4" s="1"/>
  <c r="MH32" i="4" s="1"/>
  <c r="MH33" i="4" s="1"/>
  <c r="MH34" i="4" s="1"/>
  <c r="MH35" i="4" s="1"/>
  <c r="MH36" i="4" s="1"/>
  <c r="MH37" i="4" s="1"/>
  <c r="MH38" i="4" s="1"/>
  <c r="MH39" i="4" s="1"/>
  <c r="MH40" i="4" s="1"/>
  <c r="MH41" i="4" s="1"/>
  <c r="MH4" i="4" s="1"/>
  <c r="MI3" i="4" s="1"/>
  <c r="MI6" i="4" s="1"/>
  <c r="MI7" i="4" l="1"/>
  <c r="MI8" i="4" s="1"/>
  <c r="MI9" i="4" l="1"/>
  <c r="MI10" i="4" l="1"/>
  <c r="MI11" i="4" s="1"/>
  <c r="MI12" i="4" s="1"/>
  <c r="MI13" i="4" l="1"/>
  <c r="MI14" i="4" l="1"/>
  <c r="MI15" i="4" s="1"/>
  <c r="MI16" i="4" s="1"/>
  <c r="MI17" i="4" s="1"/>
  <c r="MI18" i="4" s="1"/>
  <c r="MI19" i="4" s="1"/>
  <c r="MI20" i="4" s="1"/>
  <c r="MI21" i="4" s="1"/>
  <c r="MI22" i="4" s="1"/>
  <c r="MI23" i="4" s="1"/>
  <c r="MI24" i="4" s="1"/>
  <c r="MI25" i="4" s="1"/>
  <c r="MI26" i="4" s="1"/>
  <c r="MI27" i="4" s="1"/>
  <c r="MI28" i="4" s="1"/>
  <c r="MI29" i="4" s="1"/>
  <c r="MI30" i="4" s="1"/>
  <c r="MI31" i="4" s="1"/>
  <c r="MI32" i="4" s="1"/>
  <c r="MI33" i="4" s="1"/>
  <c r="MI34" i="4" s="1"/>
  <c r="MI35" i="4" s="1"/>
  <c r="MI36" i="4" s="1"/>
  <c r="MI37" i="4" s="1"/>
  <c r="MI38" i="4" s="1"/>
  <c r="MI39" i="4" s="1"/>
  <c r="MI40" i="4" s="1"/>
  <c r="MI41" i="4" s="1"/>
  <c r="MI4" i="4" s="1"/>
  <c r="MJ3" i="4" s="1"/>
  <c r="MJ6" i="4" s="1"/>
  <c r="MJ7" i="4" l="1"/>
  <c r="MJ8" i="4" l="1"/>
  <c r="MJ9" i="4" l="1"/>
  <c r="MJ10" i="4" l="1"/>
  <c r="MJ11" i="4" s="1"/>
  <c r="MJ12" i="4" l="1"/>
  <c r="MJ13" i="4" l="1"/>
  <c r="MJ14" i="4" s="1"/>
  <c r="MJ15" i="4" s="1"/>
  <c r="MJ16" i="4" s="1"/>
  <c r="MJ17" i="4" s="1"/>
  <c r="MJ18" i="4" s="1"/>
  <c r="MJ19" i="4" s="1"/>
  <c r="MJ20" i="4" s="1"/>
  <c r="MJ21" i="4" s="1"/>
  <c r="MJ22" i="4" s="1"/>
  <c r="MJ23" i="4" s="1"/>
  <c r="MJ24" i="4" s="1"/>
  <c r="MJ25" i="4" s="1"/>
  <c r="MJ26" i="4" s="1"/>
  <c r="MJ27" i="4" s="1"/>
  <c r="MJ28" i="4" s="1"/>
  <c r="MJ29" i="4" s="1"/>
  <c r="MJ30" i="4" s="1"/>
  <c r="MJ31" i="4" s="1"/>
  <c r="MJ32" i="4" s="1"/>
  <c r="MJ33" i="4" s="1"/>
  <c r="MJ34" i="4" s="1"/>
  <c r="MJ35" i="4" s="1"/>
  <c r="MJ36" i="4" s="1"/>
  <c r="MJ37" i="4" s="1"/>
  <c r="MJ38" i="4" s="1"/>
  <c r="MJ39" i="4" s="1"/>
  <c r="MJ40" i="4" s="1"/>
  <c r="MJ41" i="4" s="1"/>
  <c r="MJ4" i="4" s="1"/>
  <c r="MK3" i="4" s="1"/>
  <c r="MK6" i="4" s="1"/>
  <c r="MK7" i="4" l="1"/>
  <c r="MK8" i="4" l="1"/>
  <c r="MK9" i="4" l="1"/>
  <c r="MK10" i="4" l="1"/>
  <c r="MK11" i="4" l="1"/>
  <c r="MK12" i="4" s="1"/>
  <c r="MK13" i="4" s="1"/>
  <c r="MK14" i="4" s="1"/>
  <c r="MK15" i="4" s="1"/>
  <c r="MK16" i="4" s="1"/>
  <c r="MK17" i="4" s="1"/>
  <c r="MK18" i="4" s="1"/>
  <c r="MK19" i="4" s="1"/>
  <c r="MK20" i="4" s="1"/>
  <c r="MK21" i="4" s="1"/>
  <c r="MK22" i="4" s="1"/>
  <c r="MK23" i="4" s="1"/>
  <c r="MK24" i="4" s="1"/>
  <c r="MK25" i="4" s="1"/>
  <c r="MK26" i="4" s="1"/>
  <c r="MK27" i="4" s="1"/>
  <c r="MK28" i="4" s="1"/>
  <c r="MK29" i="4" s="1"/>
  <c r="MK30" i="4" s="1"/>
  <c r="MK31" i="4" s="1"/>
  <c r="MK32" i="4" s="1"/>
  <c r="MK33" i="4" s="1"/>
  <c r="MK34" i="4" s="1"/>
  <c r="MK35" i="4" s="1"/>
  <c r="MK36" i="4" s="1"/>
  <c r="MK37" i="4" s="1"/>
  <c r="MK38" i="4" s="1"/>
  <c r="MK39" i="4" s="1"/>
  <c r="MK40" i="4" s="1"/>
  <c r="MK41" i="4" s="1"/>
  <c r="MK4" i="4" s="1"/>
  <c r="ML3" i="4" s="1"/>
  <c r="ML6" i="4" s="1"/>
  <c r="ML7" i="4" l="1"/>
  <c r="ML8" i="4" l="1"/>
  <c r="ML9" i="4" l="1"/>
  <c r="ML10" i="4" s="1"/>
  <c r="ML11" i="4" l="1"/>
  <c r="ML12" i="4" s="1"/>
  <c r="ML13" i="4" l="1"/>
  <c r="ML14" i="4" l="1"/>
  <c r="ML15" i="4" s="1"/>
  <c r="ML16" i="4" s="1"/>
  <c r="ML17" i="4" s="1"/>
  <c r="ML18" i="4" s="1"/>
  <c r="ML19" i="4" s="1"/>
  <c r="ML20" i="4" s="1"/>
  <c r="ML21" i="4" s="1"/>
  <c r="ML22" i="4" s="1"/>
  <c r="ML23" i="4" s="1"/>
  <c r="ML24" i="4" s="1"/>
  <c r="ML25" i="4" s="1"/>
  <c r="ML26" i="4" s="1"/>
  <c r="ML27" i="4" s="1"/>
  <c r="ML28" i="4" s="1"/>
  <c r="ML29" i="4" s="1"/>
  <c r="ML30" i="4" s="1"/>
  <c r="ML31" i="4" s="1"/>
  <c r="ML32" i="4" s="1"/>
  <c r="ML33" i="4" s="1"/>
  <c r="ML34" i="4" s="1"/>
  <c r="ML35" i="4" s="1"/>
  <c r="ML36" i="4" s="1"/>
  <c r="ML37" i="4" s="1"/>
  <c r="ML38" i="4" s="1"/>
  <c r="ML39" i="4" s="1"/>
  <c r="ML40" i="4" s="1"/>
  <c r="ML41" i="4" s="1"/>
  <c r="ML4" i="4" s="1"/>
  <c r="MM3" i="4" s="1"/>
  <c r="MM6" i="4" s="1"/>
  <c r="MM7" i="4" l="1"/>
  <c r="MM8" i="4" l="1"/>
  <c r="MM9" i="4" l="1"/>
  <c r="MM10" i="4" l="1"/>
  <c r="MM11" i="4" l="1"/>
  <c r="MM12" i="4" l="1"/>
  <c r="MM13" i="4" s="1"/>
  <c r="MM14" i="4" l="1"/>
  <c r="MM15" i="4" s="1"/>
  <c r="MM16" i="4" s="1"/>
  <c r="MM17" i="4" s="1"/>
  <c r="MM18" i="4" s="1"/>
  <c r="MM19" i="4" s="1"/>
  <c r="MM20" i="4" s="1"/>
  <c r="MM21" i="4" s="1"/>
  <c r="MM22" i="4" s="1"/>
  <c r="MM23" i="4" s="1"/>
  <c r="MM24" i="4" s="1"/>
  <c r="MM25" i="4" s="1"/>
  <c r="MM26" i="4" s="1"/>
  <c r="MM27" i="4" s="1"/>
  <c r="MM28" i="4" s="1"/>
  <c r="MM29" i="4" s="1"/>
  <c r="MM30" i="4" s="1"/>
  <c r="MM31" i="4" s="1"/>
  <c r="MM32" i="4" s="1"/>
  <c r="MM33" i="4" s="1"/>
  <c r="MM34" i="4" s="1"/>
  <c r="MM35" i="4" l="1"/>
  <c r="MM36" i="4" s="1"/>
  <c r="MM37" i="4" s="1"/>
  <c r="MM38" i="4" s="1"/>
  <c r="MM39" i="4" s="1"/>
  <c r="MM40" i="4" s="1"/>
  <c r="MM41" i="4" s="1"/>
  <c r="MM4" i="4" s="1"/>
  <c r="MN3" i="4" s="1"/>
  <c r="MN6" i="4" s="1"/>
  <c r="MN7" i="4" l="1"/>
  <c r="MN8" i="4" s="1"/>
  <c r="MN9" i="4" l="1"/>
  <c r="MN10" i="4" s="1"/>
  <c r="MN11" i="4" l="1"/>
  <c r="MN12" i="4" s="1"/>
  <c r="MN13" i="4" l="1"/>
  <c r="MN14" i="4" s="1"/>
  <c r="MN15" i="4" s="1"/>
  <c r="MN16" i="4" s="1"/>
  <c r="MN17" i="4" s="1"/>
  <c r="MN18" i="4" s="1"/>
  <c r="MN19" i="4" s="1"/>
  <c r="MN20" i="4" l="1"/>
  <c r="MN21" i="4" s="1"/>
  <c r="MN22" i="4" s="1"/>
  <c r="MN23" i="4" s="1"/>
  <c r="MN24" i="4" s="1"/>
  <c r="MN25" i="4" s="1"/>
  <c r="MN26" i="4" s="1"/>
  <c r="MN27" i="4" s="1"/>
  <c r="MN28" i="4" s="1"/>
  <c r="MN29" i="4" s="1"/>
  <c r="MN30" i="4" s="1"/>
  <c r="MN31" i="4" s="1"/>
  <c r="MN32" i="4" s="1"/>
  <c r="MN33" i="4" s="1"/>
  <c r="MN34" i="4" s="1"/>
  <c r="MN35" i="4" s="1"/>
  <c r="MN36" i="4" s="1"/>
  <c r="MN37" i="4" s="1"/>
  <c r="MN38" i="4" s="1"/>
  <c r="MN39" i="4" s="1"/>
  <c r="MN40" i="4" s="1"/>
  <c r="MN41" i="4" s="1"/>
  <c r="MN4" i="4" s="1"/>
  <c r="MO3" i="4" s="1"/>
  <c r="MO6" i="4" s="1"/>
  <c r="MO7" i="4" l="1"/>
  <c r="MO8" i="4" s="1"/>
  <c r="MO9" i="4" l="1"/>
  <c r="MO10" i="4" l="1"/>
  <c r="MO11" i="4" s="1"/>
  <c r="MO12" i="4" l="1"/>
  <c r="MO13" i="4" s="1"/>
  <c r="MO14" i="4" l="1"/>
  <c r="MO15" i="4" l="1"/>
  <c r="MO16" i="4" s="1"/>
  <c r="MO17" i="4" s="1"/>
  <c r="MO18" i="4" s="1"/>
  <c r="MO19" i="4" s="1"/>
  <c r="MO20" i="4" s="1"/>
  <c r="MO21" i="4" s="1"/>
  <c r="MO22" i="4" s="1"/>
  <c r="MO23" i="4" s="1"/>
  <c r="MO24" i="4" s="1"/>
  <c r="MO25" i="4" s="1"/>
  <c r="MO26" i="4" s="1"/>
  <c r="MO27" i="4" s="1"/>
  <c r="MO28" i="4" s="1"/>
  <c r="MO29" i="4" s="1"/>
  <c r="MO30" i="4" s="1"/>
  <c r="MO31" i="4" s="1"/>
  <c r="MO32" i="4" s="1"/>
  <c r="MO33" i="4" s="1"/>
  <c r="MO34" i="4" s="1"/>
  <c r="MO35" i="4" s="1"/>
  <c r="MO36" i="4" s="1"/>
  <c r="MO37" i="4" s="1"/>
  <c r="MO38" i="4" s="1"/>
  <c r="MO39" i="4" s="1"/>
  <c r="MO40" i="4" s="1"/>
  <c r="MO41" i="4" s="1"/>
  <c r="MO4" i="4" s="1"/>
  <c r="MP3" i="4" s="1"/>
  <c r="MP6" i="4" s="1"/>
  <c r="MP7" i="4" l="1"/>
  <c r="MP8" i="4" s="1"/>
  <c r="MP9" i="4" l="1"/>
  <c r="MP10" i="4" s="1"/>
  <c r="MP11" i="4" l="1"/>
  <c r="MP12" i="4" l="1"/>
  <c r="MP13" i="4" l="1"/>
  <c r="MP14" i="4" s="1"/>
  <c r="MP15" i="4" s="1"/>
  <c r="MP16" i="4" l="1"/>
  <c r="MP17" i="4" s="1"/>
  <c r="MP18" i="4" s="1"/>
  <c r="MP19" i="4" s="1"/>
  <c r="MP20" i="4" s="1"/>
  <c r="MP21" i="4" s="1"/>
  <c r="MP22" i="4" s="1"/>
  <c r="MP23" i="4" s="1"/>
  <c r="MP24" i="4" s="1"/>
  <c r="MP25" i="4" s="1"/>
  <c r="MP26" i="4" s="1"/>
  <c r="MP27" i="4" s="1"/>
  <c r="MP28" i="4" s="1"/>
  <c r="MP29" i="4" s="1"/>
  <c r="MP30" i="4" s="1"/>
  <c r="MP31" i="4" s="1"/>
  <c r="MP32" i="4" s="1"/>
  <c r="MP33" i="4" s="1"/>
  <c r="MP34" i="4" s="1"/>
  <c r="MP35" i="4" s="1"/>
  <c r="MP36" i="4" s="1"/>
  <c r="MP37" i="4" s="1"/>
  <c r="MP38" i="4" s="1"/>
  <c r="MP39" i="4" s="1"/>
  <c r="MP40" i="4" s="1"/>
  <c r="MP41" i="4" s="1"/>
  <c r="MP4" i="4" s="1"/>
  <c r="MQ3" i="4" s="1"/>
  <c r="MQ6" i="4" s="1"/>
  <c r="MQ7" i="4" l="1"/>
  <c r="MQ8" i="4" l="1"/>
  <c r="MQ9" i="4" l="1"/>
  <c r="MQ10" i="4" l="1"/>
  <c r="MQ11" i="4" l="1"/>
  <c r="MQ12" i="4" s="1"/>
  <c r="MQ13" i="4" s="1"/>
  <c r="MQ14" i="4" s="1"/>
  <c r="MQ15" i="4" s="1"/>
  <c r="MQ16" i="4" s="1"/>
  <c r="MQ17" i="4" s="1"/>
  <c r="MQ18" i="4" s="1"/>
  <c r="MQ19" i="4" s="1"/>
  <c r="MQ20" i="4" s="1"/>
  <c r="MQ21" i="4" s="1"/>
  <c r="MQ22" i="4" s="1"/>
  <c r="MQ23" i="4" s="1"/>
  <c r="MQ24" i="4" s="1"/>
  <c r="MQ25" i="4" s="1"/>
  <c r="MQ26" i="4" s="1"/>
  <c r="MQ27" i="4" s="1"/>
  <c r="MQ28" i="4" s="1"/>
  <c r="MQ29" i="4" s="1"/>
  <c r="MQ30" i="4" s="1"/>
  <c r="MQ31" i="4" s="1"/>
  <c r="MQ32" i="4" s="1"/>
  <c r="MQ33" i="4" s="1"/>
  <c r="MQ34" i="4" s="1"/>
  <c r="MQ35" i="4" s="1"/>
  <c r="MQ36" i="4" s="1"/>
  <c r="MQ37" i="4" s="1"/>
  <c r="MQ38" i="4" s="1"/>
  <c r="MQ39" i="4" s="1"/>
  <c r="MQ40" i="4" s="1"/>
  <c r="MQ41" i="4" s="1"/>
  <c r="MQ4" i="4" s="1"/>
  <c r="MR3" i="4" s="1"/>
  <c r="MR6" i="4" s="1"/>
  <c r="MR7" i="4" l="1"/>
  <c r="MR8" i="4" l="1"/>
  <c r="MR9" i="4" s="1"/>
  <c r="MR10" i="4" l="1"/>
  <c r="MR11" i="4" s="1"/>
  <c r="MR12" i="4" l="1"/>
  <c r="MR13" i="4" l="1"/>
  <c r="MR14" i="4" s="1"/>
  <c r="MR15" i="4" s="1"/>
  <c r="MR16" i="4" s="1"/>
  <c r="MR17" i="4" s="1"/>
  <c r="MR18" i="4" s="1"/>
  <c r="MR19" i="4" s="1"/>
  <c r="MR20" i="4" s="1"/>
  <c r="MR21" i="4" s="1"/>
  <c r="MR22" i="4" s="1"/>
  <c r="MR23" i="4" s="1"/>
  <c r="MR24" i="4" s="1"/>
  <c r="MR25" i="4" s="1"/>
  <c r="MR26" i="4" s="1"/>
  <c r="MR27" i="4" s="1"/>
  <c r="MR28" i="4" s="1"/>
  <c r="MR29" i="4" s="1"/>
  <c r="MR30" i="4" s="1"/>
  <c r="MR31" i="4" s="1"/>
  <c r="MR32" i="4" s="1"/>
  <c r="MR33" i="4" s="1"/>
  <c r="MR34" i="4" s="1"/>
  <c r="MR35" i="4" s="1"/>
  <c r="MR36" i="4" s="1"/>
  <c r="MR37" i="4" s="1"/>
  <c r="MR38" i="4" s="1"/>
  <c r="MR39" i="4" s="1"/>
  <c r="MR40" i="4" s="1"/>
  <c r="MR41" i="4" s="1"/>
  <c r="MR4" i="4" s="1"/>
  <c r="MS3" i="4" s="1"/>
  <c r="MS6" i="4" s="1"/>
  <c r="MS7" i="4" l="1"/>
  <c r="MS8" i="4" l="1"/>
  <c r="MS9" i="4" s="1"/>
  <c r="MS10" i="4" s="1"/>
  <c r="MS11" i="4" l="1"/>
  <c r="MS12" i="4" l="1"/>
  <c r="MS13" i="4" l="1"/>
  <c r="MS14" i="4" l="1"/>
  <c r="MS15" i="4" l="1"/>
  <c r="MS16" i="4" s="1"/>
  <c r="MS17" i="4" s="1"/>
  <c r="MS18" i="4" s="1"/>
  <c r="MS19" i="4" s="1"/>
  <c r="MS20" i="4" s="1"/>
  <c r="MS21" i="4" s="1"/>
  <c r="MS22" i="4" s="1"/>
  <c r="MS23" i="4" s="1"/>
  <c r="MS24" i="4" s="1"/>
  <c r="MS25" i="4" s="1"/>
  <c r="MS26" i="4" s="1"/>
  <c r="MS27" i="4" s="1"/>
  <c r="MS28" i="4" s="1"/>
  <c r="MS29" i="4" s="1"/>
  <c r="MS30" i="4" s="1"/>
  <c r="MS31" i="4" s="1"/>
  <c r="MS32" i="4" s="1"/>
  <c r="MS33" i="4" s="1"/>
  <c r="MS34" i="4" s="1"/>
  <c r="MS35" i="4" s="1"/>
  <c r="MS36" i="4" s="1"/>
  <c r="MS37" i="4" s="1"/>
  <c r="MS38" i="4" s="1"/>
  <c r="MS39" i="4" s="1"/>
  <c r="MS40" i="4" s="1"/>
  <c r="MS41" i="4" s="1"/>
  <c r="MS4" i="4" s="1"/>
  <c r="MT3" i="4" s="1"/>
  <c r="MT6" i="4" s="1"/>
  <c r="MT7" i="4" l="1"/>
  <c r="MT8" i="4" l="1"/>
  <c r="MT9" i="4" l="1"/>
  <c r="MT10" i="4" l="1"/>
  <c r="MT11" i="4" l="1"/>
  <c r="MT12" i="4" l="1"/>
  <c r="MT13" i="4" l="1"/>
  <c r="MT14" i="4" s="1"/>
  <c r="MT15" i="4" s="1"/>
  <c r="MT16" i="4" s="1"/>
  <c r="MT17" i="4" s="1"/>
  <c r="MT18" i="4" s="1"/>
  <c r="MT19" i="4" s="1"/>
  <c r="MT20" i="4" s="1"/>
  <c r="MT21" i="4" s="1"/>
  <c r="MT22" i="4" s="1"/>
  <c r="MT23" i="4" s="1"/>
  <c r="MT24" i="4" s="1"/>
  <c r="MT25" i="4" s="1"/>
  <c r="MT26" i="4" s="1"/>
  <c r="MT27" i="4" s="1"/>
  <c r="MT28" i="4" s="1"/>
  <c r="MT29" i="4" s="1"/>
  <c r="MT30" i="4" s="1"/>
  <c r="MT31" i="4" s="1"/>
  <c r="MT32" i="4" s="1"/>
  <c r="MT33" i="4" s="1"/>
  <c r="MT34" i="4" s="1"/>
  <c r="MT35" i="4" s="1"/>
  <c r="MT36" i="4" s="1"/>
  <c r="MT37" i="4" s="1"/>
  <c r="MT38" i="4" s="1"/>
  <c r="MT39" i="4" s="1"/>
  <c r="MT40" i="4" s="1"/>
  <c r="MT41" i="4" s="1"/>
  <c r="MT4" i="4" s="1"/>
  <c r="MU3" i="4" s="1"/>
  <c r="MU6" i="4" s="1"/>
  <c r="MU7" i="4" l="1"/>
  <c r="MU8" i="4" s="1"/>
  <c r="MU9" i="4" l="1"/>
  <c r="MU10" i="4" s="1"/>
  <c r="MU11" i="4" l="1"/>
  <c r="MU12" i="4" l="1"/>
  <c r="MU13" i="4" l="1"/>
  <c r="MU14" i="4" s="1"/>
  <c r="MU15" i="4" s="1"/>
  <c r="MU16" i="4" s="1"/>
  <c r="MU17" i="4" s="1"/>
  <c r="MU18" i="4" s="1"/>
  <c r="MU19" i="4" s="1"/>
  <c r="MU20" i="4" s="1"/>
  <c r="MU21" i="4" s="1"/>
  <c r="MU22" i="4" s="1"/>
  <c r="MU23" i="4" s="1"/>
  <c r="MU24" i="4" s="1"/>
  <c r="MU25" i="4" s="1"/>
  <c r="MU26" i="4" s="1"/>
  <c r="MU27" i="4" s="1"/>
  <c r="MU28" i="4" s="1"/>
  <c r="MU29" i="4" s="1"/>
  <c r="MU30" i="4" s="1"/>
  <c r="MU31" i="4" s="1"/>
  <c r="MU32" i="4" s="1"/>
  <c r="MU33" i="4" s="1"/>
  <c r="MU34" i="4" s="1"/>
  <c r="MU35" i="4" s="1"/>
  <c r="MU36" i="4" s="1"/>
  <c r="MU37" i="4" s="1"/>
  <c r="MU38" i="4" s="1"/>
  <c r="MU39" i="4" s="1"/>
  <c r="MU40" i="4" s="1"/>
  <c r="MU41" i="4" s="1"/>
  <c r="MU4" i="4" s="1"/>
  <c r="MV3" i="4" s="1"/>
  <c r="MV6" i="4" s="1"/>
  <c r="MV7" i="4" l="1"/>
  <c r="MV8" i="4" s="1"/>
  <c r="MV9" i="4" l="1"/>
  <c r="MV10" i="4" s="1"/>
  <c r="MV11" i="4" l="1"/>
  <c r="MV12" i="4" l="1"/>
  <c r="MV13" i="4" l="1"/>
  <c r="MV14" i="4" l="1"/>
  <c r="MV15" i="4" s="1"/>
  <c r="MV16" i="4" s="1"/>
  <c r="MV17" i="4" s="1"/>
  <c r="MV18" i="4" s="1"/>
  <c r="MV19" i="4" s="1"/>
  <c r="MV20" i="4" s="1"/>
  <c r="MV21" i="4" s="1"/>
  <c r="MV22" i="4" s="1"/>
  <c r="MV23" i="4" s="1"/>
  <c r="MV24" i="4" s="1"/>
  <c r="MV25" i="4" s="1"/>
  <c r="MV26" i="4" s="1"/>
  <c r="MV27" i="4" s="1"/>
  <c r="MV28" i="4" s="1"/>
  <c r="MV29" i="4" s="1"/>
  <c r="MV30" i="4" s="1"/>
  <c r="MV31" i="4" s="1"/>
  <c r="MV32" i="4" s="1"/>
  <c r="MV33" i="4" s="1"/>
  <c r="MV34" i="4" s="1"/>
  <c r="MV35" i="4" s="1"/>
  <c r="MV36" i="4" s="1"/>
  <c r="MV37" i="4" s="1"/>
  <c r="MV38" i="4" s="1"/>
  <c r="MV39" i="4" s="1"/>
  <c r="MV40" i="4" s="1"/>
  <c r="MV41" i="4" s="1"/>
  <c r="MV4" i="4" s="1"/>
  <c r="MW3" i="4" s="1"/>
  <c r="MW6" i="4" s="1"/>
  <c r="MW7" i="4" l="1"/>
  <c r="MW8" i="4" l="1"/>
  <c r="MW9" i="4" l="1"/>
  <c r="MW10" i="4" l="1"/>
  <c r="MW11" i="4" l="1"/>
  <c r="MW12" i="4" l="1"/>
  <c r="MW13" i="4" s="1"/>
  <c r="MW14" i="4" s="1"/>
  <c r="MW15" i="4" s="1"/>
  <c r="MW16" i="4" s="1"/>
  <c r="MW17" i="4" s="1"/>
  <c r="MW18" i="4" s="1"/>
  <c r="MW19" i="4" s="1"/>
  <c r="MW20" i="4" s="1"/>
  <c r="MW21" i="4" s="1"/>
  <c r="MW22" i="4" s="1"/>
  <c r="MW23" i="4" s="1"/>
  <c r="MW24" i="4" s="1"/>
  <c r="MW25" i="4" s="1"/>
  <c r="MW26" i="4" s="1"/>
  <c r="MW27" i="4" s="1"/>
  <c r="MW28" i="4" s="1"/>
  <c r="MW29" i="4" s="1"/>
  <c r="MW30" i="4" s="1"/>
  <c r="MW31" i="4" s="1"/>
  <c r="MW32" i="4" s="1"/>
  <c r="MW33" i="4" s="1"/>
  <c r="MW34" i="4" s="1"/>
  <c r="MW35" i="4" s="1"/>
  <c r="MW36" i="4" s="1"/>
  <c r="MW37" i="4" s="1"/>
  <c r="MW38" i="4" s="1"/>
  <c r="MW39" i="4" s="1"/>
  <c r="MW40" i="4" s="1"/>
  <c r="MW41" i="4" s="1"/>
  <c r="MW4" i="4" s="1"/>
  <c r="MX3" i="4" s="1"/>
  <c r="MX6" i="4" s="1"/>
  <c r="MX7" i="4" l="1"/>
  <c r="MX8" i="4" l="1"/>
  <c r="MX9" i="4" l="1"/>
  <c r="MX10" i="4" s="1"/>
  <c r="MX11" i="4" l="1"/>
  <c r="MX12" i="4" l="1"/>
  <c r="MX13" i="4" l="1"/>
  <c r="MX14" i="4" s="1"/>
  <c r="MX15" i="4" s="1"/>
  <c r="MX16" i="4" s="1"/>
  <c r="MX17" i="4" s="1"/>
  <c r="MX18" i="4" s="1"/>
  <c r="MX19" i="4" s="1"/>
  <c r="MX20" i="4" s="1"/>
  <c r="MX21" i="4" s="1"/>
  <c r="MX22" i="4" s="1"/>
  <c r="MX23" i="4" s="1"/>
  <c r="MX24" i="4" s="1"/>
  <c r="MX25" i="4" s="1"/>
  <c r="MX26" i="4" s="1"/>
  <c r="MX27" i="4" s="1"/>
  <c r="MX28" i="4" s="1"/>
  <c r="MX29" i="4" s="1"/>
  <c r="MX30" i="4" s="1"/>
  <c r="MX31" i="4" s="1"/>
  <c r="MX32" i="4" s="1"/>
  <c r="MX33" i="4" s="1"/>
  <c r="MX34" i="4" s="1"/>
  <c r="MX35" i="4" s="1"/>
  <c r="MX36" i="4" s="1"/>
  <c r="MX37" i="4" s="1"/>
  <c r="MX38" i="4" s="1"/>
  <c r="MX39" i="4" s="1"/>
  <c r="MX40" i="4" s="1"/>
  <c r="MX41" i="4" s="1"/>
  <c r="MX4" i="4" s="1"/>
  <c r="MY3" i="4" s="1"/>
  <c r="MY6" i="4" s="1"/>
  <c r="MY7" i="4" l="1"/>
  <c r="MY8" i="4" l="1"/>
  <c r="MY9" i="4" l="1"/>
  <c r="MY10" i="4" s="1"/>
  <c r="MY11" i="4" l="1"/>
  <c r="MY12" i="4" l="1"/>
  <c r="MY13" i="4" s="1"/>
  <c r="MY14" i="4" s="1"/>
  <c r="MY15" i="4" s="1"/>
  <c r="MY16" i="4" l="1"/>
  <c r="MY17" i="4" s="1"/>
  <c r="MY18" i="4" s="1"/>
  <c r="MY19" i="4" s="1"/>
  <c r="MY20" i="4" s="1"/>
  <c r="MY21" i="4" s="1"/>
  <c r="MY22" i="4" s="1"/>
  <c r="MY23" i="4" s="1"/>
  <c r="MY24" i="4" s="1"/>
  <c r="MY25" i="4" s="1"/>
  <c r="MY26" i="4" s="1"/>
  <c r="MY27" i="4" s="1"/>
  <c r="MY28" i="4" s="1"/>
  <c r="MY29" i="4" s="1"/>
  <c r="MY30" i="4" s="1"/>
  <c r="MY31" i="4" s="1"/>
  <c r="MY32" i="4" s="1"/>
  <c r="MY33" i="4" s="1"/>
  <c r="MY34" i="4" s="1"/>
  <c r="MY35" i="4" s="1"/>
  <c r="MY36" i="4" s="1"/>
  <c r="MY37" i="4" s="1"/>
  <c r="MY38" i="4" s="1"/>
  <c r="MY39" i="4" s="1"/>
  <c r="MY40" i="4" s="1"/>
  <c r="MY41" i="4" s="1"/>
  <c r="MY4" i="4" s="1"/>
  <c r="MZ3" i="4" s="1"/>
  <c r="MZ6" i="4" s="1"/>
  <c r="MZ7" i="4" l="1"/>
  <c r="MZ8" i="4" l="1"/>
  <c r="MZ9" i="4" l="1"/>
  <c r="MZ10" i="4" l="1"/>
  <c r="MZ11" i="4" s="1"/>
  <c r="MZ12" i="4" l="1"/>
  <c r="MZ13" i="4" l="1"/>
  <c r="MZ14" i="4" s="1"/>
  <c r="MZ15" i="4" s="1"/>
  <c r="MZ16" i="4" s="1"/>
  <c r="MZ17" i="4" s="1"/>
  <c r="MZ18" i="4" s="1"/>
  <c r="MZ19" i="4" s="1"/>
  <c r="MZ20" i="4" s="1"/>
  <c r="MZ21" i="4" s="1"/>
  <c r="MZ22" i="4" s="1"/>
  <c r="MZ23" i="4" s="1"/>
  <c r="MZ24" i="4" s="1"/>
  <c r="MZ25" i="4" s="1"/>
  <c r="MZ26" i="4" s="1"/>
  <c r="MZ27" i="4" s="1"/>
  <c r="MZ28" i="4" s="1"/>
  <c r="MZ29" i="4" s="1"/>
  <c r="MZ30" i="4" s="1"/>
  <c r="MZ31" i="4" s="1"/>
  <c r="MZ32" i="4" s="1"/>
  <c r="MZ33" i="4" s="1"/>
  <c r="MZ34" i="4" s="1"/>
  <c r="MZ35" i="4" s="1"/>
  <c r="MZ36" i="4" s="1"/>
  <c r="MZ37" i="4" s="1"/>
  <c r="MZ38" i="4" s="1"/>
  <c r="MZ39" i="4" s="1"/>
  <c r="MZ40" i="4" s="1"/>
  <c r="MZ41" i="4" s="1"/>
  <c r="MZ4" i="4" s="1"/>
  <c r="NA3" i="4" s="1"/>
  <c r="NA6" i="4" s="1"/>
  <c r="NA7" i="4" l="1"/>
  <c r="NA8" i="4" s="1"/>
  <c r="NA9" i="4" l="1"/>
  <c r="NA10" i="4" l="1"/>
  <c r="NA11" i="4" l="1"/>
  <c r="NA12" i="4" l="1"/>
  <c r="NA13" i="4" s="1"/>
  <c r="NA14" i="4" l="1"/>
  <c r="NA15" i="4" s="1"/>
  <c r="NA16" i="4" s="1"/>
  <c r="NA17" i="4" s="1"/>
  <c r="NA18" i="4" s="1"/>
  <c r="NA19" i="4" s="1"/>
  <c r="NA20" i="4" s="1"/>
  <c r="NA21" i="4" s="1"/>
  <c r="NA22" i="4" s="1"/>
  <c r="NA23" i="4" s="1"/>
  <c r="NA24" i="4" s="1"/>
  <c r="NA25" i="4" s="1"/>
  <c r="NA26" i="4" s="1"/>
  <c r="NA27" i="4" s="1"/>
  <c r="NA28" i="4" s="1"/>
  <c r="NA29" i="4" s="1"/>
  <c r="NA30" i="4" s="1"/>
  <c r="NA31" i="4" s="1"/>
  <c r="NA32" i="4" s="1"/>
  <c r="NA33" i="4" s="1"/>
  <c r="NA34" i="4" s="1"/>
  <c r="NA35" i="4" s="1"/>
  <c r="NA36" i="4" s="1"/>
  <c r="NA37" i="4" s="1"/>
  <c r="NA38" i="4" s="1"/>
  <c r="NA39" i="4" s="1"/>
  <c r="NA40" i="4" s="1"/>
  <c r="NA41" i="4" s="1"/>
  <c r="NA4" i="4" s="1"/>
  <c r="NB3" i="4" s="1"/>
  <c r="NB6" i="4" s="1"/>
  <c r="NB7" i="4" l="1"/>
  <c r="NB8" i="4" s="1"/>
  <c r="NB9" i="4" l="1"/>
  <c r="NB10" i="4" s="1"/>
  <c r="NB11" i="4" l="1"/>
  <c r="NB12" i="4" s="1"/>
  <c r="NB13" i="4" l="1"/>
  <c r="NB14" i="4" l="1"/>
  <c r="NB15" i="4" l="1"/>
  <c r="NB16" i="4" s="1"/>
  <c r="NB17" i="4" s="1"/>
  <c r="NB18" i="4" s="1"/>
  <c r="NB19" i="4" s="1"/>
  <c r="NB20" i="4" s="1"/>
  <c r="NB21" i="4" s="1"/>
  <c r="NB22" i="4" s="1"/>
  <c r="NB23" i="4" s="1"/>
  <c r="NB24" i="4" s="1"/>
  <c r="NB25" i="4" s="1"/>
  <c r="NB26" i="4" s="1"/>
  <c r="NB27" i="4" s="1"/>
  <c r="NB28" i="4" s="1"/>
  <c r="NB29" i="4" s="1"/>
  <c r="NB30" i="4" s="1"/>
  <c r="NB31" i="4" s="1"/>
  <c r="NB32" i="4" s="1"/>
  <c r="NB33" i="4" s="1"/>
  <c r="NB34" i="4" s="1"/>
  <c r="NB35" i="4" s="1"/>
  <c r="NB36" i="4" s="1"/>
  <c r="NB37" i="4" s="1"/>
  <c r="NB38" i="4" s="1"/>
  <c r="NB39" i="4" s="1"/>
  <c r="NB40" i="4" s="1"/>
  <c r="NB41" i="4" s="1"/>
  <c r="NB4" i="4" s="1"/>
  <c r="NC3" i="4" s="1"/>
  <c r="NC6" i="4" s="1"/>
  <c r="NC7" i="4" l="1"/>
  <c r="NC8" i="4" l="1"/>
  <c r="NC9" i="4" l="1"/>
  <c r="NC10" i="4" l="1"/>
  <c r="NC11" i="4" l="1"/>
  <c r="NC12" i="4" l="1"/>
  <c r="NC13" i="4" s="1"/>
  <c r="NC14" i="4" s="1"/>
  <c r="NC15" i="4" s="1"/>
  <c r="NC16" i="4" s="1"/>
  <c r="NC17" i="4" s="1"/>
  <c r="NC18" i="4" s="1"/>
  <c r="NC19" i="4" s="1"/>
  <c r="NC20" i="4" s="1"/>
  <c r="NC21" i="4" s="1"/>
  <c r="NC22" i="4" s="1"/>
  <c r="NC23" i="4" s="1"/>
  <c r="NC24" i="4" s="1"/>
  <c r="NC25" i="4" s="1"/>
  <c r="NC26" i="4" s="1"/>
  <c r="NC27" i="4" s="1"/>
  <c r="NC28" i="4" s="1"/>
  <c r="NC29" i="4" s="1"/>
  <c r="NC30" i="4" s="1"/>
  <c r="NC31" i="4" s="1"/>
  <c r="NC32" i="4" s="1"/>
  <c r="NC33" i="4" s="1"/>
  <c r="NC34" i="4" s="1"/>
  <c r="NC35" i="4" s="1"/>
  <c r="NC36" i="4" s="1"/>
  <c r="NC37" i="4" s="1"/>
  <c r="NC38" i="4" s="1"/>
  <c r="NC39" i="4" s="1"/>
  <c r="NC40" i="4" s="1"/>
  <c r="NC41" i="4" s="1"/>
  <c r="NC4" i="4" s="1"/>
  <c r="ND3" i="4" s="1"/>
  <c r="ND6" i="4" s="1"/>
  <c r="ND7" i="4" l="1"/>
  <c r="ND8" i="4" l="1"/>
  <c r="ND9" i="4" l="1"/>
  <c r="ND10" i="4" s="1"/>
  <c r="ND11" i="4" l="1"/>
  <c r="ND12" i="4" l="1"/>
  <c r="ND13" i="4" s="1"/>
  <c r="ND14" i="4" s="1"/>
  <c r="ND15" i="4" s="1"/>
  <c r="ND16" i="4" s="1"/>
  <c r="ND17" i="4" s="1"/>
  <c r="ND18" i="4" s="1"/>
  <c r="ND19" i="4" s="1"/>
  <c r="ND20" i="4" s="1"/>
  <c r="ND21" i="4" s="1"/>
  <c r="ND22" i="4" s="1"/>
  <c r="ND23" i="4" s="1"/>
  <c r="ND24" i="4" s="1"/>
  <c r="ND25" i="4" s="1"/>
  <c r="ND26" i="4" s="1"/>
  <c r="ND27" i="4" s="1"/>
  <c r="ND28" i="4" s="1"/>
  <c r="ND29" i="4" s="1"/>
  <c r="ND30" i="4" s="1"/>
  <c r="ND31" i="4" s="1"/>
  <c r="ND32" i="4" s="1"/>
  <c r="ND33" i="4" s="1"/>
  <c r="ND34" i="4" s="1"/>
  <c r="ND35" i="4" s="1"/>
  <c r="ND36" i="4" s="1"/>
  <c r="ND37" i="4" s="1"/>
  <c r="ND38" i="4" s="1"/>
  <c r="ND39" i="4" s="1"/>
  <c r="ND40" i="4" s="1"/>
  <c r="ND41" i="4" s="1"/>
  <c r="ND4" i="4" s="1"/>
  <c r="NE3" i="4" s="1"/>
  <c r="NE6" i="4" s="1"/>
  <c r="NE7" i="4" l="1"/>
  <c r="NE8" i="4" s="1"/>
  <c r="NE9" i="4" l="1"/>
  <c r="NE10" i="4" l="1"/>
  <c r="NE11" i="4" l="1"/>
  <c r="NE12" i="4" s="1"/>
  <c r="NE13" i="4" l="1"/>
  <c r="NE14" i="4" l="1"/>
  <c r="NE15" i="4" s="1"/>
  <c r="NE16" i="4" s="1"/>
  <c r="NE17" i="4" s="1"/>
  <c r="NE18" i="4" s="1"/>
  <c r="NE19" i="4" s="1"/>
  <c r="NE20" i="4" s="1"/>
  <c r="NE21" i="4" s="1"/>
  <c r="NE22" i="4" s="1"/>
  <c r="NE23" i="4" s="1"/>
  <c r="NE24" i="4" s="1"/>
  <c r="NE25" i="4" s="1"/>
  <c r="NE26" i="4" s="1"/>
  <c r="NE27" i="4" s="1"/>
  <c r="NE28" i="4" s="1"/>
  <c r="NE29" i="4" s="1"/>
  <c r="NE30" i="4" s="1"/>
  <c r="NE31" i="4" s="1"/>
  <c r="NE32" i="4" s="1"/>
  <c r="NE33" i="4" s="1"/>
  <c r="NE34" i="4" s="1"/>
  <c r="NE35" i="4" s="1"/>
  <c r="NE36" i="4" s="1"/>
  <c r="NE37" i="4" s="1"/>
  <c r="NE38" i="4" s="1"/>
  <c r="NE39" i="4" s="1"/>
  <c r="NE40" i="4" s="1"/>
  <c r="NE41" i="4" s="1"/>
  <c r="NE4" i="4" s="1"/>
  <c r="NF3" i="4" s="1"/>
  <c r="NF6" i="4" s="1"/>
  <c r="NF7" i="4" l="1"/>
  <c r="NF8" i="4" s="1"/>
  <c r="NF9" i="4" l="1"/>
  <c r="NF10" i="4" s="1"/>
  <c r="NF11" i="4" l="1"/>
  <c r="NF12" i="4" l="1"/>
  <c r="NF13" i="4" s="1"/>
  <c r="NF14" i="4" s="1"/>
  <c r="NF15" i="4" l="1"/>
  <c r="NF16" i="4" s="1"/>
  <c r="NF17" i="4" s="1"/>
  <c r="NF18" i="4" s="1"/>
  <c r="NF19" i="4" s="1"/>
  <c r="NF20" i="4" s="1"/>
  <c r="NF21" i="4" s="1"/>
  <c r="NF22" i="4" s="1"/>
  <c r="NF23" i="4" s="1"/>
  <c r="NF24" i="4" s="1"/>
  <c r="NF25" i="4" s="1"/>
  <c r="NF26" i="4" s="1"/>
  <c r="NF27" i="4" s="1"/>
  <c r="NF28" i="4" s="1"/>
  <c r="NF29" i="4" s="1"/>
  <c r="NF30" i="4" s="1"/>
  <c r="NF31" i="4" s="1"/>
  <c r="NF32" i="4" s="1"/>
  <c r="NF33" i="4" s="1"/>
  <c r="NF34" i="4" s="1"/>
  <c r="NF35" i="4" s="1"/>
  <c r="NF36" i="4" s="1"/>
  <c r="NF37" i="4" s="1"/>
  <c r="NF38" i="4" s="1"/>
  <c r="NF39" i="4" s="1"/>
  <c r="NF40" i="4" s="1"/>
  <c r="NF41" i="4" s="1"/>
  <c r="NF4" i="4" s="1"/>
  <c r="NG3" i="4" s="1"/>
  <c r="NG6" i="4" s="1"/>
  <c r="NG7" i="4" l="1"/>
  <c r="NG8" i="4" l="1"/>
  <c r="NG9" i="4" s="1"/>
  <c r="NG10" i="4" l="1"/>
  <c r="NG11" i="4" l="1"/>
  <c r="NG12" i="4" s="1"/>
  <c r="NG13" i="4" l="1"/>
  <c r="NG14" i="4" s="1"/>
  <c r="NG15" i="4" s="1"/>
  <c r="NG16" i="4" s="1"/>
  <c r="NG17" i="4" s="1"/>
  <c r="NG18" i="4" s="1"/>
  <c r="NG19" i="4" s="1"/>
  <c r="NG20" i="4" s="1"/>
  <c r="NG21" i="4" s="1"/>
  <c r="NG22" i="4" s="1"/>
  <c r="NG23" i="4" s="1"/>
  <c r="NG24" i="4" s="1"/>
  <c r="NG25" i="4" s="1"/>
  <c r="NG26" i="4" s="1"/>
  <c r="NG27" i="4" s="1"/>
  <c r="NG28" i="4" s="1"/>
  <c r="NG29" i="4" s="1"/>
  <c r="NG30" i="4" s="1"/>
  <c r="NG31" i="4" s="1"/>
  <c r="NG32" i="4" s="1"/>
  <c r="NG33" i="4" s="1"/>
  <c r="NG34" i="4" s="1"/>
  <c r="NG35" i="4" s="1"/>
  <c r="NG36" i="4" s="1"/>
  <c r="NG37" i="4" s="1"/>
  <c r="NG38" i="4" s="1"/>
  <c r="NG39" i="4" s="1"/>
  <c r="NG40" i="4" s="1"/>
  <c r="NG41" i="4" s="1"/>
  <c r="NG4" i="4" s="1"/>
  <c r="NH3" i="4" s="1"/>
  <c r="NH6" i="4" s="1"/>
  <c r="NH7" i="4" l="1"/>
  <c r="NH8" i="4" l="1"/>
  <c r="NH9" i="4" s="1"/>
  <c r="NH10" i="4" l="1"/>
  <c r="NH11" i="4" l="1"/>
  <c r="NH12" i="4" l="1"/>
  <c r="NH13" i="4" l="1"/>
  <c r="NH14" i="4" s="1"/>
  <c r="NH15" i="4" s="1"/>
  <c r="NH16" i="4" s="1"/>
  <c r="NH17" i="4" s="1"/>
  <c r="NH18" i="4" s="1"/>
  <c r="NH19" i="4" s="1"/>
  <c r="NH20" i="4" s="1"/>
  <c r="NH21" i="4" s="1"/>
  <c r="NH22" i="4" s="1"/>
  <c r="NH23" i="4" s="1"/>
  <c r="NH24" i="4" s="1"/>
  <c r="NH25" i="4" s="1"/>
  <c r="NH26" i="4" s="1"/>
  <c r="NH27" i="4" s="1"/>
  <c r="NH28" i="4" s="1"/>
  <c r="NH29" i="4" s="1"/>
  <c r="NH30" i="4" s="1"/>
  <c r="NH31" i="4" s="1"/>
  <c r="NH32" i="4" s="1"/>
  <c r="NH33" i="4" s="1"/>
  <c r="NH34" i="4" s="1"/>
  <c r="NH35" i="4" s="1"/>
  <c r="NH36" i="4" s="1"/>
  <c r="NH37" i="4" s="1"/>
  <c r="NH38" i="4" s="1"/>
  <c r="NH39" i="4" s="1"/>
  <c r="NH40" i="4" s="1"/>
  <c r="NH41" i="4" s="1"/>
  <c r="NH4" i="4" s="1"/>
  <c r="NI3" i="4" s="1"/>
  <c r="NI6" i="4" s="1"/>
  <c r="NI7" i="4" l="1"/>
  <c r="NI8" i="4" l="1"/>
  <c r="NI9" i="4" l="1"/>
  <c r="NI10" i="4" l="1"/>
  <c r="NI11" i="4" l="1"/>
  <c r="NI12" i="4" l="1"/>
  <c r="NI13" i="4" s="1"/>
  <c r="NI14" i="4" s="1"/>
  <c r="NI15" i="4" s="1"/>
  <c r="NI16" i="4" s="1"/>
  <c r="NI17" i="4" s="1"/>
  <c r="NI18" i="4" s="1"/>
  <c r="NI19" i="4" s="1"/>
  <c r="NI20" i="4" s="1"/>
  <c r="NI21" i="4" s="1"/>
  <c r="NI22" i="4" s="1"/>
  <c r="NI23" i="4" s="1"/>
  <c r="NI24" i="4" s="1"/>
  <c r="NI25" i="4" s="1"/>
  <c r="NI26" i="4" s="1"/>
  <c r="NI27" i="4" s="1"/>
  <c r="NI28" i="4" s="1"/>
  <c r="NI29" i="4" s="1"/>
  <c r="NI30" i="4" s="1"/>
  <c r="NI31" i="4" s="1"/>
  <c r="NI32" i="4" s="1"/>
  <c r="NI33" i="4" s="1"/>
  <c r="NI34" i="4" s="1"/>
  <c r="NI35" i="4" s="1"/>
  <c r="NI36" i="4" s="1"/>
  <c r="NI37" i="4" s="1"/>
  <c r="NI38" i="4" s="1"/>
  <c r="NI39" i="4" s="1"/>
  <c r="NI40" i="4" s="1"/>
  <c r="NI41" i="4" s="1"/>
  <c r="NI4" i="4" s="1"/>
  <c r="NJ3" i="4" s="1"/>
  <c r="NJ6" i="4" s="1"/>
  <c r="NJ7" i="4" l="1"/>
  <c r="NJ8" i="4" l="1"/>
  <c r="NJ9" i="4" s="1"/>
  <c r="NJ10" i="4" l="1"/>
  <c r="NJ11" i="4" l="1"/>
  <c r="NJ12" i="4" l="1"/>
  <c r="NJ13" i="4" l="1"/>
  <c r="NJ14" i="4" s="1"/>
  <c r="NJ15" i="4" s="1"/>
  <c r="NJ16" i="4" l="1"/>
  <c r="NJ17" i="4" s="1"/>
  <c r="NJ18" i="4" s="1"/>
  <c r="NJ19" i="4" l="1"/>
  <c r="NJ20" i="4" s="1"/>
  <c r="NJ21" i="4" s="1"/>
  <c r="NJ22" i="4" s="1"/>
  <c r="NJ23" i="4" s="1"/>
  <c r="NJ24" i="4" s="1"/>
  <c r="NJ25" i="4" s="1"/>
  <c r="NJ26" i="4" s="1"/>
  <c r="NJ27" i="4" s="1"/>
  <c r="NJ28" i="4" s="1"/>
  <c r="NJ29" i="4" s="1"/>
  <c r="NJ30" i="4" s="1"/>
  <c r="NJ31" i="4" s="1"/>
  <c r="NJ32" i="4" s="1"/>
  <c r="NJ33" i="4" s="1"/>
  <c r="NJ34" i="4" s="1"/>
  <c r="NJ35" i="4" s="1"/>
  <c r="NJ36" i="4" s="1"/>
  <c r="NJ37" i="4" s="1"/>
  <c r="NJ38" i="4" s="1"/>
  <c r="NJ39" i="4" s="1"/>
  <c r="NJ40" i="4" s="1"/>
  <c r="NJ41" i="4" s="1"/>
  <c r="NJ4" i="4" s="1"/>
  <c r="NK3" i="4" s="1"/>
  <c r="NK6" i="4" s="1"/>
  <c r="NK7" i="4" s="1"/>
  <c r="NK8" i="4" l="1"/>
  <c r="NK9" i="4" l="1"/>
  <c r="NK10" i="4" l="1"/>
  <c r="NK11" i="4" l="1"/>
  <c r="NK12" i="4" l="1"/>
  <c r="NK13" i="4" l="1"/>
  <c r="NK14" i="4" s="1"/>
  <c r="NK15" i="4" s="1"/>
  <c r="NK16" i="4" s="1"/>
  <c r="NK17" i="4" s="1"/>
  <c r="NK18" i="4" s="1"/>
  <c r="NK19" i="4" s="1"/>
  <c r="NK20" i="4" s="1"/>
  <c r="NK21" i="4" s="1"/>
  <c r="NK22" i="4" s="1"/>
  <c r="NK23" i="4" s="1"/>
  <c r="NK24" i="4" s="1"/>
  <c r="NK25" i="4" s="1"/>
  <c r="NK26" i="4" s="1"/>
  <c r="NK27" i="4" s="1"/>
  <c r="NK28" i="4" s="1"/>
  <c r="NK29" i="4" s="1"/>
  <c r="NK30" i="4" s="1"/>
  <c r="NK31" i="4" s="1"/>
  <c r="NK32" i="4" s="1"/>
  <c r="NK33" i="4" s="1"/>
  <c r="NK34" i="4" s="1"/>
  <c r="NK35" i="4" s="1"/>
  <c r="NK36" i="4" s="1"/>
  <c r="NK37" i="4" s="1"/>
  <c r="NK38" i="4" s="1"/>
  <c r="NK39" i="4" s="1"/>
  <c r="NK40" i="4" s="1"/>
  <c r="NK41" i="4" s="1"/>
  <c r="NK4" i="4" s="1"/>
  <c r="NL3" i="4" s="1"/>
  <c r="NL6" i="4" s="1"/>
  <c r="NL7" i="4" l="1"/>
  <c r="NL8" i="4" l="1"/>
  <c r="NL9" i="4" l="1"/>
  <c r="NL10" i="4" l="1"/>
  <c r="NL11" i="4" s="1"/>
  <c r="NL12" i="4" s="1"/>
  <c r="NL13" i="4" l="1"/>
  <c r="NL14" i="4" s="1"/>
  <c r="NL15" i="4" l="1"/>
  <c r="NL16" i="4" s="1"/>
  <c r="NL17" i="4" s="1"/>
  <c r="NL18" i="4" s="1"/>
  <c r="NL19" i="4" s="1"/>
  <c r="NL20" i="4" s="1"/>
  <c r="NL21" i="4" s="1"/>
  <c r="NL22" i="4" s="1"/>
  <c r="NL23" i="4" s="1"/>
  <c r="NL24" i="4" s="1"/>
  <c r="NL25" i="4" s="1"/>
  <c r="NL26" i="4" s="1"/>
  <c r="NL27" i="4" s="1"/>
  <c r="NL28" i="4" s="1"/>
  <c r="NL29" i="4" s="1"/>
  <c r="NL30" i="4" s="1"/>
  <c r="NL31" i="4" s="1"/>
  <c r="NL32" i="4" s="1"/>
  <c r="NL33" i="4" s="1"/>
  <c r="NL34" i="4" s="1"/>
  <c r="NL35" i="4" s="1"/>
  <c r="NL36" i="4" s="1"/>
  <c r="NL37" i="4" s="1"/>
  <c r="NL38" i="4" s="1"/>
  <c r="NL39" i="4" s="1"/>
  <c r="NL40" i="4" s="1"/>
  <c r="NL41" i="4" s="1"/>
  <c r="NL4" i="4" s="1"/>
  <c r="NM3" i="4" s="1"/>
  <c r="NM6" i="4" s="1"/>
  <c r="NM7" i="4" l="1"/>
  <c r="NM8" i="4" l="1"/>
  <c r="NM9" i="4" l="1"/>
  <c r="NM10" i="4" s="1"/>
  <c r="NM11" i="4" l="1"/>
  <c r="NM12" i="4" s="1"/>
  <c r="NM13" i="4" l="1"/>
  <c r="NM14" i="4" l="1"/>
  <c r="NM15" i="4" s="1"/>
  <c r="NM16" i="4" s="1"/>
  <c r="NM17" i="4" s="1"/>
  <c r="NM18" i="4" s="1"/>
  <c r="NM19" i="4" s="1"/>
  <c r="NM20" i="4" s="1"/>
  <c r="NM21" i="4" s="1"/>
  <c r="NM22" i="4" s="1"/>
  <c r="NM23" i="4" s="1"/>
  <c r="NM24" i="4" s="1"/>
  <c r="NM25" i="4" s="1"/>
  <c r="NM26" i="4" s="1"/>
  <c r="NM27" i="4" s="1"/>
  <c r="NM28" i="4" s="1"/>
  <c r="NM29" i="4" s="1"/>
  <c r="NM30" i="4" s="1"/>
  <c r="NM31" i="4" s="1"/>
  <c r="NM32" i="4" s="1"/>
  <c r="NM33" i="4" s="1"/>
  <c r="NM34" i="4" s="1"/>
  <c r="NM35" i="4" s="1"/>
  <c r="NM36" i="4" s="1"/>
  <c r="NM37" i="4" s="1"/>
  <c r="NM38" i="4" s="1"/>
  <c r="NM39" i="4" s="1"/>
  <c r="NM40" i="4" s="1"/>
  <c r="NM41" i="4" s="1"/>
  <c r="NM4" i="4" s="1"/>
  <c r="NN3" i="4" s="1"/>
  <c r="NN6" i="4" s="1"/>
  <c r="NN7" i="4" l="1"/>
  <c r="NN8" i="4" s="1"/>
  <c r="NN9" i="4" l="1"/>
  <c r="NN10" i="4" l="1"/>
  <c r="NN11" i="4" l="1"/>
  <c r="NN12" i="4" l="1"/>
  <c r="NN13" i="4" l="1"/>
  <c r="NN14" i="4" s="1"/>
  <c r="NN15" i="4" s="1"/>
  <c r="NN16" i="4" s="1"/>
  <c r="NN17" i="4" s="1"/>
  <c r="NN18" i="4" s="1"/>
  <c r="NN19" i="4" s="1"/>
  <c r="NN20" i="4" s="1"/>
  <c r="NN21" i="4" s="1"/>
  <c r="NN22" i="4" s="1"/>
  <c r="NN23" i="4" s="1"/>
  <c r="NN24" i="4" s="1"/>
  <c r="NN25" i="4" s="1"/>
  <c r="NN26" i="4" s="1"/>
  <c r="NN27" i="4" s="1"/>
  <c r="NN28" i="4" s="1"/>
  <c r="NN29" i="4" s="1"/>
  <c r="NN30" i="4" s="1"/>
  <c r="NN31" i="4" s="1"/>
  <c r="NN32" i="4" s="1"/>
  <c r="NN33" i="4" s="1"/>
  <c r="NN34" i="4" s="1"/>
  <c r="NN35" i="4" s="1"/>
  <c r="NN36" i="4" s="1"/>
  <c r="NN37" i="4" s="1"/>
  <c r="NN38" i="4" s="1"/>
  <c r="NN39" i="4" s="1"/>
  <c r="NN40" i="4" s="1"/>
  <c r="NN41" i="4" s="1"/>
  <c r="NN4" i="4" s="1"/>
  <c r="NO3" i="4" s="1"/>
  <c r="NO6" i="4" s="1"/>
  <c r="NO7" i="4" l="1"/>
  <c r="NO8" i="4" l="1"/>
  <c r="NO9" i="4" l="1"/>
  <c r="NO10" i="4" l="1"/>
  <c r="NO11" i="4" l="1"/>
  <c r="NO12" i="4" s="1"/>
  <c r="NO13" i="4" s="1"/>
  <c r="NO14" i="4" s="1"/>
  <c r="NO15" i="4" s="1"/>
  <c r="NO16" i="4" s="1"/>
  <c r="NO17" i="4" l="1"/>
  <c r="NO18" i="4" s="1"/>
  <c r="NO19" i="4" s="1"/>
  <c r="NO20" i="4" s="1"/>
  <c r="NO21" i="4" s="1"/>
  <c r="NO22" i="4" s="1"/>
  <c r="NO23" i="4" s="1"/>
  <c r="NO24" i="4" s="1"/>
  <c r="NO25" i="4" s="1"/>
  <c r="NO26" i="4" s="1"/>
  <c r="NO27" i="4" s="1"/>
  <c r="NO28" i="4" s="1"/>
  <c r="NO29" i="4" s="1"/>
  <c r="NO30" i="4" s="1"/>
  <c r="NO31" i="4" s="1"/>
  <c r="NO32" i="4" s="1"/>
  <c r="NO33" i="4" s="1"/>
  <c r="NO34" i="4" s="1"/>
  <c r="NO35" i="4" s="1"/>
  <c r="NO36" i="4" s="1"/>
  <c r="NO37" i="4" s="1"/>
  <c r="NO38" i="4" s="1"/>
  <c r="NO39" i="4" s="1"/>
  <c r="NO40" i="4" s="1"/>
  <c r="NO41" i="4" s="1"/>
  <c r="NO4" i="4" s="1"/>
  <c r="NP3" i="4" s="1"/>
  <c r="NP6" i="4" s="1"/>
  <c r="NP7" i="4" l="1"/>
  <c r="NP8" i="4" l="1"/>
  <c r="NP9" i="4" s="1"/>
  <c r="NP10" i="4" l="1"/>
  <c r="NP11" i="4" l="1"/>
  <c r="NP12" i="4" l="1"/>
  <c r="NP13" i="4" s="1"/>
  <c r="NP14" i="4" l="1"/>
  <c r="NP15" i="4" s="1"/>
  <c r="NP16" i="4" s="1"/>
  <c r="NP17" i="4" s="1"/>
  <c r="NP18" i="4" s="1"/>
  <c r="NP19" i="4" s="1"/>
  <c r="NP20" i="4" s="1"/>
  <c r="NP21" i="4" s="1"/>
  <c r="NP22" i="4" s="1"/>
  <c r="NP23" i="4" s="1"/>
  <c r="NP24" i="4" s="1"/>
  <c r="NP25" i="4" s="1"/>
  <c r="NP26" i="4" s="1"/>
  <c r="NP27" i="4" s="1"/>
  <c r="NP28" i="4" s="1"/>
  <c r="NP29" i="4" s="1"/>
  <c r="NP30" i="4" s="1"/>
  <c r="NP31" i="4" s="1"/>
  <c r="NP32" i="4" s="1"/>
  <c r="NP33" i="4" s="1"/>
  <c r="NP34" i="4" s="1"/>
  <c r="NP35" i="4" s="1"/>
  <c r="NP36" i="4" s="1"/>
  <c r="NP37" i="4" s="1"/>
  <c r="NP38" i="4" s="1"/>
  <c r="NP39" i="4" s="1"/>
  <c r="NP40" i="4" s="1"/>
  <c r="NP41" i="4" s="1"/>
  <c r="NP4" i="4" s="1"/>
  <c r="NQ3" i="4" s="1"/>
  <c r="NQ6" i="4" s="1"/>
  <c r="NQ7" i="4" l="1"/>
  <c r="NQ8" i="4" l="1"/>
  <c r="NQ9" i="4" l="1"/>
  <c r="NQ10" i="4" s="1"/>
  <c r="NQ11" i="4" l="1"/>
  <c r="NQ12" i="4" l="1"/>
  <c r="NQ13" i="4" l="1"/>
  <c r="NQ14" i="4" l="1"/>
  <c r="NQ15" i="4" s="1"/>
  <c r="NQ16" i="4" s="1"/>
  <c r="NQ17" i="4" s="1"/>
  <c r="NQ18" i="4" s="1"/>
  <c r="NQ19" i="4" s="1"/>
  <c r="NQ20" i="4" s="1"/>
  <c r="NQ21" i="4" s="1"/>
  <c r="NQ22" i="4" s="1"/>
  <c r="NQ23" i="4" s="1"/>
  <c r="NQ24" i="4" s="1"/>
  <c r="NQ25" i="4" s="1"/>
  <c r="NQ26" i="4" s="1"/>
  <c r="NQ27" i="4" s="1"/>
  <c r="NQ28" i="4" s="1"/>
  <c r="NQ29" i="4" s="1"/>
  <c r="NQ30" i="4" s="1"/>
  <c r="NQ31" i="4" s="1"/>
  <c r="NQ32" i="4" s="1"/>
  <c r="NQ33" i="4" s="1"/>
  <c r="NQ34" i="4" s="1"/>
  <c r="NQ35" i="4" s="1"/>
  <c r="NQ36" i="4" s="1"/>
  <c r="NQ37" i="4" s="1"/>
  <c r="NQ38" i="4" s="1"/>
  <c r="NQ39" i="4" s="1"/>
  <c r="NQ40" i="4" s="1"/>
  <c r="NQ41" i="4" s="1"/>
  <c r="NQ4" i="4" s="1"/>
  <c r="NR3" i="4" s="1"/>
  <c r="NR6" i="4" s="1"/>
  <c r="NR7" i="4" l="1"/>
  <c r="NR8" i="4" l="1"/>
  <c r="NR9" i="4" l="1"/>
  <c r="NR10" i="4" l="1"/>
  <c r="NR11" i="4" l="1"/>
  <c r="NR12" i="4" l="1"/>
  <c r="NR13" i="4" s="1"/>
  <c r="NR14" i="4" s="1"/>
  <c r="NR15" i="4" l="1"/>
  <c r="NR16" i="4" s="1"/>
  <c r="NR17" i="4" s="1"/>
  <c r="NR18" i="4" s="1"/>
  <c r="NR19" i="4" s="1"/>
  <c r="NR20" i="4" s="1"/>
  <c r="NR21" i="4" s="1"/>
  <c r="NR22" i="4" s="1"/>
  <c r="NR23" i="4" s="1"/>
  <c r="NR24" i="4" s="1"/>
  <c r="NR25" i="4" s="1"/>
  <c r="NR26" i="4" s="1"/>
  <c r="NR27" i="4" s="1"/>
  <c r="NR28" i="4" s="1"/>
  <c r="NR29" i="4" s="1"/>
  <c r="NR30" i="4" s="1"/>
  <c r="NR31" i="4" s="1"/>
  <c r="NR32" i="4" s="1"/>
  <c r="NR33" i="4" s="1"/>
  <c r="NR34" i="4" s="1"/>
  <c r="NR35" i="4" s="1"/>
  <c r="NR36" i="4" s="1"/>
  <c r="NR37" i="4" s="1"/>
  <c r="NR38" i="4" s="1"/>
  <c r="NR39" i="4" s="1"/>
  <c r="NR40" i="4" s="1"/>
  <c r="NR41" i="4" s="1"/>
  <c r="NR4" i="4" s="1"/>
  <c r="NS3" i="4" s="1"/>
  <c r="NS6" i="4" s="1"/>
  <c r="NS7" i="4" l="1"/>
  <c r="NS8" i="4" s="1"/>
  <c r="NS9" i="4" l="1"/>
  <c r="NS10" i="4" l="1"/>
  <c r="NS11" i="4" l="1"/>
  <c r="NS12" i="4" l="1"/>
  <c r="NS13" i="4" s="1"/>
  <c r="NS14" i="4" s="1"/>
  <c r="NS15" i="4" l="1"/>
  <c r="NS16" i="4" s="1"/>
  <c r="NS17" i="4" l="1"/>
  <c r="NS18" i="4" l="1"/>
  <c r="NS19" i="4" s="1"/>
  <c r="NS20" i="4" s="1"/>
  <c r="NS21" i="4" s="1"/>
  <c r="NS22" i="4" s="1"/>
  <c r="NS23" i="4" s="1"/>
  <c r="NS24" i="4" s="1"/>
  <c r="NS25" i="4" s="1"/>
  <c r="NS26" i="4" s="1"/>
  <c r="NS27" i="4" s="1"/>
  <c r="NS28" i="4" s="1"/>
  <c r="NS29" i="4" s="1"/>
  <c r="NS30" i="4" s="1"/>
  <c r="NS31" i="4" s="1"/>
  <c r="NS32" i="4" s="1"/>
  <c r="NS33" i="4" s="1"/>
  <c r="NS34" i="4" s="1"/>
  <c r="NS35" i="4" s="1"/>
  <c r="NS36" i="4" s="1"/>
  <c r="NS37" i="4" s="1"/>
  <c r="NS38" i="4" s="1"/>
  <c r="NS39" i="4" s="1"/>
  <c r="NS40" i="4" s="1"/>
  <c r="NS41" i="4" s="1"/>
  <c r="NS4" i="4" s="1"/>
  <c r="NT3" i="4" s="1"/>
  <c r="NT6" i="4" s="1"/>
  <c r="NT7" i="4" l="1"/>
  <c r="NT8" i="4" s="1"/>
  <c r="NT9" i="4" l="1"/>
  <c r="NT10" i="4" l="1"/>
  <c r="NT11" i="4" l="1"/>
  <c r="NT12" i="4" l="1"/>
  <c r="NT13" i="4" s="1"/>
  <c r="NT14" i="4" s="1"/>
  <c r="NT15" i="4" s="1"/>
  <c r="NT16" i="4" s="1"/>
  <c r="NT17" i="4" s="1"/>
  <c r="NT18" i="4" s="1"/>
  <c r="NT19" i="4" s="1"/>
  <c r="NT20" i="4" s="1"/>
  <c r="NT21" i="4" s="1"/>
  <c r="NT22" i="4" s="1"/>
  <c r="NT23" i="4" s="1"/>
  <c r="NT24" i="4" s="1"/>
  <c r="NT25" i="4" s="1"/>
  <c r="NT26" i="4" s="1"/>
  <c r="NT27" i="4" s="1"/>
  <c r="NT28" i="4" s="1"/>
  <c r="NT29" i="4" s="1"/>
  <c r="NT30" i="4" s="1"/>
  <c r="NT31" i="4" s="1"/>
  <c r="NT32" i="4" s="1"/>
  <c r="NT33" i="4" s="1"/>
  <c r="NT34" i="4" s="1"/>
  <c r="NT35" i="4" s="1"/>
  <c r="NT36" i="4" s="1"/>
  <c r="NT37" i="4" s="1"/>
  <c r="NT38" i="4" s="1"/>
  <c r="NT39" i="4" s="1"/>
  <c r="NT40" i="4" s="1"/>
  <c r="NT41" i="4" s="1"/>
  <c r="NT4" i="4" s="1"/>
  <c r="NU3" i="4" s="1"/>
  <c r="NU6" i="4" s="1"/>
  <c r="NU7" i="4" l="1"/>
  <c r="NU8" i="4" l="1"/>
  <c r="NU9" i="4" l="1"/>
  <c r="NU10" i="4" s="1"/>
  <c r="NU11" i="4" l="1"/>
  <c r="NU12" i="4" s="1"/>
  <c r="NU13" i="4" l="1"/>
  <c r="NU14" i="4" l="1"/>
  <c r="NU15" i="4" s="1"/>
  <c r="NU16" i="4" s="1"/>
  <c r="NU17" i="4" s="1"/>
  <c r="NU18" i="4" s="1"/>
  <c r="NU19" i="4" s="1"/>
  <c r="NU20" i="4" s="1"/>
  <c r="NU21" i="4" s="1"/>
  <c r="NU22" i="4" s="1"/>
  <c r="NU23" i="4" s="1"/>
  <c r="NU24" i="4" s="1"/>
  <c r="NU25" i="4" s="1"/>
  <c r="NU26" i="4" s="1"/>
  <c r="NU27" i="4" s="1"/>
  <c r="NU28" i="4" s="1"/>
  <c r="NU29" i="4" s="1"/>
  <c r="NU30" i="4" s="1"/>
  <c r="NU31" i="4" s="1"/>
  <c r="NU32" i="4" s="1"/>
  <c r="NU33" i="4" s="1"/>
  <c r="NU34" i="4" s="1"/>
  <c r="NU35" i="4" s="1"/>
  <c r="NU36" i="4" s="1"/>
  <c r="NU37" i="4" s="1"/>
  <c r="NU38" i="4" s="1"/>
  <c r="NU39" i="4" s="1"/>
  <c r="NU40" i="4" s="1"/>
  <c r="NU41" i="4" s="1"/>
  <c r="NU4" i="4" s="1"/>
  <c r="NV3" i="4" s="1"/>
  <c r="NV6" i="4" s="1"/>
  <c r="NV7" i="4" l="1"/>
  <c r="NV8" i="4" l="1"/>
  <c r="NV9" i="4" l="1"/>
  <c r="NV10" i="4" l="1"/>
  <c r="NV11" i="4" s="1"/>
  <c r="NV12" i="4" l="1"/>
  <c r="NV13" i="4" s="1"/>
  <c r="NV14" i="4" l="1"/>
  <c r="NV15" i="4" s="1"/>
  <c r="NV16" i="4" s="1"/>
  <c r="NV17" i="4" s="1"/>
  <c r="NV18" i="4" s="1"/>
  <c r="NV19" i="4" s="1"/>
  <c r="NV20" i="4" s="1"/>
  <c r="NV21" i="4" s="1"/>
  <c r="NV22" i="4" s="1"/>
  <c r="NV23" i="4" s="1"/>
  <c r="NV24" i="4" s="1"/>
  <c r="NV25" i="4" s="1"/>
  <c r="NV26" i="4" s="1"/>
  <c r="NV27" i="4" s="1"/>
  <c r="NV28" i="4" s="1"/>
  <c r="NV29" i="4" s="1"/>
  <c r="NV30" i="4" s="1"/>
  <c r="NV31" i="4" s="1"/>
  <c r="NV32" i="4" s="1"/>
  <c r="NV33" i="4" s="1"/>
  <c r="NV34" i="4" s="1"/>
  <c r="NV35" i="4" s="1"/>
  <c r="NV36" i="4" s="1"/>
  <c r="NV37" i="4" s="1"/>
  <c r="NV38" i="4" s="1"/>
  <c r="NV39" i="4" s="1"/>
  <c r="NV40" i="4" s="1"/>
  <c r="NV41" i="4" s="1"/>
  <c r="NV4" i="4" s="1"/>
  <c r="NW3" i="4" s="1"/>
  <c r="NW6" i="4" s="1"/>
  <c r="NW7" i="4" l="1"/>
  <c r="NW8" i="4" l="1"/>
  <c r="NW9" i="4" l="1"/>
  <c r="NW10" i="4" l="1"/>
  <c r="NW11" i="4" l="1"/>
  <c r="NW12" i="4" l="1"/>
  <c r="NW13" i="4" s="1"/>
  <c r="NW14" i="4" s="1"/>
  <c r="NW15" i="4" s="1"/>
  <c r="NW16" i="4" s="1"/>
  <c r="NW17" i="4" s="1"/>
  <c r="NW18" i="4" s="1"/>
  <c r="NW19" i="4" s="1"/>
  <c r="NW20" i="4" s="1"/>
  <c r="NW21" i="4" s="1"/>
  <c r="NW22" i="4" s="1"/>
  <c r="NW23" i="4" s="1"/>
  <c r="NW24" i="4" s="1"/>
  <c r="NW25" i="4" s="1"/>
  <c r="NW26" i="4" s="1"/>
  <c r="NW27" i="4" s="1"/>
  <c r="NW28" i="4" s="1"/>
  <c r="NW29" i="4" s="1"/>
  <c r="NW30" i="4" s="1"/>
  <c r="NW31" i="4" s="1"/>
  <c r="NW32" i="4" s="1"/>
  <c r="NW33" i="4" s="1"/>
  <c r="NW34" i="4" s="1"/>
  <c r="NW35" i="4" s="1"/>
  <c r="NW36" i="4" s="1"/>
  <c r="NW37" i="4" s="1"/>
  <c r="NW38" i="4" s="1"/>
  <c r="NW39" i="4" s="1"/>
  <c r="NW40" i="4" s="1"/>
  <c r="NW41" i="4" s="1"/>
  <c r="NW4" i="4" s="1"/>
  <c r="NX3" i="4" s="1"/>
  <c r="NX6" i="4" s="1"/>
  <c r="NX7" i="4" l="1"/>
  <c r="NX8" i="4" l="1"/>
  <c r="NX9" i="4" l="1"/>
  <c r="NX10" i="4" l="1"/>
  <c r="NX11" i="4" l="1"/>
  <c r="NX12" i="4" l="1"/>
  <c r="NX13" i="4" l="1"/>
  <c r="NX14" i="4" s="1"/>
  <c r="NX15" i="4" s="1"/>
  <c r="NX16" i="4" s="1"/>
  <c r="NX17" i="4" s="1"/>
  <c r="NX18" i="4" s="1"/>
  <c r="NX19" i="4" s="1"/>
  <c r="NX20" i="4" s="1"/>
  <c r="NX21" i="4" s="1"/>
  <c r="NX22" i="4" s="1"/>
  <c r="NX23" i="4" s="1"/>
  <c r="NX24" i="4" s="1"/>
  <c r="NX25" i="4" s="1"/>
  <c r="NX26" i="4" s="1"/>
  <c r="NX27" i="4" s="1"/>
  <c r="NX28" i="4" s="1"/>
  <c r="NX29" i="4" s="1"/>
  <c r="NX30" i="4" s="1"/>
  <c r="NX31" i="4" s="1"/>
  <c r="NX32" i="4" s="1"/>
  <c r="NX33" i="4" s="1"/>
  <c r="NX34" i="4" s="1"/>
  <c r="NX35" i="4" s="1"/>
  <c r="NX36" i="4" s="1"/>
  <c r="NX37" i="4" s="1"/>
  <c r="NX38" i="4" s="1"/>
  <c r="NX39" i="4" s="1"/>
  <c r="NX40" i="4" s="1"/>
  <c r="NX41" i="4" s="1"/>
  <c r="NX4" i="4" s="1"/>
  <c r="NY3" i="4" s="1"/>
  <c r="NY6" i="4" s="1"/>
  <c r="NY7" i="4" l="1"/>
  <c r="NY8" i="4" l="1"/>
  <c r="NY9" i="4" s="1"/>
  <c r="NY10" i="4" l="1"/>
  <c r="NY11" i="4" l="1"/>
  <c r="NY12" i="4" l="1"/>
  <c r="NY13" i="4" s="1"/>
  <c r="NY14" i="4" l="1"/>
  <c r="NY15" i="4" s="1"/>
  <c r="NY16" i="4" s="1"/>
  <c r="NY17" i="4" s="1"/>
  <c r="NY18" i="4" s="1"/>
  <c r="NY19" i="4" s="1"/>
  <c r="NY20" i="4" s="1"/>
  <c r="NY21" i="4" s="1"/>
  <c r="NY22" i="4" s="1"/>
  <c r="NY23" i="4" s="1"/>
  <c r="NY24" i="4" s="1"/>
  <c r="NY25" i="4" s="1"/>
  <c r="NY26" i="4" s="1"/>
  <c r="NY27" i="4" s="1"/>
  <c r="NY28" i="4" s="1"/>
  <c r="NY29" i="4" s="1"/>
  <c r="NY30" i="4" s="1"/>
  <c r="NY31" i="4" s="1"/>
  <c r="NY32" i="4" s="1"/>
  <c r="NY33" i="4" s="1"/>
  <c r="NY34" i="4" s="1"/>
  <c r="NY35" i="4" s="1"/>
  <c r="NY36" i="4" s="1"/>
  <c r="NY37" i="4" s="1"/>
  <c r="NY38" i="4" s="1"/>
  <c r="NY39" i="4" s="1"/>
  <c r="NY40" i="4" s="1"/>
  <c r="NY41" i="4" s="1"/>
  <c r="NY4" i="4" s="1"/>
  <c r="NZ3" i="4" s="1"/>
  <c r="NZ6" i="4" s="1"/>
  <c r="NZ7" i="4" l="1"/>
  <c r="NZ8" i="4" l="1"/>
  <c r="NZ9" i="4" l="1"/>
  <c r="NZ10" i="4" l="1"/>
  <c r="NZ11" i="4" s="1"/>
  <c r="NZ12" i="4" l="1"/>
  <c r="NZ13" i="4" l="1"/>
  <c r="NZ14" i="4" s="1"/>
  <c r="NZ15" i="4" l="1"/>
  <c r="NZ16" i="4" s="1"/>
  <c r="NZ17" i="4" s="1"/>
  <c r="NZ18" i="4" s="1"/>
  <c r="NZ19" i="4" s="1"/>
  <c r="NZ20" i="4" s="1"/>
  <c r="NZ21" i="4" s="1"/>
  <c r="NZ22" i="4" s="1"/>
  <c r="NZ23" i="4" s="1"/>
  <c r="NZ24" i="4" s="1"/>
  <c r="NZ25" i="4" s="1"/>
  <c r="NZ26" i="4" s="1"/>
  <c r="NZ27" i="4" s="1"/>
  <c r="NZ28" i="4" s="1"/>
  <c r="NZ29" i="4" s="1"/>
  <c r="NZ30" i="4" s="1"/>
  <c r="NZ31" i="4" s="1"/>
  <c r="NZ32" i="4" s="1"/>
  <c r="NZ33" i="4" s="1"/>
  <c r="NZ34" i="4" s="1"/>
  <c r="NZ35" i="4" s="1"/>
  <c r="NZ36" i="4" s="1"/>
  <c r="NZ37" i="4" s="1"/>
  <c r="NZ38" i="4" s="1"/>
  <c r="NZ39" i="4" s="1"/>
  <c r="NZ40" i="4" s="1"/>
  <c r="NZ41" i="4" s="1"/>
  <c r="NZ4" i="4" s="1"/>
  <c r="OA3" i="4" s="1"/>
  <c r="OA6" i="4" s="1"/>
  <c r="OA7" i="4" l="1"/>
  <c r="OA8" i="4" l="1"/>
  <c r="OA9" i="4" s="1"/>
  <c r="OA10" i="4" l="1"/>
  <c r="OA11" i="4" l="1"/>
  <c r="OA12" i="4" s="1"/>
  <c r="OA13" i="4" l="1"/>
  <c r="OA14" i="4" s="1"/>
  <c r="OA15" i="4" s="1"/>
  <c r="OA16" i="4" l="1"/>
  <c r="OA17" i="4" s="1"/>
  <c r="OA18" i="4" l="1"/>
  <c r="OA19" i="4" s="1"/>
  <c r="OA20" i="4" s="1"/>
  <c r="OA21" i="4" s="1"/>
  <c r="OA22" i="4" s="1"/>
  <c r="OA23" i="4" s="1"/>
  <c r="OA24" i="4" s="1"/>
  <c r="OA25" i="4" s="1"/>
  <c r="OA26" i="4" s="1"/>
  <c r="OA27" i="4" s="1"/>
  <c r="OA28" i="4" s="1"/>
  <c r="OA29" i="4" s="1"/>
  <c r="OA30" i="4" s="1"/>
  <c r="OA31" i="4" s="1"/>
  <c r="OA32" i="4" s="1"/>
  <c r="OA33" i="4" s="1"/>
  <c r="OA34" i="4" s="1"/>
  <c r="OA35" i="4" s="1"/>
  <c r="OA36" i="4" s="1"/>
  <c r="OA37" i="4" s="1"/>
  <c r="OA38" i="4" s="1"/>
  <c r="OA39" i="4" s="1"/>
  <c r="OA40" i="4" s="1"/>
  <c r="OA41" i="4" s="1"/>
  <c r="OA4" i="4" s="1"/>
  <c r="OB3" i="4" s="1"/>
  <c r="OB6" i="4" s="1"/>
  <c r="OB7" i="4" l="1"/>
  <c r="OB8" i="4" l="1"/>
  <c r="OB9" i="4" l="1"/>
  <c r="OB10" i="4" l="1"/>
  <c r="OB11" i="4" l="1"/>
  <c r="OB12" i="4" l="1"/>
  <c r="OB13" i="4" s="1"/>
  <c r="OB14" i="4" l="1"/>
  <c r="OB15" i="4" s="1"/>
  <c r="OB16" i="4" s="1"/>
  <c r="OB17" i="4" l="1"/>
  <c r="OB18" i="4" s="1"/>
  <c r="OB19" i="4" s="1"/>
  <c r="OB20" i="4" s="1"/>
  <c r="OB21" i="4" s="1"/>
  <c r="OB22" i="4" s="1"/>
  <c r="OB23" i="4" s="1"/>
  <c r="OB24" i="4" s="1"/>
  <c r="OB25" i="4" s="1"/>
  <c r="OB26" i="4" s="1"/>
  <c r="OB27" i="4" s="1"/>
  <c r="OB28" i="4" s="1"/>
  <c r="OB29" i="4" s="1"/>
  <c r="OB30" i="4" s="1"/>
  <c r="OB31" i="4" s="1"/>
  <c r="OB32" i="4" s="1"/>
  <c r="OB33" i="4" s="1"/>
  <c r="OB34" i="4" s="1"/>
  <c r="OB35" i="4" s="1"/>
  <c r="OB36" i="4" s="1"/>
  <c r="OB37" i="4" s="1"/>
  <c r="OB38" i="4" s="1"/>
  <c r="OB39" i="4" s="1"/>
  <c r="OB40" i="4" s="1"/>
  <c r="OB41" i="4" s="1"/>
  <c r="OB4" i="4" s="1"/>
  <c r="OC3" i="4" s="1"/>
  <c r="OC6" i="4" s="1"/>
  <c r="OC7" i="4" s="1"/>
  <c r="OC8" i="4" l="1"/>
  <c r="OC9" i="4" l="1"/>
  <c r="OC10" i="4" l="1"/>
  <c r="OC11" i="4" l="1"/>
  <c r="OC12" i="4" l="1"/>
  <c r="OC13" i="4" s="1"/>
  <c r="OC14" i="4" s="1"/>
  <c r="OC15" i="4" s="1"/>
  <c r="OC16" i="4" s="1"/>
  <c r="OC17" i="4" s="1"/>
  <c r="OC18" i="4" s="1"/>
  <c r="OC19" i="4" s="1"/>
  <c r="OC20" i="4" l="1"/>
  <c r="OC21" i="4" s="1"/>
  <c r="OC22" i="4" s="1"/>
  <c r="OC23" i="4" s="1"/>
  <c r="OC24" i="4" s="1"/>
  <c r="OC25" i="4" s="1"/>
  <c r="OC26" i="4" s="1"/>
  <c r="OC27" i="4" s="1"/>
  <c r="OC28" i="4" s="1"/>
  <c r="OC29" i="4" s="1"/>
  <c r="OC30" i="4" s="1"/>
  <c r="OC31" i="4" s="1"/>
  <c r="OC32" i="4" s="1"/>
  <c r="OC33" i="4" s="1"/>
  <c r="OC34" i="4" s="1"/>
  <c r="OC35" i="4" s="1"/>
  <c r="OC36" i="4" s="1"/>
  <c r="OC37" i="4" s="1"/>
  <c r="OC38" i="4" s="1"/>
  <c r="OC39" i="4" s="1"/>
  <c r="OC40" i="4" s="1"/>
  <c r="OC41" i="4" s="1"/>
  <c r="OC4" i="4" s="1"/>
  <c r="OD3" i="4" s="1"/>
  <c r="OD6" i="4" s="1"/>
  <c r="OD7" i="4" l="1"/>
  <c r="OD8" i="4" l="1"/>
  <c r="OD9" i="4" l="1"/>
  <c r="OD10" i="4" l="1"/>
  <c r="OD11" i="4" l="1"/>
  <c r="OD12" i="4" s="1"/>
  <c r="OD13" i="4" s="1"/>
  <c r="OD14" i="4" s="1"/>
  <c r="OD15" i="4" s="1"/>
  <c r="OD16" i="4" s="1"/>
  <c r="OD17" i="4" s="1"/>
  <c r="OD18" i="4" s="1"/>
  <c r="OD19" i="4" s="1"/>
  <c r="OD20" i="4" s="1"/>
  <c r="OD21" i="4" s="1"/>
  <c r="OD22" i="4" s="1"/>
  <c r="OD23" i="4" s="1"/>
  <c r="OD24" i="4" s="1"/>
  <c r="OD25" i="4" s="1"/>
  <c r="OD26" i="4" s="1"/>
  <c r="OD27" i="4" s="1"/>
  <c r="OD28" i="4" s="1"/>
  <c r="OD29" i="4" s="1"/>
  <c r="OD30" i="4" s="1"/>
  <c r="OD31" i="4" s="1"/>
  <c r="OD32" i="4" l="1"/>
  <c r="OD33" i="4" s="1"/>
  <c r="OD34" i="4" s="1"/>
  <c r="OD35" i="4" s="1"/>
  <c r="OD36" i="4" s="1"/>
  <c r="OD37" i="4" s="1"/>
  <c r="OD38" i="4" s="1"/>
  <c r="OD39" i="4" s="1"/>
  <c r="OD40" i="4" s="1"/>
  <c r="OD41" i="4" s="1"/>
  <c r="OD4" i="4" s="1"/>
  <c r="OE3" i="4" s="1"/>
  <c r="OE6" i="4" s="1"/>
  <c r="OE7" i="4" l="1"/>
  <c r="OE8" i="4" l="1"/>
  <c r="OE9" i="4" l="1"/>
  <c r="OE10" i="4" l="1"/>
  <c r="OE11" i="4" l="1"/>
  <c r="OE12" i="4" s="1"/>
  <c r="OE13" i="4" s="1"/>
  <c r="OE14" i="4" s="1"/>
  <c r="OE15" i="4" l="1"/>
  <c r="OE16" i="4" s="1"/>
  <c r="OE17" i="4" s="1"/>
  <c r="OE18" i="4" s="1"/>
  <c r="OE19" i="4" s="1"/>
  <c r="OE20" i="4" s="1"/>
  <c r="OE21" i="4" s="1"/>
  <c r="OE22" i="4" s="1"/>
  <c r="OE23" i="4" s="1"/>
  <c r="OE24" i="4" s="1"/>
  <c r="OE25" i="4" s="1"/>
  <c r="OE26" i="4" s="1"/>
  <c r="OE27" i="4" s="1"/>
  <c r="OE28" i="4" s="1"/>
  <c r="OE29" i="4" s="1"/>
  <c r="OE30" i="4" s="1"/>
  <c r="OE31" i="4" s="1"/>
  <c r="OE32" i="4" s="1"/>
  <c r="OE33" i="4" s="1"/>
  <c r="OE34" i="4" s="1"/>
  <c r="OE35" i="4" s="1"/>
  <c r="OE36" i="4" s="1"/>
  <c r="OE37" i="4" s="1"/>
  <c r="OE38" i="4" s="1"/>
  <c r="OE39" i="4" s="1"/>
  <c r="OE40" i="4" s="1"/>
  <c r="OE41" i="4" s="1"/>
  <c r="OE4" i="4" s="1"/>
  <c r="OF3" i="4" s="1"/>
  <c r="OF6" i="4" s="1"/>
  <c r="OF7" i="4" l="1"/>
  <c r="OF8" i="4" l="1"/>
  <c r="OF9" i="4" s="1"/>
  <c r="OF10" i="4" l="1"/>
  <c r="OF11" i="4" l="1"/>
  <c r="OF12" i="4" s="1"/>
  <c r="OF13" i="4" l="1"/>
  <c r="OF14" i="4" l="1"/>
  <c r="OF15" i="4" s="1"/>
  <c r="OF16" i="4" s="1"/>
  <c r="OF17" i="4" s="1"/>
  <c r="OF18" i="4" s="1"/>
  <c r="OF19" i="4" s="1"/>
  <c r="OF20" i="4" s="1"/>
  <c r="OF21" i="4" s="1"/>
  <c r="OF22" i="4" s="1"/>
  <c r="OF23" i="4" s="1"/>
  <c r="OF24" i="4" s="1"/>
  <c r="OF25" i="4" s="1"/>
  <c r="OF26" i="4" s="1"/>
  <c r="OF27" i="4" s="1"/>
  <c r="OF28" i="4" s="1"/>
  <c r="OF29" i="4" s="1"/>
  <c r="OF30" i="4" s="1"/>
  <c r="OF31" i="4" s="1"/>
  <c r="OF32" i="4" s="1"/>
  <c r="OF33" i="4" s="1"/>
  <c r="OF34" i="4" s="1"/>
  <c r="OF35" i="4" s="1"/>
  <c r="OF36" i="4" s="1"/>
  <c r="OF37" i="4" s="1"/>
  <c r="OF38" i="4" s="1"/>
  <c r="OF39" i="4" s="1"/>
  <c r="OF40" i="4" s="1"/>
  <c r="OF41" i="4" s="1"/>
  <c r="OF4" i="4" s="1"/>
  <c r="OG3" i="4" s="1"/>
  <c r="OG6" i="4" s="1"/>
  <c r="OG7" i="4" l="1"/>
  <c r="OG8" i="4" s="1"/>
  <c r="OG9" i="4" l="1"/>
  <c r="OG10" i="4" s="1"/>
  <c r="OG11" i="4" l="1"/>
  <c r="OG12" i="4" l="1"/>
  <c r="OG13" i="4" l="1"/>
  <c r="OG14" i="4" l="1"/>
  <c r="OG15" i="4" s="1"/>
  <c r="OG16" i="4" s="1"/>
  <c r="OG17" i="4" s="1"/>
  <c r="OG18" i="4" l="1"/>
  <c r="OG19" i="4" s="1"/>
  <c r="OG20" i="4" s="1"/>
  <c r="OG21" i="4" s="1"/>
  <c r="OG22" i="4" s="1"/>
  <c r="OG23" i="4" s="1"/>
  <c r="OG24" i="4" s="1"/>
  <c r="OG25" i="4" s="1"/>
  <c r="OG26" i="4" s="1"/>
  <c r="OG27" i="4" s="1"/>
  <c r="OG28" i="4" s="1"/>
  <c r="OG29" i="4" s="1"/>
  <c r="OG30" i="4" s="1"/>
  <c r="OG31" i="4" s="1"/>
  <c r="OG32" i="4" s="1"/>
  <c r="OG33" i="4" s="1"/>
  <c r="OG34" i="4" s="1"/>
  <c r="OG35" i="4" s="1"/>
  <c r="OG36" i="4" s="1"/>
  <c r="OG37" i="4" s="1"/>
  <c r="OG38" i="4" s="1"/>
  <c r="OG39" i="4" s="1"/>
  <c r="OG40" i="4" s="1"/>
  <c r="OG41" i="4" s="1"/>
  <c r="OG4" i="4" s="1"/>
  <c r="OH3" i="4" s="1"/>
  <c r="OH6" i="4" s="1"/>
  <c r="OH7" i="4" l="1"/>
  <c r="OH8" i="4"/>
  <c r="OH9" i="4" l="1"/>
  <c r="OH10" i="4" s="1"/>
  <c r="OH11" i="4" l="1"/>
  <c r="OH12" i="4" s="1"/>
  <c r="OH13" i="4" l="1"/>
  <c r="OH14" i="4" l="1"/>
  <c r="OH15" i="4" l="1"/>
  <c r="OH16" i="4" l="1"/>
  <c r="OH17" i="4" s="1"/>
  <c r="OH18" i="4" s="1"/>
  <c r="OH19" i="4" s="1"/>
  <c r="OH20" i="4" s="1"/>
  <c r="OH21" i="4" s="1"/>
  <c r="OH22" i="4" s="1"/>
  <c r="OH23" i="4" s="1"/>
  <c r="OH24" i="4" s="1"/>
  <c r="OH25" i="4" s="1"/>
  <c r="OH26" i="4" s="1"/>
  <c r="OH27" i="4" s="1"/>
  <c r="OH28" i="4" s="1"/>
  <c r="OH29" i="4" s="1"/>
  <c r="OH30" i="4" s="1"/>
  <c r="OH31" i="4" s="1"/>
  <c r="OH32" i="4" s="1"/>
  <c r="OH33" i="4" s="1"/>
  <c r="OH34" i="4" s="1"/>
  <c r="OH35" i="4" s="1"/>
  <c r="OH36" i="4" s="1"/>
  <c r="OH37" i="4" s="1"/>
  <c r="OH38" i="4" s="1"/>
  <c r="OH39" i="4" s="1"/>
  <c r="OH40" i="4" s="1"/>
  <c r="OH41" i="4" s="1"/>
  <c r="OH4" i="4" s="1"/>
  <c r="OI3" i="4" s="1"/>
  <c r="OI6" i="4" s="1"/>
  <c r="OI7" i="4" l="1"/>
  <c r="OI8" i="4" l="1"/>
  <c r="OI9" i="4" l="1"/>
  <c r="OI10" i="4" l="1"/>
  <c r="OI11" i="4" l="1"/>
  <c r="OI12" i="4" l="1"/>
  <c r="OI13" i="4" l="1"/>
  <c r="OI14" i="4" s="1"/>
  <c r="OI15" i="4" s="1"/>
  <c r="OI16" i="4" s="1"/>
  <c r="OI17" i="4" s="1"/>
  <c r="OI18" i="4" s="1"/>
  <c r="OI19" i="4" s="1"/>
  <c r="OI20" i="4" s="1"/>
  <c r="OI21" i="4" s="1"/>
  <c r="OI22" i="4" s="1"/>
  <c r="OI23" i="4" s="1"/>
  <c r="OI24" i="4" s="1"/>
  <c r="OI25" i="4" s="1"/>
  <c r="OI26" i="4" s="1"/>
  <c r="OI27" i="4" s="1"/>
  <c r="OI28" i="4" s="1"/>
  <c r="OI29" i="4" s="1"/>
  <c r="OI30" i="4" s="1"/>
  <c r="OI31" i="4" s="1"/>
  <c r="OI32" i="4" s="1"/>
  <c r="OI33" i="4" s="1"/>
  <c r="OI34" i="4" s="1"/>
  <c r="OI35" i="4" s="1"/>
  <c r="OI36" i="4" s="1"/>
  <c r="OI37" i="4" s="1"/>
  <c r="OI38" i="4" s="1"/>
  <c r="OI39" i="4" s="1"/>
  <c r="OI40" i="4" s="1"/>
  <c r="OI41" i="4" s="1"/>
  <c r="OI4" i="4" s="1"/>
  <c r="OJ3" i="4" s="1"/>
  <c r="OJ6" i="4" s="1"/>
  <c r="OJ7" i="4" l="1"/>
  <c r="OJ8" i="4" l="1"/>
  <c r="OJ9" i="4" l="1"/>
  <c r="OJ10" i="4" l="1"/>
  <c r="OJ11" i="4" l="1"/>
  <c r="OJ12" i="4" l="1"/>
  <c r="OJ13" i="4" s="1"/>
  <c r="OJ14" i="4" l="1"/>
  <c r="OJ15" i="4" s="1"/>
  <c r="OJ16" i="4" s="1"/>
  <c r="OJ17" i="4" s="1"/>
  <c r="OJ18" i="4" l="1"/>
  <c r="OJ19" i="4" s="1"/>
  <c r="OJ20" i="4" s="1"/>
  <c r="OJ21" i="4" s="1"/>
  <c r="OJ22" i="4" s="1"/>
  <c r="OJ23" i="4" s="1"/>
  <c r="OJ24" i="4" s="1"/>
  <c r="OJ25" i="4" s="1"/>
  <c r="OJ26" i="4" s="1"/>
  <c r="OJ27" i="4" s="1"/>
  <c r="OJ28" i="4" s="1"/>
  <c r="OJ29" i="4" s="1"/>
  <c r="OJ30" i="4" s="1"/>
  <c r="OJ31" i="4" s="1"/>
  <c r="OJ32" i="4" s="1"/>
  <c r="OJ33" i="4" s="1"/>
  <c r="OJ34" i="4" s="1"/>
  <c r="OJ35" i="4" s="1"/>
  <c r="OJ36" i="4" s="1"/>
  <c r="OJ37" i="4" s="1"/>
  <c r="OJ38" i="4" s="1"/>
  <c r="OJ39" i="4" s="1"/>
  <c r="OJ40" i="4" s="1"/>
  <c r="OJ41" i="4" s="1"/>
  <c r="OJ4" i="4" s="1"/>
  <c r="OK3" i="4" s="1"/>
  <c r="OK6" i="4" s="1"/>
  <c r="OK7" i="4" s="1"/>
  <c r="OK8" i="4" l="1"/>
  <c r="OK9" i="4" l="1"/>
  <c r="OK10" i="4" l="1"/>
  <c r="OK11" i="4" l="1"/>
  <c r="OK12" i="4" l="1"/>
  <c r="OK13" i="4" l="1"/>
  <c r="OK14" i="4" l="1"/>
  <c r="OK15" i="4" l="1"/>
  <c r="OK16" i="4" s="1"/>
  <c r="OK17" i="4" s="1"/>
  <c r="OK18" i="4" s="1"/>
  <c r="OK19" i="4" s="1"/>
  <c r="OK20" i="4" s="1"/>
  <c r="OK21" i="4" s="1"/>
  <c r="OK22" i="4" s="1"/>
  <c r="OK23" i="4" s="1"/>
  <c r="OK24" i="4" s="1"/>
  <c r="OK25" i="4" s="1"/>
  <c r="OK26" i="4" s="1"/>
  <c r="OK27" i="4" s="1"/>
  <c r="OK28" i="4" s="1"/>
  <c r="OK29" i="4" s="1"/>
  <c r="OK30" i="4" s="1"/>
  <c r="OK31" i="4" s="1"/>
  <c r="OK32" i="4" s="1"/>
  <c r="OK33" i="4" s="1"/>
  <c r="OK34" i="4" s="1"/>
  <c r="OK35" i="4" s="1"/>
  <c r="OK36" i="4" s="1"/>
  <c r="OK37" i="4" s="1"/>
  <c r="OK38" i="4" s="1"/>
  <c r="OK39" i="4" s="1"/>
  <c r="OK40" i="4" s="1"/>
  <c r="OK41" i="4" s="1"/>
  <c r="OK4" i="4" s="1"/>
  <c r="OL3" i="4" s="1"/>
  <c r="OL6" i="4" s="1"/>
  <c r="OL7" i="4" l="1"/>
  <c r="OL8" i="4" l="1"/>
  <c r="OL9" i="4" l="1"/>
  <c r="OL10" i="4" l="1"/>
  <c r="OL11" i="4" s="1"/>
  <c r="OL12" i="4" l="1"/>
  <c r="OL13" i="4" l="1"/>
  <c r="OL14" i="4" s="1"/>
  <c r="OL15" i="4" s="1"/>
  <c r="OL16" i="4" s="1"/>
  <c r="OL17" i="4" s="1"/>
  <c r="OL18" i="4" s="1"/>
  <c r="OL19" i="4" s="1"/>
  <c r="OL20" i="4" s="1"/>
  <c r="OL21" i="4" s="1"/>
  <c r="OL22" i="4" s="1"/>
  <c r="OL23" i="4" s="1"/>
  <c r="OL24" i="4" s="1"/>
  <c r="OL25" i="4" s="1"/>
  <c r="OL26" i="4" s="1"/>
  <c r="OL27" i="4" s="1"/>
  <c r="OL28" i="4" s="1"/>
  <c r="OL29" i="4" s="1"/>
  <c r="OL30" i="4" s="1"/>
  <c r="OL31" i="4" s="1"/>
  <c r="OL32" i="4" s="1"/>
  <c r="OL33" i="4" s="1"/>
  <c r="OL34" i="4" s="1"/>
  <c r="OL35" i="4" s="1"/>
  <c r="OL36" i="4" s="1"/>
  <c r="OL37" i="4" s="1"/>
  <c r="OL38" i="4" s="1"/>
  <c r="OL39" i="4" s="1"/>
  <c r="OL40" i="4" s="1"/>
  <c r="OL41" i="4" s="1"/>
  <c r="OL4" i="4" s="1"/>
  <c r="OM3" i="4" s="1"/>
  <c r="OM6" i="4" s="1"/>
  <c r="OM7" i="4" l="1"/>
  <c r="OM8" i="4" l="1"/>
  <c r="OM9" i="4" s="1"/>
  <c r="OM10" i="4" l="1"/>
  <c r="OM11" i="4" l="1"/>
  <c r="OM12" i="4" s="1"/>
  <c r="OM13" i="4" s="1"/>
  <c r="OM14" i="4" l="1"/>
  <c r="OM15" i="4" l="1"/>
  <c r="OM16" i="4" l="1"/>
  <c r="OM17" i="4" s="1"/>
  <c r="OM18" i="4" s="1"/>
  <c r="OM19" i="4" s="1"/>
  <c r="OM20" i="4" s="1"/>
  <c r="OM21" i="4" s="1"/>
  <c r="OM22" i="4" s="1"/>
  <c r="OM23" i="4" s="1"/>
  <c r="OM24" i="4" s="1"/>
  <c r="OM25" i="4" s="1"/>
  <c r="OM26" i="4" s="1"/>
  <c r="OM27" i="4" s="1"/>
  <c r="OM28" i="4" s="1"/>
  <c r="OM29" i="4" s="1"/>
  <c r="OM30" i="4" s="1"/>
  <c r="OM31" i="4" s="1"/>
  <c r="OM32" i="4" s="1"/>
  <c r="OM33" i="4" s="1"/>
  <c r="OM34" i="4" s="1"/>
  <c r="OM35" i="4" s="1"/>
  <c r="OM36" i="4" s="1"/>
  <c r="OM37" i="4" s="1"/>
  <c r="OM38" i="4" s="1"/>
  <c r="OM39" i="4" s="1"/>
  <c r="OM40" i="4" s="1"/>
  <c r="OM41" i="4" s="1"/>
  <c r="OM4" i="4" s="1"/>
  <c r="ON3" i="4" s="1"/>
  <c r="ON6" i="4" s="1"/>
  <c r="ON7" i="4" l="1"/>
  <c r="ON8" i="4" l="1"/>
  <c r="ON9" i="4" l="1"/>
  <c r="ON10" i="4" l="1"/>
  <c r="ON11" i="4" l="1"/>
  <c r="ON12" i="4" l="1"/>
  <c r="ON13" i="4" l="1"/>
  <c r="ON14" i="4" l="1"/>
  <c r="ON15" i="4" s="1"/>
  <c r="ON16" i="4" s="1"/>
  <c r="ON17" i="4" s="1"/>
  <c r="ON18" i="4" s="1"/>
  <c r="ON19" i="4" s="1"/>
  <c r="ON20" i="4" s="1"/>
  <c r="ON21" i="4" s="1"/>
  <c r="ON22" i="4" s="1"/>
  <c r="ON23" i="4" s="1"/>
  <c r="ON24" i="4" s="1"/>
  <c r="ON25" i="4" s="1"/>
  <c r="ON26" i="4" s="1"/>
  <c r="ON27" i="4" s="1"/>
  <c r="ON28" i="4" s="1"/>
  <c r="ON29" i="4" s="1"/>
  <c r="ON30" i="4" s="1"/>
  <c r="ON31" i="4" s="1"/>
  <c r="ON32" i="4" s="1"/>
  <c r="ON33" i="4" s="1"/>
  <c r="ON34" i="4" s="1"/>
  <c r="ON35" i="4" s="1"/>
  <c r="ON36" i="4" s="1"/>
  <c r="ON37" i="4" s="1"/>
  <c r="ON38" i="4" s="1"/>
  <c r="ON39" i="4" s="1"/>
  <c r="ON40" i="4" s="1"/>
  <c r="ON41" i="4" s="1"/>
  <c r="ON4" i="4" s="1"/>
  <c r="OO3" i="4" s="1"/>
  <c r="OO6" i="4" s="1"/>
  <c r="OO7" i="4" l="1"/>
  <c r="OO8" i="4" l="1"/>
  <c r="OO9" i="4" s="1"/>
  <c r="OO10" i="4" l="1"/>
  <c r="OO11" i="4" l="1"/>
  <c r="OO12" i="4" l="1"/>
  <c r="OO13" i="4" s="1"/>
  <c r="OO14" i="4" l="1"/>
  <c r="OO15" i="4" s="1"/>
  <c r="OO16" i="4" s="1"/>
  <c r="OO17" i="4" s="1"/>
  <c r="OO18" i="4" s="1"/>
  <c r="OO19" i="4" s="1"/>
  <c r="OO20" i="4" s="1"/>
  <c r="OO21" i="4" s="1"/>
  <c r="OO22" i="4" s="1"/>
  <c r="OO23" i="4" s="1"/>
  <c r="OO24" i="4" s="1"/>
  <c r="OO25" i="4" s="1"/>
  <c r="OO26" i="4" s="1"/>
  <c r="OO27" i="4" s="1"/>
  <c r="OO28" i="4" s="1"/>
  <c r="OO29" i="4" s="1"/>
  <c r="OO30" i="4" s="1"/>
  <c r="OO31" i="4" s="1"/>
  <c r="OO32" i="4" s="1"/>
  <c r="OO33" i="4" s="1"/>
  <c r="OO34" i="4" s="1"/>
  <c r="OO35" i="4" s="1"/>
  <c r="OO36" i="4" s="1"/>
  <c r="OO37" i="4" s="1"/>
  <c r="OO38" i="4" s="1"/>
  <c r="OO39" i="4" s="1"/>
  <c r="OO40" i="4" s="1"/>
  <c r="OO41" i="4" s="1"/>
  <c r="OO4" i="4" s="1"/>
  <c r="OP3" i="4" s="1"/>
  <c r="OP6" i="4" s="1"/>
  <c r="OP7" i="4" l="1"/>
  <c r="OP8" i="4" s="1"/>
  <c r="OP9" i="4" l="1"/>
  <c r="OP10" i="4" s="1"/>
  <c r="OP11" i="4" l="1"/>
  <c r="OP12" i="4" l="1"/>
  <c r="OP13" i="4" l="1"/>
  <c r="OP14" i="4" l="1"/>
  <c r="OP15" i="4" l="1"/>
  <c r="OP16" i="4" l="1"/>
  <c r="OP17" i="4" s="1"/>
  <c r="OP18" i="4" s="1"/>
  <c r="OP19" i="4" s="1"/>
  <c r="OP20" i="4" s="1"/>
  <c r="OP21" i="4" s="1"/>
  <c r="OP22" i="4" s="1"/>
  <c r="OP23" i="4" s="1"/>
  <c r="OP24" i="4" s="1"/>
  <c r="OP25" i="4" s="1"/>
  <c r="OP26" i="4" s="1"/>
  <c r="OP27" i="4" s="1"/>
  <c r="OP28" i="4" s="1"/>
  <c r="OP29" i="4" s="1"/>
  <c r="OP30" i="4" s="1"/>
  <c r="OP31" i="4" s="1"/>
  <c r="OP32" i="4" s="1"/>
  <c r="OP33" i="4" s="1"/>
  <c r="OP34" i="4" s="1"/>
  <c r="OP35" i="4" s="1"/>
  <c r="OP36" i="4" s="1"/>
  <c r="OP37" i="4" s="1"/>
  <c r="OP38" i="4" s="1"/>
  <c r="OP39" i="4" s="1"/>
  <c r="OP40" i="4" s="1"/>
  <c r="OP41" i="4" s="1"/>
  <c r="OP4" i="4" s="1"/>
  <c r="OQ3" i="4" s="1"/>
  <c r="OQ6" i="4" s="1"/>
  <c r="OQ7" i="4" l="1"/>
  <c r="OQ8" i="4" l="1"/>
  <c r="OQ9" i="4" s="1"/>
  <c r="OQ10" i="4" l="1"/>
  <c r="OQ11" i="4" l="1"/>
  <c r="OQ12" i="4" l="1"/>
  <c r="OQ13" i="4" s="1"/>
  <c r="OQ14" i="4" l="1"/>
  <c r="OQ15" i="4" l="1"/>
  <c r="OQ16" i="4" l="1"/>
  <c r="OQ17" i="4" s="1"/>
  <c r="OQ18" i="4" s="1"/>
  <c r="OQ19" i="4" s="1"/>
  <c r="OQ20" i="4" s="1"/>
  <c r="OQ21" i="4" s="1"/>
  <c r="OQ22" i="4" s="1"/>
  <c r="OQ23" i="4" s="1"/>
  <c r="OQ24" i="4" s="1"/>
  <c r="OQ25" i="4" s="1"/>
  <c r="OQ26" i="4" s="1"/>
  <c r="OQ27" i="4" s="1"/>
  <c r="OQ28" i="4" s="1"/>
  <c r="OQ29" i="4" s="1"/>
  <c r="OQ30" i="4" s="1"/>
  <c r="OQ31" i="4" s="1"/>
  <c r="OQ32" i="4" s="1"/>
  <c r="OQ33" i="4" s="1"/>
  <c r="OQ34" i="4" s="1"/>
  <c r="OQ35" i="4" s="1"/>
  <c r="OQ36" i="4" s="1"/>
  <c r="OQ37" i="4" s="1"/>
  <c r="OQ38" i="4" s="1"/>
  <c r="OQ39" i="4" s="1"/>
  <c r="OQ40" i="4" s="1"/>
  <c r="OQ41" i="4" s="1"/>
  <c r="OQ4" i="4" s="1"/>
  <c r="OR3" i="4" s="1"/>
  <c r="OR6" i="4" s="1"/>
  <c r="OR7" i="4" l="1"/>
  <c r="OR8" i="4" l="1"/>
  <c r="OR9" i="4" s="1"/>
  <c r="OR10" i="4" l="1"/>
  <c r="OR11" i="4" l="1"/>
  <c r="OR12" i="4" l="1"/>
  <c r="OR13" i="4" l="1"/>
  <c r="OR14" i="4" s="1"/>
  <c r="OR15" i="4" s="1"/>
  <c r="OR16" i="4" s="1"/>
  <c r="OR17" i="4" s="1"/>
  <c r="OR18" i="4" s="1"/>
  <c r="OR19" i="4" s="1"/>
  <c r="OR20" i="4" s="1"/>
  <c r="OR21" i="4" s="1"/>
  <c r="OR22" i="4" s="1"/>
  <c r="OR23" i="4" s="1"/>
  <c r="OR24" i="4" s="1"/>
  <c r="OR25" i="4" s="1"/>
  <c r="OR26" i="4" s="1"/>
  <c r="OR27" i="4" s="1"/>
  <c r="OR28" i="4" s="1"/>
  <c r="OR29" i="4" s="1"/>
  <c r="OR30" i="4" s="1"/>
  <c r="OR31" i="4" s="1"/>
  <c r="OR32" i="4" s="1"/>
  <c r="OR33" i="4" s="1"/>
  <c r="OR34" i="4" s="1"/>
  <c r="OR35" i="4" s="1"/>
  <c r="OR36" i="4" s="1"/>
  <c r="OR37" i="4" s="1"/>
  <c r="OR38" i="4" s="1"/>
  <c r="OR39" i="4" s="1"/>
  <c r="OR40" i="4" s="1"/>
  <c r="OR41" i="4" s="1"/>
  <c r="OR4" i="4" s="1"/>
  <c r="OS3" i="4" s="1"/>
  <c r="OS6" i="4" s="1"/>
  <c r="OS7" i="4" l="1"/>
  <c r="OS8" i="4" l="1"/>
  <c r="OS9" i="4" l="1"/>
  <c r="OS10" i="4" s="1"/>
  <c r="OS11" i="4" l="1"/>
  <c r="OS12" i="4" l="1"/>
  <c r="OS13" i="4" l="1"/>
  <c r="OS14" i="4" s="1"/>
  <c r="OS15" i="4" s="1"/>
  <c r="OS16" i="4" s="1"/>
  <c r="OS17" i="4" l="1"/>
  <c r="OS18" i="4" s="1"/>
  <c r="OS19" i="4" s="1"/>
  <c r="OS20" i="4" s="1"/>
  <c r="OS21" i="4" s="1"/>
  <c r="OS22" i="4" s="1"/>
  <c r="OS23" i="4" s="1"/>
  <c r="OS24" i="4" s="1"/>
  <c r="OS25" i="4" s="1"/>
  <c r="OS26" i="4" s="1"/>
  <c r="OS27" i="4" s="1"/>
  <c r="OS28" i="4" s="1"/>
  <c r="OS29" i="4" s="1"/>
  <c r="OS30" i="4" s="1"/>
  <c r="OS31" i="4" s="1"/>
  <c r="OS32" i="4" s="1"/>
  <c r="OS33" i="4" s="1"/>
  <c r="OS34" i="4" s="1"/>
  <c r="OS35" i="4" s="1"/>
  <c r="OS36" i="4" s="1"/>
  <c r="OS37" i="4" s="1"/>
  <c r="OS38" i="4" s="1"/>
  <c r="OS39" i="4" s="1"/>
  <c r="OS40" i="4" s="1"/>
  <c r="OS41" i="4" s="1"/>
  <c r="OS4" i="4" s="1"/>
  <c r="OT3" i="4" s="1"/>
  <c r="OT6" i="4" s="1"/>
  <c r="OT7" i="4" l="1"/>
  <c r="OT8" i="4" s="1"/>
  <c r="OT9" i="4" l="1"/>
  <c r="OT10" i="4" l="1"/>
  <c r="OT11" i="4" s="1"/>
  <c r="OT12" i="4" s="1"/>
  <c r="OT13" i="4" l="1"/>
  <c r="OT14" i="4" s="1"/>
  <c r="OT15" i="4" l="1"/>
  <c r="OT16" i="4" l="1"/>
  <c r="OT17" i="4" s="1"/>
  <c r="OT18" i="4" s="1"/>
  <c r="OT19" i="4" s="1"/>
  <c r="OT20" i="4" s="1"/>
  <c r="OT21" i="4" s="1"/>
  <c r="OT22" i="4" s="1"/>
  <c r="OT23" i="4" s="1"/>
  <c r="OT24" i="4" s="1"/>
  <c r="OT25" i="4" s="1"/>
  <c r="OT26" i="4" s="1"/>
  <c r="OT27" i="4" s="1"/>
  <c r="OT28" i="4" s="1"/>
  <c r="OT29" i="4" s="1"/>
  <c r="OT30" i="4" s="1"/>
  <c r="OT31" i="4" s="1"/>
  <c r="OT32" i="4" s="1"/>
  <c r="OT33" i="4" s="1"/>
  <c r="OT34" i="4" s="1"/>
  <c r="OT35" i="4" s="1"/>
  <c r="OT36" i="4" s="1"/>
  <c r="OT37" i="4" s="1"/>
  <c r="OT38" i="4" s="1"/>
  <c r="OT39" i="4" s="1"/>
  <c r="OT40" i="4" s="1"/>
  <c r="OT41" i="4" s="1"/>
  <c r="OT4" i="4" s="1"/>
  <c r="OU3" i="4" s="1"/>
  <c r="OU6" i="4" s="1"/>
  <c r="OU7" i="4" l="1"/>
  <c r="OU8" i="4" l="1"/>
  <c r="OU9" i="4" s="1"/>
  <c r="OU10" i="4" l="1"/>
  <c r="OU11" i="4" s="1"/>
  <c r="OU12" i="4" l="1"/>
  <c r="OU13" i="4" l="1"/>
  <c r="OU14" i="4" l="1"/>
  <c r="OU15" i="4" l="1"/>
  <c r="OU16" i="4" s="1"/>
  <c r="OU17" i="4" s="1"/>
  <c r="OU18" i="4" s="1"/>
  <c r="OU19" i="4" s="1"/>
  <c r="OU20" i="4" s="1"/>
  <c r="OU21" i="4" s="1"/>
  <c r="OU22" i="4" s="1"/>
  <c r="OU23" i="4" s="1"/>
  <c r="OU24" i="4" s="1"/>
  <c r="OU25" i="4" s="1"/>
  <c r="OU26" i="4" s="1"/>
  <c r="OU27" i="4" s="1"/>
  <c r="OU28" i="4" s="1"/>
  <c r="OU29" i="4" s="1"/>
  <c r="OU30" i="4" s="1"/>
  <c r="OU31" i="4" s="1"/>
  <c r="OU32" i="4" s="1"/>
  <c r="OU33" i="4" s="1"/>
  <c r="OU34" i="4" s="1"/>
  <c r="OU35" i="4" s="1"/>
  <c r="OU36" i="4" s="1"/>
  <c r="OU37" i="4" s="1"/>
  <c r="OU38" i="4" s="1"/>
  <c r="OU39" i="4" s="1"/>
  <c r="OU40" i="4" s="1"/>
  <c r="OU41" i="4" s="1"/>
  <c r="OU4" i="4" s="1"/>
  <c r="OV3" i="4" s="1"/>
  <c r="OV6" i="4" s="1"/>
  <c r="OV7" i="4" l="1"/>
  <c r="OV8" i="4" s="1"/>
  <c r="OV9" i="4" l="1"/>
  <c r="OV10" i="4" l="1"/>
  <c r="OV11" i="4" l="1"/>
  <c r="OV12" i="4" l="1"/>
  <c r="OV13" i="4" s="1"/>
  <c r="OV14" i="4" l="1"/>
  <c r="OV15" i="4" s="1"/>
  <c r="OV16" i="4" s="1"/>
  <c r="OV17" i="4" s="1"/>
  <c r="OV18" i="4" s="1"/>
  <c r="OV19" i="4" s="1"/>
  <c r="OV20" i="4" s="1"/>
  <c r="OV21" i="4" s="1"/>
  <c r="OV22" i="4" s="1"/>
  <c r="OV23" i="4" s="1"/>
  <c r="OV24" i="4" s="1"/>
  <c r="OV25" i="4" s="1"/>
  <c r="OV26" i="4" s="1"/>
  <c r="OV27" i="4" s="1"/>
  <c r="OV28" i="4" s="1"/>
  <c r="OV29" i="4" s="1"/>
  <c r="OV30" i="4" s="1"/>
  <c r="OV31" i="4" s="1"/>
  <c r="OV32" i="4" s="1"/>
  <c r="OV33" i="4" s="1"/>
  <c r="OV34" i="4" s="1"/>
  <c r="OV35" i="4" s="1"/>
  <c r="OV36" i="4" s="1"/>
  <c r="OV37" i="4" s="1"/>
  <c r="OV38" i="4" s="1"/>
  <c r="OV39" i="4" s="1"/>
  <c r="OV40" i="4" s="1"/>
  <c r="OV41" i="4" s="1"/>
  <c r="OV4" i="4" s="1"/>
  <c r="OW3" i="4" s="1"/>
  <c r="OW6" i="4" s="1"/>
  <c r="OW7" i="4" l="1"/>
  <c r="OW8" i="4" l="1"/>
  <c r="OW9" i="4" l="1"/>
  <c r="OW10" i="4" l="1"/>
  <c r="OW11" i="4" l="1"/>
  <c r="OW12" i="4" s="1"/>
  <c r="OW13" i="4" s="1"/>
  <c r="OW14" i="4" s="1"/>
  <c r="OW15" i="4" s="1"/>
  <c r="OW16" i="4" s="1"/>
  <c r="OW17" i="4" s="1"/>
  <c r="OW18" i="4" s="1"/>
  <c r="OW19" i="4" s="1"/>
  <c r="OW20" i="4" s="1"/>
  <c r="OW21" i="4" s="1"/>
  <c r="OW22" i="4" s="1"/>
  <c r="OW23" i="4" s="1"/>
  <c r="OW24" i="4" s="1"/>
  <c r="OW25" i="4" s="1"/>
  <c r="OW26" i="4" s="1"/>
  <c r="OW27" i="4" s="1"/>
  <c r="OW28" i="4" s="1"/>
  <c r="OW29" i="4" s="1"/>
  <c r="OW30" i="4" s="1"/>
  <c r="OW31" i="4" s="1"/>
  <c r="OW32" i="4" s="1"/>
  <c r="OW33" i="4" s="1"/>
  <c r="OW34" i="4" s="1"/>
  <c r="OW35" i="4" s="1"/>
  <c r="OW36" i="4" s="1"/>
  <c r="OW37" i="4" s="1"/>
  <c r="OW38" i="4" s="1"/>
  <c r="OW39" i="4" s="1"/>
  <c r="OW40" i="4" s="1"/>
  <c r="OW41" i="4" s="1"/>
  <c r="OW4" i="4" s="1"/>
  <c r="OX3" i="4" s="1"/>
  <c r="OX6" i="4" s="1"/>
  <c r="OX7" i="4" l="1"/>
  <c r="OX8" i="4" s="1"/>
  <c r="OX9" i="4" l="1"/>
  <c r="OX10" i="4" l="1"/>
  <c r="OX11" i="4" l="1"/>
  <c r="OX12" i="4" l="1"/>
  <c r="OX13" i="4" l="1"/>
  <c r="OX14" i="4" s="1"/>
  <c r="OX15" i="4" s="1"/>
  <c r="OX16" i="4" s="1"/>
  <c r="OX17" i="4" s="1"/>
  <c r="OX18" i="4" s="1"/>
  <c r="OX19" i="4" s="1"/>
  <c r="OX20" i="4" s="1"/>
  <c r="OX21" i="4" s="1"/>
  <c r="OX22" i="4" s="1"/>
  <c r="OX23" i="4" s="1"/>
  <c r="OX24" i="4" s="1"/>
  <c r="OX25" i="4" s="1"/>
  <c r="OX26" i="4" s="1"/>
  <c r="OX27" i="4" s="1"/>
  <c r="OX28" i="4" s="1"/>
  <c r="OX29" i="4" s="1"/>
  <c r="OX30" i="4" s="1"/>
  <c r="OX31" i="4" s="1"/>
  <c r="OX32" i="4" s="1"/>
  <c r="OX33" i="4" s="1"/>
  <c r="OX34" i="4" s="1"/>
  <c r="OX35" i="4" s="1"/>
  <c r="OX36" i="4" s="1"/>
  <c r="OX37" i="4" s="1"/>
  <c r="OX38" i="4" s="1"/>
  <c r="OX39" i="4" s="1"/>
  <c r="OX40" i="4" s="1"/>
  <c r="OX41" i="4" s="1"/>
  <c r="OX4" i="4" s="1"/>
  <c r="OY3" i="4" s="1"/>
  <c r="OY6" i="4" s="1"/>
  <c r="OY7" i="4" l="1"/>
  <c r="OY8" i="4" l="1"/>
  <c r="OY9" i="4" l="1"/>
  <c r="OY10" i="4" l="1"/>
  <c r="OY11" i="4" l="1"/>
  <c r="OY12" i="4" l="1"/>
  <c r="OY13" i="4" l="1"/>
  <c r="OY14" i="4" s="1"/>
  <c r="OY15" i="4" s="1"/>
  <c r="OY16" i="4" s="1"/>
  <c r="OY17" i="4" s="1"/>
  <c r="OY18" i="4" s="1"/>
  <c r="OY19" i="4" s="1"/>
  <c r="OY20" i="4" s="1"/>
  <c r="OY21" i="4" s="1"/>
  <c r="OY22" i="4" s="1"/>
  <c r="OY23" i="4" s="1"/>
  <c r="OY24" i="4" s="1"/>
  <c r="OY25" i="4" s="1"/>
  <c r="OY26" i="4" s="1"/>
  <c r="OY27" i="4" s="1"/>
  <c r="OY28" i="4" s="1"/>
  <c r="OY29" i="4" s="1"/>
  <c r="OY30" i="4" s="1"/>
  <c r="OY31" i="4" s="1"/>
  <c r="OY32" i="4" s="1"/>
  <c r="OY33" i="4" s="1"/>
  <c r="OY34" i="4" s="1"/>
  <c r="OY35" i="4" s="1"/>
  <c r="OY36" i="4" s="1"/>
  <c r="OY37" i="4" s="1"/>
  <c r="OY38" i="4" s="1"/>
  <c r="OY39" i="4" s="1"/>
  <c r="OY40" i="4" s="1"/>
  <c r="OY41" i="4" s="1"/>
  <c r="OY4" i="4" s="1"/>
  <c r="OZ3" i="4" s="1"/>
  <c r="OZ6" i="4" s="1"/>
  <c r="OZ7" i="4" l="1"/>
  <c r="OZ8" i="4" s="1"/>
  <c r="OZ9" i="4" l="1"/>
  <c r="OZ10" i="4" s="1"/>
  <c r="OZ11" i="4" l="1"/>
  <c r="OZ12" i="4" s="1"/>
  <c r="OZ13" i="4" l="1"/>
  <c r="OZ14" i="4" l="1"/>
  <c r="OZ15" i="4" l="1"/>
  <c r="OZ16" i="4" s="1"/>
  <c r="OZ17" i="4" s="1"/>
  <c r="OZ18" i="4" s="1"/>
  <c r="OZ19" i="4" l="1"/>
  <c r="OZ20" i="4" s="1"/>
  <c r="OZ21" i="4" s="1"/>
  <c r="OZ22" i="4" s="1"/>
  <c r="OZ23" i="4" s="1"/>
  <c r="OZ24" i="4" s="1"/>
  <c r="OZ25" i="4" s="1"/>
  <c r="OZ26" i="4" s="1"/>
  <c r="OZ27" i="4" s="1"/>
  <c r="OZ28" i="4" s="1"/>
  <c r="OZ29" i="4" s="1"/>
  <c r="OZ30" i="4" s="1"/>
  <c r="OZ31" i="4" s="1"/>
  <c r="OZ32" i="4" s="1"/>
  <c r="OZ33" i="4" s="1"/>
  <c r="OZ34" i="4" s="1"/>
  <c r="OZ35" i="4" s="1"/>
  <c r="OZ36" i="4" s="1"/>
  <c r="OZ37" i="4" s="1"/>
  <c r="OZ38" i="4" s="1"/>
  <c r="OZ39" i="4" s="1"/>
  <c r="OZ40" i="4" s="1"/>
  <c r="OZ41" i="4" s="1"/>
  <c r="OZ4" i="4" s="1"/>
  <c r="PA3" i="4" s="1"/>
  <c r="PA6" i="4" s="1"/>
  <c r="PA7" i="4" l="1"/>
  <c r="PA8" i="4" l="1"/>
  <c r="PA9" i="4" l="1"/>
  <c r="PA10" i="4" l="1"/>
  <c r="PA11" i="4" l="1"/>
  <c r="PA12" i="4" s="1"/>
  <c r="PA13" i="4" s="1"/>
  <c r="PA14" i="4" s="1"/>
  <c r="PA15" i="4" s="1"/>
  <c r="PA16" i="4" s="1"/>
  <c r="PA17" i="4" s="1"/>
  <c r="PA18" i="4" s="1"/>
  <c r="PA19" i="4" s="1"/>
  <c r="PA20" i="4" s="1"/>
  <c r="PA21" i="4" s="1"/>
  <c r="PA22" i="4" s="1"/>
  <c r="PA23" i="4" s="1"/>
  <c r="PA24" i="4" s="1"/>
  <c r="PA25" i="4" s="1"/>
  <c r="PA26" i="4" s="1"/>
  <c r="PA27" i="4" s="1"/>
  <c r="PA28" i="4" s="1"/>
  <c r="PA29" i="4" s="1"/>
  <c r="PA30" i="4" s="1"/>
  <c r="PA31" i="4" s="1"/>
  <c r="PA32" i="4" s="1"/>
  <c r="PA33" i="4" s="1"/>
  <c r="PA34" i="4" s="1"/>
  <c r="PA35" i="4" s="1"/>
  <c r="PA36" i="4" s="1"/>
  <c r="PA37" i="4" s="1"/>
  <c r="PA38" i="4" s="1"/>
  <c r="PA39" i="4" s="1"/>
  <c r="PA40" i="4" s="1"/>
  <c r="PA41" i="4" s="1"/>
  <c r="PA4" i="4" s="1"/>
  <c r="PB3" i="4" s="1"/>
  <c r="PB6" i="4" s="1"/>
  <c r="PB7" i="4" l="1"/>
  <c r="PB8" i="4" l="1"/>
  <c r="PB9" i="4" s="1"/>
  <c r="PB10" i="4" l="1"/>
  <c r="PB11" i="4" l="1"/>
  <c r="PB12" i="4" s="1"/>
  <c r="PB13" i="4" l="1"/>
  <c r="PB14" i="4" s="1"/>
  <c r="PB15" i="4" s="1"/>
  <c r="PB16" i="4" s="1"/>
  <c r="PB17" i="4" s="1"/>
  <c r="PB18" i="4" s="1"/>
  <c r="PB19" i="4" s="1"/>
  <c r="PB20" i="4" s="1"/>
  <c r="PB21" i="4" s="1"/>
  <c r="PB22" i="4" s="1"/>
  <c r="PB23" i="4" s="1"/>
  <c r="PB24" i="4" s="1"/>
  <c r="PB25" i="4" s="1"/>
  <c r="PB26" i="4" s="1"/>
  <c r="PB27" i="4" s="1"/>
  <c r="PB28" i="4" s="1"/>
  <c r="PB29" i="4" s="1"/>
  <c r="PB30" i="4" s="1"/>
  <c r="PB31" i="4" s="1"/>
  <c r="PB32" i="4" s="1"/>
  <c r="PB33" i="4" s="1"/>
  <c r="PB34" i="4" s="1"/>
  <c r="PB35" i="4" s="1"/>
  <c r="PB36" i="4" s="1"/>
  <c r="PB37" i="4" s="1"/>
  <c r="PB38" i="4" s="1"/>
  <c r="PB39" i="4" s="1"/>
  <c r="PB40" i="4" s="1"/>
  <c r="PB41" i="4" s="1"/>
  <c r="PB4" i="4" s="1"/>
  <c r="PC3" i="4" s="1"/>
  <c r="PC6" i="4" s="1"/>
  <c r="PC7" i="4" l="1"/>
  <c r="PC8" i="4" l="1"/>
  <c r="PC9" i="4" l="1"/>
  <c r="PC10" i="4" s="1"/>
  <c r="PC11" i="4" l="1"/>
  <c r="PC12" i="4" s="1"/>
  <c r="PC13" i="4" s="1"/>
  <c r="PC14" i="4" l="1"/>
  <c r="PC15" i="4" s="1"/>
  <c r="PC16" i="4" l="1"/>
  <c r="PC17" i="4" s="1"/>
  <c r="PC18" i="4" s="1"/>
  <c r="PC19" i="4" s="1"/>
  <c r="PC20" i="4" s="1"/>
  <c r="PC21" i="4" s="1"/>
  <c r="PC22" i="4" s="1"/>
  <c r="PC23" i="4" s="1"/>
  <c r="PC24" i="4" s="1"/>
  <c r="PC25" i="4" s="1"/>
  <c r="PC26" i="4" s="1"/>
  <c r="PC27" i="4" s="1"/>
  <c r="PC28" i="4" s="1"/>
  <c r="PC29" i="4" s="1"/>
  <c r="PC30" i="4" s="1"/>
  <c r="PC31" i="4" s="1"/>
  <c r="PC32" i="4" s="1"/>
  <c r="PC33" i="4" s="1"/>
  <c r="PC34" i="4" s="1"/>
  <c r="PC35" i="4" s="1"/>
  <c r="PC36" i="4" s="1"/>
  <c r="PC37" i="4" s="1"/>
  <c r="PC38" i="4" s="1"/>
  <c r="PC39" i="4" s="1"/>
  <c r="PC40" i="4" s="1"/>
  <c r="PC41" i="4" s="1"/>
  <c r="PC4" i="4" s="1"/>
  <c r="PD3" i="4" s="1"/>
  <c r="PD6" i="4" s="1"/>
  <c r="PD7" i="4" l="1"/>
  <c r="PD8" i="4" l="1"/>
  <c r="PD9" i="4" l="1"/>
  <c r="PD10" i="4" l="1"/>
  <c r="PD11" i="4" l="1"/>
  <c r="PD12" i="4" l="1"/>
  <c r="PD13" i="4" l="1"/>
  <c r="PD14" i="4" s="1"/>
  <c r="PD15" i="4" s="1"/>
  <c r="PD16" i="4" s="1"/>
  <c r="PD17" i="4" s="1"/>
  <c r="PD18" i="4" s="1"/>
  <c r="PD19" i="4" s="1"/>
  <c r="PD20" i="4" s="1"/>
  <c r="PD21" i="4" s="1"/>
  <c r="PD22" i="4" s="1"/>
  <c r="PD23" i="4" s="1"/>
  <c r="PD24" i="4" s="1"/>
  <c r="PD25" i="4" s="1"/>
  <c r="PD26" i="4" s="1"/>
  <c r="PD27" i="4" s="1"/>
  <c r="PD28" i="4" s="1"/>
  <c r="PD29" i="4" s="1"/>
  <c r="PD30" i="4" s="1"/>
  <c r="PD31" i="4" s="1"/>
  <c r="PD32" i="4" s="1"/>
  <c r="PD33" i="4" s="1"/>
  <c r="PD34" i="4" s="1"/>
  <c r="PD35" i="4" s="1"/>
  <c r="PD36" i="4" s="1"/>
  <c r="PD37" i="4" s="1"/>
  <c r="PD38" i="4" s="1"/>
  <c r="PD39" i="4" s="1"/>
  <c r="PD40" i="4" s="1"/>
  <c r="PD41" i="4" s="1"/>
  <c r="PD4" i="4" s="1"/>
  <c r="PE3" i="4" s="1"/>
  <c r="PE6" i="4" s="1"/>
  <c r="PE7" i="4" l="1"/>
  <c r="PE8" i="4" s="1"/>
  <c r="PE9" i="4" l="1"/>
  <c r="PE10" i="4" l="1"/>
  <c r="PE11" i="4" l="1"/>
  <c r="PE12" i="4" l="1"/>
  <c r="PE13" i="4" l="1"/>
  <c r="PE14" i="4" l="1"/>
  <c r="PE15" i="4" s="1"/>
  <c r="PE16" i="4" s="1"/>
  <c r="PE17" i="4" s="1"/>
  <c r="PE18" i="4" s="1"/>
  <c r="PE19" i="4" s="1"/>
  <c r="PE20" i="4" s="1"/>
  <c r="PE21" i="4" s="1"/>
  <c r="PE22" i="4" s="1"/>
  <c r="PE23" i="4" s="1"/>
  <c r="PE24" i="4" s="1"/>
  <c r="PE25" i="4" s="1"/>
  <c r="PE26" i="4" s="1"/>
  <c r="PE27" i="4" s="1"/>
  <c r="PE28" i="4" s="1"/>
  <c r="PE29" i="4" s="1"/>
  <c r="PE30" i="4" s="1"/>
  <c r="PE31" i="4" s="1"/>
  <c r="PE32" i="4" s="1"/>
  <c r="PE33" i="4" s="1"/>
  <c r="PE34" i="4" s="1"/>
  <c r="PE35" i="4" s="1"/>
  <c r="PE36" i="4" s="1"/>
  <c r="PE37" i="4" s="1"/>
  <c r="PE38" i="4" s="1"/>
  <c r="PE39" i="4" s="1"/>
  <c r="PE40" i="4" s="1"/>
  <c r="PE41" i="4" s="1"/>
  <c r="PE4" i="4" s="1"/>
  <c r="PF3" i="4" s="1"/>
  <c r="PF6" i="4" s="1"/>
  <c r="PF7" i="4" l="1"/>
  <c r="PF8" i="4" l="1"/>
  <c r="PF9" i="4" s="1"/>
  <c r="PF10" i="4" l="1"/>
  <c r="PF11" i="4" s="1"/>
  <c r="PF12" i="4" l="1"/>
  <c r="PF13" i="4" l="1"/>
  <c r="PF14" i="4" l="1"/>
  <c r="PF15" i="4" s="1"/>
  <c r="PF16" i="4" s="1"/>
  <c r="PF17" i="4" s="1"/>
  <c r="PF18" i="4" s="1"/>
  <c r="PF19" i="4" s="1"/>
  <c r="PF20" i="4" s="1"/>
  <c r="PF21" i="4" s="1"/>
  <c r="PF22" i="4" s="1"/>
  <c r="PF23" i="4" s="1"/>
  <c r="PF24" i="4" s="1"/>
  <c r="PF25" i="4" s="1"/>
  <c r="PF26" i="4" s="1"/>
  <c r="PF27" i="4" s="1"/>
  <c r="PF28" i="4" s="1"/>
  <c r="PF29" i="4" s="1"/>
  <c r="PF30" i="4" s="1"/>
  <c r="PF31" i="4" s="1"/>
  <c r="PF32" i="4" s="1"/>
  <c r="PF33" i="4" s="1"/>
  <c r="PF34" i="4" s="1"/>
  <c r="PF35" i="4" s="1"/>
  <c r="PF36" i="4" s="1"/>
  <c r="PF37" i="4" s="1"/>
  <c r="PF38" i="4" s="1"/>
  <c r="PF39" i="4" s="1"/>
  <c r="PF40" i="4" s="1"/>
  <c r="PF41" i="4" s="1"/>
  <c r="PF4" i="4" s="1"/>
  <c r="PG3" i="4" s="1"/>
  <c r="PG6" i="4" s="1"/>
  <c r="PG7" i="4" l="1"/>
  <c r="PG8" i="4" l="1"/>
  <c r="PG9" i="4" l="1"/>
  <c r="PG10" i="4" s="1"/>
  <c r="PG11" i="4" s="1"/>
  <c r="PG12" i="4" l="1"/>
  <c r="PG13" i="4" l="1"/>
  <c r="PG14" i="4" l="1"/>
  <c r="PG15" i="4" s="1"/>
  <c r="PG16" i="4" s="1"/>
  <c r="PG17" i="4" s="1"/>
  <c r="PG18" i="4" s="1"/>
  <c r="PG19" i="4" s="1"/>
  <c r="PG20" i="4" s="1"/>
  <c r="PG21" i="4" s="1"/>
  <c r="PG22" i="4" s="1"/>
  <c r="PG23" i="4" s="1"/>
  <c r="PG24" i="4" s="1"/>
  <c r="PG25" i="4" s="1"/>
  <c r="PG26" i="4" s="1"/>
  <c r="PG27" i="4" s="1"/>
  <c r="PG28" i="4" s="1"/>
  <c r="PG29" i="4" s="1"/>
  <c r="PG30" i="4" s="1"/>
  <c r="PG31" i="4" s="1"/>
  <c r="PG32" i="4" s="1"/>
  <c r="PG33" i="4" s="1"/>
  <c r="PG34" i="4" s="1"/>
  <c r="PG35" i="4" s="1"/>
  <c r="PG36" i="4" s="1"/>
  <c r="PG37" i="4" s="1"/>
  <c r="PG38" i="4" s="1"/>
  <c r="PG39" i="4" s="1"/>
  <c r="PG40" i="4" s="1"/>
  <c r="PG41" i="4" s="1"/>
  <c r="PG4" i="4" s="1"/>
  <c r="PH3" i="4" s="1"/>
  <c r="PH6" i="4" s="1"/>
  <c r="PH7" i="4" l="1"/>
  <c r="PH8" i="4" l="1"/>
  <c r="PH9" i="4" l="1"/>
  <c r="PH10" i="4" l="1"/>
  <c r="PH11" i="4" l="1"/>
  <c r="PH12" i="4" s="1"/>
  <c r="PH13" i="4" s="1"/>
  <c r="PH14" i="4" l="1"/>
  <c r="PH15" i="4" s="1"/>
  <c r="PH16" i="4" s="1"/>
  <c r="PH17" i="4" s="1"/>
  <c r="PH18" i="4" s="1"/>
  <c r="PH19" i="4" s="1"/>
  <c r="PH20" i="4" s="1"/>
  <c r="PH21" i="4" s="1"/>
  <c r="PH22" i="4" s="1"/>
  <c r="PH23" i="4" s="1"/>
  <c r="PH24" i="4" s="1"/>
  <c r="PH25" i="4" s="1"/>
  <c r="PH26" i="4" s="1"/>
  <c r="PH27" i="4" s="1"/>
  <c r="PH28" i="4" s="1"/>
  <c r="PH29" i="4" s="1"/>
  <c r="PH30" i="4" s="1"/>
  <c r="PH31" i="4" s="1"/>
  <c r="PH32" i="4" s="1"/>
  <c r="PH33" i="4" s="1"/>
  <c r="PH34" i="4" s="1"/>
  <c r="PH35" i="4" s="1"/>
  <c r="PH36" i="4" s="1"/>
  <c r="PH37" i="4" s="1"/>
  <c r="PH38" i="4" s="1"/>
  <c r="PH39" i="4" s="1"/>
  <c r="PH40" i="4" s="1"/>
  <c r="PH41" i="4" s="1"/>
  <c r="PH4" i="4" s="1"/>
  <c r="PI3" i="4" s="1"/>
  <c r="PI6" i="4" s="1"/>
  <c r="PI7" i="4" l="1"/>
  <c r="PI8" i="4" l="1"/>
  <c r="PI9" i="4" s="1"/>
  <c r="PI10" i="4" l="1"/>
  <c r="PI11" i="4" l="1"/>
  <c r="PI12" i="4" l="1"/>
  <c r="PI13" i="4" s="1"/>
  <c r="PI14" i="4" l="1"/>
  <c r="PI15" i="4" s="1"/>
  <c r="PI16" i="4" s="1"/>
  <c r="PI17" i="4" s="1"/>
  <c r="PI18" i="4" s="1"/>
  <c r="PI19" i="4" s="1"/>
  <c r="PI20" i="4" s="1"/>
  <c r="PI21" i="4" s="1"/>
  <c r="PI22" i="4" s="1"/>
  <c r="PI23" i="4" s="1"/>
  <c r="PI24" i="4" s="1"/>
  <c r="PI25" i="4" s="1"/>
  <c r="PI26" i="4" l="1"/>
  <c r="PI27" i="4" s="1"/>
  <c r="PI28" i="4" s="1"/>
  <c r="PI29" i="4" s="1"/>
  <c r="PI30" i="4" s="1"/>
  <c r="PI31" i="4" s="1"/>
  <c r="PI32" i="4" s="1"/>
  <c r="PI33" i="4" s="1"/>
  <c r="PI34" i="4" s="1"/>
  <c r="PI35" i="4" s="1"/>
  <c r="PI36" i="4" s="1"/>
  <c r="PI37" i="4" s="1"/>
  <c r="PI38" i="4" s="1"/>
  <c r="PI39" i="4" s="1"/>
  <c r="PI40" i="4" s="1"/>
  <c r="PI41" i="4" s="1"/>
  <c r="PI4" i="4" s="1"/>
  <c r="PJ3" i="4" s="1"/>
  <c r="PJ6" i="4" s="1"/>
  <c r="PJ7" i="4" l="1"/>
  <c r="PJ8" i="4" l="1"/>
  <c r="PJ9" i="4" l="1"/>
  <c r="PJ10" i="4" l="1"/>
  <c r="PJ11" i="4" l="1"/>
  <c r="PJ12" i="4" s="1"/>
  <c r="PJ13" i="4" l="1"/>
  <c r="PJ14" i="4" s="1"/>
  <c r="PJ15" i="4" s="1"/>
  <c r="PJ16" i="4" s="1"/>
  <c r="PJ17" i="4" s="1"/>
  <c r="PJ18" i="4" s="1"/>
  <c r="PJ19" i="4" s="1"/>
  <c r="PJ20" i="4" s="1"/>
  <c r="PJ21" i="4" s="1"/>
  <c r="PJ22" i="4" s="1"/>
  <c r="PJ23" i="4" s="1"/>
  <c r="PJ24" i="4" s="1"/>
  <c r="PJ25" i="4" s="1"/>
  <c r="PJ26" i="4" s="1"/>
  <c r="PJ27" i="4" s="1"/>
  <c r="PJ28" i="4" s="1"/>
  <c r="PJ29" i="4" s="1"/>
  <c r="PJ30" i="4" s="1"/>
  <c r="PJ31" i="4" s="1"/>
  <c r="PJ32" i="4" s="1"/>
  <c r="PJ33" i="4" s="1"/>
  <c r="PJ34" i="4" s="1"/>
  <c r="PJ35" i="4" s="1"/>
  <c r="PJ36" i="4" s="1"/>
  <c r="PJ37" i="4" s="1"/>
  <c r="PJ38" i="4" s="1"/>
  <c r="PJ39" i="4" s="1"/>
  <c r="PJ40" i="4" s="1"/>
  <c r="PJ41" i="4" s="1"/>
  <c r="PJ4" i="4" s="1"/>
  <c r="PK3" i="4" s="1"/>
  <c r="PK6" i="4" s="1"/>
  <c r="PK7" i="4" l="1"/>
  <c r="PK8" i="4" l="1"/>
  <c r="PK9" i="4" s="1"/>
  <c r="PK10" i="4" l="1"/>
  <c r="PK11" i="4" l="1"/>
  <c r="PK12" i="4" l="1"/>
  <c r="PK13" i="4" s="1"/>
  <c r="PK14" i="4" l="1"/>
  <c r="PK15" i="4" l="1"/>
  <c r="PK16" i="4" s="1"/>
  <c r="PK17" i="4" s="1"/>
  <c r="PK18" i="4" s="1"/>
  <c r="PK19" i="4" s="1"/>
  <c r="PK20" i="4" s="1"/>
  <c r="PK21" i="4" s="1"/>
  <c r="PK22" i="4" s="1"/>
  <c r="PK23" i="4" s="1"/>
  <c r="PK24" i="4" s="1"/>
  <c r="PK25" i="4" s="1"/>
  <c r="PK26" i="4" s="1"/>
  <c r="PK27" i="4" s="1"/>
  <c r="PK28" i="4" s="1"/>
  <c r="PK29" i="4" s="1"/>
  <c r="PK30" i="4" s="1"/>
  <c r="PK31" i="4" s="1"/>
  <c r="PK32" i="4" s="1"/>
  <c r="PK33" i="4" s="1"/>
  <c r="PK34" i="4" s="1"/>
  <c r="PK35" i="4" s="1"/>
  <c r="PK36" i="4" s="1"/>
  <c r="PK37" i="4" s="1"/>
  <c r="PK38" i="4" s="1"/>
  <c r="PK39" i="4" s="1"/>
  <c r="PK40" i="4" s="1"/>
  <c r="PK41" i="4" s="1"/>
  <c r="PK4" i="4" s="1"/>
  <c r="PL3" i="4" s="1"/>
  <c r="PL6" i="4" s="1"/>
  <c r="PL7" i="4" l="1"/>
  <c r="PL8" i="4" l="1"/>
  <c r="PL9" i="4" s="1"/>
  <c r="PL10" i="4" l="1"/>
  <c r="PL11" i="4" l="1"/>
  <c r="PL12" i="4" l="1"/>
  <c r="PL13" i="4" l="1"/>
  <c r="PL14" i="4" s="1"/>
  <c r="PL15" i="4" s="1"/>
  <c r="PL16" i="4" s="1"/>
  <c r="PL17" i="4" s="1"/>
  <c r="PL18" i="4" s="1"/>
  <c r="PL19" i="4" s="1"/>
  <c r="PL20" i="4" s="1"/>
  <c r="PL21" i="4" s="1"/>
  <c r="PL22" i="4" s="1"/>
  <c r="PL23" i="4" s="1"/>
  <c r="PL24" i="4" s="1"/>
  <c r="PL25" i="4" s="1"/>
  <c r="PL26" i="4" s="1"/>
  <c r="PL27" i="4" s="1"/>
  <c r="PL28" i="4" s="1"/>
  <c r="PL29" i="4" s="1"/>
  <c r="PL30" i="4" s="1"/>
  <c r="PL31" i="4" s="1"/>
  <c r="PL32" i="4" s="1"/>
  <c r="PL33" i="4" s="1"/>
  <c r="PL34" i="4" s="1"/>
  <c r="PL35" i="4" s="1"/>
  <c r="PL36" i="4" s="1"/>
  <c r="PL37" i="4" s="1"/>
  <c r="PL38" i="4" s="1"/>
  <c r="PL39" i="4" s="1"/>
  <c r="PL40" i="4" s="1"/>
  <c r="PL41" i="4" s="1"/>
  <c r="PL4" i="4" s="1"/>
  <c r="PM3" i="4" s="1"/>
  <c r="PM6" i="4" s="1"/>
  <c r="PM7" i="4" l="1"/>
  <c r="PM8" i="4" s="1"/>
  <c r="PM9" i="4" l="1"/>
  <c r="PM10" i="4" l="1"/>
  <c r="PM11" i="4" l="1"/>
  <c r="PM12" i="4" l="1"/>
  <c r="PM13" i="4" l="1"/>
  <c r="PM14" i="4" s="1"/>
  <c r="PM15" i="4" s="1"/>
  <c r="PM16" i="4" s="1"/>
  <c r="PM17" i="4" s="1"/>
  <c r="PM18" i="4" s="1"/>
  <c r="PM19" i="4" s="1"/>
  <c r="PM20" i="4" s="1"/>
  <c r="PM21" i="4" s="1"/>
  <c r="PM22" i="4" s="1"/>
  <c r="PM23" i="4" s="1"/>
  <c r="PM24" i="4" s="1"/>
  <c r="PM25" i="4" s="1"/>
  <c r="PM26" i="4" s="1"/>
  <c r="PM27" i="4" s="1"/>
  <c r="PM28" i="4" s="1"/>
  <c r="PM29" i="4" s="1"/>
  <c r="PM30" i="4" s="1"/>
  <c r="PM31" i="4" s="1"/>
  <c r="PM32" i="4" s="1"/>
  <c r="PM33" i="4" s="1"/>
  <c r="PM34" i="4" s="1"/>
  <c r="PM35" i="4" s="1"/>
  <c r="PM36" i="4" s="1"/>
  <c r="PM37" i="4" s="1"/>
  <c r="PM38" i="4" s="1"/>
  <c r="PM39" i="4" s="1"/>
  <c r="PM40" i="4" s="1"/>
  <c r="PM41" i="4" s="1"/>
  <c r="PM4" i="4" s="1"/>
  <c r="PN3" i="4" s="1"/>
  <c r="PN6" i="4" s="1"/>
  <c r="PN7" i="4" l="1"/>
  <c r="PN8" i="4" l="1"/>
  <c r="PN9" i="4" l="1"/>
  <c r="PN10" i="4" s="1"/>
  <c r="PN11" i="4" l="1"/>
  <c r="PN12" i="4" l="1"/>
  <c r="PN13" i="4" s="1"/>
  <c r="PN14" i="4" s="1"/>
  <c r="PN15" i="4" s="1"/>
  <c r="PN16" i="4" s="1"/>
  <c r="PN17" i="4" s="1"/>
  <c r="PN18" i="4" s="1"/>
  <c r="PN19" i="4" s="1"/>
  <c r="PN20" i="4" s="1"/>
  <c r="PN21" i="4" s="1"/>
  <c r="PN22" i="4" s="1"/>
  <c r="PN23" i="4" s="1"/>
  <c r="PN24" i="4" s="1"/>
  <c r="PN25" i="4" s="1"/>
  <c r="PN26" i="4" s="1"/>
  <c r="PN27" i="4" s="1"/>
  <c r="PN28" i="4" s="1"/>
  <c r="PN29" i="4" s="1"/>
  <c r="PN30" i="4" s="1"/>
  <c r="PN31" i="4" s="1"/>
  <c r="PN32" i="4" s="1"/>
  <c r="PN33" i="4" s="1"/>
  <c r="PN34" i="4" s="1"/>
  <c r="PN35" i="4" s="1"/>
  <c r="PN36" i="4" s="1"/>
  <c r="PN37" i="4" s="1"/>
  <c r="PN38" i="4" s="1"/>
  <c r="PN39" i="4" s="1"/>
  <c r="PN40" i="4" s="1"/>
  <c r="PN41" i="4" s="1"/>
  <c r="PN4" i="4" s="1"/>
  <c r="PO3" i="4" s="1"/>
  <c r="PO6" i="4" s="1"/>
  <c r="PO7" i="4" l="1"/>
  <c r="PO8" i="4" l="1"/>
  <c r="PO9" i="4" l="1"/>
  <c r="PO10" i="4" l="1"/>
  <c r="PO11" i="4" l="1"/>
  <c r="PO12" i="4" s="1"/>
  <c r="PO13" i="4" l="1"/>
  <c r="PO14" i="4" s="1"/>
  <c r="PO15" i="4" s="1"/>
  <c r="PO16" i="4" s="1"/>
  <c r="PO17" i="4" s="1"/>
  <c r="PO18" i="4" s="1"/>
  <c r="PO19" i="4" s="1"/>
  <c r="PO20" i="4" s="1"/>
  <c r="PO21" i="4" s="1"/>
  <c r="PO22" i="4" s="1"/>
  <c r="PO23" i="4" s="1"/>
  <c r="PO24" i="4" s="1"/>
  <c r="PO25" i="4" s="1"/>
  <c r="PO26" i="4" s="1"/>
  <c r="PO27" i="4" s="1"/>
  <c r="PO28" i="4" s="1"/>
  <c r="PO29" i="4" s="1"/>
  <c r="PO30" i="4" s="1"/>
  <c r="PO31" i="4" s="1"/>
  <c r="PO32" i="4" s="1"/>
  <c r="PO33" i="4" s="1"/>
  <c r="PO34" i="4" s="1"/>
  <c r="PO35" i="4" s="1"/>
  <c r="PO36" i="4" s="1"/>
  <c r="PO37" i="4" s="1"/>
  <c r="PO38" i="4" s="1"/>
  <c r="PO39" i="4" s="1"/>
  <c r="PO40" i="4" s="1"/>
  <c r="PO41" i="4" s="1"/>
  <c r="PO4" i="4" s="1"/>
  <c r="PP3" i="4" s="1"/>
  <c r="PP6" i="4" s="1"/>
  <c r="PP7" i="4" l="1"/>
  <c r="PP8" i="4" l="1"/>
  <c r="PP9" i="4" s="1"/>
  <c r="PP10" i="4" l="1"/>
  <c r="PP11" i="4" s="1"/>
  <c r="PP12" i="4" l="1"/>
  <c r="PP13" i="4" l="1"/>
  <c r="PP14" i="4" l="1"/>
  <c r="PP15" i="4" s="1"/>
  <c r="PP16" i="4" s="1"/>
  <c r="PP17" i="4" s="1"/>
  <c r="PP18" i="4" s="1"/>
  <c r="PP19" i="4" s="1"/>
  <c r="PP20" i="4" s="1"/>
  <c r="PP21" i="4" s="1"/>
  <c r="PP22" i="4" s="1"/>
  <c r="PP23" i="4" s="1"/>
  <c r="PP24" i="4" s="1"/>
  <c r="PP25" i="4" s="1"/>
  <c r="PP26" i="4" s="1"/>
  <c r="PP27" i="4" s="1"/>
  <c r="PP28" i="4" s="1"/>
  <c r="PP29" i="4" s="1"/>
  <c r="PP30" i="4" s="1"/>
  <c r="PP31" i="4" s="1"/>
  <c r="PP32" i="4" s="1"/>
  <c r="PP33" i="4" s="1"/>
  <c r="PP34" i="4" s="1"/>
  <c r="PP35" i="4" s="1"/>
  <c r="PP36" i="4" s="1"/>
  <c r="PP37" i="4" s="1"/>
  <c r="PP38" i="4" s="1"/>
  <c r="PP39" i="4" s="1"/>
  <c r="PP40" i="4" s="1"/>
  <c r="PP41" i="4" s="1"/>
  <c r="PP4" i="4" s="1"/>
  <c r="PQ3" i="4" s="1"/>
  <c r="PQ6" i="4" s="1"/>
  <c r="PQ7" i="4" l="1"/>
  <c r="PQ8" i="4" s="1"/>
  <c r="PQ9" i="4" l="1"/>
  <c r="PQ10" i="4" l="1"/>
  <c r="PQ11" i="4" l="1"/>
  <c r="PQ12" i="4" l="1"/>
  <c r="PQ13" i="4" l="1"/>
  <c r="PQ14" i="4" s="1"/>
  <c r="PQ15" i="4" s="1"/>
  <c r="PQ16" i="4" s="1"/>
  <c r="PQ17" i="4" s="1"/>
  <c r="PQ18" i="4" s="1"/>
  <c r="PQ19" i="4" s="1"/>
  <c r="PQ20" i="4" s="1"/>
  <c r="PQ21" i="4" s="1"/>
  <c r="PQ22" i="4" s="1"/>
  <c r="PQ23" i="4" s="1"/>
  <c r="PQ24" i="4" s="1"/>
  <c r="PQ25" i="4" s="1"/>
  <c r="PQ26" i="4" s="1"/>
  <c r="PQ27" i="4" s="1"/>
  <c r="PQ28" i="4" s="1"/>
  <c r="PQ29" i="4" s="1"/>
  <c r="PQ30" i="4" s="1"/>
  <c r="PQ31" i="4" s="1"/>
  <c r="PQ32" i="4" s="1"/>
  <c r="PQ33" i="4" s="1"/>
  <c r="PQ34" i="4" s="1"/>
  <c r="PQ35" i="4" s="1"/>
  <c r="PQ36" i="4" s="1"/>
  <c r="PQ37" i="4" s="1"/>
  <c r="PQ38" i="4" s="1"/>
  <c r="PQ39" i="4" s="1"/>
  <c r="PQ40" i="4" s="1"/>
  <c r="PQ41" i="4" s="1"/>
  <c r="PQ4" i="4" s="1"/>
  <c r="PR3" i="4" s="1"/>
  <c r="PR6" i="4" s="1"/>
  <c r="PR7" i="4" l="1"/>
  <c r="PR8" i="4" l="1"/>
  <c r="PR9" i="4" l="1"/>
  <c r="PR10" i="4" l="1"/>
  <c r="PR11" i="4" l="1"/>
  <c r="PR12" i="4" l="1"/>
  <c r="PR13" i="4" s="1"/>
  <c r="PR14" i="4" s="1"/>
  <c r="PR15" i="4" s="1"/>
  <c r="PR16" i="4" s="1"/>
  <c r="PR17" i="4" s="1"/>
  <c r="PR18" i="4" s="1"/>
  <c r="PR19" i="4" s="1"/>
  <c r="PR20" i="4" s="1"/>
  <c r="PR21" i="4" s="1"/>
  <c r="PR22" i="4" s="1"/>
  <c r="PR23" i="4" s="1"/>
  <c r="PR24" i="4" s="1"/>
  <c r="PR25" i="4" s="1"/>
  <c r="PR26" i="4" s="1"/>
  <c r="PR27" i="4" s="1"/>
  <c r="PR28" i="4" s="1"/>
  <c r="PR29" i="4" s="1"/>
  <c r="PR30" i="4" s="1"/>
  <c r="PR31" i="4" s="1"/>
  <c r="PR32" i="4" s="1"/>
  <c r="PR33" i="4" s="1"/>
  <c r="PR34" i="4" s="1"/>
  <c r="PR35" i="4" s="1"/>
  <c r="PR36" i="4" s="1"/>
  <c r="PR37" i="4" s="1"/>
  <c r="PR38" i="4" s="1"/>
  <c r="PR39" i="4" s="1"/>
  <c r="PR40" i="4" s="1"/>
  <c r="PR41" i="4" s="1"/>
  <c r="PR4" i="4" s="1"/>
  <c r="PS3" i="4" s="1"/>
  <c r="PS6" i="4" s="1"/>
  <c r="PS7" i="4" l="1"/>
  <c r="PS8" i="4" l="1"/>
  <c r="PS9" i="4" l="1"/>
  <c r="PS10" i="4" l="1"/>
  <c r="PS11" i="4" s="1"/>
  <c r="PS12" i="4" l="1"/>
  <c r="PS13" i="4" l="1"/>
  <c r="PS14" i="4" s="1"/>
  <c r="PS15" i="4" s="1"/>
  <c r="PS16" i="4" s="1"/>
  <c r="PS17" i="4" s="1"/>
  <c r="PS18" i="4" s="1"/>
  <c r="PS19" i="4" s="1"/>
  <c r="PS20" i="4" s="1"/>
  <c r="PS21" i="4" s="1"/>
  <c r="PS22" i="4" s="1"/>
  <c r="PS23" i="4" s="1"/>
  <c r="PS24" i="4" s="1"/>
  <c r="PS25" i="4" s="1"/>
  <c r="PS26" i="4" s="1"/>
  <c r="PS27" i="4" s="1"/>
  <c r="PS28" i="4" s="1"/>
  <c r="PS29" i="4" s="1"/>
  <c r="PS30" i="4" s="1"/>
  <c r="PS31" i="4" s="1"/>
  <c r="PS32" i="4" s="1"/>
  <c r="PS33" i="4" s="1"/>
  <c r="PS34" i="4" s="1"/>
  <c r="PS35" i="4" s="1"/>
  <c r="PS36" i="4" s="1"/>
  <c r="PS37" i="4" s="1"/>
  <c r="PS38" i="4" s="1"/>
  <c r="PS39" i="4" s="1"/>
  <c r="PS40" i="4" s="1"/>
  <c r="PS41" i="4" s="1"/>
  <c r="PS4" i="4" s="1"/>
  <c r="PT3" i="4" s="1"/>
  <c r="PT6" i="4" s="1"/>
  <c r="PT7" i="4" l="1"/>
  <c r="PT8" i="4" l="1"/>
  <c r="PT9" i="4" s="1"/>
  <c r="PT10" i="4" l="1"/>
  <c r="PT11" i="4" s="1"/>
  <c r="PT12" i="4" l="1"/>
  <c r="PT13" i="4" l="1"/>
  <c r="PT14" i="4" s="1"/>
  <c r="PT15" i="4" l="1"/>
  <c r="PT16" i="4" s="1"/>
  <c r="PT17" i="4" s="1"/>
  <c r="PT18" i="4" s="1"/>
  <c r="PT19" i="4" s="1"/>
  <c r="PT20" i="4" s="1"/>
  <c r="PT21" i="4" s="1"/>
  <c r="PT22" i="4" s="1"/>
  <c r="PT23" i="4" s="1"/>
  <c r="PT24" i="4" s="1"/>
  <c r="PT25" i="4" s="1"/>
  <c r="PT26" i="4" s="1"/>
  <c r="PT27" i="4" s="1"/>
  <c r="PT28" i="4" s="1"/>
  <c r="PT29" i="4" s="1"/>
  <c r="PT30" i="4" s="1"/>
  <c r="PT31" i="4" s="1"/>
  <c r="PT32" i="4" s="1"/>
  <c r="PT33" i="4" s="1"/>
  <c r="PT34" i="4" s="1"/>
  <c r="PT35" i="4" s="1"/>
  <c r="PT36" i="4" s="1"/>
  <c r="PT37" i="4" s="1"/>
  <c r="PT38" i="4" s="1"/>
  <c r="PT39" i="4" s="1"/>
  <c r="PT40" i="4" s="1"/>
  <c r="PT41" i="4" s="1"/>
  <c r="PT4" i="4" s="1"/>
  <c r="PU3" i="4" s="1"/>
  <c r="PU6" i="4" s="1"/>
  <c r="PU7" i="4" l="1"/>
  <c r="PU8" i="4" l="1"/>
  <c r="PU9" i="4" s="1"/>
  <c r="PU10" i="4" l="1"/>
  <c r="PU11" i="4" l="1"/>
  <c r="PU12" i="4" l="1"/>
  <c r="PU13" i="4" s="1"/>
  <c r="PU14" i="4" l="1"/>
  <c r="PU15" i="4" l="1"/>
  <c r="PU16" i="4" s="1"/>
  <c r="PU17" i="4" s="1"/>
  <c r="PU18" i="4" s="1"/>
  <c r="PU19" i="4" s="1"/>
  <c r="PU20" i="4" s="1"/>
  <c r="PU21" i="4" s="1"/>
  <c r="PU22" i="4" s="1"/>
  <c r="PU23" i="4" s="1"/>
  <c r="PU24" i="4" s="1"/>
  <c r="PU25" i="4" s="1"/>
  <c r="PU26" i="4" s="1"/>
  <c r="PU27" i="4" s="1"/>
  <c r="PU28" i="4" s="1"/>
  <c r="PU29" i="4" s="1"/>
  <c r="PU30" i="4" s="1"/>
  <c r="PU31" i="4" s="1"/>
  <c r="PU32" i="4" s="1"/>
  <c r="PU33" i="4" s="1"/>
  <c r="PU34" i="4" s="1"/>
  <c r="PU35" i="4" s="1"/>
  <c r="PU36" i="4" s="1"/>
  <c r="PU37" i="4" s="1"/>
  <c r="PU38" i="4" s="1"/>
  <c r="PU39" i="4" s="1"/>
  <c r="PU40" i="4" s="1"/>
  <c r="PU41" i="4" s="1"/>
  <c r="PU4" i="4" s="1"/>
  <c r="PV3" i="4" s="1"/>
  <c r="PV6" i="4" s="1"/>
  <c r="PV7" i="4" l="1"/>
  <c r="PV8" i="4" s="1"/>
  <c r="PV9" i="4" l="1"/>
  <c r="PV10" i="4" l="1"/>
  <c r="PV11" i="4" l="1"/>
  <c r="PV12" i="4" l="1"/>
  <c r="PV13" i="4" l="1"/>
  <c r="PV14" i="4" l="1"/>
  <c r="PV15" i="4" s="1"/>
  <c r="PV16" i="4" s="1"/>
  <c r="PV17" i="4" s="1"/>
  <c r="PV18" i="4" s="1"/>
  <c r="PV19" i="4" s="1"/>
  <c r="PV20" i="4" s="1"/>
  <c r="PV21" i="4" s="1"/>
  <c r="PV22" i="4" s="1"/>
  <c r="PV23" i="4" s="1"/>
  <c r="PV24" i="4" s="1"/>
  <c r="PV25" i="4" s="1"/>
  <c r="PV26" i="4" s="1"/>
  <c r="PV27" i="4" s="1"/>
  <c r="PV28" i="4" s="1"/>
  <c r="PV29" i="4" s="1"/>
  <c r="PV30" i="4" s="1"/>
  <c r="PV31" i="4" s="1"/>
  <c r="PV32" i="4" s="1"/>
  <c r="PV33" i="4" s="1"/>
  <c r="PV34" i="4" s="1"/>
  <c r="PV35" i="4" s="1"/>
  <c r="PV36" i="4" s="1"/>
  <c r="PV37" i="4" s="1"/>
  <c r="PV38" i="4" s="1"/>
  <c r="PV39" i="4" s="1"/>
  <c r="PV40" i="4" s="1"/>
  <c r="PV41" i="4" s="1"/>
  <c r="PV4" i="4" s="1"/>
  <c r="PW3" i="4" s="1"/>
  <c r="PW6" i="4" s="1"/>
  <c r="PW7" i="4" l="1"/>
  <c r="PW8" i="4" s="1"/>
  <c r="PW9" i="4" l="1"/>
  <c r="PW10" i="4" s="1"/>
  <c r="PW11" i="4" l="1"/>
  <c r="PW12" i="4" l="1"/>
  <c r="PW13" i="4" l="1"/>
  <c r="PW14" i="4" l="1"/>
  <c r="PW15" i="4" s="1"/>
  <c r="PW16" i="4" s="1"/>
  <c r="PW17" i="4" s="1"/>
  <c r="PW18" i="4" s="1"/>
  <c r="PW19" i="4" s="1"/>
  <c r="PW20" i="4" s="1"/>
  <c r="PW21" i="4" s="1"/>
  <c r="PW22" i="4" s="1"/>
  <c r="PW23" i="4" s="1"/>
  <c r="PW24" i="4" s="1"/>
  <c r="PW25" i="4" s="1"/>
  <c r="PW26" i="4" s="1"/>
  <c r="PW27" i="4" s="1"/>
  <c r="PW28" i="4" s="1"/>
  <c r="PW29" i="4" s="1"/>
  <c r="PW30" i="4" s="1"/>
  <c r="PW31" i="4" s="1"/>
  <c r="PW32" i="4" s="1"/>
  <c r="PW33" i="4" s="1"/>
  <c r="PW34" i="4" s="1"/>
  <c r="PW35" i="4" s="1"/>
  <c r="PW36" i="4" s="1"/>
  <c r="PW37" i="4" s="1"/>
  <c r="PW38" i="4" s="1"/>
  <c r="PW39" i="4" s="1"/>
  <c r="PW40" i="4" s="1"/>
  <c r="PW41" i="4" s="1"/>
  <c r="PW4" i="4" s="1"/>
  <c r="PX3" i="4" s="1"/>
  <c r="PX6" i="4" s="1"/>
  <c r="PX7" i="4" l="1"/>
  <c r="PX8" i="4" l="1"/>
  <c r="PX9" i="4" l="1"/>
  <c r="PX10" i="4" l="1"/>
  <c r="PX11" i="4" l="1"/>
  <c r="PX12" i="4" l="1"/>
  <c r="PX13" i="4" s="1"/>
  <c r="PX14" i="4" s="1"/>
  <c r="PX15" i="4" s="1"/>
  <c r="PX16" i="4" s="1"/>
  <c r="PX17" i="4" s="1"/>
  <c r="PX18" i="4" s="1"/>
  <c r="PX19" i="4" s="1"/>
  <c r="PX20" i="4" s="1"/>
  <c r="PX21" i="4" s="1"/>
  <c r="PX22" i="4" s="1"/>
  <c r="PX23" i="4" s="1"/>
  <c r="PX24" i="4" s="1"/>
  <c r="PX25" i="4" s="1"/>
  <c r="PX26" i="4" s="1"/>
  <c r="PX27" i="4" s="1"/>
  <c r="PX28" i="4" s="1"/>
  <c r="PX29" i="4" s="1"/>
  <c r="PX30" i="4" s="1"/>
  <c r="PX31" i="4" s="1"/>
  <c r="PX32" i="4" s="1"/>
  <c r="PX33" i="4" s="1"/>
  <c r="PX34" i="4" s="1"/>
  <c r="PX35" i="4" s="1"/>
  <c r="PX36" i="4" s="1"/>
  <c r="PX37" i="4" s="1"/>
  <c r="PX38" i="4" s="1"/>
  <c r="PX39" i="4" s="1"/>
  <c r="PX40" i="4" s="1"/>
  <c r="PX41" i="4" s="1"/>
  <c r="PX4" i="4" s="1"/>
  <c r="PY3" i="4" s="1"/>
  <c r="PY6" i="4" s="1"/>
  <c r="PY7" i="4" l="1"/>
  <c r="PY8" i="4" l="1"/>
  <c r="PY9" i="4" l="1"/>
  <c r="PY10" i="4" s="1"/>
  <c r="PY11" i="4" l="1"/>
  <c r="PY12" i="4" l="1"/>
  <c r="PY13" i="4" l="1"/>
  <c r="PY14" i="4" s="1"/>
  <c r="PY15" i="4" s="1"/>
  <c r="PY16" i="4" s="1"/>
  <c r="PY17" i="4" s="1"/>
  <c r="PY18" i="4" s="1"/>
  <c r="PY19" i="4" s="1"/>
  <c r="PY20" i="4" s="1"/>
  <c r="PY21" i="4" s="1"/>
  <c r="PY22" i="4" s="1"/>
  <c r="PY23" i="4" s="1"/>
  <c r="PY24" i="4" s="1"/>
  <c r="PY25" i="4" s="1"/>
  <c r="PY26" i="4" s="1"/>
  <c r="PY27" i="4" s="1"/>
  <c r="PY28" i="4" s="1"/>
  <c r="PY29" i="4" s="1"/>
  <c r="PY30" i="4" s="1"/>
  <c r="PY31" i="4" s="1"/>
  <c r="PY32" i="4" s="1"/>
  <c r="PY33" i="4" s="1"/>
  <c r="PY34" i="4" s="1"/>
  <c r="PY35" i="4" s="1"/>
  <c r="PY36" i="4" s="1"/>
  <c r="PY37" i="4" s="1"/>
  <c r="PY38" i="4" s="1"/>
  <c r="PY39" i="4" s="1"/>
  <c r="PY40" i="4" s="1"/>
  <c r="PY41" i="4" s="1"/>
  <c r="PY4" i="4" s="1"/>
  <c r="PZ3" i="4" s="1"/>
  <c r="PZ6" i="4" s="1"/>
  <c r="PZ7" i="4" l="1"/>
  <c r="PZ8" i="4" s="1"/>
  <c r="PZ9" i="4" l="1"/>
  <c r="PZ10" i="4" l="1"/>
  <c r="PZ11" i="4" l="1"/>
  <c r="PZ12" i="4" l="1"/>
  <c r="PZ13" i="4" s="1"/>
  <c r="PZ14" i="4" s="1"/>
  <c r="PZ15" i="4" s="1"/>
  <c r="PZ16" i="4" s="1"/>
  <c r="PZ17" i="4" s="1"/>
  <c r="PZ18" i="4" s="1"/>
  <c r="PZ19" i="4" s="1"/>
  <c r="PZ20" i="4" s="1"/>
  <c r="PZ21" i="4" s="1"/>
  <c r="PZ22" i="4" s="1"/>
  <c r="PZ23" i="4" s="1"/>
  <c r="PZ24" i="4" s="1"/>
  <c r="PZ25" i="4" s="1"/>
  <c r="PZ26" i="4" s="1"/>
  <c r="PZ27" i="4" s="1"/>
  <c r="PZ28" i="4" s="1"/>
  <c r="PZ29" i="4" s="1"/>
  <c r="PZ30" i="4" s="1"/>
  <c r="PZ31" i="4" s="1"/>
  <c r="PZ32" i="4" s="1"/>
  <c r="PZ33" i="4" s="1"/>
  <c r="PZ34" i="4" s="1"/>
  <c r="PZ35" i="4" s="1"/>
  <c r="PZ36" i="4" s="1"/>
  <c r="PZ37" i="4" s="1"/>
  <c r="PZ38" i="4" s="1"/>
  <c r="PZ39" i="4" s="1"/>
  <c r="PZ40" i="4" s="1"/>
  <c r="PZ41" i="4" s="1"/>
  <c r="PZ4" i="4" s="1"/>
  <c r="QA3" i="4" s="1"/>
  <c r="QA6" i="4" s="1"/>
  <c r="QA7" i="4" l="1"/>
  <c r="QA8" i="4" l="1"/>
  <c r="QA9" i="4" l="1"/>
  <c r="QA10" i="4" l="1"/>
  <c r="QA11" i="4" s="1"/>
  <c r="QA12" i="4" l="1"/>
  <c r="QA13" i="4" l="1"/>
  <c r="QA14" i="4" s="1"/>
  <c r="QA15" i="4" s="1"/>
  <c r="QA16" i="4" s="1"/>
  <c r="QA17" i="4" s="1"/>
  <c r="QA18" i="4" s="1"/>
  <c r="QA19" i="4" s="1"/>
  <c r="QA20" i="4" s="1"/>
  <c r="QA21" i="4" s="1"/>
  <c r="QA22" i="4" s="1"/>
  <c r="QA23" i="4" s="1"/>
  <c r="QA24" i="4" s="1"/>
  <c r="QA25" i="4" s="1"/>
  <c r="QA26" i="4" s="1"/>
  <c r="QA27" i="4" s="1"/>
  <c r="QA28" i="4" s="1"/>
  <c r="QA29" i="4" s="1"/>
  <c r="QA30" i="4" s="1"/>
  <c r="QA31" i="4" s="1"/>
  <c r="QA32" i="4" s="1"/>
  <c r="QA33" i="4" s="1"/>
  <c r="QA34" i="4" s="1"/>
  <c r="QA35" i="4" s="1"/>
  <c r="QA36" i="4" s="1"/>
  <c r="QA37" i="4" s="1"/>
  <c r="QA38" i="4" s="1"/>
  <c r="QA39" i="4" s="1"/>
  <c r="QA40" i="4" s="1"/>
  <c r="QA41" i="4" s="1"/>
  <c r="QA4" i="4" s="1"/>
  <c r="QB3" i="4" s="1"/>
  <c r="QB6" i="4" s="1"/>
  <c r="QB7" i="4" l="1"/>
  <c r="QB8" i="4" l="1"/>
  <c r="QB9" i="4" l="1"/>
  <c r="QB10" i="4" l="1"/>
  <c r="QB11" i="4" l="1"/>
  <c r="QB12" i="4" s="1"/>
  <c r="QB13" i="4" s="1"/>
  <c r="QB14" i="4" s="1"/>
  <c r="QB15" i="4" s="1"/>
  <c r="QB16" i="4" s="1"/>
  <c r="QB17" i="4" s="1"/>
  <c r="QB18" i="4" s="1"/>
  <c r="QB19" i="4" s="1"/>
  <c r="QB20" i="4" s="1"/>
  <c r="QB21" i="4" s="1"/>
  <c r="QB22" i="4" s="1"/>
  <c r="QB23" i="4" s="1"/>
  <c r="QB24" i="4" s="1"/>
  <c r="QB25" i="4" s="1"/>
  <c r="QB26" i="4" s="1"/>
  <c r="QB27" i="4" s="1"/>
  <c r="QB28" i="4" s="1"/>
  <c r="QB29" i="4" s="1"/>
  <c r="QB30" i="4" s="1"/>
  <c r="QB31" i="4" s="1"/>
  <c r="QB32" i="4" s="1"/>
  <c r="QB33" i="4" s="1"/>
  <c r="QB34" i="4" s="1"/>
  <c r="QB35" i="4" s="1"/>
  <c r="QB36" i="4" s="1"/>
  <c r="QB37" i="4" s="1"/>
  <c r="QB38" i="4" s="1"/>
  <c r="QB39" i="4" s="1"/>
  <c r="QB40" i="4" s="1"/>
  <c r="QB41" i="4" s="1"/>
  <c r="QB4" i="4" s="1"/>
  <c r="QC3" i="4" s="1"/>
  <c r="QC6" i="4" s="1"/>
  <c r="QC7" i="4" l="1"/>
  <c r="QC8" i="4" l="1"/>
  <c r="QC9" i="4" l="1"/>
  <c r="QC10" i="4" l="1"/>
  <c r="QC11" i="4" s="1"/>
  <c r="QC12" i="4" l="1"/>
  <c r="QC13" i="4" l="1"/>
  <c r="QC14" i="4" l="1"/>
  <c r="QC15" i="4" s="1"/>
  <c r="QC16" i="4" s="1"/>
  <c r="QC17" i="4" s="1"/>
  <c r="QC18" i="4" s="1"/>
  <c r="QC19" i="4" s="1"/>
  <c r="QC20" i="4" s="1"/>
  <c r="QC21" i="4" s="1"/>
  <c r="QC22" i="4" s="1"/>
  <c r="QC23" i="4" s="1"/>
  <c r="QC24" i="4" s="1"/>
  <c r="QC25" i="4" s="1"/>
  <c r="QC26" i="4" s="1"/>
  <c r="QC27" i="4" s="1"/>
  <c r="QC28" i="4" s="1"/>
  <c r="QC29" i="4" s="1"/>
  <c r="QC30" i="4" s="1"/>
  <c r="QC31" i="4" s="1"/>
  <c r="QC32" i="4" s="1"/>
  <c r="QC33" i="4" s="1"/>
  <c r="QC34" i="4" s="1"/>
  <c r="QC35" i="4" s="1"/>
  <c r="QC36" i="4" s="1"/>
  <c r="QC37" i="4" s="1"/>
  <c r="QC38" i="4" s="1"/>
  <c r="QC39" i="4" s="1"/>
  <c r="QC40" i="4" s="1"/>
  <c r="QC41" i="4" s="1"/>
  <c r="QC4" i="4" s="1"/>
  <c r="QD3" i="4" s="1"/>
  <c r="QD6" i="4" s="1"/>
  <c r="QD7" i="4" l="1"/>
  <c r="QD8" i="4" l="1"/>
  <c r="QD9" i="4" l="1"/>
  <c r="QD10" i="4" l="1"/>
  <c r="QD11" i="4" l="1"/>
  <c r="QD12" i="4" s="1"/>
  <c r="QD13" i="4" s="1"/>
  <c r="QD14" i="4" s="1"/>
  <c r="QD15" i="4" s="1"/>
  <c r="QD16" i="4" s="1"/>
  <c r="QD17" i="4" s="1"/>
  <c r="QD18" i="4" s="1"/>
  <c r="QD19" i="4" s="1"/>
  <c r="QD20" i="4" s="1"/>
  <c r="QD21" i="4" s="1"/>
  <c r="QD22" i="4" s="1"/>
  <c r="QD23" i="4" s="1"/>
  <c r="QD24" i="4" s="1"/>
  <c r="QD25" i="4" s="1"/>
  <c r="QD26" i="4" s="1"/>
  <c r="QD27" i="4" s="1"/>
  <c r="QD28" i="4" s="1"/>
  <c r="QD29" i="4" s="1"/>
  <c r="QD30" i="4" s="1"/>
  <c r="QD31" i="4" s="1"/>
  <c r="QD32" i="4" s="1"/>
  <c r="QD33" i="4" s="1"/>
  <c r="QD34" i="4" s="1"/>
  <c r="QD35" i="4" s="1"/>
  <c r="QD36" i="4" s="1"/>
  <c r="QD37" i="4" s="1"/>
  <c r="QD38" i="4" s="1"/>
  <c r="QD39" i="4" s="1"/>
  <c r="QD40" i="4" s="1"/>
  <c r="QD41" i="4" s="1"/>
  <c r="QD4" i="4" s="1"/>
  <c r="QE3" i="4" s="1"/>
  <c r="QE6" i="4" s="1"/>
  <c r="QE7" i="4" l="1"/>
  <c r="QE8" i="4" l="1"/>
  <c r="QE9" i="4" s="1"/>
  <c r="QE10" i="4" l="1"/>
  <c r="QE11" i="4" l="1"/>
  <c r="QE12" i="4" l="1"/>
  <c r="QE13" i="4" s="1"/>
  <c r="QE14" i="4" s="1"/>
  <c r="QE15" i="4" l="1"/>
  <c r="QE16" i="4" s="1"/>
  <c r="QE17" i="4" s="1"/>
  <c r="QE18" i="4" s="1"/>
  <c r="QE19" i="4" s="1"/>
  <c r="QE20" i="4" s="1"/>
  <c r="QE21" i="4" s="1"/>
  <c r="QE22" i="4" s="1"/>
  <c r="QE23" i="4" s="1"/>
  <c r="QE24" i="4" s="1"/>
  <c r="QE25" i="4" s="1"/>
  <c r="QE26" i="4" s="1"/>
  <c r="QE27" i="4" s="1"/>
  <c r="QE28" i="4" s="1"/>
  <c r="QE29" i="4" s="1"/>
  <c r="QE30" i="4" s="1"/>
  <c r="QE31" i="4" s="1"/>
  <c r="QE32" i="4" s="1"/>
  <c r="QE33" i="4" s="1"/>
  <c r="QE34" i="4" s="1"/>
  <c r="QE35" i="4" s="1"/>
  <c r="QE36" i="4" s="1"/>
  <c r="QE37" i="4" s="1"/>
  <c r="QE38" i="4" s="1"/>
  <c r="QE39" i="4" s="1"/>
  <c r="QE40" i="4" s="1"/>
  <c r="QE41" i="4" s="1"/>
  <c r="QE4" i="4" s="1"/>
  <c r="QF3" i="4" s="1"/>
  <c r="QF6" i="4" s="1"/>
  <c r="QF7" i="4" l="1"/>
  <c r="QF8" i="4" l="1"/>
  <c r="QF9" i="4" l="1"/>
  <c r="QF10" i="4" l="1"/>
  <c r="QF11" i="4" l="1"/>
  <c r="QF12" i="4" l="1"/>
  <c r="QF13" i="4" s="1"/>
  <c r="QF14" i="4" s="1"/>
  <c r="QF15" i="4" s="1"/>
  <c r="QF16" i="4" s="1"/>
  <c r="QF17" i="4" s="1"/>
  <c r="QF18" i="4" s="1"/>
  <c r="QF19" i="4" s="1"/>
  <c r="QF20" i="4" s="1"/>
  <c r="QF21" i="4" s="1"/>
  <c r="QF22" i="4" s="1"/>
  <c r="QF23" i="4" s="1"/>
  <c r="QF24" i="4" s="1"/>
  <c r="QF25" i="4" s="1"/>
  <c r="QF26" i="4" s="1"/>
  <c r="QF27" i="4" s="1"/>
  <c r="QF28" i="4" s="1"/>
  <c r="QF29" i="4" s="1"/>
  <c r="QF30" i="4" s="1"/>
  <c r="QF31" i="4" s="1"/>
  <c r="QF32" i="4" s="1"/>
  <c r="QF33" i="4" s="1"/>
  <c r="QF34" i="4" s="1"/>
  <c r="QF35" i="4" s="1"/>
  <c r="QF36" i="4" s="1"/>
  <c r="QF37" i="4" s="1"/>
  <c r="QF38" i="4" s="1"/>
  <c r="QF39" i="4" s="1"/>
  <c r="QF40" i="4" s="1"/>
  <c r="QF41" i="4" s="1"/>
  <c r="QF4" i="4" s="1"/>
  <c r="QG3" i="4" s="1"/>
  <c r="QG6" i="4" s="1"/>
  <c r="QG7" i="4" l="1"/>
  <c r="QG8" i="4" s="1"/>
  <c r="QG9" i="4" l="1"/>
  <c r="QG10" i="4" l="1"/>
  <c r="QG11" i="4" l="1"/>
  <c r="QG12" i="4" l="1"/>
  <c r="QG13" i="4" s="1"/>
  <c r="QG14" i="4" l="1"/>
  <c r="QG15" i="4" l="1"/>
  <c r="QG16" i="4" s="1"/>
  <c r="QG17" i="4" s="1"/>
  <c r="QG18" i="4" s="1"/>
  <c r="QG19" i="4" s="1"/>
  <c r="QG20" i="4" s="1"/>
  <c r="QG21" i="4" s="1"/>
  <c r="QG22" i="4" s="1"/>
  <c r="QG23" i="4" s="1"/>
  <c r="QG24" i="4" s="1"/>
  <c r="QG25" i="4" s="1"/>
  <c r="QG26" i="4" s="1"/>
  <c r="QG27" i="4" s="1"/>
  <c r="QG28" i="4" s="1"/>
  <c r="QG29" i="4" s="1"/>
  <c r="QG30" i="4" s="1"/>
  <c r="QG31" i="4" s="1"/>
  <c r="QG32" i="4" s="1"/>
  <c r="QG33" i="4" s="1"/>
  <c r="QG34" i="4" s="1"/>
  <c r="QG35" i="4" s="1"/>
  <c r="QG36" i="4" s="1"/>
  <c r="QG37" i="4" s="1"/>
  <c r="QG38" i="4" s="1"/>
  <c r="QG39" i="4" s="1"/>
  <c r="QG40" i="4" s="1"/>
  <c r="QG41" i="4" s="1"/>
  <c r="QG4" i="4" s="1"/>
  <c r="QH3" i="4" s="1"/>
  <c r="QH6" i="4" s="1"/>
  <c r="QH7" i="4" l="1"/>
  <c r="QH8" i="4" l="1"/>
  <c r="QH9" i="4" l="1"/>
  <c r="QH10" i="4" l="1"/>
  <c r="QH11" i="4" l="1"/>
  <c r="QH12" i="4" l="1"/>
  <c r="QH13" i="4" s="1"/>
  <c r="QH14" i="4" s="1"/>
  <c r="QH15" i="4" s="1"/>
  <c r="QH16" i="4" s="1"/>
  <c r="QH17" i="4" s="1"/>
  <c r="QH18" i="4" s="1"/>
  <c r="QH19" i="4" s="1"/>
  <c r="QH20" i="4" s="1"/>
  <c r="QH21" i="4" s="1"/>
  <c r="QH22" i="4" s="1"/>
  <c r="QH23" i="4" s="1"/>
  <c r="QH24" i="4" s="1"/>
  <c r="QH25" i="4" s="1"/>
  <c r="QH26" i="4" s="1"/>
  <c r="QH27" i="4" s="1"/>
  <c r="QH28" i="4" s="1"/>
  <c r="QH29" i="4" s="1"/>
  <c r="QH30" i="4" s="1"/>
  <c r="QH31" i="4" s="1"/>
  <c r="QH32" i="4" s="1"/>
  <c r="QH33" i="4" s="1"/>
  <c r="QH34" i="4" s="1"/>
  <c r="QH35" i="4" s="1"/>
  <c r="QH36" i="4" s="1"/>
  <c r="QH37" i="4" s="1"/>
  <c r="QH38" i="4" s="1"/>
  <c r="QH39" i="4" s="1"/>
  <c r="QH40" i="4" s="1"/>
  <c r="QH41" i="4" s="1"/>
  <c r="QH4" i="4" s="1"/>
  <c r="QI3" i="4" s="1"/>
  <c r="QI6" i="4" s="1"/>
  <c r="QI7" i="4" l="1"/>
  <c r="QI8" i="4" l="1"/>
  <c r="QI9" i="4" l="1"/>
  <c r="QI10" i="4" l="1"/>
  <c r="QI11" i="4" l="1"/>
  <c r="QI12" i="4" l="1"/>
  <c r="QI13" i="4" l="1"/>
  <c r="QI14" i="4" s="1"/>
  <c r="QI15" i="4" s="1"/>
  <c r="QI16" i="4" s="1"/>
  <c r="QI17" i="4" s="1"/>
  <c r="QI18" i="4" s="1"/>
  <c r="QI19" i="4" s="1"/>
  <c r="QI20" i="4" s="1"/>
  <c r="QI21" i="4" s="1"/>
  <c r="QI22" i="4" s="1"/>
  <c r="QI23" i="4" s="1"/>
  <c r="QI24" i="4" s="1"/>
  <c r="QI25" i="4" s="1"/>
  <c r="QI26" i="4" s="1"/>
  <c r="QI27" i="4" s="1"/>
  <c r="QI28" i="4" s="1"/>
  <c r="QI29" i="4" s="1"/>
  <c r="QI30" i="4" s="1"/>
  <c r="QI31" i="4" s="1"/>
  <c r="QI32" i="4" s="1"/>
  <c r="QI33" i="4" s="1"/>
  <c r="QI34" i="4" s="1"/>
  <c r="QI35" i="4" s="1"/>
  <c r="QI36" i="4" s="1"/>
  <c r="QI37" i="4" s="1"/>
  <c r="QI38" i="4" s="1"/>
  <c r="QI39" i="4" s="1"/>
  <c r="QI40" i="4" s="1"/>
  <c r="QI41" i="4" s="1"/>
  <c r="QI4" i="4" s="1"/>
  <c r="QJ3" i="4" s="1"/>
  <c r="QJ6" i="4" s="1"/>
  <c r="QJ7" i="4" l="1"/>
  <c r="QJ8" i="4" s="1"/>
  <c r="QJ9" i="4" l="1"/>
  <c r="QJ10" i="4" l="1"/>
  <c r="QJ11" i="4" l="1"/>
  <c r="QJ12" i="4" s="1"/>
  <c r="QJ13" i="4" l="1"/>
  <c r="QJ14" i="4" l="1"/>
  <c r="QJ15" i="4" l="1"/>
  <c r="QJ16" i="4" s="1"/>
  <c r="QJ17" i="4" s="1"/>
  <c r="QJ18" i="4" s="1"/>
  <c r="QJ19" i="4" s="1"/>
  <c r="QJ20" i="4" s="1"/>
  <c r="QJ21" i="4" s="1"/>
  <c r="QJ22" i="4" s="1"/>
  <c r="QJ23" i="4" s="1"/>
  <c r="QJ24" i="4" s="1"/>
  <c r="QJ25" i="4" s="1"/>
  <c r="QJ26" i="4" s="1"/>
  <c r="QJ27" i="4" s="1"/>
  <c r="QJ28" i="4" s="1"/>
  <c r="QJ29" i="4" s="1"/>
  <c r="QJ30" i="4" s="1"/>
  <c r="QJ31" i="4" s="1"/>
  <c r="QJ32" i="4" s="1"/>
  <c r="QJ33" i="4" s="1"/>
  <c r="QJ34" i="4" s="1"/>
  <c r="QJ35" i="4" s="1"/>
  <c r="QJ36" i="4" s="1"/>
  <c r="QJ37" i="4" s="1"/>
  <c r="QJ38" i="4" s="1"/>
  <c r="QJ39" i="4" s="1"/>
  <c r="QJ40" i="4" s="1"/>
  <c r="QJ41" i="4" s="1"/>
  <c r="QJ4" i="4" s="1"/>
  <c r="QK3" i="4" s="1"/>
  <c r="QK6" i="4" s="1"/>
  <c r="QK7" i="4" l="1"/>
  <c r="QK8" i="4" l="1"/>
  <c r="QK9" i="4" l="1"/>
  <c r="QK10" i="4" l="1"/>
  <c r="QK11" i="4" s="1"/>
  <c r="QK12" i="4" l="1"/>
  <c r="QK13" i="4" l="1"/>
  <c r="QK14" i="4" s="1"/>
  <c r="QK15" i="4" s="1"/>
  <c r="QK16" i="4" s="1"/>
  <c r="QK17" i="4" s="1"/>
  <c r="QK18" i="4" s="1"/>
  <c r="QK19" i="4" s="1"/>
  <c r="QK20" i="4" s="1"/>
  <c r="QK21" i="4" s="1"/>
  <c r="QK22" i="4" s="1"/>
  <c r="QK23" i="4" s="1"/>
  <c r="QK24" i="4" s="1"/>
  <c r="QK25" i="4" s="1"/>
  <c r="QK26" i="4" s="1"/>
  <c r="QK27" i="4" s="1"/>
  <c r="QK28" i="4" s="1"/>
  <c r="QK29" i="4" s="1"/>
  <c r="QK30" i="4" s="1"/>
  <c r="QK31" i="4" s="1"/>
  <c r="QK32" i="4" s="1"/>
  <c r="QK33" i="4" s="1"/>
  <c r="QK34" i="4" s="1"/>
  <c r="QK35" i="4" s="1"/>
  <c r="QK36" i="4" s="1"/>
  <c r="QK37" i="4" s="1"/>
  <c r="QK38" i="4" s="1"/>
  <c r="QK39" i="4" s="1"/>
  <c r="QK40" i="4" s="1"/>
  <c r="QK41" i="4" s="1"/>
  <c r="QK4" i="4" s="1"/>
  <c r="QL3" i="4" s="1"/>
  <c r="QL6" i="4" s="1"/>
  <c r="QL7" i="4" l="1"/>
  <c r="QL8" i="4" l="1"/>
  <c r="QL9" i="4" l="1"/>
  <c r="QL10" i="4" s="1"/>
  <c r="QL11" i="4" l="1"/>
  <c r="QL12" i="4" l="1"/>
  <c r="QL13" i="4" l="1"/>
  <c r="QL14" i="4" s="1"/>
  <c r="QL15" i="4" s="1"/>
  <c r="QL16" i="4" s="1"/>
  <c r="QL17" i="4" s="1"/>
  <c r="QL18" i="4" s="1"/>
  <c r="QL19" i="4" s="1"/>
  <c r="QL20" i="4" s="1"/>
  <c r="QL21" i="4" s="1"/>
  <c r="QL22" i="4" s="1"/>
  <c r="QL23" i="4" s="1"/>
  <c r="QL24" i="4" s="1"/>
  <c r="QL25" i="4" s="1"/>
  <c r="QL26" i="4" s="1"/>
  <c r="QL27" i="4" s="1"/>
  <c r="QL28" i="4" s="1"/>
  <c r="QL29" i="4" s="1"/>
  <c r="QL30" i="4" s="1"/>
  <c r="QL31" i="4" s="1"/>
  <c r="QL32" i="4" s="1"/>
  <c r="QL33" i="4" s="1"/>
  <c r="QL34" i="4" s="1"/>
  <c r="QL35" i="4" s="1"/>
  <c r="QL36" i="4" s="1"/>
  <c r="QL37" i="4" s="1"/>
  <c r="QL38" i="4" s="1"/>
  <c r="QL39" i="4" s="1"/>
  <c r="QL40" i="4" s="1"/>
  <c r="QL41" i="4" s="1"/>
  <c r="QL4" i="4" s="1"/>
  <c r="QM3" i="4" s="1"/>
  <c r="QM6" i="4" s="1"/>
  <c r="QM7" i="4" l="1"/>
  <c r="QM8" i="4" l="1"/>
  <c r="QM9" i="4" s="1"/>
  <c r="QM10" i="4" l="1"/>
  <c r="QM11" i="4" l="1"/>
  <c r="QM12" i="4" s="1"/>
  <c r="QM13" i="4" s="1"/>
  <c r="QM14" i="4" l="1"/>
  <c r="QM15" i="4" s="1"/>
  <c r="QM16" i="4" s="1"/>
  <c r="QM17" i="4" s="1"/>
  <c r="QM18" i="4" s="1"/>
  <c r="QM19" i="4" s="1"/>
  <c r="QM20" i="4" s="1"/>
  <c r="QM21" i="4" s="1"/>
  <c r="QM22" i="4" s="1"/>
  <c r="QM23" i="4" s="1"/>
  <c r="QM24" i="4" s="1"/>
  <c r="QM25" i="4" s="1"/>
  <c r="QM26" i="4" s="1"/>
  <c r="QM27" i="4" s="1"/>
  <c r="QM28" i="4" s="1"/>
  <c r="QM29" i="4" s="1"/>
  <c r="QM30" i="4" s="1"/>
  <c r="QM31" i="4" s="1"/>
  <c r="QM32" i="4" s="1"/>
  <c r="QM33" i="4" s="1"/>
  <c r="QM34" i="4" s="1"/>
  <c r="QM35" i="4" s="1"/>
  <c r="QM36" i="4" s="1"/>
  <c r="QM37" i="4" s="1"/>
  <c r="QM38" i="4" s="1"/>
  <c r="QM39" i="4" s="1"/>
  <c r="QM40" i="4" s="1"/>
  <c r="QM41" i="4" s="1"/>
  <c r="QM4" i="4" s="1"/>
  <c r="QN3" i="4" s="1"/>
  <c r="QN6" i="4" s="1"/>
  <c r="QN7" i="4" l="1"/>
  <c r="QN8" i="4" l="1"/>
  <c r="QN9" i="4" l="1"/>
  <c r="QN10" i="4" l="1"/>
  <c r="QN11" i="4" l="1"/>
  <c r="QN12" i="4" s="1"/>
  <c r="QN13" i="4" l="1"/>
  <c r="QN14" i="4" s="1"/>
  <c r="QN15" i="4" s="1"/>
  <c r="QN16" i="4" s="1"/>
  <c r="QN17" i="4" s="1"/>
  <c r="QN18" i="4" s="1"/>
  <c r="QN19" i="4" s="1"/>
  <c r="QN20" i="4" s="1"/>
  <c r="QN21" i="4" s="1"/>
  <c r="QN22" i="4" s="1"/>
  <c r="QN23" i="4" s="1"/>
  <c r="QN24" i="4" s="1"/>
  <c r="QN25" i="4" s="1"/>
  <c r="QN26" i="4" s="1"/>
  <c r="QN27" i="4" s="1"/>
  <c r="QN28" i="4" s="1"/>
  <c r="QN29" i="4" s="1"/>
  <c r="QN30" i="4" s="1"/>
  <c r="QN31" i="4" s="1"/>
  <c r="QN32" i="4" s="1"/>
  <c r="QN33" i="4" s="1"/>
  <c r="QN34" i="4" s="1"/>
  <c r="QN35" i="4" s="1"/>
  <c r="QN36" i="4" s="1"/>
  <c r="QN37" i="4" s="1"/>
  <c r="QN38" i="4" s="1"/>
  <c r="QN39" i="4" s="1"/>
  <c r="QN40" i="4" s="1"/>
  <c r="QN41" i="4" s="1"/>
  <c r="QN4" i="4" s="1"/>
  <c r="QO3" i="4" s="1"/>
  <c r="QO6" i="4" s="1"/>
  <c r="QO7" i="4" l="1"/>
  <c r="QO8" i="4" l="1"/>
  <c r="QO9" i="4" l="1"/>
  <c r="QO10" i="4" l="1"/>
  <c r="QO11" i="4" l="1"/>
  <c r="QO12" i="4" l="1"/>
  <c r="QO13" i="4" l="1"/>
  <c r="QO14" i="4" s="1"/>
  <c r="QO15" i="4" s="1"/>
  <c r="QO16" i="4" s="1"/>
  <c r="QO17" i="4" s="1"/>
  <c r="QO18" i="4" s="1"/>
  <c r="QO19" i="4" s="1"/>
  <c r="QO20" i="4" s="1"/>
  <c r="QO21" i="4" s="1"/>
  <c r="QO22" i="4" s="1"/>
  <c r="QO23" i="4" s="1"/>
  <c r="QO24" i="4" s="1"/>
  <c r="QO25" i="4" s="1"/>
  <c r="QO26" i="4" s="1"/>
  <c r="QO27" i="4" s="1"/>
  <c r="QO28" i="4" s="1"/>
  <c r="QO29" i="4" s="1"/>
  <c r="QO30" i="4" s="1"/>
  <c r="QO31" i="4" s="1"/>
  <c r="QO32" i="4" s="1"/>
  <c r="QO33" i="4" s="1"/>
  <c r="QO34" i="4" s="1"/>
  <c r="QO35" i="4" s="1"/>
  <c r="QO36" i="4" s="1"/>
  <c r="QO37" i="4" s="1"/>
  <c r="QO38" i="4" s="1"/>
  <c r="QO39" i="4" s="1"/>
  <c r="QO40" i="4" s="1"/>
  <c r="QO41" i="4" s="1"/>
  <c r="QO4" i="4" s="1"/>
  <c r="QP3" i="4" s="1"/>
  <c r="QP6" i="4" s="1"/>
  <c r="QP7" i="4" l="1"/>
  <c r="QP8" i="4" l="1"/>
  <c r="QP9" i="4" l="1"/>
  <c r="QP10" i="4" s="1"/>
  <c r="QP11" i="4" l="1"/>
  <c r="QP12" i="4" l="1"/>
  <c r="QP13" i="4" s="1"/>
  <c r="QP14" i="4" s="1"/>
  <c r="QP15" i="4" s="1"/>
  <c r="QP16" i="4" s="1"/>
  <c r="QP17" i="4" s="1"/>
  <c r="QP18" i="4" l="1"/>
  <c r="QP19" i="4" s="1"/>
  <c r="QP20" i="4" s="1"/>
  <c r="QP21" i="4" s="1"/>
  <c r="QP22" i="4" s="1"/>
  <c r="QP23" i="4" s="1"/>
  <c r="QP24" i="4" s="1"/>
  <c r="QP25" i="4" s="1"/>
  <c r="QP26" i="4" s="1"/>
  <c r="QP27" i="4" s="1"/>
  <c r="QP28" i="4" s="1"/>
  <c r="QP29" i="4" s="1"/>
  <c r="QP30" i="4" s="1"/>
  <c r="QP31" i="4" s="1"/>
  <c r="QP32" i="4" s="1"/>
  <c r="QP33" i="4" s="1"/>
  <c r="QP34" i="4" s="1"/>
  <c r="QP35" i="4" s="1"/>
  <c r="QP36" i="4" s="1"/>
  <c r="QP37" i="4" s="1"/>
  <c r="QP38" i="4" s="1"/>
  <c r="QP39" i="4" s="1"/>
  <c r="QP40" i="4" s="1"/>
  <c r="QP41" i="4" s="1"/>
  <c r="QP4" i="4" s="1"/>
  <c r="QQ3" i="4" s="1"/>
  <c r="QQ6" i="4" s="1"/>
  <c r="QQ7" i="4" l="1"/>
  <c r="QQ8" i="4" l="1"/>
  <c r="QQ9" i="4" s="1"/>
  <c r="QQ10" i="4" l="1"/>
  <c r="QQ11" i="4" s="1"/>
  <c r="QQ12" i="4" l="1"/>
  <c r="QQ13" i="4" s="1"/>
  <c r="QQ14" i="4" l="1"/>
  <c r="QQ15" i="4" l="1"/>
  <c r="QQ16" i="4" l="1"/>
  <c r="QQ17" i="4" s="1"/>
  <c r="QQ18" i="4" s="1"/>
  <c r="QQ19" i="4" s="1"/>
  <c r="QQ20" i="4" s="1"/>
  <c r="QQ21" i="4" s="1"/>
  <c r="QQ22" i="4" s="1"/>
  <c r="QQ23" i="4" s="1"/>
  <c r="QQ24" i="4" s="1"/>
  <c r="QQ25" i="4" s="1"/>
  <c r="QQ26" i="4" s="1"/>
  <c r="QQ27" i="4" s="1"/>
  <c r="QQ28" i="4" s="1"/>
  <c r="QQ29" i="4" s="1"/>
  <c r="QQ30" i="4" s="1"/>
  <c r="QQ31" i="4" s="1"/>
  <c r="QQ32" i="4" s="1"/>
  <c r="QQ33" i="4" s="1"/>
  <c r="QQ34" i="4" s="1"/>
  <c r="QQ35" i="4" s="1"/>
  <c r="QQ36" i="4" s="1"/>
  <c r="QQ37" i="4" s="1"/>
  <c r="QQ38" i="4" s="1"/>
  <c r="QQ39" i="4" s="1"/>
  <c r="QQ40" i="4" s="1"/>
  <c r="QQ41" i="4" s="1"/>
  <c r="QQ4" i="4" s="1"/>
  <c r="QR3" i="4" s="1"/>
  <c r="QR6" i="4" s="1"/>
  <c r="QR7" i="4" l="1"/>
  <c r="QR8" i="4" l="1"/>
  <c r="QR9" i="4" s="1"/>
  <c r="QR10" i="4" l="1"/>
  <c r="QR11" i="4" l="1"/>
  <c r="QR12" i="4" l="1"/>
  <c r="QR13" i="4" s="1"/>
  <c r="QR14" i="4" s="1"/>
  <c r="QR15" i="4" s="1"/>
  <c r="QR16" i="4" s="1"/>
  <c r="QR17" i="4" s="1"/>
  <c r="QR18" i="4" l="1"/>
  <c r="QR19" i="4" s="1"/>
  <c r="QR20" i="4" s="1"/>
  <c r="QR21" i="4" s="1"/>
  <c r="QR22" i="4" s="1"/>
  <c r="QR23" i="4" s="1"/>
  <c r="QR24" i="4" s="1"/>
  <c r="QR25" i="4" s="1"/>
  <c r="QR26" i="4" s="1"/>
  <c r="QR27" i="4" s="1"/>
  <c r="QR28" i="4" s="1"/>
  <c r="QR29" i="4" s="1"/>
  <c r="QR30" i="4" s="1"/>
  <c r="QR31" i="4" s="1"/>
  <c r="QR32" i="4" s="1"/>
  <c r="QR33" i="4" s="1"/>
  <c r="QR34" i="4" s="1"/>
  <c r="QR35" i="4" s="1"/>
  <c r="QR36" i="4" s="1"/>
  <c r="QR37" i="4" s="1"/>
  <c r="QR38" i="4" s="1"/>
  <c r="QR39" i="4" s="1"/>
  <c r="QR40" i="4" s="1"/>
  <c r="QR41" i="4" s="1"/>
  <c r="QR4" i="4" s="1"/>
  <c r="QS3" i="4" s="1"/>
  <c r="QS6" i="4" s="1"/>
  <c r="QS7" i="4" l="1"/>
  <c r="QS8" i="4" l="1"/>
  <c r="QS9" i="4" l="1"/>
  <c r="QS10" i="4" l="1"/>
  <c r="QS11" i="4" l="1"/>
  <c r="QS12" i="4" l="1"/>
  <c r="QS13" i="4" s="1"/>
  <c r="QS14" i="4" s="1"/>
  <c r="QS15" i="4" s="1"/>
  <c r="QS16" i="4" s="1"/>
  <c r="QS17" i="4" s="1"/>
  <c r="QS18" i="4" s="1"/>
  <c r="QS19" i="4" s="1"/>
  <c r="QS20" i="4" s="1"/>
  <c r="QS21" i="4" s="1"/>
  <c r="QS22" i="4" s="1"/>
  <c r="QS23" i="4" s="1"/>
  <c r="QS24" i="4" s="1"/>
  <c r="QS25" i="4" s="1"/>
  <c r="QS26" i="4" s="1"/>
  <c r="QS27" i="4" s="1"/>
  <c r="QS28" i="4" s="1"/>
  <c r="QS29" i="4" s="1"/>
  <c r="QS30" i="4" s="1"/>
  <c r="QS31" i="4" s="1"/>
  <c r="QS32" i="4" s="1"/>
  <c r="QS33" i="4" s="1"/>
  <c r="QS34" i="4" s="1"/>
  <c r="QS35" i="4" s="1"/>
  <c r="QS36" i="4" s="1"/>
  <c r="QS37" i="4" s="1"/>
  <c r="QS38" i="4" s="1"/>
  <c r="QS39" i="4" s="1"/>
  <c r="QS40" i="4" s="1"/>
  <c r="QS41" i="4" s="1"/>
  <c r="QS4" i="4" s="1"/>
  <c r="QT3" i="4" s="1"/>
  <c r="QT6" i="4" s="1"/>
  <c r="QT7" i="4" l="1"/>
  <c r="QT8" i="4" l="1"/>
  <c r="QT9" i="4" l="1"/>
  <c r="QT10" i="4" l="1"/>
  <c r="QT11" i="4" l="1"/>
  <c r="QT12" i="4" s="1"/>
  <c r="QT13" i="4" s="1"/>
  <c r="QT14" i="4" s="1"/>
  <c r="QT15" i="4" s="1"/>
  <c r="QT16" i="4" s="1"/>
  <c r="QT17" i="4" s="1"/>
  <c r="QT18" i="4" s="1"/>
  <c r="QT19" i="4" s="1"/>
  <c r="QT20" i="4" s="1"/>
  <c r="QT21" i="4" s="1"/>
  <c r="QT22" i="4" s="1"/>
  <c r="QT23" i="4" s="1"/>
  <c r="QT24" i="4" s="1"/>
  <c r="QT25" i="4" s="1"/>
  <c r="QT26" i="4" s="1"/>
  <c r="QT27" i="4" s="1"/>
  <c r="QT28" i="4" s="1"/>
  <c r="QT29" i="4" s="1"/>
  <c r="QT30" i="4" s="1"/>
  <c r="QT31" i="4" s="1"/>
  <c r="QT32" i="4" s="1"/>
  <c r="QT33" i="4" s="1"/>
  <c r="QT34" i="4" s="1"/>
  <c r="QT35" i="4" s="1"/>
  <c r="QT36" i="4" s="1"/>
  <c r="QT37" i="4" s="1"/>
  <c r="QT38" i="4" s="1"/>
  <c r="QT39" i="4" s="1"/>
  <c r="QT40" i="4" s="1"/>
  <c r="QT41" i="4" s="1"/>
  <c r="QT4" i="4" s="1"/>
  <c r="QU3" i="4" s="1"/>
  <c r="QU6" i="4" s="1"/>
  <c r="QU7" i="4" l="1"/>
  <c r="QU8" i="4" l="1"/>
  <c r="QU9" i="4" l="1"/>
  <c r="QU10" i="4" l="1"/>
  <c r="QU11" i="4" l="1"/>
  <c r="QU12" i="4" l="1"/>
  <c r="QU13" i="4" s="1"/>
  <c r="QU14" i="4" s="1"/>
  <c r="QU15" i="4" s="1"/>
  <c r="QU16" i="4" s="1"/>
  <c r="QU17" i="4" s="1"/>
  <c r="QU18" i="4" s="1"/>
  <c r="QU19" i="4" s="1"/>
  <c r="QU20" i="4" s="1"/>
  <c r="QU21" i="4" l="1"/>
  <c r="QU22" i="4" s="1"/>
  <c r="QU23" i="4" s="1"/>
  <c r="QU24" i="4" s="1"/>
  <c r="QU25" i="4" s="1"/>
  <c r="QU26" i="4" s="1"/>
  <c r="QU27" i="4" s="1"/>
  <c r="QU28" i="4" s="1"/>
  <c r="QU29" i="4" s="1"/>
  <c r="QU30" i="4" s="1"/>
  <c r="QU31" i="4" s="1"/>
  <c r="QU32" i="4" s="1"/>
  <c r="QU33" i="4" s="1"/>
  <c r="QU34" i="4" s="1"/>
  <c r="QU35" i="4" s="1"/>
  <c r="QU36" i="4" s="1"/>
  <c r="QU37" i="4" s="1"/>
  <c r="QU38" i="4" s="1"/>
  <c r="QU39" i="4" s="1"/>
  <c r="QU40" i="4" s="1"/>
  <c r="QU41" i="4" s="1"/>
  <c r="QU4" i="4" s="1"/>
  <c r="QV3" i="4" s="1"/>
  <c r="QV6" i="4" s="1"/>
  <c r="QV7" i="4" l="1"/>
  <c r="QV8" i="4" l="1"/>
  <c r="QV9" i="4" l="1"/>
  <c r="QV10" i="4" l="1"/>
  <c r="QV11" i="4" s="1"/>
  <c r="QV12" i="4" l="1"/>
  <c r="QV13" i="4" s="1"/>
  <c r="QV14" i="4" l="1"/>
  <c r="QV15" i="4" s="1"/>
  <c r="QV16" i="4" s="1"/>
  <c r="QV17" i="4" l="1"/>
  <c r="QV18" i="4" s="1"/>
  <c r="QV19" i="4" s="1"/>
  <c r="QV20" i="4" s="1"/>
  <c r="QV21" i="4" s="1"/>
  <c r="QV22" i="4" s="1"/>
  <c r="QV23" i="4" s="1"/>
  <c r="QV24" i="4" s="1"/>
  <c r="QV25" i="4" s="1"/>
  <c r="QV26" i="4" s="1"/>
  <c r="QV27" i="4" s="1"/>
  <c r="QV28" i="4" s="1"/>
  <c r="QV29" i="4" s="1"/>
  <c r="QV30" i="4" s="1"/>
  <c r="QV31" i="4" s="1"/>
  <c r="QV32" i="4" s="1"/>
  <c r="QV33" i="4" s="1"/>
  <c r="QV34" i="4" s="1"/>
  <c r="QV35" i="4" s="1"/>
  <c r="QV36" i="4" s="1"/>
  <c r="QV37" i="4" s="1"/>
  <c r="QV38" i="4" s="1"/>
  <c r="QV39" i="4" s="1"/>
  <c r="QV40" i="4" s="1"/>
  <c r="QV41" i="4" s="1"/>
  <c r="QV4" i="4" s="1"/>
  <c r="QW3" i="4" s="1"/>
  <c r="QW6" i="4" s="1"/>
  <c r="QW7" i="4" s="1"/>
  <c r="QW8" i="4" l="1"/>
  <c r="QW9" i="4" l="1"/>
  <c r="QW10" i="4" l="1"/>
  <c r="QW11" i="4" l="1"/>
  <c r="QW12" i="4" l="1"/>
  <c r="QW13" i="4" s="1"/>
  <c r="QW14" i="4" s="1"/>
  <c r="QW15" i="4" l="1"/>
  <c r="QW16" i="4" s="1"/>
  <c r="QW17" i="4" s="1"/>
  <c r="QW18" i="4" s="1"/>
  <c r="QW19" i="4" s="1"/>
  <c r="QW20" i="4" s="1"/>
  <c r="QW21" i="4" s="1"/>
  <c r="QW22" i="4" s="1"/>
  <c r="QW23" i="4" s="1"/>
  <c r="QW24" i="4" s="1"/>
  <c r="QW25" i="4" s="1"/>
  <c r="QW26" i="4" s="1"/>
  <c r="QW27" i="4" s="1"/>
  <c r="QW28" i="4" s="1"/>
  <c r="QW29" i="4" s="1"/>
  <c r="QW30" i="4" s="1"/>
  <c r="QW31" i="4" s="1"/>
  <c r="QW32" i="4" s="1"/>
  <c r="QW33" i="4" s="1"/>
  <c r="QW34" i="4" s="1"/>
  <c r="QW35" i="4" s="1"/>
  <c r="QW36" i="4" s="1"/>
  <c r="QW37" i="4" s="1"/>
  <c r="QW38" i="4" s="1"/>
  <c r="QW39" i="4" s="1"/>
  <c r="QW40" i="4" s="1"/>
  <c r="QW41" i="4" s="1"/>
  <c r="QW4" i="4" s="1"/>
  <c r="QX3" i="4" s="1"/>
  <c r="QX6" i="4" s="1"/>
  <c r="QX7" i="4" l="1"/>
  <c r="QX8" i="4" l="1"/>
  <c r="QX9" i="4" l="1"/>
  <c r="QX10" i="4" l="1"/>
  <c r="QX11" i="4" s="1"/>
  <c r="QX12" i="4" l="1"/>
  <c r="QX13" i="4" s="1"/>
  <c r="QX14" i="4" s="1"/>
  <c r="QX15" i="4" s="1"/>
  <c r="QX16" i="4" s="1"/>
  <c r="QX17" i="4" l="1"/>
  <c r="QX18" i="4" s="1"/>
  <c r="QX19" i="4" s="1"/>
  <c r="QX20" i="4" s="1"/>
  <c r="QX21" i="4" s="1"/>
  <c r="QX22" i="4" s="1"/>
  <c r="QX23" i="4" s="1"/>
  <c r="QX24" i="4" s="1"/>
  <c r="QX25" i="4" s="1"/>
  <c r="QX26" i="4" s="1"/>
  <c r="QX27" i="4" s="1"/>
  <c r="QX28" i="4" s="1"/>
  <c r="QX29" i="4" s="1"/>
  <c r="QX30" i="4" s="1"/>
  <c r="QX31" i="4" s="1"/>
  <c r="QX32" i="4" s="1"/>
  <c r="QX33" i="4" s="1"/>
  <c r="QX34" i="4" s="1"/>
  <c r="QX35" i="4" s="1"/>
  <c r="QX36" i="4" s="1"/>
  <c r="QX37" i="4" s="1"/>
  <c r="QX38" i="4" s="1"/>
  <c r="QX39" i="4" s="1"/>
  <c r="QX40" i="4" s="1"/>
  <c r="QX41" i="4" s="1"/>
  <c r="QX4" i="4" s="1"/>
  <c r="QY3" i="4" s="1"/>
  <c r="QY6" i="4" s="1"/>
  <c r="QY7" i="4" l="1"/>
  <c r="QY8" i="4" s="1"/>
  <c r="QY9" i="4" l="1"/>
  <c r="QY10" i="4" l="1"/>
  <c r="QY11" i="4" l="1"/>
  <c r="QY12" i="4" l="1"/>
  <c r="QY13" i="4" l="1"/>
  <c r="QY14" i="4" s="1"/>
  <c r="QY15" i="4" s="1"/>
  <c r="QY16" i="4" s="1"/>
  <c r="QY17" i="4" s="1"/>
  <c r="QY18" i="4" l="1"/>
  <c r="QY19" i="4" s="1"/>
  <c r="QY20" i="4" s="1"/>
  <c r="QY21" i="4" s="1"/>
  <c r="QY22" i="4" s="1"/>
  <c r="QY23" i="4" s="1"/>
  <c r="QY24" i="4" s="1"/>
  <c r="QY25" i="4" s="1"/>
  <c r="QY26" i="4" s="1"/>
  <c r="QY27" i="4" s="1"/>
  <c r="QY28" i="4" s="1"/>
  <c r="QY29" i="4" s="1"/>
  <c r="QY30" i="4" s="1"/>
  <c r="QY31" i="4" s="1"/>
  <c r="QY32" i="4" s="1"/>
  <c r="QY33" i="4" s="1"/>
  <c r="QY34" i="4" s="1"/>
  <c r="QY35" i="4" s="1"/>
  <c r="QY36" i="4" s="1"/>
  <c r="QY37" i="4" s="1"/>
  <c r="QY38" i="4" s="1"/>
  <c r="QY39" i="4" s="1"/>
  <c r="QY40" i="4" s="1"/>
  <c r="QY41" i="4" s="1"/>
  <c r="QY4" i="4" s="1"/>
  <c r="QZ3" i="4" s="1"/>
  <c r="QZ6" i="4" s="1"/>
  <c r="QZ7" i="4" l="1"/>
  <c r="QZ8" i="4" l="1"/>
  <c r="QZ9" i="4" l="1"/>
  <c r="QZ10" i="4" l="1"/>
  <c r="QZ11" i="4" l="1"/>
  <c r="QZ12" i="4" l="1"/>
  <c r="QZ13" i="4" l="1"/>
  <c r="QZ14" i="4" s="1"/>
  <c r="QZ15" i="4" s="1"/>
  <c r="QZ16" i="4" s="1"/>
  <c r="QZ17" i="4" s="1"/>
  <c r="QZ18" i="4" s="1"/>
  <c r="QZ19" i="4" s="1"/>
  <c r="QZ20" i="4" s="1"/>
  <c r="QZ21" i="4" s="1"/>
  <c r="QZ22" i="4" s="1"/>
  <c r="QZ23" i="4" s="1"/>
  <c r="QZ24" i="4" s="1"/>
  <c r="QZ25" i="4" s="1"/>
  <c r="QZ26" i="4" s="1"/>
  <c r="QZ27" i="4" s="1"/>
  <c r="QZ28" i="4" s="1"/>
  <c r="QZ29" i="4" s="1"/>
  <c r="QZ30" i="4" s="1"/>
  <c r="QZ31" i="4" s="1"/>
  <c r="QZ32" i="4" s="1"/>
  <c r="QZ33" i="4" s="1"/>
  <c r="QZ34" i="4" s="1"/>
  <c r="QZ35" i="4" s="1"/>
  <c r="QZ36" i="4" s="1"/>
  <c r="QZ37" i="4" s="1"/>
  <c r="QZ38" i="4" s="1"/>
  <c r="QZ39" i="4" s="1"/>
  <c r="QZ40" i="4" s="1"/>
  <c r="QZ41" i="4" s="1"/>
  <c r="QZ4" i="4" s="1"/>
  <c r="RA3" i="4" s="1"/>
  <c r="RA6" i="4" s="1"/>
  <c r="RA7" i="4" l="1"/>
  <c r="RA8" i="4" l="1"/>
  <c r="RA9" i="4" l="1"/>
  <c r="RA10" i="4" l="1"/>
  <c r="RA11" i="4" l="1"/>
  <c r="RA12" i="4" l="1"/>
  <c r="RA13" i="4" l="1"/>
  <c r="RA14" i="4" l="1"/>
  <c r="RA15" i="4" s="1"/>
  <c r="RA16" i="4" s="1"/>
  <c r="RA17" i="4" s="1"/>
  <c r="RA18" i="4" s="1"/>
  <c r="RA19" i="4" s="1"/>
  <c r="RA20" i="4" s="1"/>
  <c r="RA21" i="4" s="1"/>
  <c r="RA22" i="4" s="1"/>
  <c r="RA23" i="4" s="1"/>
  <c r="RA24" i="4" s="1"/>
  <c r="RA25" i="4" s="1"/>
  <c r="RA26" i="4" s="1"/>
  <c r="RA27" i="4" s="1"/>
  <c r="RA28" i="4" s="1"/>
  <c r="RA29" i="4" s="1"/>
  <c r="RA30" i="4" s="1"/>
  <c r="RA31" i="4" s="1"/>
  <c r="RA32" i="4" s="1"/>
  <c r="RA33" i="4" s="1"/>
  <c r="RA34" i="4" s="1"/>
  <c r="RA35" i="4" s="1"/>
  <c r="RA36" i="4" s="1"/>
  <c r="RA37" i="4" s="1"/>
  <c r="RA38" i="4" s="1"/>
  <c r="RA39" i="4" s="1"/>
  <c r="RA40" i="4" s="1"/>
  <c r="RA41" i="4" s="1"/>
  <c r="RA4" i="4" s="1"/>
  <c r="RB3" i="4" s="1"/>
  <c r="RB6" i="4" s="1"/>
  <c r="RB7" i="4" l="1"/>
  <c r="RB8" i="4" l="1"/>
  <c r="RB9" i="4" l="1"/>
  <c r="RB10" i="4" s="1"/>
  <c r="RB11" i="4" l="1"/>
  <c r="RB12" i="4" s="1"/>
  <c r="RB13" i="4" l="1"/>
  <c r="RB14" i="4" s="1"/>
  <c r="RB15" i="4" s="1"/>
  <c r="RB16" i="4" s="1"/>
  <c r="RB17" i="4" s="1"/>
  <c r="RB18" i="4" s="1"/>
  <c r="RB19" i="4" s="1"/>
  <c r="RB20" i="4" s="1"/>
  <c r="RB21" i="4" s="1"/>
  <c r="RB22" i="4" s="1"/>
  <c r="RB23" i="4" s="1"/>
  <c r="RB24" i="4" s="1"/>
  <c r="RB25" i="4" s="1"/>
  <c r="RB26" i="4" s="1"/>
  <c r="RB27" i="4" s="1"/>
  <c r="RB28" i="4" s="1"/>
  <c r="RB29" i="4" s="1"/>
  <c r="RB30" i="4" s="1"/>
  <c r="RB31" i="4" s="1"/>
  <c r="RB32" i="4" s="1"/>
  <c r="RB33" i="4" s="1"/>
  <c r="RB34" i="4" s="1"/>
  <c r="RB35" i="4" s="1"/>
  <c r="RB36" i="4" s="1"/>
  <c r="RB37" i="4" s="1"/>
  <c r="RB38" i="4" s="1"/>
  <c r="RB39" i="4" s="1"/>
  <c r="RB40" i="4" s="1"/>
  <c r="RB41" i="4" s="1"/>
  <c r="RB4" i="4" s="1"/>
  <c r="RC3" i="4" s="1"/>
  <c r="RC6" i="4" s="1"/>
  <c r="RC7" i="4" l="1"/>
  <c r="RC8" i="4" l="1"/>
  <c r="RC9" i="4" l="1"/>
  <c r="RC10" i="4" s="1"/>
  <c r="RC11" i="4" l="1"/>
  <c r="RC12" i="4" l="1"/>
  <c r="RC13" i="4" s="1"/>
  <c r="RC14" i="4" s="1"/>
  <c r="RC15" i="4" s="1"/>
  <c r="RC16" i="4" s="1"/>
  <c r="RC17" i="4" s="1"/>
  <c r="RC18" i="4" l="1"/>
  <c r="RC19" i="4" s="1"/>
  <c r="RC20" i="4" s="1"/>
  <c r="RC21" i="4" s="1"/>
  <c r="RC22" i="4" s="1"/>
  <c r="RC23" i="4" s="1"/>
  <c r="RC24" i="4" s="1"/>
  <c r="RC25" i="4" s="1"/>
  <c r="RC26" i="4" s="1"/>
  <c r="RC27" i="4" s="1"/>
  <c r="RC28" i="4" s="1"/>
  <c r="RC29" i="4" s="1"/>
  <c r="RC30" i="4" s="1"/>
  <c r="RC31" i="4" s="1"/>
  <c r="RC32" i="4" s="1"/>
  <c r="RC33" i="4" s="1"/>
  <c r="RC34" i="4" s="1"/>
  <c r="RC35" i="4" s="1"/>
  <c r="RC36" i="4" s="1"/>
  <c r="RC37" i="4" s="1"/>
  <c r="RC38" i="4" s="1"/>
  <c r="RC39" i="4" s="1"/>
  <c r="RC40" i="4" s="1"/>
  <c r="RC41" i="4" s="1"/>
  <c r="RC4" i="4" s="1"/>
  <c r="RD3" i="4" s="1"/>
  <c r="RD6" i="4" s="1"/>
  <c r="RD7" i="4" l="1"/>
  <c r="RD8" i="4" l="1"/>
  <c r="RD9" i="4" s="1"/>
  <c r="RD10" i="4" l="1"/>
  <c r="RD11" i="4" l="1"/>
  <c r="RD12" i="4" l="1"/>
  <c r="RD13" i="4" l="1"/>
  <c r="RD14" i="4" s="1"/>
  <c r="RD15" i="4" s="1"/>
  <c r="RD16" i="4" s="1"/>
  <c r="RD17" i="4" s="1"/>
  <c r="RD18" i="4" s="1"/>
  <c r="RD19" i="4" s="1"/>
  <c r="RD20" i="4" s="1"/>
  <c r="RD21" i="4" s="1"/>
  <c r="RD22" i="4" s="1"/>
  <c r="RD23" i="4" s="1"/>
  <c r="RD24" i="4" s="1"/>
  <c r="RD25" i="4" s="1"/>
  <c r="RD26" i="4" s="1"/>
  <c r="RD27" i="4" s="1"/>
  <c r="RD28" i="4" s="1"/>
  <c r="RD29" i="4" s="1"/>
  <c r="RD30" i="4" s="1"/>
  <c r="RD31" i="4" s="1"/>
  <c r="RD32" i="4" s="1"/>
  <c r="RD33" i="4" s="1"/>
  <c r="RD34" i="4" s="1"/>
  <c r="RD35" i="4" s="1"/>
  <c r="RD36" i="4" s="1"/>
  <c r="RD37" i="4" s="1"/>
  <c r="RD38" i="4" s="1"/>
  <c r="RD39" i="4" s="1"/>
  <c r="RD40" i="4" s="1"/>
  <c r="RD41" i="4" s="1"/>
  <c r="RD4" i="4" s="1"/>
  <c r="RE3" i="4" s="1"/>
  <c r="RE6" i="4" s="1"/>
  <c r="RE7" i="4" l="1"/>
  <c r="RE8" i="4" s="1"/>
  <c r="RE9" i="4" l="1"/>
  <c r="RE10" i="4" l="1"/>
  <c r="RE11" i="4" l="1"/>
  <c r="RE12" i="4" s="1"/>
  <c r="RE13" i="4" l="1"/>
  <c r="RE14" i="4" s="1"/>
  <c r="RE15" i="4" s="1"/>
  <c r="RE16" i="4" s="1"/>
  <c r="RE17" i="4" s="1"/>
  <c r="RE18" i="4" s="1"/>
  <c r="RE19" i="4" s="1"/>
  <c r="RE20" i="4" s="1"/>
  <c r="RE21" i="4" s="1"/>
  <c r="RE22" i="4" s="1"/>
  <c r="RE23" i="4" s="1"/>
  <c r="RE24" i="4" s="1"/>
  <c r="RE25" i="4" s="1"/>
  <c r="RE26" i="4" s="1"/>
  <c r="RE27" i="4" s="1"/>
  <c r="RE28" i="4" s="1"/>
  <c r="RE29" i="4" s="1"/>
  <c r="RE30" i="4" s="1"/>
  <c r="RE31" i="4" s="1"/>
  <c r="RE32" i="4" s="1"/>
  <c r="RE33" i="4" s="1"/>
  <c r="RE34" i="4" s="1"/>
  <c r="RE35" i="4" s="1"/>
  <c r="RE36" i="4" s="1"/>
  <c r="RE37" i="4" s="1"/>
  <c r="RE38" i="4" s="1"/>
  <c r="RE39" i="4" s="1"/>
  <c r="RE40" i="4" s="1"/>
  <c r="RE41" i="4" s="1"/>
  <c r="RE4" i="4" s="1"/>
  <c r="RF3" i="4" s="1"/>
  <c r="RF6" i="4" s="1"/>
  <c r="RF7" i="4" l="1"/>
  <c r="RF8" i="4" l="1"/>
  <c r="RF9" i="4" l="1"/>
  <c r="RF10" i="4" l="1"/>
  <c r="RF11" i="4" l="1"/>
  <c r="RF12" i="4" l="1"/>
  <c r="RF13" i="4" s="1"/>
  <c r="RF14" i="4" s="1"/>
  <c r="RF15" i="4" s="1"/>
  <c r="RF16" i="4" s="1"/>
  <c r="RF17" i="4" s="1"/>
  <c r="RF18" i="4" s="1"/>
  <c r="RF19" i="4" s="1"/>
  <c r="RF20" i="4" s="1"/>
  <c r="RF21" i="4" s="1"/>
  <c r="RF22" i="4" s="1"/>
  <c r="RF23" i="4" s="1"/>
  <c r="RF24" i="4" s="1"/>
  <c r="RF25" i="4" s="1"/>
  <c r="RF26" i="4" s="1"/>
  <c r="RF27" i="4" s="1"/>
  <c r="RF28" i="4" s="1"/>
  <c r="RF29" i="4" s="1"/>
  <c r="RF30" i="4" s="1"/>
  <c r="RF31" i="4" s="1"/>
  <c r="RF32" i="4" s="1"/>
  <c r="RF33" i="4" s="1"/>
  <c r="RF34" i="4" s="1"/>
  <c r="RF35" i="4" s="1"/>
  <c r="RF36" i="4" s="1"/>
  <c r="RF37" i="4" s="1"/>
  <c r="RF38" i="4" s="1"/>
  <c r="RF39" i="4" s="1"/>
  <c r="RF40" i="4" s="1"/>
  <c r="RF41" i="4" s="1"/>
  <c r="RF4" i="4" s="1"/>
  <c r="RG3" i="4" s="1"/>
  <c r="RG6" i="4" s="1"/>
  <c r="RG7" i="4" l="1"/>
  <c r="RG8" i="4" l="1"/>
  <c r="RG9" i="4" s="1"/>
  <c r="RG10" i="4" l="1"/>
  <c r="RG11" i="4" l="1"/>
  <c r="RG12" i="4" s="1"/>
  <c r="RG13" i="4" l="1"/>
  <c r="RG14" i="4" s="1"/>
  <c r="RG15" i="4" l="1"/>
  <c r="RG16" i="4" s="1"/>
  <c r="RG17" i="4" s="1"/>
  <c r="RG18" i="4" s="1"/>
  <c r="RG19" i="4" s="1"/>
  <c r="RG20" i="4" s="1"/>
  <c r="RG21" i="4" s="1"/>
  <c r="RG22" i="4" s="1"/>
  <c r="RG23" i="4" s="1"/>
  <c r="RG24" i="4" s="1"/>
  <c r="RG25" i="4" s="1"/>
  <c r="RG26" i="4" s="1"/>
  <c r="RG27" i="4" s="1"/>
  <c r="RG28" i="4" s="1"/>
  <c r="RG29" i="4" s="1"/>
  <c r="RG30" i="4" s="1"/>
  <c r="RG31" i="4" s="1"/>
  <c r="RG32" i="4" s="1"/>
  <c r="RG33" i="4" s="1"/>
  <c r="RG34" i="4" s="1"/>
  <c r="RG35" i="4" s="1"/>
  <c r="RG36" i="4" s="1"/>
  <c r="RG37" i="4" s="1"/>
  <c r="RG38" i="4" s="1"/>
  <c r="RG39" i="4" s="1"/>
  <c r="RG40" i="4" s="1"/>
  <c r="RG41" i="4" s="1"/>
  <c r="RG4" i="4" s="1"/>
  <c r="RH3" i="4" s="1"/>
  <c r="RH6" i="4" s="1"/>
  <c r="RH7" i="4" l="1"/>
  <c r="RH8" i="4" l="1"/>
  <c r="RH9" i="4" l="1"/>
  <c r="RH10" i="4" l="1"/>
  <c r="RH11" i="4" s="1"/>
  <c r="RH12" i="4" l="1"/>
  <c r="RH13" i="4" s="1"/>
  <c r="RH14" i="4" s="1"/>
  <c r="RH15" i="4" s="1"/>
  <c r="RH16" i="4" s="1"/>
  <c r="RH17" i="4" s="1"/>
  <c r="RH18" i="4" s="1"/>
  <c r="RH19" i="4" s="1"/>
  <c r="RH20" i="4" s="1"/>
  <c r="RH21" i="4" s="1"/>
  <c r="RH22" i="4" s="1"/>
  <c r="RH23" i="4" s="1"/>
  <c r="RH24" i="4" s="1"/>
  <c r="RH25" i="4" s="1"/>
  <c r="RH26" i="4" s="1"/>
  <c r="RH27" i="4" s="1"/>
  <c r="RH28" i="4" s="1"/>
  <c r="RH29" i="4" s="1"/>
  <c r="RH30" i="4" s="1"/>
  <c r="RH31" i="4" s="1"/>
  <c r="RH32" i="4" s="1"/>
  <c r="RH33" i="4" s="1"/>
  <c r="RH34" i="4" s="1"/>
  <c r="RH35" i="4" s="1"/>
  <c r="RH36" i="4" s="1"/>
  <c r="RH37" i="4" s="1"/>
  <c r="RH38" i="4" s="1"/>
  <c r="RH39" i="4" s="1"/>
  <c r="RH40" i="4" s="1"/>
  <c r="RH41" i="4" s="1"/>
  <c r="RH4" i="4" s="1"/>
  <c r="RI3" i="4" s="1"/>
  <c r="RI6" i="4" s="1"/>
  <c r="RI7" i="4" l="1"/>
  <c r="RI8" i="4" s="1"/>
  <c r="RI9" i="4" l="1"/>
  <c r="RI10" i="4" l="1"/>
  <c r="RI11" i="4" l="1"/>
  <c r="RI12" i="4" l="1"/>
  <c r="RI13" i="4" l="1"/>
  <c r="RI14" i="4" s="1"/>
  <c r="RI15" i="4" l="1"/>
  <c r="RI16" i="4" s="1"/>
  <c r="RI17" i="4" s="1"/>
  <c r="RI18" i="4" s="1"/>
  <c r="RI19" i="4" s="1"/>
  <c r="RI20" i="4" s="1"/>
  <c r="RI21" i="4" s="1"/>
  <c r="RI22" i="4" s="1"/>
  <c r="RI23" i="4" s="1"/>
  <c r="RI24" i="4" s="1"/>
  <c r="RI25" i="4" s="1"/>
  <c r="RI26" i="4" s="1"/>
  <c r="RI27" i="4" s="1"/>
  <c r="RI28" i="4" s="1"/>
  <c r="RI29" i="4" l="1"/>
  <c r="RI30" i="4" s="1"/>
  <c r="RI31" i="4" s="1"/>
  <c r="RI32" i="4" s="1"/>
  <c r="RI33" i="4" s="1"/>
  <c r="RI34" i="4" s="1"/>
  <c r="RI35" i="4" s="1"/>
  <c r="RI36" i="4" s="1"/>
  <c r="RI37" i="4" s="1"/>
  <c r="RI38" i="4" s="1"/>
  <c r="RI39" i="4" s="1"/>
  <c r="RI40" i="4" s="1"/>
  <c r="RI41" i="4" s="1"/>
  <c r="RI4" i="4" s="1"/>
  <c r="RJ3" i="4" s="1"/>
  <c r="RJ6" i="4" s="1"/>
  <c r="RJ7" i="4" s="1"/>
  <c r="RJ8" i="4" s="1"/>
  <c r="RJ9" i="4" l="1"/>
  <c r="RJ10" i="4" l="1"/>
  <c r="RJ11" i="4" l="1"/>
  <c r="RJ12" i="4" l="1"/>
  <c r="RJ13" i="4" l="1"/>
  <c r="RJ14" i="4" l="1"/>
  <c r="RJ15" i="4" s="1"/>
  <c r="RJ16" i="4" s="1"/>
  <c r="RJ17" i="4" s="1"/>
  <c r="RJ18" i="4" s="1"/>
  <c r="RJ19" i="4" s="1"/>
  <c r="RJ20" i="4" s="1"/>
  <c r="RJ21" i="4" s="1"/>
  <c r="RJ22" i="4" s="1"/>
  <c r="RJ23" i="4" s="1"/>
  <c r="RJ24" i="4" s="1"/>
  <c r="RJ25" i="4" s="1"/>
  <c r="RJ26" i="4" s="1"/>
  <c r="RJ27" i="4" s="1"/>
  <c r="RJ28" i="4" s="1"/>
  <c r="RJ29" i="4" s="1"/>
  <c r="RJ30" i="4" s="1"/>
  <c r="RJ31" i="4" s="1"/>
  <c r="RJ32" i="4" s="1"/>
  <c r="RJ33" i="4" s="1"/>
  <c r="RJ34" i="4" s="1"/>
  <c r="RJ35" i="4" s="1"/>
  <c r="RJ36" i="4" s="1"/>
  <c r="RJ37" i="4" s="1"/>
  <c r="RJ38" i="4" s="1"/>
  <c r="RJ39" i="4" s="1"/>
  <c r="RJ40" i="4" s="1"/>
  <c r="RJ41" i="4" s="1"/>
  <c r="RJ4" i="4" s="1"/>
  <c r="RK3" i="4" s="1"/>
  <c r="RK6" i="4" s="1"/>
  <c r="RK7" i="4" l="1"/>
  <c r="RK8" i="4" l="1"/>
  <c r="RK9" i="4" l="1"/>
  <c r="RK10" i="4" s="1"/>
  <c r="RK11" i="4" l="1"/>
  <c r="RK12" i="4" l="1"/>
  <c r="RK13" i="4" l="1"/>
  <c r="RK14" i="4" s="1"/>
  <c r="RK15" i="4" s="1"/>
  <c r="RK16" i="4" s="1"/>
  <c r="RK17" i="4" s="1"/>
  <c r="RK18" i="4" s="1"/>
  <c r="RK19" i="4" s="1"/>
  <c r="RK20" i="4" s="1"/>
  <c r="RK21" i="4" s="1"/>
  <c r="RK22" i="4" s="1"/>
  <c r="RK23" i="4" s="1"/>
  <c r="RK24" i="4" s="1"/>
  <c r="RK25" i="4" s="1"/>
  <c r="RK26" i="4" s="1"/>
  <c r="RK27" i="4" s="1"/>
  <c r="RK28" i="4" s="1"/>
  <c r="RK29" i="4" s="1"/>
  <c r="RK30" i="4" s="1"/>
  <c r="RK31" i="4" s="1"/>
  <c r="RK32" i="4" s="1"/>
  <c r="RK33" i="4" s="1"/>
  <c r="RK34" i="4" s="1"/>
  <c r="RK35" i="4" s="1"/>
  <c r="RK36" i="4" s="1"/>
  <c r="RK37" i="4" s="1"/>
  <c r="RK38" i="4" s="1"/>
  <c r="RK39" i="4" s="1"/>
  <c r="RK40" i="4" s="1"/>
  <c r="RK41" i="4" s="1"/>
  <c r="RK4" i="4" s="1"/>
  <c r="RL3" i="4" s="1"/>
  <c r="RL6" i="4" s="1"/>
  <c r="RL7" i="4" l="1"/>
  <c r="RL8" i="4" s="1"/>
  <c r="RL9" i="4" l="1"/>
  <c r="RL10" i="4" s="1"/>
  <c r="RL11" i="4" l="1"/>
  <c r="RL12" i="4" l="1"/>
  <c r="RL13" i="4" l="1"/>
  <c r="RL14" i="4" s="1"/>
  <c r="RL15" i="4" s="1"/>
  <c r="RL16" i="4" s="1"/>
  <c r="RL17" i="4" s="1"/>
  <c r="RL18" i="4" s="1"/>
  <c r="RL19" i="4" s="1"/>
  <c r="RL20" i="4" s="1"/>
  <c r="RL21" i="4" s="1"/>
  <c r="RL22" i="4" s="1"/>
  <c r="RL23" i="4" s="1"/>
  <c r="RL24" i="4" s="1"/>
  <c r="RL25" i="4" s="1"/>
  <c r="RL26" i="4" s="1"/>
  <c r="RL27" i="4" s="1"/>
  <c r="RL28" i="4" s="1"/>
  <c r="RL29" i="4" s="1"/>
  <c r="RL30" i="4" s="1"/>
  <c r="RL31" i="4" s="1"/>
  <c r="RL32" i="4" s="1"/>
  <c r="RL33" i="4" s="1"/>
  <c r="RL34" i="4" s="1"/>
  <c r="RL35" i="4" s="1"/>
  <c r="RL36" i="4" s="1"/>
  <c r="RL37" i="4" s="1"/>
  <c r="RL38" i="4" s="1"/>
  <c r="RL39" i="4" s="1"/>
  <c r="RL40" i="4" s="1"/>
  <c r="RL41" i="4" s="1"/>
  <c r="RL4" i="4" s="1"/>
  <c r="RM3" i="4" s="1"/>
  <c r="RM6" i="4" s="1"/>
  <c r="RM7" i="4" l="1"/>
  <c r="RM8" i="4" s="1"/>
  <c r="RM9" i="4" l="1"/>
  <c r="RM10" i="4" s="1"/>
  <c r="RM11" i="4" s="1"/>
  <c r="RM12" i="4" l="1"/>
  <c r="RM13" i="4" l="1"/>
  <c r="RM14" i="4" s="1"/>
  <c r="RM15" i="4" l="1"/>
  <c r="RM16" i="4" s="1"/>
  <c r="RM17" i="4" s="1"/>
  <c r="RM18" i="4" s="1"/>
  <c r="RM19" i="4" s="1"/>
  <c r="RM20" i="4" s="1"/>
  <c r="RM21" i="4" s="1"/>
  <c r="RM22" i="4" s="1"/>
  <c r="RM23" i="4" s="1"/>
  <c r="RM24" i="4" s="1"/>
  <c r="RM25" i="4" s="1"/>
  <c r="RM26" i="4" s="1"/>
  <c r="RM27" i="4" s="1"/>
  <c r="RM28" i="4" s="1"/>
  <c r="RM29" i="4" s="1"/>
  <c r="RM30" i="4" s="1"/>
  <c r="RM31" i="4" s="1"/>
  <c r="RM32" i="4" s="1"/>
  <c r="RM33" i="4" s="1"/>
  <c r="RM34" i="4" s="1"/>
  <c r="RM35" i="4" s="1"/>
  <c r="RM36" i="4" s="1"/>
  <c r="RM37" i="4" s="1"/>
  <c r="RM38" i="4" s="1"/>
  <c r="RM39" i="4" s="1"/>
  <c r="RM40" i="4" s="1"/>
  <c r="RM41" i="4" s="1"/>
  <c r="RM4" i="4" s="1"/>
  <c r="RN3" i="4" s="1"/>
  <c r="RN6" i="4" s="1"/>
  <c r="RN7" i="4" l="1"/>
  <c r="RN8" i="4" l="1"/>
  <c r="RN9" i="4" l="1"/>
  <c r="RN10" i="4" s="1"/>
  <c r="RN11" i="4" l="1"/>
  <c r="RN12" i="4" l="1"/>
  <c r="RN13" i="4" l="1"/>
  <c r="RN14" i="4" s="1"/>
  <c r="RN15" i="4" s="1"/>
  <c r="RN16" i="4" s="1"/>
  <c r="RN17" i="4" l="1"/>
  <c r="RN18" i="4" s="1"/>
  <c r="RN19" i="4" s="1"/>
  <c r="RN20" i="4" s="1"/>
  <c r="RN21" i="4" s="1"/>
  <c r="RN22" i="4" s="1"/>
  <c r="RN23" i="4" s="1"/>
  <c r="RN24" i="4" s="1"/>
  <c r="RN25" i="4" s="1"/>
  <c r="RN26" i="4" s="1"/>
  <c r="RN27" i="4" s="1"/>
  <c r="RN28" i="4" s="1"/>
  <c r="RN29" i="4" s="1"/>
  <c r="RN30" i="4" s="1"/>
  <c r="RN31" i="4" s="1"/>
  <c r="RN32" i="4" s="1"/>
  <c r="RN33" i="4" s="1"/>
  <c r="RN34" i="4" s="1"/>
  <c r="RN35" i="4" s="1"/>
  <c r="RN36" i="4" s="1"/>
  <c r="RN37" i="4" s="1"/>
  <c r="RN38" i="4" s="1"/>
  <c r="RN39" i="4" s="1"/>
  <c r="RN40" i="4" s="1"/>
  <c r="RN41" i="4" s="1"/>
  <c r="RN4" i="4" s="1"/>
  <c r="RO3" i="4" s="1"/>
  <c r="RO6" i="4" s="1"/>
  <c r="RO7" i="4" l="1"/>
  <c r="RO8" i="4" l="1"/>
  <c r="RO9" i="4" l="1"/>
  <c r="RO10" i="4" l="1"/>
  <c r="RO11" i="4" l="1"/>
  <c r="RO12" i="4" l="1"/>
  <c r="RO13" i="4" l="1"/>
  <c r="RO14" i="4" s="1"/>
  <c r="RO15" i="4" s="1"/>
  <c r="RO16" i="4" s="1"/>
  <c r="RO17" i="4" s="1"/>
  <c r="RO18" i="4" s="1"/>
  <c r="RO19" i="4" s="1"/>
  <c r="RO20" i="4" s="1"/>
  <c r="RO21" i="4" s="1"/>
  <c r="RO22" i="4" s="1"/>
  <c r="RO23" i="4" s="1"/>
  <c r="RO24" i="4" s="1"/>
  <c r="RO25" i="4" s="1"/>
  <c r="RO26" i="4" s="1"/>
  <c r="RO27" i="4" s="1"/>
  <c r="RO28" i="4" s="1"/>
  <c r="RO29" i="4" s="1"/>
  <c r="RO30" i="4" s="1"/>
  <c r="RO31" i="4" s="1"/>
  <c r="RO32" i="4" s="1"/>
  <c r="RO33" i="4" s="1"/>
  <c r="RO34" i="4" s="1"/>
  <c r="RO35" i="4" s="1"/>
  <c r="RO36" i="4" s="1"/>
  <c r="RO37" i="4" s="1"/>
  <c r="RO38" i="4" s="1"/>
  <c r="RO39" i="4" s="1"/>
  <c r="RO40" i="4" s="1"/>
  <c r="RO41" i="4" s="1"/>
  <c r="RO4" i="4" s="1"/>
  <c r="RP3" i="4" s="1"/>
  <c r="RP6" i="4" s="1"/>
  <c r="RP7" i="4" l="1"/>
  <c r="RP8" i="4" l="1"/>
  <c r="RP9" i="4" l="1"/>
  <c r="RP10" i="4" l="1"/>
  <c r="RP11" i="4" l="1"/>
  <c r="RP12" i="4" l="1"/>
  <c r="RP13" i="4" s="1"/>
  <c r="RP14" i="4" s="1"/>
  <c r="RP15" i="4" l="1"/>
  <c r="RP16" i="4" s="1"/>
  <c r="RP17" i="4" s="1"/>
  <c r="RP18" i="4" s="1"/>
  <c r="RP19" i="4" s="1"/>
  <c r="RP20" i="4" s="1"/>
  <c r="RP21" i="4" s="1"/>
  <c r="RP22" i="4" s="1"/>
  <c r="RP23" i="4" s="1"/>
  <c r="RP24" i="4" s="1"/>
  <c r="RP25" i="4" s="1"/>
  <c r="RP26" i="4" s="1"/>
  <c r="RP27" i="4" s="1"/>
  <c r="RP28" i="4" s="1"/>
  <c r="RP29" i="4" s="1"/>
  <c r="RP30" i="4" s="1"/>
  <c r="RP31" i="4" s="1"/>
  <c r="RP32" i="4" s="1"/>
  <c r="RP33" i="4" s="1"/>
  <c r="RP34" i="4" s="1"/>
  <c r="RP35" i="4" s="1"/>
  <c r="RP36" i="4" s="1"/>
  <c r="RP37" i="4" s="1"/>
  <c r="RP38" i="4" s="1"/>
  <c r="RP39" i="4" s="1"/>
  <c r="RP40" i="4" s="1"/>
  <c r="RP41" i="4" s="1"/>
  <c r="RP4" i="4" s="1"/>
  <c r="RQ3" i="4" s="1"/>
  <c r="RQ6" i="4" s="1"/>
  <c r="RQ7" i="4" l="1"/>
  <c r="RQ8" i="4" l="1"/>
  <c r="RQ9" i="4" l="1"/>
  <c r="RQ10" i="4" s="1"/>
  <c r="RQ11" i="4" l="1"/>
  <c r="RQ12" i="4" l="1"/>
  <c r="RQ13" i="4" s="1"/>
  <c r="RQ14" i="4" s="1"/>
  <c r="RQ15" i="4" s="1"/>
  <c r="RQ16" i="4" s="1"/>
  <c r="RQ17" i="4" l="1"/>
  <c r="RQ18" i="4" s="1"/>
  <c r="RQ19" i="4" s="1"/>
  <c r="RQ20" i="4" s="1"/>
  <c r="RQ21" i="4" s="1"/>
  <c r="RQ22" i="4" s="1"/>
  <c r="RQ23" i="4" s="1"/>
  <c r="RQ24" i="4" s="1"/>
  <c r="RQ25" i="4" s="1"/>
  <c r="RQ26" i="4" s="1"/>
  <c r="RQ27" i="4" s="1"/>
  <c r="RQ28" i="4" s="1"/>
  <c r="RQ29" i="4" s="1"/>
  <c r="RQ30" i="4" s="1"/>
  <c r="RQ31" i="4" s="1"/>
  <c r="RQ32" i="4" s="1"/>
  <c r="RQ33" i="4" s="1"/>
  <c r="RQ34" i="4" s="1"/>
  <c r="RQ35" i="4" s="1"/>
  <c r="RQ36" i="4" s="1"/>
  <c r="RQ37" i="4" s="1"/>
  <c r="RQ38" i="4" s="1"/>
  <c r="RQ39" i="4" s="1"/>
  <c r="RQ40" i="4" s="1"/>
  <c r="RQ41" i="4" s="1"/>
  <c r="RQ4" i="4" s="1"/>
  <c r="RR3" i="4" s="1"/>
  <c r="RR6" i="4" s="1"/>
  <c r="RR7" i="4" l="1"/>
  <c r="RR8" i="4" l="1"/>
  <c r="RR9" i="4" s="1"/>
  <c r="RR10" i="4" l="1"/>
  <c r="RR11" i="4" l="1"/>
  <c r="RR12" i="4" l="1"/>
  <c r="RR13" i="4" l="1"/>
  <c r="RR14" i="4" l="1"/>
  <c r="RR15" i="4" l="1"/>
  <c r="RR16" i="4" s="1"/>
  <c r="RR17" i="4" s="1"/>
  <c r="RR18" i="4" s="1"/>
  <c r="RR19" i="4" s="1"/>
  <c r="RR20" i="4" s="1"/>
  <c r="RR21" i="4" s="1"/>
  <c r="RR22" i="4" s="1"/>
  <c r="RR23" i="4" s="1"/>
  <c r="RR24" i="4" s="1"/>
  <c r="RR25" i="4" s="1"/>
  <c r="RR26" i="4" s="1"/>
  <c r="RR27" i="4" s="1"/>
  <c r="RR28" i="4" s="1"/>
  <c r="RR29" i="4" s="1"/>
  <c r="RR30" i="4" s="1"/>
  <c r="RR31" i="4" s="1"/>
  <c r="RR32" i="4" s="1"/>
  <c r="RR33" i="4" s="1"/>
  <c r="RR34" i="4" s="1"/>
  <c r="RR35" i="4" s="1"/>
  <c r="RR36" i="4" s="1"/>
  <c r="RR37" i="4" s="1"/>
  <c r="RR38" i="4" s="1"/>
  <c r="RR39" i="4" s="1"/>
  <c r="RR40" i="4" s="1"/>
  <c r="RR41" i="4" s="1"/>
  <c r="RR4" i="4" s="1"/>
  <c r="RS3" i="4" s="1"/>
  <c r="RS6" i="4" s="1"/>
  <c r="RS7" i="4" l="1"/>
  <c r="RS8" i="4" s="1"/>
  <c r="RS9" i="4" l="1"/>
  <c r="RS10" i="4" s="1"/>
  <c r="RS11" i="4" l="1"/>
  <c r="RS12" i="4" l="1"/>
  <c r="RS13" i="4" l="1"/>
  <c r="RS14" i="4" s="1"/>
  <c r="RS15" i="4" s="1"/>
  <c r="RS16" i="4" s="1"/>
  <c r="RS17" i="4" s="1"/>
  <c r="RS18" i="4" s="1"/>
  <c r="RS19" i="4" s="1"/>
  <c r="RS20" i="4" s="1"/>
  <c r="RS21" i="4" s="1"/>
  <c r="RS22" i="4" s="1"/>
  <c r="RS23" i="4" s="1"/>
  <c r="RS24" i="4" s="1"/>
  <c r="RS25" i="4" s="1"/>
  <c r="RS26" i="4" s="1"/>
  <c r="RS27" i="4" s="1"/>
  <c r="RS28" i="4" l="1"/>
  <c r="RS29" i="4" s="1"/>
  <c r="RS30" i="4" s="1"/>
  <c r="RS31" i="4" s="1"/>
  <c r="RS32" i="4" s="1"/>
  <c r="RS33" i="4" s="1"/>
  <c r="RS34" i="4" s="1"/>
  <c r="RS35" i="4" s="1"/>
  <c r="RS36" i="4" s="1"/>
  <c r="RS37" i="4" s="1"/>
  <c r="RS38" i="4" s="1"/>
  <c r="RS39" i="4" s="1"/>
  <c r="RS40" i="4" s="1"/>
  <c r="RS41" i="4" s="1"/>
  <c r="RS4" i="4" s="1"/>
  <c r="RT3" i="4" s="1"/>
  <c r="RT6" i="4" s="1"/>
  <c r="RT7" i="4" l="1"/>
  <c r="RT8" i="4" s="1"/>
  <c r="RT9" i="4" l="1"/>
  <c r="RT10" i="4" l="1"/>
  <c r="RT11" i="4" l="1"/>
  <c r="RT12" i="4" l="1"/>
  <c r="RT13" i="4" l="1"/>
  <c r="RT14" i="4" l="1"/>
  <c r="RT15" i="4" s="1"/>
  <c r="RT16" i="4" s="1"/>
  <c r="RT17" i="4" s="1"/>
  <c r="RT18" i="4" s="1"/>
  <c r="RT19" i="4" s="1"/>
  <c r="RT20" i="4" s="1"/>
  <c r="RT21" i="4" s="1"/>
  <c r="RT22" i="4" s="1"/>
  <c r="RT23" i="4" s="1"/>
  <c r="RT24" i="4" s="1"/>
  <c r="RT25" i="4" s="1"/>
  <c r="RT26" i="4" s="1"/>
  <c r="RT27" i="4" s="1"/>
  <c r="RT28" i="4" s="1"/>
  <c r="RT29" i="4" s="1"/>
  <c r="RT30" i="4" s="1"/>
  <c r="RT31" i="4" s="1"/>
  <c r="RT32" i="4" s="1"/>
  <c r="RT33" i="4" s="1"/>
  <c r="RT34" i="4" s="1"/>
  <c r="RT35" i="4" s="1"/>
  <c r="RT36" i="4" s="1"/>
  <c r="RT37" i="4" s="1"/>
  <c r="RT38" i="4" s="1"/>
  <c r="RT39" i="4" s="1"/>
  <c r="RT40" i="4" s="1"/>
  <c r="RT41" i="4" s="1"/>
  <c r="RT4" i="4" s="1"/>
  <c r="RU3" i="4" s="1"/>
  <c r="RU6" i="4" s="1"/>
  <c r="RU7" i="4" l="1"/>
  <c r="RU8" i="4" l="1"/>
  <c r="RU9" i="4" l="1"/>
  <c r="RU10" i="4" l="1"/>
  <c r="RU11" i="4" l="1"/>
  <c r="RU12" i="4" l="1"/>
  <c r="RU13" i="4" l="1"/>
  <c r="RU14" i="4" l="1"/>
  <c r="RU15" i="4" s="1"/>
  <c r="RU16" i="4" s="1"/>
  <c r="RU17" i="4" s="1"/>
  <c r="RU18" i="4" s="1"/>
  <c r="RU19" i="4" s="1"/>
  <c r="RU20" i="4" s="1"/>
  <c r="RU21" i="4" s="1"/>
  <c r="RU22" i="4" s="1"/>
  <c r="RU23" i="4" s="1"/>
  <c r="RU24" i="4" s="1"/>
  <c r="RU25" i="4" s="1"/>
  <c r="RU26" i="4" s="1"/>
  <c r="RU27" i="4" s="1"/>
  <c r="RU28" i="4" s="1"/>
  <c r="RU29" i="4" s="1"/>
  <c r="RU30" i="4" s="1"/>
  <c r="RU31" i="4" s="1"/>
  <c r="RU32" i="4" s="1"/>
  <c r="RU33" i="4" s="1"/>
  <c r="RU34" i="4" s="1"/>
  <c r="RU35" i="4" s="1"/>
  <c r="RU36" i="4" s="1"/>
  <c r="RU37" i="4" s="1"/>
  <c r="RU38" i="4" s="1"/>
  <c r="RU39" i="4" s="1"/>
  <c r="RU40" i="4" s="1"/>
  <c r="RU41" i="4" s="1"/>
  <c r="RU4" i="4" s="1"/>
  <c r="RV3" i="4" s="1"/>
  <c r="RV6" i="4" s="1"/>
  <c r="RV7" i="4" l="1"/>
  <c r="RV8" i="4" l="1"/>
  <c r="RV9" i="4" s="1"/>
  <c r="RV10" i="4" l="1"/>
  <c r="RV11" i="4" l="1"/>
  <c r="RV12" i="4" l="1"/>
  <c r="RV13" i="4" l="1"/>
  <c r="RV14" i="4" s="1"/>
  <c r="RV15" i="4" s="1"/>
  <c r="RV16" i="4" s="1"/>
  <c r="RV17" i="4" s="1"/>
  <c r="RV18" i="4" l="1"/>
  <c r="RV19" i="4" s="1"/>
  <c r="RV20" i="4" s="1"/>
  <c r="RV21" i="4" s="1"/>
  <c r="RV22" i="4" s="1"/>
  <c r="RV23" i="4" s="1"/>
  <c r="RV24" i="4" s="1"/>
  <c r="RV25" i="4" s="1"/>
  <c r="RV26" i="4" s="1"/>
  <c r="RV27" i="4" s="1"/>
  <c r="RV28" i="4" s="1"/>
  <c r="RV29" i="4" s="1"/>
  <c r="RV30" i="4" s="1"/>
  <c r="RV31" i="4" s="1"/>
  <c r="RV32" i="4" s="1"/>
  <c r="RV33" i="4" s="1"/>
  <c r="RV34" i="4" s="1"/>
  <c r="RV35" i="4" s="1"/>
  <c r="RV36" i="4" s="1"/>
  <c r="RV37" i="4" s="1"/>
  <c r="RV38" i="4" s="1"/>
  <c r="RV39" i="4" s="1"/>
  <c r="RV40" i="4" s="1"/>
  <c r="RV41" i="4" s="1"/>
  <c r="RV4" i="4" s="1"/>
  <c r="RW3" i="4" s="1"/>
  <c r="RW6" i="4" s="1"/>
  <c r="RW7" i="4" l="1"/>
  <c r="RW8" i="4" s="1"/>
  <c r="RW9" i="4" l="1"/>
  <c r="RW10" i="4" s="1"/>
  <c r="RW11" i="4" l="1"/>
  <c r="RW12" i="4" l="1"/>
  <c r="RW13" i="4" l="1"/>
  <c r="RW14" i="4" s="1"/>
  <c r="RW15" i="4" s="1"/>
  <c r="RW16" i="4" s="1"/>
  <c r="RW17" i="4" s="1"/>
  <c r="RW18" i="4" s="1"/>
  <c r="RW19" i="4" s="1"/>
  <c r="RW20" i="4" s="1"/>
  <c r="RW21" i="4" s="1"/>
  <c r="RW22" i="4" s="1"/>
  <c r="RW23" i="4" s="1"/>
  <c r="RW24" i="4" s="1"/>
  <c r="RW25" i="4" s="1"/>
  <c r="RW26" i="4" s="1"/>
  <c r="RW27" i="4" s="1"/>
  <c r="RW28" i="4" s="1"/>
  <c r="RW29" i="4" s="1"/>
  <c r="RW30" i="4" s="1"/>
  <c r="RW31" i="4" s="1"/>
  <c r="RW32" i="4" s="1"/>
  <c r="RW33" i="4" s="1"/>
  <c r="RW34" i="4" s="1"/>
  <c r="RW35" i="4" s="1"/>
  <c r="RW36" i="4" s="1"/>
  <c r="RW37" i="4" s="1"/>
  <c r="RW38" i="4" s="1"/>
  <c r="RW39" i="4" s="1"/>
  <c r="RW40" i="4" s="1"/>
  <c r="RW41" i="4" s="1"/>
  <c r="RW4" i="4" s="1"/>
  <c r="RX3" i="4" s="1"/>
  <c r="RX6" i="4" s="1"/>
  <c r="RX7" i="4" l="1"/>
  <c r="RX8" i="4" s="1"/>
  <c r="RX9" i="4" l="1"/>
  <c r="RX10" i="4" s="1"/>
  <c r="RX11" i="4" s="1"/>
  <c r="RX12" i="4" l="1"/>
  <c r="RX13" i="4" s="1"/>
  <c r="RX14" i="4" l="1"/>
  <c r="RX15" i="4" s="1"/>
  <c r="RX16" i="4" l="1"/>
  <c r="RX17" i="4" s="1"/>
  <c r="RX18" i="4" s="1"/>
  <c r="RX19" i="4" s="1"/>
  <c r="RX20" i="4" s="1"/>
  <c r="RX21" i="4" s="1"/>
  <c r="RX22" i="4" s="1"/>
  <c r="RX23" i="4" s="1"/>
  <c r="RX24" i="4" s="1"/>
  <c r="RX25" i="4" s="1"/>
  <c r="RX26" i="4" s="1"/>
  <c r="RX27" i="4" s="1"/>
  <c r="RX28" i="4" s="1"/>
  <c r="RX29" i="4" s="1"/>
  <c r="RX30" i="4" s="1"/>
  <c r="RX31" i="4" s="1"/>
  <c r="RX32" i="4" s="1"/>
  <c r="RX33" i="4" s="1"/>
  <c r="RX34" i="4" s="1"/>
  <c r="RX35" i="4" s="1"/>
  <c r="RX36" i="4" s="1"/>
  <c r="RX37" i="4" s="1"/>
  <c r="RX38" i="4" s="1"/>
  <c r="RX39" i="4" s="1"/>
  <c r="RX40" i="4" s="1"/>
  <c r="RX41" i="4" s="1"/>
  <c r="RX4" i="4" s="1"/>
  <c r="RY3" i="4" s="1"/>
  <c r="RY6" i="4" s="1"/>
  <c r="RY7" i="4" l="1"/>
  <c r="RY8" i="4" l="1"/>
  <c r="RY9" i="4" s="1"/>
  <c r="RY10" i="4" l="1"/>
  <c r="RY11" i="4" s="1"/>
  <c r="RY12" i="4" l="1"/>
  <c r="RY13" i="4" l="1"/>
  <c r="RY14" i="4" l="1"/>
  <c r="RY15" i="4" s="1"/>
  <c r="RY16" i="4" s="1"/>
  <c r="RY17" i="4" s="1"/>
  <c r="RY18" i="4" s="1"/>
  <c r="RY19" i="4" s="1"/>
  <c r="RY20" i="4" s="1"/>
  <c r="RY21" i="4" s="1"/>
  <c r="RY22" i="4" s="1"/>
  <c r="RY23" i="4" s="1"/>
  <c r="RY24" i="4" s="1"/>
  <c r="RY25" i="4" s="1"/>
  <c r="RY26" i="4" l="1"/>
  <c r="RY27" i="4" s="1"/>
  <c r="RY28" i="4" s="1"/>
  <c r="RY29" i="4" s="1"/>
  <c r="RY30" i="4" s="1"/>
  <c r="RY31" i="4" s="1"/>
  <c r="RY32" i="4" s="1"/>
  <c r="RY33" i="4" s="1"/>
  <c r="RY34" i="4" s="1"/>
  <c r="RY35" i="4" s="1"/>
  <c r="RY36" i="4" s="1"/>
  <c r="RY37" i="4" s="1"/>
  <c r="RY38" i="4" s="1"/>
  <c r="RY39" i="4" s="1"/>
  <c r="RY40" i="4" s="1"/>
  <c r="RY41" i="4" s="1"/>
  <c r="RY4" i="4" s="1"/>
  <c r="RZ3" i="4" s="1"/>
  <c r="RZ6" i="4" s="1"/>
  <c r="RZ7" i="4" l="1"/>
  <c r="RZ8" i="4" s="1"/>
  <c r="RZ9" i="4" l="1"/>
  <c r="RZ10" i="4" l="1"/>
  <c r="RZ11" i="4" s="1"/>
  <c r="RZ12" i="4" l="1"/>
  <c r="RZ13" i="4" l="1"/>
  <c r="RZ14" i="4" l="1"/>
  <c r="RZ15" i="4" s="1"/>
  <c r="RZ16" i="4" s="1"/>
  <c r="RZ17" i="4" s="1"/>
  <c r="RZ18" i="4" s="1"/>
  <c r="RZ19" i="4" s="1"/>
  <c r="RZ20" i="4" s="1"/>
  <c r="RZ21" i="4" s="1"/>
  <c r="RZ22" i="4" s="1"/>
  <c r="RZ23" i="4" s="1"/>
  <c r="RZ24" i="4" s="1"/>
  <c r="RZ25" i="4" s="1"/>
  <c r="RZ26" i="4" s="1"/>
  <c r="RZ27" i="4" s="1"/>
  <c r="RZ28" i="4" s="1"/>
  <c r="RZ29" i="4" s="1"/>
  <c r="RZ30" i="4" s="1"/>
  <c r="RZ31" i="4" s="1"/>
  <c r="RZ32" i="4" s="1"/>
  <c r="RZ33" i="4" s="1"/>
  <c r="RZ34" i="4" s="1"/>
  <c r="RZ35" i="4" s="1"/>
  <c r="RZ36" i="4" s="1"/>
  <c r="RZ37" i="4" s="1"/>
  <c r="RZ38" i="4" s="1"/>
  <c r="RZ39" i="4" s="1"/>
  <c r="RZ40" i="4" s="1"/>
  <c r="RZ41" i="4" s="1"/>
  <c r="RZ4" i="4" s="1"/>
  <c r="SA3" i="4" s="1"/>
  <c r="SA6" i="4" s="1"/>
  <c r="SA7" i="4" l="1"/>
  <c r="SA8" i="4" s="1"/>
  <c r="SA9" i="4" l="1"/>
  <c r="SA10" i="4" s="1"/>
  <c r="SA11" i="4" l="1"/>
  <c r="SA12" i="4" l="1"/>
  <c r="SA13" i="4" s="1"/>
  <c r="SA14" i="4" l="1"/>
  <c r="SA15" i="4" s="1"/>
  <c r="SA16" i="4" s="1"/>
  <c r="SA17" i="4" s="1"/>
  <c r="SA18" i="4" s="1"/>
  <c r="SA19" i="4" s="1"/>
  <c r="SA20" i="4" s="1"/>
  <c r="SA21" i="4" s="1"/>
  <c r="SA22" i="4" s="1"/>
  <c r="SA23" i="4" s="1"/>
  <c r="SA24" i="4" s="1"/>
  <c r="SA25" i="4" s="1"/>
  <c r="SA26" i="4" s="1"/>
  <c r="SA27" i="4" s="1"/>
  <c r="SA28" i="4" s="1"/>
  <c r="SA29" i="4" s="1"/>
  <c r="SA30" i="4" s="1"/>
  <c r="SA31" i="4" s="1"/>
  <c r="SA32" i="4" s="1"/>
  <c r="SA33" i="4" s="1"/>
  <c r="SA34" i="4" s="1"/>
  <c r="SA35" i="4" s="1"/>
  <c r="SA36" i="4" s="1"/>
  <c r="SA37" i="4" s="1"/>
  <c r="SA38" i="4" s="1"/>
  <c r="SA39" i="4" s="1"/>
  <c r="SA40" i="4" s="1"/>
  <c r="SA41" i="4" s="1"/>
  <c r="SA4" i="4" s="1"/>
  <c r="SB3" i="4" s="1"/>
  <c r="SB6" i="4" s="1"/>
  <c r="SB7" i="4" l="1"/>
  <c r="SB8" i="4" l="1"/>
  <c r="SB9" i="4" l="1"/>
  <c r="SB10" i="4" l="1"/>
  <c r="SB11" i="4" l="1"/>
  <c r="SB12" i="4" s="1"/>
  <c r="SB13" i="4" s="1"/>
  <c r="SB14" i="4" l="1"/>
  <c r="SB15" i="4" s="1"/>
  <c r="SB16" i="4" s="1"/>
  <c r="SB17" i="4" s="1"/>
  <c r="SB18" i="4" s="1"/>
  <c r="SB19" i="4" s="1"/>
  <c r="SB20" i="4" s="1"/>
  <c r="SB21" i="4" s="1"/>
  <c r="SB22" i="4" s="1"/>
  <c r="SB23" i="4" s="1"/>
  <c r="SB24" i="4" s="1"/>
  <c r="SB25" i="4" s="1"/>
  <c r="SB26" i="4" s="1"/>
  <c r="SB27" i="4" s="1"/>
  <c r="SB28" i="4" s="1"/>
  <c r="SB29" i="4" s="1"/>
  <c r="SB30" i="4" s="1"/>
  <c r="SB31" i="4" s="1"/>
  <c r="SB32" i="4" s="1"/>
  <c r="SB33" i="4" s="1"/>
  <c r="SB34" i="4" s="1"/>
  <c r="SB35" i="4" s="1"/>
  <c r="SB36" i="4" s="1"/>
  <c r="SB37" i="4" s="1"/>
  <c r="SB38" i="4" s="1"/>
  <c r="SB39" i="4" s="1"/>
  <c r="SB40" i="4" s="1"/>
  <c r="SB41" i="4" s="1"/>
  <c r="SB4" i="4" s="1"/>
  <c r="SC3" i="4" s="1"/>
  <c r="SC6" i="4" s="1"/>
  <c r="SC7" i="4" l="1"/>
  <c r="SC8" i="4" l="1"/>
  <c r="SC9" i="4" l="1"/>
  <c r="SC10" i="4" s="1"/>
  <c r="SC11" i="4" l="1"/>
  <c r="SC12" i="4" l="1"/>
  <c r="SC13" i="4" l="1"/>
  <c r="SC14" i="4" s="1"/>
  <c r="SC15" i="4" s="1"/>
  <c r="SC16" i="4" s="1"/>
  <c r="SC17" i="4" s="1"/>
  <c r="SC18" i="4" s="1"/>
  <c r="SC19" i="4" s="1"/>
  <c r="SC20" i="4" s="1"/>
  <c r="SC21" i="4" s="1"/>
  <c r="SC22" i="4" s="1"/>
  <c r="SC23" i="4" s="1"/>
  <c r="SC24" i="4" s="1"/>
  <c r="SC25" i="4" s="1"/>
  <c r="SC26" i="4" s="1"/>
  <c r="SC27" i="4" s="1"/>
  <c r="SC28" i="4" s="1"/>
  <c r="SC29" i="4" s="1"/>
  <c r="SC30" i="4" s="1"/>
  <c r="SC31" i="4" s="1"/>
  <c r="SC32" i="4" s="1"/>
  <c r="SC33" i="4" s="1"/>
  <c r="SC34" i="4" s="1"/>
  <c r="SC35" i="4" s="1"/>
  <c r="SC36" i="4" s="1"/>
  <c r="SC37" i="4" s="1"/>
  <c r="SC38" i="4" s="1"/>
  <c r="SC39" i="4" s="1"/>
  <c r="SC40" i="4" s="1"/>
  <c r="SC41" i="4" s="1"/>
  <c r="SC4" i="4" s="1"/>
  <c r="SD3" i="4" s="1"/>
  <c r="SD6" i="4" s="1"/>
  <c r="SD7" i="4" l="1"/>
  <c r="SD8" i="4" l="1"/>
  <c r="SD9" i="4" l="1"/>
  <c r="SD10" i="4" l="1"/>
  <c r="SD11" i="4" l="1"/>
  <c r="SD12" i="4" l="1"/>
  <c r="SD13" i="4" s="1"/>
  <c r="SD14" i="4" l="1"/>
  <c r="SD15" i="4" s="1"/>
  <c r="SD16" i="4" s="1"/>
  <c r="SD17" i="4" s="1"/>
  <c r="SD18" i="4" s="1"/>
  <c r="SD19" i="4" s="1"/>
  <c r="SD20" i="4" s="1"/>
  <c r="SD21" i="4" s="1"/>
  <c r="SD22" i="4" s="1"/>
  <c r="SD23" i="4" s="1"/>
  <c r="SD24" i="4" s="1"/>
  <c r="SD25" i="4" s="1"/>
  <c r="SD26" i="4" s="1"/>
  <c r="SD27" i="4" s="1"/>
  <c r="SD28" i="4" s="1"/>
  <c r="SD29" i="4" s="1"/>
  <c r="SD30" i="4" s="1"/>
  <c r="SD31" i="4" s="1"/>
  <c r="SD32" i="4" s="1"/>
  <c r="SD33" i="4" s="1"/>
  <c r="SD34" i="4" s="1"/>
  <c r="SD35" i="4" s="1"/>
  <c r="SD36" i="4" s="1"/>
  <c r="SD37" i="4" s="1"/>
  <c r="SD38" i="4" s="1"/>
  <c r="SD39" i="4" s="1"/>
  <c r="SD40" i="4" s="1"/>
  <c r="SD41" i="4" s="1"/>
  <c r="SD4" i="4" s="1"/>
  <c r="SE3" i="4" s="1"/>
  <c r="SE6" i="4" s="1"/>
  <c r="SE7" i="4" l="1"/>
  <c r="SE8" i="4" s="1"/>
  <c r="SE9" i="4" l="1"/>
  <c r="SE10" i="4" l="1"/>
  <c r="SE11" i="4" s="1"/>
  <c r="SE12" i="4" l="1"/>
  <c r="SE13" i="4" l="1"/>
  <c r="SE14" i="4" l="1"/>
  <c r="SE15" i="4" l="1"/>
  <c r="SE16" i="4" s="1"/>
  <c r="SE17" i="4" s="1"/>
  <c r="SE18" i="4" s="1"/>
  <c r="SE19" i="4" s="1"/>
  <c r="SE20" i="4" s="1"/>
  <c r="SE21" i="4" s="1"/>
  <c r="SE22" i="4" s="1"/>
  <c r="SE23" i="4" s="1"/>
  <c r="SE24" i="4" s="1"/>
  <c r="SE25" i="4" s="1"/>
  <c r="SE26" i="4" s="1"/>
  <c r="SE27" i="4" s="1"/>
  <c r="SE28" i="4" s="1"/>
  <c r="SE29" i="4" s="1"/>
  <c r="SE30" i="4" s="1"/>
  <c r="SE31" i="4" s="1"/>
  <c r="SE32" i="4" s="1"/>
  <c r="SE33" i="4" s="1"/>
  <c r="SE34" i="4" s="1"/>
  <c r="SE35" i="4" s="1"/>
  <c r="SE36" i="4" s="1"/>
  <c r="SE37" i="4" s="1"/>
  <c r="SE38" i="4" s="1"/>
  <c r="SE39" i="4" s="1"/>
  <c r="SE40" i="4" s="1"/>
  <c r="SE41" i="4" s="1"/>
  <c r="SE4" i="4" s="1"/>
  <c r="SF3" i="4" s="1"/>
  <c r="SF6" i="4" s="1"/>
  <c r="SF7" i="4" l="1"/>
  <c r="SF8" i="4" l="1"/>
  <c r="SF9" i="4" s="1"/>
  <c r="SF10" i="4" l="1"/>
  <c r="SF11" i="4" s="1"/>
  <c r="SF12" i="4" l="1"/>
  <c r="SF13" i="4" l="1"/>
  <c r="SF14" i="4" l="1"/>
  <c r="SF15" i="4" s="1"/>
  <c r="SF16" i="4" s="1"/>
  <c r="SF17" i="4" s="1"/>
  <c r="SF18" i="4" s="1"/>
  <c r="SF19" i="4" s="1"/>
  <c r="SF20" i="4" s="1"/>
  <c r="SF21" i="4" s="1"/>
  <c r="SF22" i="4" s="1"/>
  <c r="SF23" i="4" s="1"/>
  <c r="SF24" i="4" s="1"/>
  <c r="SF25" i="4" s="1"/>
  <c r="SF26" i="4" s="1"/>
  <c r="SF27" i="4" s="1"/>
  <c r="SF28" i="4" s="1"/>
  <c r="SF29" i="4" s="1"/>
  <c r="SF30" i="4" s="1"/>
  <c r="SF31" i="4" s="1"/>
  <c r="SF32" i="4" s="1"/>
  <c r="SF33" i="4" s="1"/>
  <c r="SF34" i="4" s="1"/>
  <c r="SF35" i="4" s="1"/>
  <c r="SF36" i="4" s="1"/>
  <c r="SF37" i="4" s="1"/>
  <c r="SF38" i="4" s="1"/>
  <c r="SF39" i="4" s="1"/>
  <c r="SF40" i="4" s="1"/>
  <c r="SF41" i="4" s="1"/>
  <c r="SF4" i="4" s="1"/>
  <c r="SG3" i="4" s="1"/>
  <c r="SG6" i="4" s="1"/>
  <c r="SG7" i="4" l="1"/>
  <c r="SG8" i="4" s="1"/>
  <c r="SG9" i="4" l="1"/>
  <c r="SG10" i="4" s="1"/>
  <c r="SG11" i="4" l="1"/>
  <c r="SG12" i="4" l="1"/>
  <c r="SG13" i="4" l="1"/>
  <c r="SG14" i="4" l="1"/>
  <c r="SG15" i="4" s="1"/>
  <c r="SG16" i="4" s="1"/>
  <c r="SG17" i="4" s="1"/>
  <c r="SG18" i="4" s="1"/>
  <c r="SG19" i="4" s="1"/>
  <c r="SG20" i="4" s="1"/>
  <c r="SG21" i="4" s="1"/>
  <c r="SG22" i="4" s="1"/>
  <c r="SG23" i="4" s="1"/>
  <c r="SG24" i="4" s="1"/>
  <c r="SG25" i="4" s="1"/>
  <c r="SG26" i="4" s="1"/>
  <c r="SG27" i="4" s="1"/>
  <c r="SG28" i="4" s="1"/>
  <c r="SG29" i="4" s="1"/>
  <c r="SG30" i="4" s="1"/>
  <c r="SG31" i="4" s="1"/>
  <c r="SG32" i="4" s="1"/>
  <c r="SG33" i="4" s="1"/>
  <c r="SG34" i="4" s="1"/>
  <c r="SG35" i="4" s="1"/>
  <c r="SG36" i="4" s="1"/>
  <c r="SG37" i="4" s="1"/>
  <c r="SG38" i="4" s="1"/>
  <c r="SG39" i="4" s="1"/>
  <c r="SG40" i="4" s="1"/>
  <c r="SG41" i="4" s="1"/>
  <c r="SG4" i="4" s="1"/>
  <c r="SH3" i="4" s="1"/>
  <c r="SH6" i="4" s="1"/>
  <c r="SH7" i="4" l="1"/>
  <c r="SH8" i="4" l="1"/>
  <c r="SH9" i="4" l="1"/>
  <c r="SH10" i="4" l="1"/>
  <c r="SH11" i="4" l="1"/>
  <c r="SH12" i="4" s="1"/>
  <c r="SH13" i="4" l="1"/>
  <c r="SH14" i="4" l="1"/>
  <c r="SH15" i="4" s="1"/>
  <c r="SH16" i="4" s="1"/>
  <c r="SH17" i="4" s="1"/>
  <c r="SH18" i="4" s="1"/>
  <c r="SH19" i="4" s="1"/>
  <c r="SH20" i="4" s="1"/>
  <c r="SH21" i="4" s="1"/>
  <c r="SH22" i="4" s="1"/>
  <c r="SH23" i="4" s="1"/>
  <c r="SH24" i="4" s="1"/>
  <c r="SH25" i="4" s="1"/>
  <c r="SH26" i="4" s="1"/>
  <c r="SH27" i="4" s="1"/>
  <c r="SH28" i="4" s="1"/>
  <c r="SH29" i="4" s="1"/>
  <c r="SH30" i="4" s="1"/>
  <c r="SH31" i="4" s="1"/>
  <c r="SH32" i="4" s="1"/>
  <c r="SH33" i="4" s="1"/>
  <c r="SH34" i="4" s="1"/>
  <c r="SH35" i="4" s="1"/>
  <c r="SH36" i="4" s="1"/>
  <c r="SH37" i="4" s="1"/>
  <c r="SH38" i="4" s="1"/>
  <c r="SH39" i="4" s="1"/>
  <c r="SH40" i="4" s="1"/>
  <c r="SH41" i="4" s="1"/>
  <c r="SH4" i="4" s="1"/>
  <c r="SI3" i="4" s="1"/>
  <c r="L5" i="2" s="1"/>
  <c r="SI6" i="4" l="1"/>
  <c r="SI7" i="4" l="1"/>
  <c r="N17" i="2"/>
  <c r="M17" i="2" s="1"/>
  <c r="O17" i="2" s="1"/>
  <c r="I18" i="2" s="1"/>
  <c r="T5" i="2"/>
  <c r="V17" i="2" s="1"/>
  <c r="S11" i="2" l="1"/>
  <c r="K18" i="2"/>
  <c r="J18" i="2"/>
  <c r="N18" i="2" s="1"/>
  <c r="M18" i="2" s="1"/>
  <c r="O18" i="2" s="1"/>
  <c r="I19" i="2" s="1"/>
  <c r="L18" i="2"/>
  <c r="SI8" i="4"/>
  <c r="T17" i="2" l="1"/>
  <c r="U17" i="2" s="1"/>
  <c r="W17" i="2" s="1"/>
  <c r="K19" i="2"/>
  <c r="L19" i="2"/>
  <c r="J19" i="2"/>
  <c r="N19" i="2" s="1"/>
  <c r="M19" i="2" s="1"/>
  <c r="O19" i="2" s="1"/>
  <c r="I20" i="2" s="1"/>
  <c r="SI9" i="4"/>
  <c r="S18" i="2" l="1"/>
  <c r="V18" i="2" s="1"/>
  <c r="T18" i="2"/>
  <c r="K20" i="2"/>
  <c r="J20" i="2"/>
  <c r="L20" i="2"/>
  <c r="SI10" i="4"/>
  <c r="N20" i="2" l="1"/>
  <c r="M20" i="2" s="1"/>
  <c r="O20" i="2" s="1"/>
  <c r="I21" i="2" s="1"/>
  <c r="K21" i="2" s="1"/>
  <c r="U18" i="2"/>
  <c r="W18" i="2" s="1"/>
  <c r="SI11" i="4"/>
  <c r="J21" i="2" l="1"/>
  <c r="N21" i="2" s="1"/>
  <c r="L21" i="2"/>
  <c r="T19" i="2"/>
  <c r="S19" i="2"/>
  <c r="V19" i="2" s="1"/>
  <c r="SI12" i="4"/>
  <c r="SI13" i="4" s="1"/>
  <c r="SI14" i="4" s="1"/>
  <c r="SI15" i="4" s="1"/>
  <c r="SI16" i="4" s="1"/>
  <c r="SI17" i="4" s="1"/>
  <c r="SI18" i="4" s="1"/>
  <c r="SI19" i="4" s="1"/>
  <c r="SI20" i="4" s="1"/>
  <c r="SI21" i="4" s="1"/>
  <c r="SI22" i="4" s="1"/>
  <c r="SI23" i="4" s="1"/>
  <c r="SI24" i="4" s="1"/>
  <c r="SI25" i="4" s="1"/>
  <c r="SI26" i="4" s="1"/>
  <c r="SI27" i="4" s="1"/>
  <c r="SI28" i="4" s="1"/>
  <c r="SI29" i="4" s="1"/>
  <c r="SI30" i="4" s="1"/>
  <c r="SI31" i="4" s="1"/>
  <c r="SI32" i="4" s="1"/>
  <c r="SI33" i="4" s="1"/>
  <c r="SI34" i="4" s="1"/>
  <c r="SI35" i="4" s="1"/>
  <c r="SI36" i="4" s="1"/>
  <c r="SI37" i="4" s="1"/>
  <c r="SI38" i="4" s="1"/>
  <c r="SI39" i="4" s="1"/>
  <c r="SI40" i="4" s="1"/>
  <c r="SI41" i="4" s="1"/>
  <c r="SI4" i="4" s="1"/>
  <c r="M21" i="2" l="1"/>
  <c r="O21" i="2" s="1"/>
  <c r="I22" i="2" s="1"/>
  <c r="U19" i="2"/>
  <c r="W19" i="2" s="1"/>
  <c r="L22" i="2" l="1"/>
  <c r="J22" i="2"/>
  <c r="N22" i="2" s="1"/>
  <c r="M22" i="2" s="1"/>
  <c r="O22" i="2" s="1"/>
  <c r="I23" i="2" s="1"/>
  <c r="K22" i="2"/>
  <c r="T20" i="2"/>
  <c r="S20" i="2"/>
  <c r="V20" i="2" s="1"/>
  <c r="L23" i="2" l="1"/>
  <c r="J23" i="2"/>
  <c r="N23" i="2" s="1"/>
  <c r="M23" i="2" s="1"/>
  <c r="O23" i="2" s="1"/>
  <c r="I24" i="2" s="1"/>
  <c r="K23" i="2"/>
  <c r="U20" i="2"/>
  <c r="W20" i="2" s="1"/>
  <c r="L24" i="2" l="1"/>
  <c r="K24" i="2"/>
  <c r="J24" i="2"/>
  <c r="N24" i="2" s="1"/>
  <c r="M24" i="2" s="1"/>
  <c r="O24" i="2" s="1"/>
  <c r="I25" i="2" s="1"/>
  <c r="T21" i="2"/>
  <c r="S21" i="2"/>
  <c r="V21" i="2" s="1"/>
  <c r="L25" i="2" l="1"/>
  <c r="K25" i="2"/>
  <c r="J25" i="2"/>
  <c r="N25" i="2" s="1"/>
  <c r="M25" i="2" s="1"/>
  <c r="O25" i="2" s="1"/>
  <c r="I26" i="2" s="1"/>
  <c r="U21" i="2"/>
  <c r="W21" i="2" s="1"/>
  <c r="S22" i="2" s="1"/>
  <c r="V22" i="2" s="1"/>
  <c r="K26" i="2" l="1"/>
  <c r="L26" i="2"/>
  <c r="J26" i="2"/>
  <c r="N26" i="2" s="1"/>
  <c r="M26" i="2" s="1"/>
  <c r="O26" i="2" s="1"/>
  <c r="I27" i="2" s="1"/>
  <c r="T22" i="2"/>
  <c r="U22" i="2" s="1"/>
  <c r="W22" i="2" s="1"/>
  <c r="K27" i="2" l="1"/>
  <c r="L27" i="2"/>
  <c r="J27" i="2"/>
  <c r="N27" i="2" s="1"/>
  <c r="M27" i="2" s="1"/>
  <c r="O27" i="2" s="1"/>
  <c r="I28" i="2" s="1"/>
  <c r="T23" i="2"/>
  <c r="S23" i="2"/>
  <c r="V23" i="2" s="1"/>
  <c r="K28" i="2" l="1"/>
  <c r="J28" i="2"/>
  <c r="N28" i="2" s="1"/>
  <c r="L28" i="2" s="1"/>
  <c r="M28" i="2" s="1"/>
  <c r="O28" i="2" s="1"/>
  <c r="I29" i="2" s="1"/>
  <c r="U23" i="2"/>
  <c r="W23" i="2" s="1"/>
  <c r="K29" i="2" l="1"/>
  <c r="J29" i="2"/>
  <c r="N29" i="2" s="1"/>
  <c r="L29" i="2" s="1"/>
  <c r="M29" i="2" s="1"/>
  <c r="O29" i="2" s="1"/>
  <c r="I30" i="2" s="1"/>
  <c r="J30" i="2" s="1"/>
  <c r="S24" i="2"/>
  <c r="V24" i="2" s="1"/>
  <c r="T24" i="2"/>
  <c r="K30" i="2" l="1"/>
  <c r="N30" i="2" s="1"/>
  <c r="U24" i="2"/>
  <c r="W24" i="2" s="1"/>
  <c r="T25" i="2" s="1"/>
  <c r="L30" i="2"/>
  <c r="M30" i="2" s="1"/>
  <c r="O30" i="2" s="1"/>
  <c r="I31" i="2" s="1"/>
  <c r="S25" i="2" l="1"/>
  <c r="V25" i="2" s="1"/>
  <c r="J31" i="2"/>
  <c r="K31" i="2"/>
  <c r="U25" i="2" l="1"/>
  <c r="W25" i="2" s="1"/>
  <c r="N31" i="2"/>
  <c r="L31" i="2" s="1"/>
  <c r="M31" i="2" s="1"/>
  <c r="O31" i="2" s="1"/>
  <c r="I32" i="2" s="1"/>
  <c r="K32" i="2" s="1"/>
  <c r="T26" i="2" l="1"/>
  <c r="S26" i="2"/>
  <c r="V26" i="2" s="1"/>
  <c r="J32" i="2"/>
  <c r="N32" i="2" s="1"/>
  <c r="M32" i="2" s="1"/>
  <c r="O32" i="2" s="1"/>
  <c r="I33" i="2" s="1"/>
  <c r="J33" i="2" s="1"/>
  <c r="L32" i="2"/>
  <c r="U26" i="2" l="1"/>
  <c r="W26" i="2" s="1"/>
  <c r="K33" i="2"/>
  <c r="N33" i="2"/>
  <c r="L33" i="2" s="1"/>
  <c r="M33" i="2" s="1"/>
  <c r="O33" i="2" s="1"/>
  <c r="I34" i="2" s="1"/>
  <c r="S27" i="2" l="1"/>
  <c r="V27" i="2" s="1"/>
  <c r="T27" i="2"/>
  <c r="K34" i="2"/>
  <c r="J34" i="2"/>
  <c r="U27" i="2" l="1"/>
  <c r="W27" i="2" s="1"/>
  <c r="S28" i="2" s="1"/>
  <c r="V28" i="2" s="1"/>
  <c r="N34" i="2"/>
  <c r="T28" i="2" l="1"/>
  <c r="U28" i="2" s="1"/>
  <c r="W28" i="2" s="1"/>
  <c r="L34" i="2"/>
  <c r="M34" i="2" s="1"/>
  <c r="O34" i="2" s="1"/>
  <c r="I35" i="2" s="1"/>
  <c r="T29" i="2" l="1"/>
  <c r="S29" i="2"/>
  <c r="V29" i="2" s="1"/>
  <c r="J35" i="2"/>
  <c r="N35" i="2" s="1"/>
  <c r="K35" i="2"/>
  <c r="L35" i="2"/>
  <c r="U29" i="2" l="1"/>
  <c r="W29" i="2" s="1"/>
  <c r="M35" i="2"/>
  <c r="O35" i="2" s="1"/>
  <c r="I36" i="2" s="1"/>
  <c r="K36" i="2" s="1"/>
  <c r="S30" i="2" l="1"/>
  <c r="V30" i="2" s="1"/>
  <c r="T30" i="2"/>
  <c r="J36" i="2"/>
  <c r="N36" i="2" s="1"/>
  <c r="L36" i="2" s="1"/>
  <c r="M36" i="2" s="1"/>
  <c r="O36" i="2" s="1"/>
  <c r="I37" i="2" s="1"/>
  <c r="U30" i="2" l="1"/>
  <c r="W30" i="2" s="1"/>
  <c r="K37" i="2"/>
  <c r="J37" i="2"/>
  <c r="N37" i="2" s="1"/>
  <c r="M37" i="2" s="1"/>
  <c r="O37" i="2" s="1"/>
  <c r="I38" i="2" s="1"/>
  <c r="L37" i="2"/>
  <c r="S31" i="2" l="1"/>
  <c r="V31" i="2" s="1"/>
  <c r="L38" i="2"/>
  <c r="J38" i="2"/>
  <c r="K38" i="2"/>
  <c r="T31" i="2" l="1"/>
  <c r="U31" i="2" s="1"/>
  <c r="W31" i="2" s="1"/>
  <c r="N38" i="2"/>
  <c r="M38" i="2" s="1"/>
  <c r="O38" i="2" s="1"/>
  <c r="I39" i="2" s="1"/>
  <c r="S32" i="2" l="1"/>
  <c r="V32" i="2" s="1"/>
  <c r="T32" i="2"/>
  <c r="K39" i="2"/>
  <c r="J39" i="2"/>
  <c r="N39" i="2" s="1"/>
  <c r="L39" i="2" s="1"/>
  <c r="U32" i="2" l="1"/>
  <c r="W32" i="2" s="1"/>
  <c r="S33" i="2" s="1"/>
  <c r="M39" i="2"/>
  <c r="O39" i="2" s="1"/>
  <c r="I40" i="2" s="1"/>
  <c r="T33" i="2" l="1"/>
  <c r="V33" i="2"/>
  <c r="K40" i="2"/>
  <c r="L40" i="2"/>
  <c r="J40" i="2"/>
  <c r="U33" i="2" l="1"/>
  <c r="W33" i="2" s="1"/>
  <c r="N40" i="2"/>
  <c r="M40" i="2" s="1"/>
  <c r="O40" i="2" s="1"/>
  <c r="I41" i="2" s="1"/>
  <c r="S34" i="2" l="1"/>
  <c r="T34" i="2"/>
  <c r="K41" i="2"/>
  <c r="J41" i="2"/>
  <c r="N41" i="2" s="1"/>
  <c r="V34" i="2" l="1"/>
  <c r="L41" i="2"/>
  <c r="M41" i="2" s="1"/>
  <c r="O41" i="2" s="1"/>
  <c r="I42" i="2" s="1"/>
  <c r="U34" i="2" l="1"/>
  <c r="W34" i="2" s="1"/>
  <c r="K42" i="2"/>
  <c r="J42" i="2"/>
  <c r="N42" i="2" s="1"/>
  <c r="S35" i="2" l="1"/>
  <c r="T35" i="2"/>
  <c r="L42" i="2"/>
  <c r="M42" i="2" s="1"/>
  <c r="O42" i="2" s="1"/>
  <c r="I43" i="2" s="1"/>
  <c r="V35" i="2" l="1"/>
  <c r="U35" i="2" s="1"/>
  <c r="W35" i="2" s="1"/>
  <c r="K43" i="2"/>
  <c r="J43" i="2"/>
  <c r="N43" i="2" s="1"/>
  <c r="L43" i="2" s="1"/>
  <c r="M43" i="2" s="1"/>
  <c r="O43" i="2" s="1"/>
  <c r="I44" i="2" s="1"/>
  <c r="K44" i="2" s="1"/>
  <c r="S36" i="2" l="1"/>
  <c r="T36" i="2"/>
  <c r="J44" i="2"/>
  <c r="N44" i="2" s="1"/>
  <c r="L44" i="2" s="1"/>
  <c r="M44" i="2" s="1"/>
  <c r="O44" i="2" s="1"/>
  <c r="I45" i="2" s="1"/>
  <c r="J45" i="2" s="1"/>
  <c r="V36" i="2" l="1"/>
  <c r="U36" i="2" s="1"/>
  <c r="W36" i="2" s="1"/>
  <c r="K45" i="2"/>
  <c r="N45" i="2" s="1"/>
  <c r="L45" i="2" s="1"/>
  <c r="M45" i="2" s="1"/>
  <c r="O45" i="2" s="1"/>
  <c r="I46" i="2" s="1"/>
  <c r="L46" i="2" s="1"/>
  <c r="S37" i="2" l="1"/>
  <c r="T37" i="2"/>
  <c r="J46" i="2"/>
  <c r="N46" i="2" s="1"/>
  <c r="M46" i="2" s="1"/>
  <c r="O46" i="2" s="1"/>
  <c r="I47" i="2" s="1"/>
  <c r="K46" i="2"/>
  <c r="V37" i="2" l="1"/>
  <c r="U37" i="2" s="1"/>
  <c r="W37" i="2" s="1"/>
  <c r="J47" i="2"/>
  <c r="N47" i="2" s="1"/>
  <c r="M47" i="2" s="1"/>
  <c r="O47" i="2" s="1"/>
  <c r="I48" i="2" s="1"/>
  <c r="K47" i="2"/>
  <c r="L47" i="2"/>
  <c r="S38" i="2" l="1"/>
  <c r="T38" i="2"/>
  <c r="K48" i="2"/>
  <c r="J48" i="2"/>
  <c r="N48" i="2" s="1"/>
  <c r="L48" i="2"/>
  <c r="V38" i="2" l="1"/>
  <c r="U38" i="2" s="1"/>
  <c r="W38" i="2" s="1"/>
  <c r="M48" i="2"/>
  <c r="O48" i="2"/>
  <c r="I49" i="2" s="1"/>
  <c r="S39" i="2" l="1"/>
  <c r="T39" i="2"/>
  <c r="J49" i="2"/>
  <c r="L49" i="2"/>
  <c r="K49" i="2"/>
  <c r="V39" i="2" l="1"/>
  <c r="U39" i="2" s="1"/>
  <c r="W39" i="2" s="1"/>
  <c r="N49" i="2"/>
  <c r="M49" i="2" s="1"/>
  <c r="O49" i="2" s="1"/>
  <c r="I50" i="2" s="1"/>
  <c r="S40" i="2" l="1"/>
  <c r="T40" i="2"/>
  <c r="K50" i="2"/>
  <c r="J50" i="2"/>
  <c r="N50" i="2" s="1"/>
  <c r="L50" i="2"/>
  <c r="V40" i="2" l="1"/>
  <c r="U40" i="2" s="1"/>
  <c r="W40" i="2" s="1"/>
  <c r="M50" i="2"/>
  <c r="O50" i="2" s="1"/>
  <c r="I51" i="2" s="1"/>
  <c r="S41" i="2" l="1"/>
  <c r="T41" i="2"/>
  <c r="J51" i="2"/>
  <c r="L51" i="2"/>
  <c r="K51" i="2"/>
  <c r="V41" i="2" l="1"/>
  <c r="U41" i="2" s="1"/>
  <c r="W41" i="2" s="1"/>
  <c r="N51" i="2"/>
  <c r="M51" i="2" s="1"/>
  <c r="O51" i="2" s="1"/>
  <c r="I52" i="2" s="1"/>
  <c r="L6" i="2" s="1"/>
  <c r="S42" i="2" l="1"/>
  <c r="T42" i="2"/>
  <c r="K52" i="2"/>
  <c r="J52" i="2"/>
  <c r="N52" i="2" s="1"/>
  <c r="K12" i="2" s="1"/>
  <c r="K13" i="2" s="1"/>
  <c r="L52" i="2"/>
  <c r="V42" i="2" l="1"/>
  <c r="U42" i="2" s="1"/>
  <c r="W42" i="2" s="1"/>
  <c r="M52" i="2"/>
  <c r="O52" i="2" s="1"/>
  <c r="S43" i="2" l="1"/>
  <c r="T43" i="2"/>
  <c r="V43" i="2" l="1"/>
  <c r="U43" i="2" s="1"/>
  <c r="W43" i="2" s="1"/>
  <c r="S44" i="2" l="1"/>
  <c r="T44" i="2"/>
  <c r="V44" i="2" l="1"/>
  <c r="U44" i="2" s="1"/>
  <c r="W44" i="2" s="1"/>
  <c r="S45" i="2" l="1"/>
  <c r="T45" i="2"/>
  <c r="V45" i="2" l="1"/>
  <c r="U45" i="2" s="1"/>
  <c r="W45" i="2" s="1"/>
  <c r="S46" i="2" l="1"/>
  <c r="V46" i="2" l="1"/>
  <c r="S12" i="2" l="1"/>
  <c r="S13" i="2" s="1"/>
  <c r="T46" i="2"/>
  <c r="U46" i="2" s="1"/>
  <c r="W46" i="2" s="1"/>
</calcChain>
</file>

<file path=xl/comments1.xml><?xml version="1.0" encoding="utf-8"?>
<comments xmlns="http://schemas.openxmlformats.org/spreadsheetml/2006/main">
  <authors>
    <author>Author</author>
  </authors>
  <commentList>
    <comment ref="Q7" authorId="0" shapeId="0">
      <text>
        <r>
          <rPr>
            <b/>
            <sz val="9"/>
            <color indexed="81"/>
            <rFont val="Tahoma"/>
            <family val="2"/>
          </rPr>
          <t>Select one
*Freeze interest
*Grace period</t>
        </r>
      </text>
    </comment>
  </commentList>
</comments>
</file>

<file path=xl/sharedStrings.xml><?xml version="1.0" encoding="utf-8"?>
<sst xmlns="http://schemas.openxmlformats.org/spreadsheetml/2006/main" count="58" uniqueCount="29">
  <si>
    <t/>
  </si>
  <si>
    <t>Faiz</t>
  </si>
  <si>
    <t>Date</t>
  </si>
  <si>
    <t>N</t>
  </si>
  <si>
    <t>Qaliq</t>
  </si>
  <si>
    <t>Max Discount</t>
  </si>
  <si>
    <t>Bayram gunleri</t>
  </si>
  <si>
    <t>Grace period</t>
  </si>
  <si>
    <t>Loan Amount</t>
  </si>
  <si>
    <t>Interest Rate</t>
  </si>
  <si>
    <t>Loan Term</t>
  </si>
  <si>
    <t>Start Date</t>
  </si>
  <si>
    <t>Frozen Interest</t>
  </si>
  <si>
    <t>Monthly payment</t>
  </si>
  <si>
    <t>Total Interest</t>
  </si>
  <si>
    <t>Total amount</t>
  </si>
  <si>
    <t>Freeze interest</t>
  </si>
  <si>
    <t>Principal</t>
  </si>
  <si>
    <t>Payments</t>
  </si>
  <si>
    <t>Starting Balance</t>
  </si>
  <si>
    <t>Ending Balance</t>
  </si>
  <si>
    <t>Interest</t>
  </si>
  <si>
    <t>Schedule 1</t>
  </si>
  <si>
    <t>Schedule 2</t>
  </si>
  <si>
    <t>Schedule 3</t>
  </si>
  <si>
    <t>Current Balance</t>
  </si>
  <si>
    <t>Calculated Interest</t>
  </si>
  <si>
    <t>Remaining Loan Term</t>
  </si>
  <si>
    <t>Due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</si>
</sst>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₼&quot;\ #,##0.00;[Red]\-&quot;₼&quot;\ 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2" fillId="0" borderId="0" applyFont="0" applyFill="0" applyBorder="0">
      <alignment horizontal="right"/>
    </xf>
  </cellStyleXfs>
  <cellXfs count="70">
    <xf numFmtId="0" fontId="0" fillId="0" borderId="0" xfId="0"/>
    <xf numFmtId="14" fontId="0" fillId="0" borderId="0" xfId="0" applyNumberFormat="1"/>
    <xf numFmtId="43" fontId="0" fillId="0" borderId="0" xfId="0" applyNumberFormat="1"/>
    <xf numFmtId="10" fontId="0" fillId="0" borderId="0" xfId="0" applyNumberFormat="1"/>
    <xf numFmtId="8" fontId="0" fillId="0" borderId="0" xfId="0" applyNumberForma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15" xfId="0" applyFill="1" applyBorder="1" applyAlignment="1" applyProtection="1">
      <alignment horizontal="center" vertical="center"/>
      <protection locked="0"/>
    </xf>
    <xf numFmtId="8" fontId="0" fillId="0" borderId="0" xfId="0" applyNumberFormat="1" applyAlignment="1">
      <alignment horizontal="center" vertical="center"/>
    </xf>
    <xf numFmtId="0" fontId="0" fillId="3" borderId="12" xfId="0" applyFill="1" applyBorder="1" applyAlignment="1" applyProtection="1">
      <alignment horizontal="center" vertical="center"/>
      <protection locked="0"/>
    </xf>
    <xf numFmtId="10" fontId="0" fillId="0" borderId="0" xfId="2" applyNumberFormat="1" applyFont="1" applyAlignment="1" applyProtection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3" borderId="12" xfId="2" applyFont="1" applyFill="1" applyBorder="1" applyAlignment="1" applyProtection="1">
      <alignment horizontal="center" vertical="center"/>
      <protection locked="0"/>
    </xf>
    <xf numFmtId="14" fontId="0" fillId="3" borderId="13" xfId="0" applyNumberFormat="1" applyFill="1" applyBorder="1" applyAlignment="1" applyProtection="1">
      <alignment horizontal="center" vertical="center"/>
      <protection locked="0"/>
    </xf>
    <xf numFmtId="43" fontId="0" fillId="0" borderId="0" xfId="0" applyNumberFormat="1" applyAlignment="1">
      <alignment horizontal="center" vertical="center"/>
    </xf>
    <xf numFmtId="8" fontId="0" fillId="0" borderId="0" xfId="0" applyNumberFormat="1" applyAlignment="1" applyProtection="1">
      <alignment horizontal="center" vertical="center"/>
    </xf>
    <xf numFmtId="0" fontId="0" fillId="3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8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10" fontId="0" fillId="4" borderId="12" xfId="2" applyNumberFormat="1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14" fontId="0" fillId="4" borderId="13" xfId="0" applyNumberFormat="1" applyFill="1" applyBorder="1" applyAlignment="1" applyProtection="1">
      <alignment horizontal="center" vertical="center"/>
    </xf>
    <xf numFmtId="8" fontId="0" fillId="4" borderId="4" xfId="0" applyNumberFormat="1" applyFill="1" applyBorder="1" applyAlignment="1" applyProtection="1">
      <alignment horizontal="center" vertical="center"/>
    </xf>
    <xf numFmtId="8" fontId="0" fillId="4" borderId="9" xfId="0" applyNumberFormat="1" applyFill="1" applyBorder="1" applyAlignment="1" applyProtection="1">
      <alignment horizontal="center" vertical="center"/>
    </xf>
    <xf numFmtId="14" fontId="0" fillId="4" borderId="12" xfId="0" applyNumberFormat="1" applyFill="1" applyBorder="1" applyAlignment="1" applyProtection="1">
      <alignment horizontal="center" vertical="center"/>
    </xf>
    <xf numFmtId="8" fontId="0" fillId="4" borderId="6" xfId="0" applyNumberFormat="1" applyFill="1" applyBorder="1" applyAlignment="1">
      <alignment horizontal="center" vertical="center"/>
    </xf>
    <xf numFmtId="8" fontId="0" fillId="4" borderId="9" xfId="0" applyNumberFormat="1" applyFill="1" applyBorder="1" applyAlignment="1">
      <alignment horizontal="center" vertical="center"/>
    </xf>
    <xf numFmtId="8" fontId="0" fillId="4" borderId="6" xfId="0" applyNumberFormat="1" applyFill="1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/>
    </xf>
    <xf numFmtId="0" fontId="0" fillId="4" borderId="8" xfId="0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 wrapText="1"/>
    </xf>
    <xf numFmtId="0" fontId="0" fillId="4" borderId="17" xfId="0" applyFill="1" applyBorder="1" applyAlignment="1" applyProtection="1">
      <alignment horizontal="center" vertical="center" wrapText="1"/>
    </xf>
    <xf numFmtId="9" fontId="0" fillId="4" borderId="18" xfId="2" applyFont="1" applyFill="1" applyBorder="1" applyAlignment="1" applyProtection="1">
      <alignment horizontal="center" vertical="center"/>
    </xf>
    <xf numFmtId="9" fontId="0" fillId="4" borderId="19" xfId="2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4">
    <cellStyle name="Comma" xfId="1" builtinId="3"/>
    <cellStyle name="Date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it%20calculator/HESABATLAR/kredit%20kalkulyatoru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Calculator"/>
    </sheetNames>
    <sheetDataSet>
      <sheetData sheetId="0">
        <row r="3">
          <cell r="E3">
            <v>5000</v>
          </cell>
        </row>
        <row r="4">
          <cell r="E4">
            <v>0.1</v>
          </cell>
        </row>
        <row r="14">
          <cell r="B14" t="str">
            <v>No.</v>
          </cell>
          <cell r="C14" t="str">
            <v>Ödəniş tarixi</v>
          </cell>
          <cell r="D14" t="str">
            <v>Əsas Borc</v>
          </cell>
          <cell r="E14" t="str">
            <v>Ödəniş</v>
          </cell>
          <cell r="F14" t="str">
            <v>Əsas borcdan silinmə</v>
          </cell>
          <cell r="G14" t="str">
            <v>Faiz</v>
          </cell>
          <cell r="H14" t="str">
            <v>Qalıq məbləğ</v>
          </cell>
          <cell r="L14" t="str">
            <v>No.</v>
          </cell>
          <cell r="M14" t="str">
            <v>Ödəniş tarixi</v>
          </cell>
          <cell r="N14" t="str">
            <v>Əsas Borc</v>
          </cell>
          <cell r="O14" t="str">
            <v>Ödəniş</v>
          </cell>
          <cell r="P14" t="str">
            <v>Azalma</v>
          </cell>
          <cell r="Q14" t="str">
            <v>Faiz</v>
          </cell>
          <cell r="R14" t="str">
            <v>Qalıq məbləğ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abSelected="1" topLeftCell="F1" zoomScaleNormal="100" workbookViewId="0">
      <selection activeCell="Q7" sqref="Q7:S7"/>
    </sheetView>
  </sheetViews>
  <sheetFormatPr defaultColWidth="0" defaultRowHeight="15" zeroHeight="1" x14ac:dyDescent="0.25"/>
  <cols>
    <col min="1" max="1" width="4.28515625" style="8" customWidth="1"/>
    <col min="2" max="2" width="12.28515625" style="8" customWidth="1"/>
    <col min="3" max="3" width="15.28515625" style="8" bestFit="1" customWidth="1"/>
    <col min="4" max="4" width="10.140625" style="8" bestFit="1" customWidth="1"/>
    <col min="5" max="6" width="9.5703125" style="8" bestFit="1" customWidth="1"/>
    <col min="7" max="7" width="14.42578125" style="8" bestFit="1" customWidth="1"/>
    <col min="8" max="8" width="1.42578125" style="9" customWidth="1"/>
    <col min="9" max="9" width="4.28515625" style="8" customWidth="1"/>
    <col min="10" max="10" width="12.28515625" style="8" customWidth="1"/>
    <col min="11" max="11" width="15.28515625" style="8" bestFit="1" customWidth="1"/>
    <col min="12" max="12" width="10.140625" style="8" bestFit="1" customWidth="1"/>
    <col min="13" max="13" width="10" style="8" bestFit="1" customWidth="1"/>
    <col min="14" max="14" width="9.28515625" style="8" customWidth="1"/>
    <col min="15" max="15" width="14.42578125" style="8" bestFit="1" customWidth="1"/>
    <col min="16" max="16" width="1.28515625" style="9" customWidth="1"/>
    <col min="17" max="17" width="4.28515625" style="8" customWidth="1"/>
    <col min="18" max="18" width="12.28515625" style="8" customWidth="1"/>
    <col min="19" max="19" width="15.28515625" style="8" bestFit="1" customWidth="1"/>
    <col min="20" max="22" width="10.140625" style="8" bestFit="1" customWidth="1"/>
    <col min="23" max="23" width="14.42578125" style="8" bestFit="1" customWidth="1"/>
    <col min="24" max="16384" width="9.140625" style="8" hidden="1"/>
  </cols>
  <sheetData>
    <row r="1" spans="1:23" ht="15.75" thickBot="1" x14ac:dyDescent="0.3">
      <c r="A1" s="51" t="s">
        <v>22</v>
      </c>
      <c r="B1" s="52"/>
      <c r="C1" s="52"/>
      <c r="D1" s="52"/>
      <c r="E1" s="52"/>
      <c r="F1" s="52"/>
      <c r="G1" s="53"/>
      <c r="H1" s="12"/>
      <c r="I1" s="51" t="s">
        <v>23</v>
      </c>
      <c r="J1" s="52"/>
      <c r="K1" s="52"/>
      <c r="L1" s="52"/>
      <c r="M1" s="52"/>
      <c r="N1" s="52"/>
      <c r="O1" s="53"/>
      <c r="P1" s="12"/>
      <c r="Q1" s="51" t="s">
        <v>24</v>
      </c>
      <c r="R1" s="52"/>
      <c r="S1" s="52"/>
      <c r="T1" s="52"/>
      <c r="U1" s="52"/>
      <c r="V1" s="52"/>
      <c r="W1" s="53"/>
    </row>
    <row r="2" spans="1:23" x14ac:dyDescent="0.25"/>
    <row r="3" spans="1:23" ht="15.75" thickBot="1" x14ac:dyDescent="0.3"/>
    <row r="4" spans="1:23" x14ac:dyDescent="0.25">
      <c r="A4" s="61" t="s">
        <v>25</v>
      </c>
      <c r="B4" s="62"/>
      <c r="C4" s="67"/>
      <c r="D4" s="13">
        <v>5000</v>
      </c>
      <c r="F4" s="14"/>
      <c r="I4" s="44" t="s">
        <v>8</v>
      </c>
      <c r="J4" s="45"/>
      <c r="K4" s="49"/>
      <c r="L4" s="32">
        <f>D4+D5+D6</f>
        <v>5500</v>
      </c>
      <c r="M4" s="11"/>
      <c r="N4" s="57" t="s">
        <v>5</v>
      </c>
      <c r="O4" s="59">
        <v>0.05</v>
      </c>
      <c r="Q4" s="44" t="s">
        <v>8</v>
      </c>
      <c r="R4" s="45"/>
      <c r="S4" s="49"/>
      <c r="T4" s="32">
        <f>L4</f>
        <v>5500</v>
      </c>
    </row>
    <row r="5" spans="1:23" ht="15.75" thickBot="1" x14ac:dyDescent="0.3">
      <c r="A5" s="63" t="s">
        <v>26</v>
      </c>
      <c r="B5" s="64"/>
      <c r="C5" s="68"/>
      <c r="D5" s="15">
        <v>0</v>
      </c>
      <c r="I5" s="46" t="s">
        <v>9</v>
      </c>
      <c r="J5" s="47"/>
      <c r="K5" s="48"/>
      <c r="L5" s="33">
        <f>IF(AND(D6=0,D5=0),D7,IF(MIN(Sheet1!D3:SI3)&lt;D7-O4,D7-O4,MIN(Sheet1!D3:SI3)))</f>
        <v>0.25980000000000442</v>
      </c>
      <c r="M5" s="16"/>
      <c r="N5" s="58"/>
      <c r="O5" s="60"/>
      <c r="Q5" s="46" t="s">
        <v>9</v>
      </c>
      <c r="R5" s="47"/>
      <c r="S5" s="48"/>
      <c r="T5" s="33">
        <f>L5</f>
        <v>0.25980000000000442</v>
      </c>
      <c r="U5" s="17"/>
    </row>
    <row r="6" spans="1:23" x14ac:dyDescent="0.25">
      <c r="A6" s="63" t="s">
        <v>12</v>
      </c>
      <c r="B6" s="64"/>
      <c r="C6" s="68"/>
      <c r="D6" s="15">
        <v>500</v>
      </c>
      <c r="I6" s="46" t="s">
        <v>10</v>
      </c>
      <c r="J6" s="47"/>
      <c r="K6" s="48"/>
      <c r="L6" s="34">
        <f>COUNT(I17:I52)</f>
        <v>36</v>
      </c>
      <c r="M6" s="11"/>
      <c r="N6" s="11"/>
      <c r="O6" s="11"/>
      <c r="Q6" s="46" t="s">
        <v>10</v>
      </c>
      <c r="R6" s="47"/>
      <c r="S6" s="48"/>
      <c r="T6" s="15">
        <v>30</v>
      </c>
    </row>
    <row r="7" spans="1:23" ht="15.75" thickBot="1" x14ac:dyDescent="0.3">
      <c r="A7" s="63" t="s">
        <v>9</v>
      </c>
      <c r="B7" s="64"/>
      <c r="C7" s="68"/>
      <c r="D7" s="18">
        <v>0.3</v>
      </c>
      <c r="I7" s="42" t="s">
        <v>11</v>
      </c>
      <c r="J7" s="43"/>
      <c r="K7" s="50"/>
      <c r="L7" s="35">
        <f>D9</f>
        <v>44219</v>
      </c>
      <c r="M7" s="11"/>
      <c r="N7" s="11"/>
      <c r="O7" s="11"/>
      <c r="Q7" s="54" t="s">
        <v>7</v>
      </c>
      <c r="R7" s="55"/>
      <c r="S7" s="56"/>
      <c r="T7" s="15">
        <v>3</v>
      </c>
    </row>
    <row r="8" spans="1:23" ht="15.75" thickBot="1" x14ac:dyDescent="0.3">
      <c r="A8" s="63" t="s">
        <v>27</v>
      </c>
      <c r="B8" s="64"/>
      <c r="C8" s="68"/>
      <c r="D8" s="15">
        <v>36</v>
      </c>
      <c r="I8" s="11"/>
      <c r="J8" s="11"/>
      <c r="K8" s="11"/>
      <c r="L8" s="11"/>
      <c r="M8" s="11"/>
      <c r="N8" s="11"/>
      <c r="O8" s="11"/>
      <c r="Q8" s="42" t="s">
        <v>11</v>
      </c>
      <c r="R8" s="43"/>
      <c r="S8" s="50"/>
      <c r="T8" s="38">
        <f>D9</f>
        <v>44219</v>
      </c>
    </row>
    <row r="9" spans="1:23" ht="15.75" thickBot="1" x14ac:dyDescent="0.3">
      <c r="A9" s="65" t="s">
        <v>11</v>
      </c>
      <c r="B9" s="66"/>
      <c r="C9" s="69"/>
      <c r="D9" s="19">
        <v>44219</v>
      </c>
      <c r="F9" s="20"/>
      <c r="I9" s="11"/>
      <c r="J9" s="11"/>
      <c r="K9" s="11"/>
      <c r="L9" s="11"/>
      <c r="M9" s="21"/>
      <c r="N9" s="11"/>
      <c r="O9" s="11"/>
      <c r="Q9" s="42" t="s">
        <v>28</v>
      </c>
      <c r="R9" s="43"/>
      <c r="S9" s="50"/>
      <c r="T9" s="22"/>
    </row>
    <row r="10" spans="1:23" ht="15.75" thickBot="1" x14ac:dyDescent="0.3">
      <c r="I10" s="11"/>
      <c r="J10" s="11"/>
      <c r="K10" s="11"/>
      <c r="L10" s="11"/>
      <c r="M10" s="11"/>
      <c r="N10" s="11"/>
      <c r="O10" s="11"/>
      <c r="Q10" s="11"/>
      <c r="R10" s="11"/>
      <c r="S10" s="11"/>
      <c r="T10" s="11"/>
      <c r="U10" s="23"/>
    </row>
    <row r="11" spans="1:23" x14ac:dyDescent="0.25">
      <c r="A11" s="61" t="s">
        <v>13</v>
      </c>
      <c r="B11" s="62"/>
      <c r="C11" s="28">
        <f>PMT(D7/12,D8,-C17)</f>
        <v>212.25788371741285</v>
      </c>
      <c r="D11" s="8" t="s">
        <v>0</v>
      </c>
      <c r="I11" s="44" t="s">
        <v>13</v>
      </c>
      <c r="J11" s="45"/>
      <c r="K11" s="36">
        <f>C11</f>
        <v>212.25788371741285</v>
      </c>
      <c r="L11" s="11"/>
      <c r="M11" s="11"/>
      <c r="N11" s="11"/>
      <c r="O11" s="11"/>
      <c r="Q11" s="44" t="s">
        <v>13</v>
      </c>
      <c r="R11" s="45"/>
      <c r="S11" s="36">
        <f>PMT(T5/12,T6-T7,-T4)</f>
        <v>271.14523301323146</v>
      </c>
      <c r="T11" s="11"/>
      <c r="U11" s="23"/>
      <c r="V11" s="24"/>
    </row>
    <row r="12" spans="1:23" x14ac:dyDescent="0.25">
      <c r="A12" s="63" t="s">
        <v>14</v>
      </c>
      <c r="B12" s="64"/>
      <c r="C12" s="39">
        <f>SUM(F17:F52)</f>
        <v>2637.8985614515832</v>
      </c>
      <c r="D12" s="8" t="s">
        <v>0</v>
      </c>
      <c r="I12" s="46" t="s">
        <v>14</v>
      </c>
      <c r="J12" s="47"/>
      <c r="K12" s="41">
        <f>SUM(N17:N511)</f>
        <v>2636.7709988761876</v>
      </c>
      <c r="L12" s="11"/>
      <c r="M12" s="11"/>
      <c r="N12" s="11"/>
      <c r="O12" s="11"/>
      <c r="Q12" s="46" t="s">
        <v>14</v>
      </c>
      <c r="R12" s="47"/>
      <c r="S12" s="41">
        <f>SUM(V17:V511)</f>
        <v>2178.7028032255735</v>
      </c>
      <c r="T12" s="11"/>
      <c r="V12" s="24"/>
      <c r="W12" s="20"/>
    </row>
    <row r="13" spans="1:23" ht="15.75" thickBot="1" x14ac:dyDescent="0.3">
      <c r="A13" s="65" t="s">
        <v>15</v>
      </c>
      <c r="B13" s="66"/>
      <c r="C13" s="40">
        <f>D4+C12+D5+D6</f>
        <v>8137.8985614515832</v>
      </c>
      <c r="D13" s="8" t="s">
        <v>0</v>
      </c>
      <c r="I13" s="42" t="s">
        <v>15</v>
      </c>
      <c r="J13" s="43"/>
      <c r="K13" s="37">
        <f>L4+K12</f>
        <v>8136.7709988761872</v>
      </c>
      <c r="L13" s="11"/>
      <c r="M13" s="11"/>
      <c r="N13" s="11"/>
      <c r="O13" s="11"/>
      <c r="Q13" s="42" t="s">
        <v>15</v>
      </c>
      <c r="R13" s="43"/>
      <c r="S13" s="37">
        <f>T4+S12</f>
        <v>7678.702803225573</v>
      </c>
      <c r="T13" s="11"/>
      <c r="V13" s="24"/>
    </row>
    <row r="14" spans="1:23" x14ac:dyDescent="0.25"/>
    <row r="15" spans="1:23" ht="7.5" customHeight="1" thickBot="1" x14ac:dyDescent="0.3">
      <c r="A15" s="9"/>
      <c r="B15" s="9"/>
      <c r="C15" s="9"/>
      <c r="D15" s="9"/>
      <c r="E15" s="9"/>
      <c r="F15" s="9"/>
      <c r="G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</row>
    <row r="16" spans="1:23" x14ac:dyDescent="0.25">
      <c r="A16" s="29" t="s">
        <v>3</v>
      </c>
      <c r="B16" s="30" t="s">
        <v>2</v>
      </c>
      <c r="C16" s="30" t="s">
        <v>19</v>
      </c>
      <c r="D16" s="30" t="s">
        <v>18</v>
      </c>
      <c r="E16" s="30" t="s">
        <v>17</v>
      </c>
      <c r="F16" s="30" t="s">
        <v>21</v>
      </c>
      <c r="G16" s="31" t="s">
        <v>20</v>
      </c>
      <c r="I16" s="29" t="s">
        <v>3</v>
      </c>
      <c r="J16" s="30" t="s">
        <v>2</v>
      </c>
      <c r="K16" s="30" t="s">
        <v>19</v>
      </c>
      <c r="L16" s="30" t="s">
        <v>18</v>
      </c>
      <c r="M16" s="30" t="s">
        <v>17</v>
      </c>
      <c r="N16" s="30" t="s">
        <v>21</v>
      </c>
      <c r="O16" s="31" t="s">
        <v>20</v>
      </c>
      <c r="Q16" s="29" t="s">
        <v>3</v>
      </c>
      <c r="R16" s="30" t="s">
        <v>2</v>
      </c>
      <c r="S16" s="30" t="s">
        <v>19</v>
      </c>
      <c r="T16" s="30" t="s">
        <v>18</v>
      </c>
      <c r="U16" s="30" t="s">
        <v>17</v>
      </c>
      <c r="V16" s="30" t="s">
        <v>21</v>
      </c>
      <c r="W16" s="31" t="s">
        <v>20</v>
      </c>
    </row>
    <row r="17" spans="1:23" x14ac:dyDescent="0.25">
      <c r="A17" s="10">
        <f>IF(D8&lt;0,"",1)</f>
        <v>1</v>
      </c>
      <c r="B17" s="25">
        <f>IFERROR(VLOOKUP(IF(A17="","",IF(WEEKDAY(Sheet3!A1)=7,Sheet3!A1+2,IF(WEEKDAY(Sheet3!A1)=1,Sheet3!A1+1,Sheet3!A1))),Sheet3!D2:F17,3,FALSE),IF(A17="","",IF(WEEKDAY(Sheet3!A1)=7,Sheet3!A1+2,IF(WEEKDAY(Sheet3!A1)=1,Sheet3!A1+1,Sheet3!A1))))</f>
        <v>44250</v>
      </c>
      <c r="C17" s="26">
        <f>IF(A17="","",D4)</f>
        <v>5000</v>
      </c>
      <c r="D17" s="26">
        <f>IF(A17="","",PMT(D7/12,D8,-C17))</f>
        <v>212.25788371741285</v>
      </c>
      <c r="E17" s="26">
        <f>D17-F17</f>
        <v>84.860623443440232</v>
      </c>
      <c r="F17" s="26">
        <f>D4*D7/365*_xlfn.DAYS(B17,D9)</f>
        <v>127.39726027397262</v>
      </c>
      <c r="G17" s="27">
        <f>C17-E17</f>
        <v>4915.1393765565599</v>
      </c>
      <c r="I17" s="10">
        <v>1</v>
      </c>
      <c r="J17" s="25">
        <f>IFERROR(VLOOKUP(IF(I17="","",IF(WEEKDAY(Sheet3!A1)=7,Sheet3!A1+2,IF(WEEKDAY(Sheet3!A1)=1,Sheet3!A1+1,Sheet3!A1))),Sheet3!D2:F17,3,FALSE),IF(I17="","",IF(WEEKDAY(Sheet3!A1)=7,Sheet3!A1+2,IF(WEEKDAY(Sheet3!A1)=1,Sheet3!A1+1,Sheet3!A1))))</f>
        <v>44250</v>
      </c>
      <c r="K17" s="26">
        <f>L4</f>
        <v>5500</v>
      </c>
      <c r="L17" s="26">
        <f>K11</f>
        <v>212.25788371741285</v>
      </c>
      <c r="M17" s="26">
        <f>L17-N17</f>
        <v>90.899253580424499</v>
      </c>
      <c r="N17" s="26">
        <f>L4*L5/365*_xlfn.DAYS(J17,L7)</f>
        <v>121.35863013698835</v>
      </c>
      <c r="O17" s="27">
        <f>K17-M17</f>
        <v>5409.1007464195754</v>
      </c>
      <c r="Q17" s="10">
        <f>IF(T6&lt;0,"",1)</f>
        <v>1</v>
      </c>
      <c r="R17" s="25">
        <f>IF(Q7="Faiz dondurma",IF(T7&lt;=1,IFERROR(VLOOKUP(IF(Q17="","",IF(WEEKDAY(IF(_xlfn.DAYS(EDATE(T8,3)-T9,T8)&lt;90,EDATE(T8,3)-T9-2,T8+30))=7,IF(_xlfn.DAYS(EDATE(T8,3)-T9,T8)&lt;90,EDATE(T8,3)-T9-2,T8+30)-1,IF(WEEKDAY(IF(_xlfn.DAYS(EDATE(T8,3)-T9,T8)&lt;90,EDATE(T8,3)-T9-2,T8+30))=1,IF(_xlfn.DAYS(EDATE(T8,3)-T9,T8)&lt;90,EDATE(T8,3)-T9-2,T8+30)-2,IF(_xlfn.DAYS(EDATE(T8,3)-T9,T8)&lt;90,EDATE(T8,3)-T9-2,T8+30)))),Sheet3!D2:E15,2,FALSE),IF(Q18="","",IF(WEEKDAY(IF(_xlfn.DAYS(EDATE(T8,3)-T9,T8)&lt;90,EDATE(T8,3)-T9-2,T8+30))=7,IF(_xlfn.DAYS(EDATE(T8,3)-T9,T8)&lt;90,EDATE(T8,3)-T9-2,T8+30)-1,IF(WEEKDAY(IF(_xlfn.DAYS(EDATE(T8,3)-T9,T8)&lt;90,EDATE(T8,3)-T9-2,T8+30))=1,IF(_xlfn.DAYS(EDATE(T8,3)-T9,T8)&lt;90,EDATE(T8,3)-T9-2,T8+30)-2,IF(_xlfn.DAYS(EDATE(T8,3)-T9,T8)&lt;90,EDATE(T8,3)-T9-2,T8+30))))),IFERROR(VLOOKUP(IF(Q18="","",IF(WEEKDAY(Sheet3!A1)=7,Sheet3!A1+2,IF(WEEKDAY(Sheet3!A1)=1,Sheet3!A1+1,Sheet3!A1))),Sheet3!D3:F18,3,FALSE),IF(Q17="","",IF(WEEKDAY(Sheet3!A1)=7,Sheet3!A1+2,IF(WEEKDAY(Sheet3!A1)=1,Sheet3!A1+1,Sheet3!A1))))),IFERROR(VLOOKUP(IF(Q18="","",IF(WEEKDAY(Sheet3!A1)=7,Sheet3!A1+2,IF(WEEKDAY(Sheet3!A1)=1,Sheet3!A1+1,Sheet3!A1))),Sheet3!D3:F18,3,FALSE),IF(Q17="","",IF(WEEKDAY(Sheet3!A1)=7,Sheet3!A1+2,IF(WEEKDAY(Sheet3!A1)=1,Sheet3!A1+1,Sheet3!A1)))))</f>
        <v>44250</v>
      </c>
      <c r="S17" s="26">
        <f>T4</f>
        <v>5500</v>
      </c>
      <c r="T17" s="26">
        <f>IF(Q17&gt;$T$7,S11,0)</f>
        <v>0</v>
      </c>
      <c r="U17" s="26">
        <f>IF(Q17="","",IF(Q17&gt;$T$7,T17-V17,0))</f>
        <v>0</v>
      </c>
      <c r="V17" s="26">
        <f>IF(Q7="Freeze interest",IF(Q17&gt;=T7,T4*T5/365*_xlfn.DAYS(R17,T8),0),T4*T5/365*_xlfn.DAYS(R17,T8))</f>
        <v>121.35863013698835</v>
      </c>
      <c r="W17" s="27">
        <f>S17-U17</f>
        <v>5500</v>
      </c>
    </row>
    <row r="18" spans="1:23" x14ac:dyDescent="0.25">
      <c r="A18" s="10">
        <f t="shared" ref="A18:A52" si="0">IF(A17&lt;$D$8,A17+1,"")</f>
        <v>2</v>
      </c>
      <c r="B18" s="25">
        <f>IFERROR(VLOOKUP(IF(A18="","",IF(WEEKDAY(Sheet3!A2)=7,Sheet3!A2+2,IF(WEEKDAY(Sheet3!A2)=1,Sheet3!A2+1,Sheet3!A2))),Sheet3!D3:F18,3,FALSE),IF(A18="","",IF(WEEKDAY(Sheet3!A2)=7,Sheet3!A2+2,IF(WEEKDAY(Sheet3!A2)=1,Sheet3!A2+1,Sheet3!A2))))</f>
        <v>44280</v>
      </c>
      <c r="C18" s="26">
        <f>IF(A18="","",G17)</f>
        <v>4915.1393765565599</v>
      </c>
      <c r="D18" s="26">
        <f>IF(A18="","",IF(D17*1.1&lt;G17,D17,G17+F18))</f>
        <v>212.25788371741285</v>
      </c>
      <c r="E18" s="26">
        <f>IF(A18="","",D18-F18)</f>
        <v>91.062666213278504</v>
      </c>
      <c r="F18" s="26">
        <f t="shared" ref="F18:F52" si="1">IF(A18="","",C18*$D$7/365*_xlfn.DAYS(B18,B17))</f>
        <v>121.19521750413435</v>
      </c>
      <c r="G18" s="27">
        <f>IF(A18="","",C18-E18)</f>
        <v>4824.0767103432818</v>
      </c>
      <c r="I18" s="10">
        <f>IFERROR(IF(O17&gt;0,I17+1,""),"")</f>
        <v>2</v>
      </c>
      <c r="J18" s="25">
        <f>IFERROR(VLOOKUP(IF(I18="","",IF(WEEKDAY(Sheet3!A2)=7,Sheet3!A2+2,IF(WEEKDAY(Sheet3!A2)=1,Sheet3!A2+1,Sheet3!A2))),Sheet3!D3:F18,3,FALSE),IF(I18="","",IF(WEEKDAY(Sheet3!A2)=7,Sheet3!A2+2,IF(WEEKDAY(Sheet3!A2)=1,Sheet3!A2+1,Sheet3!A2))))</f>
        <v>44280</v>
      </c>
      <c r="K18" s="26">
        <f>IF(I18="","",O17)</f>
        <v>5409.1007464195754</v>
      </c>
      <c r="L18" s="26">
        <f>IF(I18="","",IF(L17*1.1&lt;O17,L17,O17+N18))</f>
        <v>212.25788371741285</v>
      </c>
      <c r="M18" s="26">
        <f>IF(I18="","",L18-N18)</f>
        <v>96.755058463728233</v>
      </c>
      <c r="N18" s="26">
        <f>IF(I18="","",K18*$L$5/365*_xlfn.DAYS(J18,J17))</f>
        <v>115.50282525368462</v>
      </c>
      <c r="O18" s="27">
        <f>IF(I18="","",K18-M18)</f>
        <v>5312.3456879558471</v>
      </c>
      <c r="Q18" s="10">
        <f>IF(Q17&lt;$T$6,Q17+1,"")</f>
        <v>2</v>
      </c>
      <c r="R18" s="25">
        <f>IF(Q7="Faiz dondurma",IF(T7=2,IFERROR(VLOOKUP(IF(Q18="","",IF(WEEKDAY(IF(_xlfn.DAYS(EDATE(T8,3)-T9,T8)&lt;90,EDATE(T8,3)-T9-1,T8+60))=7,IF(_xlfn.DAYS(EDATE(T8,3)-T9,T8)&lt;90,EDATE(T8,3)-T9-1,T8+60)-1,IF(WEEKDAY(IF(_xlfn.DAYS(EDATE(T8,3)-T9,T8)&lt;90,EDATE(T8,3)-T9-1,T8+60))=1,IF(_xlfn.DAYS(EDATE(T8,3)-T9,T8)&lt;90,EDATE(T8,3)-T9-1,T8+60)-2,IF(_xlfn.DAYS(EDATE(T8,3)-T9,T8)&lt;90,EDATE(T8,3)-T9-1,T8+60)))),Sheet3!D2:E15,2,FALSE),IF(Q18="","",IF(WEEKDAY(IF(_xlfn.DAYS(EDATE(T8,3)-T9,T8)&lt;90,EDATE(T8,3)-T9-1,T8+60))=7,IF(_xlfn.DAYS(EDATE(T8,3)-T9,T8)&lt;90,EDATE(T8,3)-T9-1,T8+60)-1,IF(WEEKDAY(IF(_xlfn.DAYS(EDATE(T8,3)-T9,T8)&lt;90,EDATE(T8,3)-T9-1,T8+60))=1,IF(_xlfn.DAYS(EDATE(T8,3)-T9,T8)&lt;90,EDATE(T8,3)-T9-1,T8+60)-2,IF(_xlfn.DAYS(EDATE(T8,3)-T9,T8)&lt;90,EDATE(T8,3)-T9-1,T8+60))))),IFERROR(VLOOKUP(IF(Q18="","",IF(WEEKDAY(Sheet3!A2)=7,Sheet3!A2+2,IF(WEEKDAY(Sheet3!A2)=1,Sheet3!A2+1,Sheet3!A2))),Sheet3!D3:F18,3,FALSE),IF(Q18="","",IF(WEEKDAY(Sheet3!A2)=7,Sheet3!A2+2,IF(WEEKDAY(Sheet3!A2)=1,Sheet3!A2+1,Sheet3!A2))))),IFERROR(VLOOKUP(IF(Q18="","",IF(WEEKDAY(Sheet3!A2)=7,Sheet3!A2+2,IF(WEEKDAY(Sheet3!A2)=1,Sheet3!A2+1,Sheet3!A2))),Sheet3!D3:F18,3,FALSE),IF(Q18="","",IF(WEEKDAY(Sheet3!A2)=7,Sheet3!A2+2,IF(WEEKDAY(Sheet3!A2)=1,Sheet3!A2+1,Sheet3!A2)))))</f>
        <v>44280</v>
      </c>
      <c r="S18" s="26">
        <f t="shared" ref="S18:S52" si="2">IF(Q18="","",W17)</f>
        <v>5500</v>
      </c>
      <c r="T18" s="26">
        <f>IF(Q18&gt;$T$7,IF(Q18="","",IF($S$11*1.1&lt;W17,$S$11,W17+V18)),0)</f>
        <v>0</v>
      </c>
      <c r="U18" s="26">
        <f t="shared" ref="U18:U52" si="3">IF(Q18="","",IF(Q18&gt;$T$7,T18-V18,0))</f>
        <v>0</v>
      </c>
      <c r="V18" s="26">
        <f t="shared" ref="V18:V52" si="4">IF($Q$7="Freeze interest",IF(Q18="","",IF(V17&gt;0,IF(Q18&gt;=$T$7,S18*$L$5/365*_xlfn.DAYS(R18,R17),0),IF(Q18&gt;=$T$7,S18*$L$5/365*_xlfn.DAYS(R18,$T$8),0))),IF(Q18="","",S18*$L$5/365*_xlfn.DAYS(R18,R17)))</f>
        <v>117.44383561644034</v>
      </c>
      <c r="W18" s="27">
        <f t="shared" ref="W18:W52" si="5">IF(Q18="","",S18-U18)</f>
        <v>5500</v>
      </c>
    </row>
    <row r="19" spans="1:23" x14ac:dyDescent="0.25">
      <c r="A19" s="10">
        <f t="shared" si="0"/>
        <v>3</v>
      </c>
      <c r="B19" s="25">
        <f>IFERROR(VLOOKUP(IF(A19="","",IF(WEEKDAY(Sheet3!A3)=7,Sheet3!A3+2,IF(WEEKDAY(Sheet3!A3)=1,Sheet3!A3+1,Sheet3!A3))),Sheet3!D4:F19,3,FALSE),IF(A19="","",IF(WEEKDAY(Sheet3!A3)=7,Sheet3!A3+2,IF(WEEKDAY(Sheet3!A3)=1,Sheet3!A3+1,Sheet3!A3))))</f>
        <v>44309</v>
      </c>
      <c r="C19" s="26">
        <f t="shared" ref="C19:C52" si="6">IF(A19="","",G18)</f>
        <v>4824.0767103432818</v>
      </c>
      <c r="D19" s="26">
        <f t="shared" ref="D19:D52" si="7">IF(A19="","",IF(D18*1.1&lt;G18,D18,G18+F19))</f>
        <v>212.25788371741285</v>
      </c>
      <c r="E19" s="26">
        <f t="shared" ref="E19:E52" si="8">IF(A19="","",D19-F19)</f>
        <v>97.273041580463399</v>
      </c>
      <c r="F19" s="26">
        <f t="shared" si="1"/>
        <v>114.98484213694945</v>
      </c>
      <c r="G19" s="27">
        <f t="shared" ref="G19:G52" si="9">IF(A19="","",C19-E19)</f>
        <v>4726.8036687628182</v>
      </c>
      <c r="I19" s="10">
        <f t="shared" ref="I19:I52" si="10">IFERROR(IF(O18&gt;0,I18+1,""),"")</f>
        <v>3</v>
      </c>
      <c r="J19" s="25">
        <f>IFERROR(VLOOKUP(IF(I19="","",IF(WEEKDAY(Sheet3!A3)=7,Sheet3!A3+2,IF(WEEKDAY(Sheet3!A3)=1,Sheet3!A3+1,Sheet3!A3))),Sheet3!D4:F19,3,FALSE),IF(I19="","",IF(WEEKDAY(Sheet3!A3)=7,Sheet3!A3+2,IF(WEEKDAY(Sheet3!A3)=1,Sheet3!A3+1,Sheet3!A3))))</f>
        <v>44309</v>
      </c>
      <c r="K19" s="26">
        <f t="shared" ref="K19:K52" si="11">IF(I19="","",O18)</f>
        <v>5312.3456879558471</v>
      </c>
      <c r="L19" s="26">
        <f t="shared" ref="L19:L52" si="12">IF(I19="","",IF(L18*1.1&lt;O18,L18,O18+N19))</f>
        <v>212.25788371741285</v>
      </c>
      <c r="M19" s="26">
        <f t="shared" ref="M19:M52" si="13">IF(I19="","",L19-N19)</f>
        <v>102.6023360949536</v>
      </c>
      <c r="N19" s="26">
        <f t="shared" ref="N19:N52" si="14">IF(I19="","",K19*$L$5/365*_xlfn.DAYS(J19,J18))</f>
        <v>109.65554762245925</v>
      </c>
      <c r="O19" s="27">
        <f t="shared" ref="O19:O52" si="15">IF(I19="","",K19-M19)</f>
        <v>5209.7433518608932</v>
      </c>
      <c r="Q19" s="10">
        <f t="shared" ref="Q19:Q52" si="16">IF(Q18&lt;$T$6,Q18+1,"")</f>
        <v>3</v>
      </c>
      <c r="R19" s="25">
        <f>IF(Q7="Faiz dondurma",IF(T7=3,IFERROR(VLOOKUP(IF(Q19="","",IF(WEEKDAY(IF(_xlfn.DAYS(EDATE(T8,3)-T9,T8)&lt;90,EDATE(T8,3)-T9,T8+89))=7,IF(_xlfn.DAYS(EDATE(T8,3)-T9,T8)&lt;90,EDATE(T8,3)-T9,T8+89)-1,IF(WEEKDAY(IF(_xlfn.DAYS(EDATE(T8,3)-T9,T8)&lt;90,EDATE(T8,3)-T9,T8+89))=1,IF(_xlfn.DAYS(EDATE(T8,3)-T9,T8)&lt;90,EDATE(T8,3)-T9,T8+89)-2,IF(_xlfn.DAYS(EDATE(T8,3)-T9,T8)&lt;90,EDATE(T8,3)-T9,T8+89)))),Sheet3!D2:E15,2,FALSE),IF(Q19="","",IF(WEEKDAY(IF(_xlfn.DAYS(EDATE(T8,3)-T9,T8)&lt;90,EDATE(T8,3)-T9,T8+89))=7,IF(_xlfn.DAYS(EDATE(T8,3)-T9,T8)&lt;90,EDATE(T8,3)-T9,T8+89)-1,IF(WEEKDAY(IF(_xlfn.DAYS(EDATE(T8,3)-T9,T8)&lt;90,EDATE(T8,3)-T9,T8+89))=1,IF(_xlfn.DAYS(EDATE(T8,3)-T9,T8)&lt;90,EDATE(T8,3)-T9,T8+89)-2,IF(_xlfn.DAYS(EDATE(T8,3)-T9,T8)&lt;90,EDATE(T8,3)-T9,T8+89))))),IFERROR(VLOOKUP(IF(Q19="","",IF(WEEKDAY(Sheet3!A3)=7,Sheet3!A3+2,IF(WEEKDAY(Sheet3!A3)=1,Sheet3!A3+1,Sheet3!A3))),Sheet3!D3:F18,3,FALSE),IF(Q19="","",IF(WEEKDAY(Sheet3!A3)=7,Sheet3!A3+2,IF(WEEKDAY(Sheet3!A3)=1,Sheet3!A3+1,Sheet3!A3))))),IFERROR(VLOOKUP(IF(Q19="","",IF(WEEKDAY(Sheet3!A3)=7,Sheet3!A3+2,IF(WEEKDAY(Sheet3!A3)=1,Sheet3!A3+1,Sheet3!A3))),Sheet3!D3:F18,3,FALSE),IF(Q19="","",IF(WEEKDAY(Sheet3!A3)=7,Sheet3!A3+2,IF(WEEKDAY(Sheet3!A3)=1,Sheet3!A3+1,Sheet3!A3)))))</f>
        <v>44309</v>
      </c>
      <c r="S19" s="26">
        <f t="shared" si="2"/>
        <v>5500</v>
      </c>
      <c r="T19" s="26">
        <f t="shared" ref="T19:T52" si="17">IF(Q19&gt;$T$7,IF(Q19="","",IF($S$11*1.1&lt;W18,$S$11,W18+V19)),0)</f>
        <v>0</v>
      </c>
      <c r="U19" s="26">
        <f t="shared" si="3"/>
        <v>0</v>
      </c>
      <c r="V19" s="26">
        <f t="shared" si="4"/>
        <v>113.52904109589234</v>
      </c>
      <c r="W19" s="27">
        <f t="shared" si="5"/>
        <v>5500</v>
      </c>
    </row>
    <row r="20" spans="1:23" x14ac:dyDescent="0.25">
      <c r="A20" s="10">
        <f t="shared" si="0"/>
        <v>4</v>
      </c>
      <c r="B20" s="25">
        <f>IFERROR(VLOOKUP(IF(A20="","",IF(WEEKDAY(Sheet3!A4)=7,Sheet3!A4+2,IF(WEEKDAY(Sheet3!A4)=1,Sheet3!A4+1,Sheet3!A4))),Sheet3!D5:F20,3,FALSE),IF(A20="","",IF(WEEKDAY(Sheet3!A4)=7,Sheet3!A4+2,IF(WEEKDAY(Sheet3!A4)=1,Sheet3!A4+1,Sheet3!A4))))</f>
        <v>44340</v>
      </c>
      <c r="C20" s="26">
        <f t="shared" si="6"/>
        <v>4726.8036687628182</v>
      </c>
      <c r="D20" s="26">
        <f t="shared" si="7"/>
        <v>212.25788371741285</v>
      </c>
      <c r="E20" s="26">
        <f t="shared" si="8"/>
        <v>91.821516266743785</v>
      </c>
      <c r="F20" s="26">
        <f t="shared" si="1"/>
        <v>120.43636745066907</v>
      </c>
      <c r="G20" s="27">
        <f t="shared" si="9"/>
        <v>4634.9821524960744</v>
      </c>
      <c r="I20" s="10">
        <f t="shared" si="10"/>
        <v>4</v>
      </c>
      <c r="J20" s="25">
        <f>IFERROR(VLOOKUP(IF(I20="","",IF(WEEKDAY(Sheet3!A4)=7,Sheet3!A4+2,IF(WEEKDAY(Sheet3!A4)=1,Sheet3!A4+1,Sheet3!A4))),Sheet3!D5:F20,3,FALSE),IF(I20="","",IF(WEEKDAY(Sheet3!A4)=7,Sheet3!A4+2,IF(WEEKDAY(Sheet3!A4)=1,Sheet3!A4+1,Sheet3!A4))))</f>
        <v>44340</v>
      </c>
      <c r="K20" s="26">
        <f t="shared" si="11"/>
        <v>5209.7433518608932</v>
      </c>
      <c r="L20" s="26">
        <f t="shared" si="12"/>
        <v>212.25788371741285</v>
      </c>
      <c r="M20" s="26">
        <f t="shared" si="13"/>
        <v>97.303826163391008</v>
      </c>
      <c r="N20" s="26">
        <f t="shared" si="14"/>
        <v>114.95405755402184</v>
      </c>
      <c r="O20" s="27">
        <f t="shared" si="15"/>
        <v>5112.4395256975022</v>
      </c>
      <c r="Q20" s="10">
        <f t="shared" si="16"/>
        <v>4</v>
      </c>
      <c r="R20" s="25">
        <f>IFERROR(VLOOKUP(IF(Q20="","",IF(WEEKDAY(Sheet3!A4)=7,Sheet3!A4+2,IF(WEEKDAY(Sheet3!A4)=1,Sheet3!A4+1,Sheet3!A4))),Sheet3!D5:F20,3,FALSE),IF(Q20="","",IF(WEEKDAY(Sheet3!A4)=7,Sheet3!A4+2,IF(WEEKDAY(Sheet3!A4)=1,Sheet3!A4+1,Sheet3!A4))))</f>
        <v>44340</v>
      </c>
      <c r="S20" s="26">
        <f t="shared" si="2"/>
        <v>5500</v>
      </c>
      <c r="T20" s="26">
        <f t="shared" si="17"/>
        <v>271.14523301323146</v>
      </c>
      <c r="U20" s="26">
        <f t="shared" si="3"/>
        <v>149.78660287624311</v>
      </c>
      <c r="V20" s="26">
        <f t="shared" si="4"/>
        <v>121.35863013698835</v>
      </c>
      <c r="W20" s="27">
        <f t="shared" si="5"/>
        <v>5350.2133971237572</v>
      </c>
    </row>
    <row r="21" spans="1:23" x14ac:dyDescent="0.25">
      <c r="A21" s="10">
        <f t="shared" si="0"/>
        <v>5</v>
      </c>
      <c r="B21" s="25">
        <f>IFERROR(VLOOKUP(IF(A21="","",IF(WEEKDAY(Sheet3!A5)=7,Sheet3!A5+2,IF(WEEKDAY(Sheet3!A5)=1,Sheet3!A5+1,Sheet3!A5))),Sheet3!D6:F21,3,FALSE),IF(A21="","",IF(WEEKDAY(Sheet3!A5)=7,Sheet3!A5+2,IF(WEEKDAY(Sheet3!A5)=1,Sheet3!A5+1,Sheet3!A5))))</f>
        <v>44370</v>
      </c>
      <c r="C21" s="26">
        <f t="shared" si="6"/>
        <v>4634.9821524960744</v>
      </c>
      <c r="D21" s="26">
        <f t="shared" si="7"/>
        <v>212.25788371741285</v>
      </c>
      <c r="E21" s="26">
        <f t="shared" si="8"/>
        <v>97.970652559975406</v>
      </c>
      <c r="F21" s="26">
        <f t="shared" si="1"/>
        <v>114.28723115743745</v>
      </c>
      <c r="G21" s="27">
        <f t="shared" si="9"/>
        <v>4537.0114999360994</v>
      </c>
      <c r="I21" s="10">
        <f t="shared" si="10"/>
        <v>5</v>
      </c>
      <c r="J21" s="25">
        <f>IFERROR(VLOOKUP(IF(I21="","",IF(WEEKDAY(Sheet3!A5)=7,Sheet3!A5+2,IF(WEEKDAY(Sheet3!A5)=1,Sheet3!A5+1,Sheet3!A5))),Sheet3!D6:F21,3,FALSE),IF(I21="","",IF(WEEKDAY(Sheet3!A5)=7,Sheet3!A5+2,IF(WEEKDAY(Sheet3!A5)=1,Sheet3!A5+1,Sheet3!A5))))</f>
        <v>44370</v>
      </c>
      <c r="K21" s="26">
        <f t="shared" si="11"/>
        <v>5112.4395256975022</v>
      </c>
      <c r="L21" s="26">
        <f t="shared" si="12"/>
        <v>212.25788371741285</v>
      </c>
      <c r="M21" s="26">
        <f t="shared" si="13"/>
        <v>103.08979148922927</v>
      </c>
      <c r="N21" s="26">
        <f t="shared" si="14"/>
        <v>109.16809222818358</v>
      </c>
      <c r="O21" s="27">
        <f t="shared" si="15"/>
        <v>5009.3497342082728</v>
      </c>
      <c r="Q21" s="10">
        <f t="shared" si="16"/>
        <v>5</v>
      </c>
      <c r="R21" s="25">
        <f>IFERROR(VLOOKUP(IF(Q21="","",IF(WEEKDAY(Sheet3!A5)=7,Sheet3!A5+2,IF(WEEKDAY(Sheet3!A5)=1,Sheet3!A5+1,Sheet3!A5))),Sheet3!D6:F21,3,FALSE),IF(Q21="","",IF(WEEKDAY(Sheet3!A5)=7,Sheet3!A5+2,IF(WEEKDAY(Sheet3!A5)=1,Sheet3!A5+1,Sheet3!A5))))</f>
        <v>44370</v>
      </c>
      <c r="S21" s="26">
        <f t="shared" si="2"/>
        <v>5350.2133971237572</v>
      </c>
      <c r="T21" s="26">
        <f t="shared" si="17"/>
        <v>271.14523301323146</v>
      </c>
      <c r="U21" s="26">
        <f t="shared" si="3"/>
        <v>156.89985433601703</v>
      </c>
      <c r="V21" s="26">
        <f t="shared" si="4"/>
        <v>114.24537867721445</v>
      </c>
      <c r="W21" s="27">
        <f t="shared" si="5"/>
        <v>5193.3135427877405</v>
      </c>
    </row>
    <row r="22" spans="1:23" x14ac:dyDescent="0.25">
      <c r="A22" s="10">
        <f t="shared" si="0"/>
        <v>6</v>
      </c>
      <c r="B22" s="25">
        <f>IFERROR(VLOOKUP(IF(A22="","",IF(WEEKDAY(Sheet3!A6)=7,Sheet3!A6+2,IF(WEEKDAY(Sheet3!A6)=1,Sheet3!A6+1,Sheet3!A6))),Sheet3!D7:F22,3,FALSE),IF(A22="","",IF(WEEKDAY(Sheet3!A6)=7,Sheet3!A6+2,IF(WEEKDAY(Sheet3!A6)=1,Sheet3!A6+1,Sheet3!A6))))</f>
        <v>44400</v>
      </c>
      <c r="C22" s="26">
        <f t="shared" si="6"/>
        <v>4537.0114999360994</v>
      </c>
      <c r="D22" s="26">
        <f t="shared" si="7"/>
        <v>212.25788371741285</v>
      </c>
      <c r="E22" s="26">
        <f t="shared" si="8"/>
        <v>100.38636728063233</v>
      </c>
      <c r="F22" s="26">
        <f t="shared" si="1"/>
        <v>111.87151643678052</v>
      </c>
      <c r="G22" s="27">
        <f t="shared" si="9"/>
        <v>4436.6251326554675</v>
      </c>
      <c r="I22" s="10">
        <f t="shared" si="10"/>
        <v>6</v>
      </c>
      <c r="J22" s="25">
        <f>IFERROR(VLOOKUP(IF(I22="","",IF(WEEKDAY(Sheet3!A6)=7,Sheet3!A6+2,IF(WEEKDAY(Sheet3!A6)=1,Sheet3!A6+1,Sheet3!A6))),Sheet3!D7:F22,3,FALSE),IF(I22="","",IF(WEEKDAY(Sheet3!A6)=7,Sheet3!A6+2,IF(WEEKDAY(Sheet3!A6)=1,Sheet3!A6+1,Sheet3!A6))))</f>
        <v>44400</v>
      </c>
      <c r="K22" s="26">
        <f t="shared" si="11"/>
        <v>5009.3497342082728</v>
      </c>
      <c r="L22" s="26">
        <f t="shared" si="12"/>
        <v>212.25788371741285</v>
      </c>
      <c r="M22" s="26">
        <f t="shared" si="13"/>
        <v>105.29111158475547</v>
      </c>
      <c r="N22" s="26">
        <f t="shared" si="14"/>
        <v>106.96677213265738</v>
      </c>
      <c r="O22" s="27">
        <f t="shared" si="15"/>
        <v>4904.0586226235173</v>
      </c>
      <c r="Q22" s="10">
        <f t="shared" si="16"/>
        <v>6</v>
      </c>
      <c r="R22" s="25">
        <f>IFERROR(VLOOKUP(IF(Q22="","",IF(WEEKDAY(Sheet3!A6)=7,Sheet3!A6+2,IF(WEEKDAY(Sheet3!A6)=1,Sheet3!A6+1,Sheet3!A6))),Sheet3!D7:F22,3,FALSE),IF(Q22="","",IF(WEEKDAY(Sheet3!A6)=7,Sheet3!A6+2,IF(WEEKDAY(Sheet3!A6)=1,Sheet3!A6+1,Sheet3!A6))))</f>
        <v>44400</v>
      </c>
      <c r="S22" s="26">
        <f t="shared" si="2"/>
        <v>5193.3135427877405</v>
      </c>
      <c r="T22" s="26">
        <f t="shared" si="17"/>
        <v>271.14523301323146</v>
      </c>
      <c r="U22" s="26">
        <f t="shared" si="3"/>
        <v>160.2502035543593</v>
      </c>
      <c r="V22" s="26">
        <f t="shared" si="4"/>
        <v>110.89502945887216</v>
      </c>
      <c r="W22" s="27">
        <f t="shared" si="5"/>
        <v>5033.0633392333812</v>
      </c>
    </row>
    <row r="23" spans="1:23" x14ac:dyDescent="0.25">
      <c r="A23" s="10">
        <f t="shared" si="0"/>
        <v>7</v>
      </c>
      <c r="B23" s="25">
        <f>IFERROR(VLOOKUP(IF(A23="","",IF(WEEKDAY(Sheet3!A7)=7,Sheet3!A7+2,IF(WEEKDAY(Sheet3!A7)=1,Sheet3!A7+1,Sheet3!A7))),Sheet3!D8:F23,3,FALSE),IF(A23="","",IF(WEEKDAY(Sheet3!A7)=7,Sheet3!A7+2,IF(WEEKDAY(Sheet3!A7)=1,Sheet3!A7+1,Sheet3!A7))))</f>
        <v>44431</v>
      </c>
      <c r="C23" s="26">
        <f t="shared" si="6"/>
        <v>4436.6251326554675</v>
      </c>
      <c r="D23" s="26">
        <f t="shared" si="7"/>
        <v>212.25788371741285</v>
      </c>
      <c r="E23" s="26">
        <f t="shared" si="8"/>
        <v>99.21510636482148</v>
      </c>
      <c r="F23" s="26">
        <f t="shared" si="1"/>
        <v>113.04277735259137</v>
      </c>
      <c r="G23" s="27">
        <f t="shared" si="9"/>
        <v>4337.4100262906459</v>
      </c>
      <c r="I23" s="10">
        <f t="shared" si="10"/>
        <v>7</v>
      </c>
      <c r="J23" s="25">
        <f>IFERROR(VLOOKUP(IF(I23="","",IF(WEEKDAY(Sheet3!A7)=7,Sheet3!A7+2,IF(WEEKDAY(Sheet3!A7)=1,Sheet3!A7+1,Sheet3!A7))),Sheet3!D8:F23,3,FALSE),IF(I23="","",IF(WEEKDAY(Sheet3!A7)=7,Sheet3!A7+2,IF(WEEKDAY(Sheet3!A7)=1,Sheet3!A7+1,Sheet3!A7))))</f>
        <v>44431</v>
      </c>
      <c r="K23" s="26">
        <f t="shared" si="11"/>
        <v>4904.0586226235173</v>
      </c>
      <c r="L23" s="26">
        <f t="shared" si="12"/>
        <v>212.25788371741285</v>
      </c>
      <c r="M23" s="26">
        <f t="shared" si="13"/>
        <v>104.04882252594447</v>
      </c>
      <c r="N23" s="26">
        <f t="shared" si="14"/>
        <v>108.20906119146838</v>
      </c>
      <c r="O23" s="27">
        <f t="shared" si="15"/>
        <v>4800.0098000975731</v>
      </c>
      <c r="Q23" s="10">
        <f t="shared" si="16"/>
        <v>7</v>
      </c>
      <c r="R23" s="25">
        <f>IFERROR(VLOOKUP(IF(Q23="","",IF(WEEKDAY(Sheet3!A7)=7,Sheet3!A7+2,IF(WEEKDAY(Sheet3!A7)=1,Sheet3!A7+1,Sheet3!A7))),Sheet3!D8:F23,3,FALSE),IF(Q23="","",IF(WEEKDAY(Sheet3!A7)=7,Sheet3!A7+2,IF(WEEKDAY(Sheet3!A7)=1,Sheet3!A7+1,Sheet3!A7))))</f>
        <v>44431</v>
      </c>
      <c r="S23" s="26">
        <f t="shared" si="2"/>
        <v>5033.0633392333812</v>
      </c>
      <c r="T23" s="26">
        <f t="shared" si="17"/>
        <v>271.14523301323146</v>
      </c>
      <c r="U23" s="26">
        <f t="shared" si="3"/>
        <v>160.08965624194792</v>
      </c>
      <c r="V23" s="26">
        <f t="shared" si="4"/>
        <v>111.05557677128354</v>
      </c>
      <c r="W23" s="27">
        <f t="shared" si="5"/>
        <v>4872.9736829914336</v>
      </c>
    </row>
    <row r="24" spans="1:23" x14ac:dyDescent="0.25">
      <c r="A24" s="10">
        <f t="shared" si="0"/>
        <v>8</v>
      </c>
      <c r="B24" s="25">
        <f>IFERROR(VLOOKUP(IF(A24="","",IF(WEEKDAY(Sheet3!A8)=7,Sheet3!A8+2,IF(WEEKDAY(Sheet3!A8)=1,Sheet3!A8+1,Sheet3!A8))),Sheet3!D9:F24,3,FALSE),IF(A24="","",IF(WEEKDAY(Sheet3!A8)=7,Sheet3!A8+2,IF(WEEKDAY(Sheet3!A8)=1,Sheet3!A8+1,Sheet3!A8))))</f>
        <v>44462</v>
      </c>
      <c r="C24" s="26">
        <f t="shared" si="6"/>
        <v>4337.4100262906459</v>
      </c>
      <c r="D24" s="26">
        <f t="shared" si="7"/>
        <v>212.25788371741285</v>
      </c>
      <c r="E24" s="26">
        <f t="shared" si="8"/>
        <v>101.74305291055531</v>
      </c>
      <c r="F24" s="26">
        <f t="shared" si="1"/>
        <v>110.51483080685755</v>
      </c>
      <c r="G24" s="27">
        <f t="shared" si="9"/>
        <v>4235.6669733800909</v>
      </c>
      <c r="I24" s="10">
        <f t="shared" si="10"/>
        <v>8</v>
      </c>
      <c r="J24" s="25">
        <f>IFERROR(VLOOKUP(IF(I24="","",IF(WEEKDAY(Sheet3!A8)=7,Sheet3!A8+2,IF(WEEKDAY(Sheet3!A8)=1,Sheet3!A8+1,Sheet3!A8))),Sheet3!D9:F24,3,FALSE),IF(I24="","",IF(WEEKDAY(Sheet3!A8)=7,Sheet3!A8+2,IF(WEEKDAY(Sheet3!A8)=1,Sheet3!A8+1,Sheet3!A8))))</f>
        <v>44462</v>
      </c>
      <c r="K24" s="26">
        <f t="shared" si="11"/>
        <v>4800.0098000975731</v>
      </c>
      <c r="L24" s="26">
        <f t="shared" si="12"/>
        <v>212.25788371741285</v>
      </c>
      <c r="M24" s="26">
        <f t="shared" si="13"/>
        <v>106.34468117487451</v>
      </c>
      <c r="N24" s="26">
        <f t="shared" si="14"/>
        <v>105.91320254253834</v>
      </c>
      <c r="O24" s="27">
        <f t="shared" si="15"/>
        <v>4693.6651189226986</v>
      </c>
      <c r="Q24" s="10">
        <f t="shared" si="16"/>
        <v>8</v>
      </c>
      <c r="R24" s="25">
        <f>IFERROR(VLOOKUP(IF(Q24="","",IF(WEEKDAY(Sheet3!A8)=7,Sheet3!A8+2,IF(WEEKDAY(Sheet3!A8)=1,Sheet3!A8+1,Sheet3!A8))),Sheet3!D9:F24,3,FALSE),IF(Q24="","",IF(WEEKDAY(Sheet3!A8)=7,Sheet3!A8+2,IF(WEEKDAY(Sheet3!A8)=1,Sheet3!A8+1,Sheet3!A8))))</f>
        <v>44462</v>
      </c>
      <c r="S24" s="26">
        <f t="shared" si="2"/>
        <v>4872.9736829914336</v>
      </c>
      <c r="T24" s="26">
        <f t="shared" si="17"/>
        <v>271.14523301323146</v>
      </c>
      <c r="U24" s="26">
        <f t="shared" si="3"/>
        <v>163.62206740206139</v>
      </c>
      <c r="V24" s="26">
        <f t="shared" si="4"/>
        <v>107.52316561117007</v>
      </c>
      <c r="W24" s="27">
        <f t="shared" si="5"/>
        <v>4709.3516155893722</v>
      </c>
    </row>
    <row r="25" spans="1:23" x14ac:dyDescent="0.25">
      <c r="A25" s="10">
        <f t="shared" si="0"/>
        <v>9</v>
      </c>
      <c r="B25" s="25">
        <f>IFERROR(VLOOKUP(IF(A25="","",IF(WEEKDAY(Sheet3!A9)=7,Sheet3!A9+2,IF(WEEKDAY(Sheet3!A9)=1,Sheet3!A9+1,Sheet3!A9))),Sheet3!D10:F25,3,FALSE),IF(A25="","",IF(WEEKDAY(Sheet3!A9)=7,Sheet3!A9+2,IF(WEEKDAY(Sheet3!A9)=1,Sheet3!A9+1,Sheet3!A9))))</f>
        <v>44494</v>
      </c>
      <c r="C25" s="26">
        <f t="shared" si="6"/>
        <v>4235.6669733800909</v>
      </c>
      <c r="D25" s="26">
        <f t="shared" si="7"/>
        <v>212.25788371741285</v>
      </c>
      <c r="E25" s="26">
        <f t="shared" si="8"/>
        <v>100.8540400339913</v>
      </c>
      <c r="F25" s="26">
        <f t="shared" si="1"/>
        <v>111.40384368342156</v>
      </c>
      <c r="G25" s="27">
        <f t="shared" si="9"/>
        <v>4134.8129333460993</v>
      </c>
      <c r="I25" s="10">
        <f t="shared" si="10"/>
        <v>9</v>
      </c>
      <c r="J25" s="25">
        <f>IFERROR(VLOOKUP(IF(I25="","",IF(WEEKDAY(Sheet3!A9)=7,Sheet3!A9+2,IF(WEEKDAY(Sheet3!A9)=1,Sheet3!A9+1,Sheet3!A9))),Sheet3!D10:F25,3,FALSE),IF(I25="","",IF(WEEKDAY(Sheet3!A9)=7,Sheet3!A9+2,IF(WEEKDAY(Sheet3!A9)=1,Sheet3!A9+1,Sheet3!A9))))</f>
        <v>44494</v>
      </c>
      <c r="K25" s="26">
        <f t="shared" si="11"/>
        <v>4693.6651189226986</v>
      </c>
      <c r="L25" s="26">
        <f t="shared" si="12"/>
        <v>212.25788371741285</v>
      </c>
      <c r="M25" s="26">
        <f t="shared" si="13"/>
        <v>105.35033760049117</v>
      </c>
      <c r="N25" s="26">
        <f t="shared" si="14"/>
        <v>106.90754611692168</v>
      </c>
      <c r="O25" s="27">
        <f t="shared" si="15"/>
        <v>4588.3147813222076</v>
      </c>
      <c r="Q25" s="10">
        <f t="shared" si="16"/>
        <v>9</v>
      </c>
      <c r="R25" s="25">
        <f>IFERROR(VLOOKUP(IF(Q25="","",IF(WEEKDAY(Sheet3!A9)=7,Sheet3!A9+2,IF(WEEKDAY(Sheet3!A9)=1,Sheet3!A9+1,Sheet3!A9))),Sheet3!D10:F25,3,FALSE),IF(Q25="","",IF(WEEKDAY(Sheet3!A9)=7,Sheet3!A9+2,IF(WEEKDAY(Sheet3!A9)=1,Sheet3!A9+1,Sheet3!A9))))</f>
        <v>44494</v>
      </c>
      <c r="S25" s="26">
        <f t="shared" si="2"/>
        <v>4709.3516155893722</v>
      </c>
      <c r="T25" s="26">
        <f t="shared" si="17"/>
        <v>271.14523301323146</v>
      </c>
      <c r="U25" s="26">
        <f t="shared" si="3"/>
        <v>163.88039577661647</v>
      </c>
      <c r="V25" s="26">
        <f t="shared" si="4"/>
        <v>107.26483723661499</v>
      </c>
      <c r="W25" s="27">
        <f t="shared" si="5"/>
        <v>4545.4712198127554</v>
      </c>
    </row>
    <row r="26" spans="1:23" x14ac:dyDescent="0.25">
      <c r="A26" s="10">
        <f t="shared" si="0"/>
        <v>10</v>
      </c>
      <c r="B26" s="25">
        <f>IFERROR(VLOOKUP(IF(A26="","",IF(WEEKDAY(Sheet3!A10)=7,Sheet3!A10+2,IF(WEEKDAY(Sheet3!A10)=1,Sheet3!A10+1,Sheet3!A10))),Sheet3!D11:F26,3,FALSE),IF(A26="","",IF(WEEKDAY(Sheet3!A10)=7,Sheet3!A10+2,IF(WEEKDAY(Sheet3!A10)=1,Sheet3!A10+1,Sheet3!A10))))</f>
        <v>44523</v>
      </c>
      <c r="C26" s="26">
        <f t="shared" si="6"/>
        <v>4134.8129333460993</v>
      </c>
      <c r="D26" s="26">
        <f t="shared" si="7"/>
        <v>212.25788371741285</v>
      </c>
      <c r="E26" s="26">
        <f t="shared" si="8"/>
        <v>113.7020685938209</v>
      </c>
      <c r="F26" s="26">
        <f t="shared" si="1"/>
        <v>98.555815123591955</v>
      </c>
      <c r="G26" s="27">
        <f t="shared" si="9"/>
        <v>4021.1108647522783</v>
      </c>
      <c r="I26" s="10">
        <f t="shared" si="10"/>
        <v>10</v>
      </c>
      <c r="J26" s="25">
        <f>IFERROR(VLOOKUP(IF(I26="","",IF(WEEKDAY(Sheet3!A10)=7,Sheet3!A10+2,IF(WEEKDAY(Sheet3!A10)=1,Sheet3!A10+1,Sheet3!A10))),Sheet3!D11:F26,3,FALSE),IF(I26="","",IF(WEEKDAY(Sheet3!A10)=7,Sheet3!A10+2,IF(WEEKDAY(Sheet3!A10)=1,Sheet3!A10+1,Sheet3!A10))))</f>
        <v>44523</v>
      </c>
      <c r="K26" s="26">
        <f t="shared" si="11"/>
        <v>4588.3147813222076</v>
      </c>
      <c r="L26" s="26">
        <f t="shared" si="12"/>
        <v>212.25788371741285</v>
      </c>
      <c r="M26" s="26">
        <f t="shared" si="13"/>
        <v>117.54752419566393</v>
      </c>
      <c r="N26" s="26">
        <f t="shared" si="14"/>
        <v>94.710359521748927</v>
      </c>
      <c r="O26" s="27">
        <f t="shared" si="15"/>
        <v>4470.7672571265439</v>
      </c>
      <c r="Q26" s="10">
        <f t="shared" si="16"/>
        <v>10</v>
      </c>
      <c r="R26" s="25">
        <f>IFERROR(VLOOKUP(IF(Q26="","",IF(WEEKDAY(Sheet3!A10)=7,Sheet3!A10+2,IF(WEEKDAY(Sheet3!A10)=1,Sheet3!A10+1,Sheet3!A10))),Sheet3!D11:F26,3,FALSE),IF(Q26="","",IF(WEEKDAY(Sheet3!A10)=7,Sheet3!A10+2,IF(WEEKDAY(Sheet3!A10)=1,Sheet3!A10+1,Sheet3!A10))))</f>
        <v>44523</v>
      </c>
      <c r="S26" s="26">
        <f t="shared" si="2"/>
        <v>4545.4712198127554</v>
      </c>
      <c r="T26" s="26">
        <f t="shared" si="17"/>
        <v>271.14523301323146</v>
      </c>
      <c r="U26" s="26">
        <f t="shared" si="3"/>
        <v>177.31923502881</v>
      </c>
      <c r="V26" s="26">
        <f t="shared" si="4"/>
        <v>93.825997984421477</v>
      </c>
      <c r="W26" s="27">
        <f t="shared" si="5"/>
        <v>4368.1519847839454</v>
      </c>
    </row>
    <row r="27" spans="1:23" x14ac:dyDescent="0.25">
      <c r="A27" s="10">
        <f t="shared" si="0"/>
        <v>11</v>
      </c>
      <c r="B27" s="25">
        <f>IFERROR(VLOOKUP(IF(A27="","",IF(WEEKDAY(Sheet3!A11)=7,Sheet3!A11+2,IF(WEEKDAY(Sheet3!A11)=1,Sheet3!A11+1,Sheet3!A11))),Sheet3!D12:F27,3,FALSE),IF(A27="","",IF(WEEKDAY(Sheet3!A11)=7,Sheet3!A11+2,IF(WEEKDAY(Sheet3!A11)=1,Sheet3!A11+1,Sheet3!A11))))</f>
        <v>44553</v>
      </c>
      <c r="C27" s="26">
        <f t="shared" si="6"/>
        <v>4021.1108647522783</v>
      </c>
      <c r="D27" s="26">
        <f t="shared" si="7"/>
        <v>212.25788371741285</v>
      </c>
      <c r="E27" s="26">
        <f t="shared" si="8"/>
        <v>113.10720486050735</v>
      </c>
      <c r="F27" s="26">
        <f t="shared" si="1"/>
        <v>99.1506788569055</v>
      </c>
      <c r="G27" s="27">
        <f t="shared" si="9"/>
        <v>3908.0036598917709</v>
      </c>
      <c r="I27" s="10">
        <f t="shared" si="10"/>
        <v>11</v>
      </c>
      <c r="J27" s="25">
        <f>IFERROR(VLOOKUP(IF(I27="","",IF(WEEKDAY(Sheet3!A11)=7,Sheet3!A11+2,IF(WEEKDAY(Sheet3!A11)=1,Sheet3!A11+1,Sheet3!A11))),Sheet3!D12:F27,3,FALSE),IF(I27="","",IF(WEEKDAY(Sheet3!A11)=7,Sheet3!A11+2,IF(WEEKDAY(Sheet3!A11)=1,Sheet3!A11+1,Sheet3!A11))))</f>
        <v>44553</v>
      </c>
      <c r="K27" s="26">
        <f t="shared" si="11"/>
        <v>4470.7672571265439</v>
      </c>
      <c r="L27" s="26">
        <f t="shared" si="12"/>
        <v>212.25788371741285</v>
      </c>
      <c r="M27" s="26">
        <f t="shared" si="13"/>
        <v>116.79169193098853</v>
      </c>
      <c r="N27" s="26">
        <f t="shared" si="14"/>
        <v>95.466191786424318</v>
      </c>
      <c r="O27" s="27">
        <f t="shared" si="15"/>
        <v>4353.9755651955556</v>
      </c>
      <c r="Q27" s="10">
        <f t="shared" si="16"/>
        <v>11</v>
      </c>
      <c r="R27" s="25">
        <f>IFERROR(VLOOKUP(IF(Q27="","",IF(WEEKDAY(Sheet3!A11)=7,Sheet3!A11+2,IF(WEEKDAY(Sheet3!A11)=1,Sheet3!A11+1,Sheet3!A11))),Sheet3!D12:F27,3,FALSE),IF(Q27="","",IF(WEEKDAY(Sheet3!A11)=7,Sheet3!A11+2,IF(WEEKDAY(Sheet3!A11)=1,Sheet3!A11+1,Sheet3!A11))))</f>
        <v>44553</v>
      </c>
      <c r="S27" s="26">
        <f t="shared" si="2"/>
        <v>4368.1519847839454</v>
      </c>
      <c r="T27" s="26">
        <f t="shared" si="17"/>
        <v>271.14523301323146</v>
      </c>
      <c r="U27" s="26">
        <f t="shared" si="3"/>
        <v>177.87022871348722</v>
      </c>
      <c r="V27" s="26">
        <f t="shared" si="4"/>
        <v>93.275004299744239</v>
      </c>
      <c r="W27" s="27">
        <f t="shared" si="5"/>
        <v>4190.281756070458</v>
      </c>
    </row>
    <row r="28" spans="1:23" x14ac:dyDescent="0.25">
      <c r="A28" s="10">
        <f t="shared" si="0"/>
        <v>12</v>
      </c>
      <c r="B28" s="25">
        <f>IFERROR(VLOOKUP(IF(A28="","",IF(WEEKDAY(Sheet3!A12)=7,Sheet3!A12+2,IF(WEEKDAY(Sheet3!A12)=1,Sheet3!A12+1,Sheet3!A12))),Sheet3!D13:F28,3,FALSE),IF(A28="","",IF(WEEKDAY(Sheet3!A12)=7,Sheet3!A12+2,IF(WEEKDAY(Sheet3!A12)=1,Sheet3!A12+1,Sheet3!A12))))</f>
        <v>44585</v>
      </c>
      <c r="C28" s="26">
        <f t="shared" si="6"/>
        <v>3908.0036598917709</v>
      </c>
      <c r="D28" s="26">
        <f t="shared" si="7"/>
        <v>212.25788371741285</v>
      </c>
      <c r="E28" s="26">
        <f t="shared" si="8"/>
        <v>109.47203403258818</v>
      </c>
      <c r="F28" s="26">
        <f t="shared" si="1"/>
        <v>102.78584968482467</v>
      </c>
      <c r="G28" s="27">
        <f t="shared" si="9"/>
        <v>3798.5316258591829</v>
      </c>
      <c r="I28" s="10">
        <f t="shared" si="10"/>
        <v>12</v>
      </c>
      <c r="J28" s="25">
        <f>IFERROR(VLOOKUP(IF(I28="","",IF(WEEKDAY(Sheet3!A12)=7,Sheet3!A12+2,IF(WEEKDAY(Sheet3!A12)=1,Sheet3!A12+1,Sheet3!A12))),Sheet3!D13:F28,3,FALSE),IF(I28="","",IF(WEEKDAY(Sheet3!A12)=7,Sheet3!A12+2,IF(WEEKDAY(Sheet3!A12)=1,Sheet3!A12+1,Sheet3!A12))))</f>
        <v>44585</v>
      </c>
      <c r="K28" s="26">
        <f t="shared" si="11"/>
        <v>4353.9755651955556</v>
      </c>
      <c r="L28" s="26">
        <f t="shared" si="12"/>
        <v>212.25788371741285</v>
      </c>
      <c r="M28" s="26">
        <f t="shared" si="13"/>
        <v>113.08744191245289</v>
      </c>
      <c r="N28" s="26">
        <f t="shared" si="14"/>
        <v>99.170441804959964</v>
      </c>
      <c r="O28" s="27">
        <f t="shared" si="15"/>
        <v>4240.8881232831027</v>
      </c>
      <c r="Q28" s="10">
        <f t="shared" si="16"/>
        <v>12</v>
      </c>
      <c r="R28" s="25">
        <f>IFERROR(VLOOKUP(IF(Q28="","",IF(WEEKDAY(Sheet3!A12)=7,Sheet3!A12+2,IF(WEEKDAY(Sheet3!A12)=1,Sheet3!A12+1,Sheet3!A12))),Sheet3!D13:F28,3,FALSE),IF(Q28="","",IF(WEEKDAY(Sheet3!A12)=7,Sheet3!A12+2,IF(WEEKDAY(Sheet3!A12)=1,Sheet3!A12+1,Sheet3!A12))))</f>
        <v>44585</v>
      </c>
      <c r="S28" s="26">
        <f t="shared" si="2"/>
        <v>4190.281756070458</v>
      </c>
      <c r="T28" s="26">
        <f t="shared" si="17"/>
        <v>271.14523301323146</v>
      </c>
      <c r="U28" s="26">
        <f t="shared" si="3"/>
        <v>175.70324285633296</v>
      </c>
      <c r="V28" s="26">
        <f t="shared" si="4"/>
        <v>95.441990156898498</v>
      </c>
      <c r="W28" s="27">
        <f t="shared" si="5"/>
        <v>4014.578513214125</v>
      </c>
    </row>
    <row r="29" spans="1:23" x14ac:dyDescent="0.25">
      <c r="A29" s="10">
        <f t="shared" si="0"/>
        <v>13</v>
      </c>
      <c r="B29" s="25">
        <f>IFERROR(VLOOKUP(IF(A29="","",IF(WEEKDAY(Sheet3!A13)=7,Sheet3!A13+2,IF(WEEKDAY(Sheet3!A13)=1,Sheet3!A13+1,Sheet3!A13))),Sheet3!D14:F29,3,FALSE),IF(A29="","",IF(WEEKDAY(Sheet3!A13)=7,Sheet3!A13+2,IF(WEEKDAY(Sheet3!A13)=1,Sheet3!A13+1,Sheet3!A13))))</f>
        <v>44615</v>
      </c>
      <c r="C29" s="26">
        <f t="shared" si="6"/>
        <v>3798.5316258591829</v>
      </c>
      <c r="D29" s="26">
        <f t="shared" si="7"/>
        <v>212.25788371741285</v>
      </c>
      <c r="E29" s="26">
        <f t="shared" si="8"/>
        <v>118.59546006609054</v>
      </c>
      <c r="F29" s="26">
        <f t="shared" si="1"/>
        <v>93.662423651322314</v>
      </c>
      <c r="G29" s="27">
        <f t="shared" si="9"/>
        <v>3679.9361657930922</v>
      </c>
      <c r="I29" s="10">
        <f t="shared" si="10"/>
        <v>13</v>
      </c>
      <c r="J29" s="25">
        <f>IFERROR(VLOOKUP(IF(I29="","",IF(WEEKDAY(Sheet3!A13)=7,Sheet3!A13+2,IF(WEEKDAY(Sheet3!A13)=1,Sheet3!A13+1,Sheet3!A13))),Sheet3!D14:F29,3,FALSE),IF(I29="","",IF(WEEKDAY(Sheet3!A13)=7,Sheet3!A13+2,IF(WEEKDAY(Sheet3!A13)=1,Sheet3!A13+1,Sheet3!A13))))</f>
        <v>44615</v>
      </c>
      <c r="K29" s="26">
        <f t="shared" si="11"/>
        <v>4240.8881232831027</v>
      </c>
      <c r="L29" s="26">
        <f t="shared" si="12"/>
        <v>212.25788371741285</v>
      </c>
      <c r="M29" s="26">
        <f t="shared" si="13"/>
        <v>121.70039869585378</v>
      </c>
      <c r="N29" s="26">
        <f t="shared" si="14"/>
        <v>90.557485021559074</v>
      </c>
      <c r="O29" s="27">
        <f t="shared" si="15"/>
        <v>4119.1877245872492</v>
      </c>
      <c r="Q29" s="10">
        <f t="shared" si="16"/>
        <v>13</v>
      </c>
      <c r="R29" s="25">
        <f>IFERROR(VLOOKUP(IF(Q29="","",IF(WEEKDAY(Sheet3!A13)=7,Sheet3!A13+2,IF(WEEKDAY(Sheet3!A13)=1,Sheet3!A13+1,Sheet3!A13))),Sheet3!D14:F29,3,FALSE),IF(Q29="","",IF(WEEKDAY(Sheet3!A13)=7,Sheet3!A13+2,IF(WEEKDAY(Sheet3!A13)=1,Sheet3!A13+1,Sheet3!A13))))</f>
        <v>44615</v>
      </c>
      <c r="S29" s="26">
        <f t="shared" si="2"/>
        <v>4014.578513214125</v>
      </c>
      <c r="T29" s="26">
        <f t="shared" si="17"/>
        <v>271.14523301323146</v>
      </c>
      <c r="U29" s="26">
        <f t="shared" si="3"/>
        <v>185.42023319955632</v>
      </c>
      <c r="V29" s="26">
        <f t="shared" si="4"/>
        <v>85.724999813675126</v>
      </c>
      <c r="W29" s="27">
        <f t="shared" si="5"/>
        <v>3829.1582800145688</v>
      </c>
    </row>
    <row r="30" spans="1:23" x14ac:dyDescent="0.25">
      <c r="A30" s="10">
        <f t="shared" si="0"/>
        <v>14</v>
      </c>
      <c r="B30" s="25">
        <f>IFERROR(VLOOKUP(IF(A30="","",IF(WEEKDAY(Sheet3!A14)=7,Sheet3!A14+2,IF(WEEKDAY(Sheet3!A14)=1,Sheet3!A14+1,Sheet3!A14))),Sheet3!D15:F30,3,FALSE),IF(A30="","",IF(WEEKDAY(Sheet3!A14)=7,Sheet3!A14+2,IF(WEEKDAY(Sheet3!A14)=1,Sheet3!A14+1,Sheet3!A14))))</f>
        <v>44643</v>
      </c>
      <c r="C30" s="26">
        <f t="shared" si="6"/>
        <v>3679.9361657930922</v>
      </c>
      <c r="D30" s="26">
        <f t="shared" si="7"/>
        <v>212.25788371741285</v>
      </c>
      <c r="E30" s="26">
        <f t="shared" si="8"/>
        <v>127.56894181970881</v>
      </c>
      <c r="F30" s="26">
        <f t="shared" si="1"/>
        <v>84.688941897704041</v>
      </c>
      <c r="G30" s="27">
        <f t="shared" si="9"/>
        <v>3552.3672239733833</v>
      </c>
      <c r="I30" s="10">
        <f t="shared" si="10"/>
        <v>14</v>
      </c>
      <c r="J30" s="25">
        <f>IFERROR(VLOOKUP(IF(I30="","",IF(WEEKDAY(Sheet3!A14)=7,Sheet3!A14+2,IF(WEEKDAY(Sheet3!A14)=1,Sheet3!A14+1,Sheet3!A14))),Sheet3!D15:F30,3,FALSE),IF(I30="","",IF(WEEKDAY(Sheet3!A14)=7,Sheet3!A14+2,IF(WEEKDAY(Sheet3!A14)=1,Sheet3!A14+1,Sheet3!A14))))</f>
        <v>44643</v>
      </c>
      <c r="K30" s="26">
        <f t="shared" si="11"/>
        <v>4119.1877245872492</v>
      </c>
      <c r="L30" s="26">
        <f t="shared" si="12"/>
        <v>212.25788371741285</v>
      </c>
      <c r="M30" s="26">
        <f t="shared" si="13"/>
        <v>130.16303663867862</v>
      </c>
      <c r="N30" s="26">
        <f t="shared" si="14"/>
        <v>82.094847078734233</v>
      </c>
      <c r="O30" s="27">
        <f t="shared" si="15"/>
        <v>3989.0246879485708</v>
      </c>
      <c r="Q30" s="10">
        <f t="shared" si="16"/>
        <v>14</v>
      </c>
      <c r="R30" s="25">
        <f>IFERROR(VLOOKUP(IF(Q30="","",IF(WEEKDAY(Sheet3!A14)=7,Sheet3!A14+2,IF(WEEKDAY(Sheet3!A14)=1,Sheet3!A14+1,Sheet3!A14))),Sheet3!D15:F30,3,FALSE),IF(Q30="","",IF(WEEKDAY(Sheet3!A14)=7,Sheet3!A14+2,IF(WEEKDAY(Sheet3!A14)=1,Sheet3!A14+1,Sheet3!A14))))</f>
        <v>44643</v>
      </c>
      <c r="S30" s="26">
        <f t="shared" si="2"/>
        <v>3829.1582800145688</v>
      </c>
      <c r="T30" s="26">
        <f t="shared" si="17"/>
        <v>271.14523301323146</v>
      </c>
      <c r="U30" s="26">
        <f t="shared" si="3"/>
        <v>194.83063303476996</v>
      </c>
      <c r="V30" s="26">
        <f t="shared" si="4"/>
        <v>76.314599978461516</v>
      </c>
      <c r="W30" s="27">
        <f t="shared" si="5"/>
        <v>3634.3276469797988</v>
      </c>
    </row>
    <row r="31" spans="1:23" x14ac:dyDescent="0.25">
      <c r="A31" s="10">
        <f t="shared" si="0"/>
        <v>15</v>
      </c>
      <c r="B31" s="25">
        <f>IFERROR(VLOOKUP(IF(A31="","",IF(WEEKDAY(Sheet3!A15)=7,Sheet3!A15+2,IF(WEEKDAY(Sheet3!A15)=1,Sheet3!A15+1,Sheet3!A15))),Sheet3!D16:F31,3,FALSE),IF(A31="","",IF(WEEKDAY(Sheet3!A15)=7,Sheet3!A15+2,IF(WEEKDAY(Sheet3!A15)=1,Sheet3!A15+1,Sheet3!A15))))</f>
        <v>44676</v>
      </c>
      <c r="C31" s="26">
        <f t="shared" si="6"/>
        <v>3552.3672239733833</v>
      </c>
      <c r="D31" s="26">
        <f t="shared" si="7"/>
        <v>212.25788371741285</v>
      </c>
      <c r="E31" s="26">
        <f t="shared" si="8"/>
        <v>115.90600558772383</v>
      </c>
      <c r="F31" s="26">
        <f t="shared" si="1"/>
        <v>96.351878129689027</v>
      </c>
      <c r="G31" s="27">
        <f t="shared" si="9"/>
        <v>3436.4612183856593</v>
      </c>
      <c r="I31" s="10">
        <f t="shared" si="10"/>
        <v>15</v>
      </c>
      <c r="J31" s="25">
        <f>IFERROR(VLOOKUP(IF(I31="","",IF(WEEKDAY(Sheet3!A15)=7,Sheet3!A15+2,IF(WEEKDAY(Sheet3!A15)=1,Sheet3!A15+1,Sheet3!A15))),Sheet3!D16:F31,3,FALSE),IF(I31="","",IF(WEEKDAY(Sheet3!A15)=7,Sheet3!A15+2,IF(WEEKDAY(Sheet3!A15)=1,Sheet3!A15+1,Sheet3!A15))))</f>
        <v>44676</v>
      </c>
      <c r="K31" s="26">
        <f t="shared" si="11"/>
        <v>3989.0246879485708</v>
      </c>
      <c r="L31" s="26">
        <f t="shared" si="12"/>
        <v>212.25788371741285</v>
      </c>
      <c r="M31" s="26">
        <f t="shared" si="13"/>
        <v>118.56061177314201</v>
      </c>
      <c r="N31" s="26">
        <f t="shared" si="14"/>
        <v>93.697271944270838</v>
      </c>
      <c r="O31" s="27">
        <f t="shared" si="15"/>
        <v>3870.4640761754285</v>
      </c>
      <c r="Q31" s="10">
        <f t="shared" si="16"/>
        <v>15</v>
      </c>
      <c r="R31" s="25">
        <f>IFERROR(VLOOKUP(IF(Q31="","",IF(WEEKDAY(Sheet3!A15)=7,Sheet3!A15+2,IF(WEEKDAY(Sheet3!A15)=1,Sheet3!A15+1,Sheet3!A15))),Sheet3!D16:F31,3,FALSE),IF(Q31="","",IF(WEEKDAY(Sheet3!A15)=7,Sheet3!A15+2,IF(WEEKDAY(Sheet3!A15)=1,Sheet3!A15+1,Sheet3!A15))))</f>
        <v>44676</v>
      </c>
      <c r="S31" s="26">
        <f t="shared" si="2"/>
        <v>3634.3276469797988</v>
      </c>
      <c r="T31" s="26">
        <f t="shared" si="17"/>
        <v>271.14523301323146</v>
      </c>
      <c r="U31" s="26">
        <f t="shared" si="3"/>
        <v>185.77935726359547</v>
      </c>
      <c r="V31" s="26">
        <f t="shared" si="4"/>
        <v>85.36587574963599</v>
      </c>
      <c r="W31" s="27">
        <f t="shared" si="5"/>
        <v>3448.5482897162033</v>
      </c>
    </row>
    <row r="32" spans="1:23" x14ac:dyDescent="0.25">
      <c r="A32" s="10">
        <f t="shared" si="0"/>
        <v>16</v>
      </c>
      <c r="B32" s="25">
        <f>IFERROR(VLOOKUP(IF(A32="","",IF(WEEKDAY(Sheet3!A16)=7,Sheet3!A16+2,IF(WEEKDAY(Sheet3!A16)=1,Sheet3!A16+1,Sheet3!A16))),Sheet3!D17:F32,3,FALSE),IF(A32="","",IF(WEEKDAY(Sheet3!A16)=7,Sheet3!A16+2,IF(WEEKDAY(Sheet3!A16)=1,Sheet3!A16+1,Sheet3!A16))))</f>
        <v>44704</v>
      </c>
      <c r="C32" s="26">
        <f t="shared" si="6"/>
        <v>3436.4612183856593</v>
      </c>
      <c r="D32" s="26">
        <f t="shared" si="7"/>
        <v>212.25788371741285</v>
      </c>
      <c r="E32" s="26">
        <f t="shared" si="8"/>
        <v>133.17220088333193</v>
      </c>
      <c r="F32" s="26">
        <f t="shared" si="1"/>
        <v>79.085682834080927</v>
      </c>
      <c r="G32" s="27">
        <f t="shared" si="9"/>
        <v>3303.2890175023276</v>
      </c>
      <c r="I32" s="10">
        <f t="shared" si="10"/>
        <v>16</v>
      </c>
      <c r="J32" s="25">
        <f>IFERROR(VLOOKUP(IF(I32="","",IF(WEEKDAY(Sheet3!A16)=7,Sheet3!A16+2,IF(WEEKDAY(Sheet3!A16)=1,Sheet3!A16+1,Sheet3!A16))),Sheet3!D17:F32,3,FALSE),IF(I32="","",IF(WEEKDAY(Sheet3!A16)=7,Sheet3!A16+2,IF(WEEKDAY(Sheet3!A16)=1,Sheet3!A16+1,Sheet3!A16))))</f>
        <v>44704</v>
      </c>
      <c r="K32" s="26">
        <f t="shared" si="11"/>
        <v>3870.4640761754285</v>
      </c>
      <c r="L32" s="26">
        <f t="shared" si="12"/>
        <v>212.25788371741285</v>
      </c>
      <c r="M32" s="26">
        <f t="shared" si="13"/>
        <v>135.12006487979363</v>
      </c>
      <c r="N32" s="26">
        <f t="shared" si="14"/>
        <v>77.137818837619221</v>
      </c>
      <c r="O32" s="27">
        <f t="shared" si="15"/>
        <v>3735.344011295635</v>
      </c>
      <c r="Q32" s="10">
        <f t="shared" si="16"/>
        <v>16</v>
      </c>
      <c r="R32" s="25">
        <f>IFERROR(VLOOKUP(IF(Q32="","",IF(WEEKDAY(Sheet3!A16)=7,Sheet3!A16+2,IF(WEEKDAY(Sheet3!A16)=1,Sheet3!A16+1,Sheet3!A16))),Sheet3!D17:F32,3,FALSE),IF(Q32="","",IF(WEEKDAY(Sheet3!A16)=7,Sheet3!A16+2,IF(WEEKDAY(Sheet3!A16)=1,Sheet3!A16+1,Sheet3!A16))))</f>
        <v>44704</v>
      </c>
      <c r="S32" s="26">
        <f t="shared" si="2"/>
        <v>3448.5482897162033</v>
      </c>
      <c r="T32" s="26">
        <f t="shared" si="17"/>
        <v>271.14523301323146</v>
      </c>
      <c r="U32" s="26">
        <f t="shared" si="3"/>
        <v>202.41613800306166</v>
      </c>
      <c r="V32" s="26">
        <f t="shared" si="4"/>
        <v>68.7290950101698</v>
      </c>
      <c r="W32" s="27">
        <f t="shared" si="5"/>
        <v>3246.1321517131414</v>
      </c>
    </row>
    <row r="33" spans="1:23" x14ac:dyDescent="0.25">
      <c r="A33" s="10">
        <f t="shared" si="0"/>
        <v>17</v>
      </c>
      <c r="B33" s="25">
        <f>IFERROR(VLOOKUP(IF(A33="","",IF(WEEKDAY(Sheet3!A17)=7,Sheet3!A17+2,IF(WEEKDAY(Sheet3!A17)=1,Sheet3!A17+1,Sheet3!A17))),Sheet3!D18:F33,3,FALSE),IF(A33="","",IF(WEEKDAY(Sheet3!A17)=7,Sheet3!A17+2,IF(WEEKDAY(Sheet3!A17)=1,Sheet3!A17+1,Sheet3!A17))))</f>
        <v>44735</v>
      </c>
      <c r="C33" s="26">
        <f t="shared" si="6"/>
        <v>3303.2890175023276</v>
      </c>
      <c r="D33" s="26">
        <f t="shared" si="7"/>
        <v>212.25788371741285</v>
      </c>
      <c r="E33" s="26">
        <f t="shared" si="8"/>
        <v>128.091889572833</v>
      </c>
      <c r="F33" s="26">
        <f t="shared" si="1"/>
        <v>84.165994144579855</v>
      </c>
      <c r="G33" s="27">
        <f t="shared" si="9"/>
        <v>3175.1971279294949</v>
      </c>
      <c r="I33" s="10">
        <f t="shared" si="10"/>
        <v>17</v>
      </c>
      <c r="J33" s="25">
        <f>IFERROR(VLOOKUP(IF(I33="","",IF(WEEKDAY(Sheet3!A17)=7,Sheet3!A17+2,IF(WEEKDAY(Sheet3!A17)=1,Sheet3!A17+1,Sheet3!A17))),Sheet3!D18:F33,3,FALSE),IF(I33="","",IF(WEEKDAY(Sheet3!A17)=7,Sheet3!A17+2,IF(WEEKDAY(Sheet3!A17)=1,Sheet3!A17+1,Sheet3!A17))))</f>
        <v>44735</v>
      </c>
      <c r="K33" s="26">
        <f t="shared" si="11"/>
        <v>3735.344011295635</v>
      </c>
      <c r="L33" s="26">
        <f t="shared" si="12"/>
        <v>212.25788371741285</v>
      </c>
      <c r="M33" s="26">
        <f t="shared" si="13"/>
        <v>129.83675057173258</v>
      </c>
      <c r="N33" s="26">
        <f t="shared" si="14"/>
        <v>82.421133145680272</v>
      </c>
      <c r="O33" s="27">
        <f t="shared" si="15"/>
        <v>3605.5072607239026</v>
      </c>
      <c r="Q33" s="10">
        <f t="shared" si="16"/>
        <v>17</v>
      </c>
      <c r="R33" s="25">
        <f>IFERROR(VLOOKUP(IF(Q33="","",IF(WEEKDAY(Sheet3!A17)=7,Sheet3!A17+2,IF(WEEKDAY(Sheet3!A17)=1,Sheet3!A17+1,Sheet3!A17))),Sheet3!D18:F33,3,FALSE),IF(Q33="","",IF(WEEKDAY(Sheet3!A17)=7,Sheet3!A17+2,IF(WEEKDAY(Sheet3!A17)=1,Sheet3!A17+1,Sheet3!A17))))</f>
        <v>44735</v>
      </c>
      <c r="S33" s="26">
        <f t="shared" si="2"/>
        <v>3246.1321517131414</v>
      </c>
      <c r="T33" s="26">
        <f t="shared" si="17"/>
        <v>271.14523301323146</v>
      </c>
      <c r="U33" s="26">
        <f t="shared" si="3"/>
        <v>199.51866007222395</v>
      </c>
      <c r="V33" s="26">
        <f t="shared" si="4"/>
        <v>71.626572941007524</v>
      </c>
      <c r="W33" s="27">
        <f t="shared" si="5"/>
        <v>3046.6134916409173</v>
      </c>
    </row>
    <row r="34" spans="1:23" x14ac:dyDescent="0.25">
      <c r="A34" s="10">
        <f t="shared" si="0"/>
        <v>18</v>
      </c>
      <c r="B34" s="25">
        <f>IFERROR(VLOOKUP(IF(A34="","",IF(WEEKDAY(Sheet3!A18)=7,Sheet3!A18+2,IF(WEEKDAY(Sheet3!A18)=1,Sheet3!A18+1,Sheet3!A18))),Sheet3!D19:F34,3,FALSE),IF(A34="","",IF(WEEKDAY(Sheet3!A18)=7,Sheet3!A18+2,IF(WEEKDAY(Sheet3!A18)=1,Sheet3!A18+1,Sheet3!A18))))</f>
        <v>44767</v>
      </c>
      <c r="C34" s="26">
        <f t="shared" si="6"/>
        <v>3175.1971279294949</v>
      </c>
      <c r="D34" s="26">
        <f t="shared" si="7"/>
        <v>212.25788371741285</v>
      </c>
      <c r="E34" s="26">
        <f t="shared" si="8"/>
        <v>128.74584966776041</v>
      </c>
      <c r="F34" s="26">
        <f t="shared" si="1"/>
        <v>83.512034049652456</v>
      </c>
      <c r="G34" s="27">
        <f t="shared" si="9"/>
        <v>3046.4512782617344</v>
      </c>
      <c r="I34" s="10">
        <f t="shared" si="10"/>
        <v>18</v>
      </c>
      <c r="J34" s="25">
        <f>IFERROR(VLOOKUP(IF(I34="","",IF(WEEKDAY(Sheet3!A18)=7,Sheet3!A18+2,IF(WEEKDAY(Sheet3!A18)=1,Sheet3!A18+1,Sheet3!A18))),Sheet3!D19:F34,3,FALSE),IF(I34="","",IF(WEEKDAY(Sheet3!A18)=7,Sheet3!A18+2,IF(WEEKDAY(Sheet3!A18)=1,Sheet3!A18+1,Sheet3!A18))))</f>
        <v>44767</v>
      </c>
      <c r="K34" s="26">
        <f t="shared" si="11"/>
        <v>3605.5072607239026</v>
      </c>
      <c r="L34" s="26">
        <f t="shared" si="12"/>
        <v>212.25788371741285</v>
      </c>
      <c r="M34" s="26">
        <f t="shared" si="13"/>
        <v>130.13529423041354</v>
      </c>
      <c r="N34" s="26">
        <f t="shared" si="14"/>
        <v>82.122589486999303</v>
      </c>
      <c r="O34" s="27">
        <f t="shared" si="15"/>
        <v>3475.3719664934893</v>
      </c>
      <c r="Q34" s="10">
        <f t="shared" si="16"/>
        <v>18</v>
      </c>
      <c r="R34" s="25">
        <f>IFERROR(VLOOKUP(IF(Q34="","",IF(WEEKDAY(Sheet3!A18)=7,Sheet3!A18+2,IF(WEEKDAY(Sheet3!A18)=1,Sheet3!A18+1,Sheet3!A18))),Sheet3!D19:F34,3,FALSE),IF(Q34="","",IF(WEEKDAY(Sheet3!A18)=7,Sheet3!A18+2,IF(WEEKDAY(Sheet3!A18)=1,Sheet3!A18+1,Sheet3!A18))))</f>
        <v>44767</v>
      </c>
      <c r="S34" s="26">
        <f t="shared" si="2"/>
        <v>3046.6134916409173</v>
      </c>
      <c r="T34" s="26">
        <f t="shared" si="17"/>
        <v>271.14523301323146</v>
      </c>
      <c r="U34" s="26">
        <f t="shared" si="3"/>
        <v>201.75255924855651</v>
      </c>
      <c r="V34" s="26">
        <f t="shared" si="4"/>
        <v>69.392673764674967</v>
      </c>
      <c r="W34" s="27">
        <f t="shared" si="5"/>
        <v>2844.8609323923611</v>
      </c>
    </row>
    <row r="35" spans="1:23" x14ac:dyDescent="0.25">
      <c r="A35" s="10">
        <f t="shared" si="0"/>
        <v>19</v>
      </c>
      <c r="B35" s="25">
        <f>IFERROR(VLOOKUP(IF(A35="","",IF(WEEKDAY(Sheet3!A19)=7,Sheet3!A19+2,IF(WEEKDAY(Sheet3!A19)=1,Sheet3!A19+1,Sheet3!A19))),Sheet3!D20:F35,3,FALSE),IF(A35="","",IF(WEEKDAY(Sheet3!A19)=7,Sheet3!A19+2,IF(WEEKDAY(Sheet3!A19)=1,Sheet3!A19+1,Sheet3!A19))))</f>
        <v>44796</v>
      </c>
      <c r="C35" s="26">
        <f t="shared" si="6"/>
        <v>3046.4512782617344</v>
      </c>
      <c r="D35" s="26">
        <f t="shared" si="7"/>
        <v>212.25788371741285</v>
      </c>
      <c r="E35" s="26">
        <f t="shared" si="8"/>
        <v>139.6438395506263</v>
      </c>
      <c r="F35" s="26">
        <f t="shared" si="1"/>
        <v>72.614044166786542</v>
      </c>
      <c r="G35" s="27">
        <f t="shared" si="9"/>
        <v>2906.8074387111083</v>
      </c>
      <c r="I35" s="10">
        <f t="shared" si="10"/>
        <v>19</v>
      </c>
      <c r="J35" s="25">
        <f>IFERROR(VLOOKUP(IF(I35="","",IF(WEEKDAY(Sheet3!A19)=7,Sheet3!A19+2,IF(WEEKDAY(Sheet3!A19)=1,Sheet3!A19+1,Sheet3!A19))),Sheet3!D20:F35,3,FALSE),IF(I35="","",IF(WEEKDAY(Sheet3!A19)=7,Sheet3!A19+2,IF(WEEKDAY(Sheet3!A19)=1,Sheet3!A19+1,Sheet3!A19))))</f>
        <v>44796</v>
      </c>
      <c r="K35" s="26">
        <f t="shared" si="11"/>
        <v>3475.3719664934893</v>
      </c>
      <c r="L35" s="26">
        <f t="shared" si="12"/>
        <v>212.25788371741285</v>
      </c>
      <c r="M35" s="26">
        <f t="shared" si="13"/>
        <v>140.52049338876714</v>
      </c>
      <c r="N35" s="26">
        <f t="shared" si="14"/>
        <v>71.737390328645731</v>
      </c>
      <c r="O35" s="27">
        <f t="shared" si="15"/>
        <v>3334.8514731047221</v>
      </c>
      <c r="Q35" s="10">
        <f t="shared" si="16"/>
        <v>19</v>
      </c>
      <c r="R35" s="25">
        <f>IFERROR(VLOOKUP(IF(Q35="","",IF(WEEKDAY(Sheet3!A19)=7,Sheet3!A19+2,IF(WEEKDAY(Sheet3!A19)=1,Sheet3!A19+1,Sheet3!A19))),Sheet3!D20:F35,3,FALSE),IF(Q35="","",IF(WEEKDAY(Sheet3!A19)=7,Sheet3!A19+2,IF(WEEKDAY(Sheet3!A19)=1,Sheet3!A19+1,Sheet3!A19))))</f>
        <v>44796</v>
      </c>
      <c r="S35" s="26">
        <f t="shared" si="2"/>
        <v>2844.8609323923611</v>
      </c>
      <c r="T35" s="26">
        <f t="shared" si="17"/>
        <v>271.14523301323146</v>
      </c>
      <c r="U35" s="26">
        <f t="shared" si="3"/>
        <v>212.42262688492764</v>
      </c>
      <c r="V35" s="26">
        <f t="shared" si="4"/>
        <v>58.722606128303809</v>
      </c>
      <c r="W35" s="27">
        <f t="shared" si="5"/>
        <v>2632.4383055074336</v>
      </c>
    </row>
    <row r="36" spans="1:23" x14ac:dyDescent="0.25">
      <c r="A36" s="10">
        <f t="shared" si="0"/>
        <v>20</v>
      </c>
      <c r="B36" s="25">
        <f>IFERROR(VLOOKUP(IF(A36="","",IF(WEEKDAY(Sheet3!A20)=7,Sheet3!A20+2,IF(WEEKDAY(Sheet3!A20)=1,Sheet3!A20+1,Sheet3!A20))),Sheet3!D21:F36,3,FALSE),IF(A36="","",IF(WEEKDAY(Sheet3!A20)=7,Sheet3!A20+2,IF(WEEKDAY(Sheet3!A20)=1,Sheet3!A20+1,Sheet3!A20))))</f>
        <v>44827</v>
      </c>
      <c r="C36" s="26">
        <f t="shared" si="6"/>
        <v>2906.8074387111083</v>
      </c>
      <c r="D36" s="26">
        <f t="shared" si="7"/>
        <v>212.25788371741285</v>
      </c>
      <c r="E36" s="26">
        <f t="shared" si="8"/>
        <v>138.1940229502531</v>
      </c>
      <c r="F36" s="26">
        <f t="shared" si="1"/>
        <v>74.063860767159738</v>
      </c>
      <c r="G36" s="27">
        <f t="shared" si="9"/>
        <v>2768.6134157608553</v>
      </c>
      <c r="I36" s="10">
        <f t="shared" si="10"/>
        <v>20</v>
      </c>
      <c r="J36" s="25">
        <f>IFERROR(VLOOKUP(IF(I36="","",IF(WEEKDAY(Sheet3!A20)=7,Sheet3!A20+2,IF(WEEKDAY(Sheet3!A20)=1,Sheet3!A20+1,Sheet3!A20))),Sheet3!D21:F36,3,FALSE),IF(I36="","",IF(WEEKDAY(Sheet3!A20)=7,Sheet3!A20+2,IF(WEEKDAY(Sheet3!A20)=1,Sheet3!A20+1,Sheet3!A20))))</f>
        <v>44827</v>
      </c>
      <c r="K36" s="26">
        <f t="shared" si="11"/>
        <v>3334.8514731047221</v>
      </c>
      <c r="L36" s="26">
        <f t="shared" si="12"/>
        <v>212.25788371741285</v>
      </c>
      <c r="M36" s="26">
        <f t="shared" si="13"/>
        <v>138.67370071990251</v>
      </c>
      <c r="N36" s="26">
        <f t="shared" si="14"/>
        <v>73.584182997510325</v>
      </c>
      <c r="O36" s="27">
        <f t="shared" si="15"/>
        <v>3196.1777723848195</v>
      </c>
      <c r="Q36" s="10">
        <f t="shared" si="16"/>
        <v>20</v>
      </c>
      <c r="R36" s="25">
        <f>IFERROR(VLOOKUP(IF(Q36="","",IF(WEEKDAY(Sheet3!A20)=7,Sheet3!A20+2,IF(WEEKDAY(Sheet3!A20)=1,Sheet3!A20+1,Sheet3!A20))),Sheet3!D21:F36,3,FALSE),IF(Q36="","",IF(WEEKDAY(Sheet3!A20)=7,Sheet3!A20+2,IF(WEEKDAY(Sheet3!A20)=1,Sheet3!A20+1,Sheet3!A20))))</f>
        <v>44827</v>
      </c>
      <c r="S36" s="26">
        <f t="shared" si="2"/>
        <v>2632.4383055074336</v>
      </c>
      <c r="T36" s="26">
        <f t="shared" si="17"/>
        <v>271.14523301323146</v>
      </c>
      <c r="U36" s="26">
        <f t="shared" si="3"/>
        <v>213.05994089022838</v>
      </c>
      <c r="V36" s="26">
        <f t="shared" si="4"/>
        <v>58.085292123003093</v>
      </c>
      <c r="W36" s="27">
        <f t="shared" si="5"/>
        <v>2419.3783646172051</v>
      </c>
    </row>
    <row r="37" spans="1:23" x14ac:dyDescent="0.25">
      <c r="A37" s="10">
        <f t="shared" si="0"/>
        <v>21</v>
      </c>
      <c r="B37" s="25">
        <f>IFERROR(VLOOKUP(IF(A37="","",IF(WEEKDAY(Sheet3!A21)=7,Sheet3!A21+2,IF(WEEKDAY(Sheet3!A21)=1,Sheet3!A21+1,Sheet3!A21))),Sheet3!D22:F37,3,FALSE),IF(A37="","",IF(WEEKDAY(Sheet3!A21)=7,Sheet3!A21+2,IF(WEEKDAY(Sheet3!A21)=1,Sheet3!A21+1,Sheet3!A21))))</f>
        <v>44858</v>
      </c>
      <c r="C37" s="26">
        <f t="shared" si="6"/>
        <v>2768.6134157608553</v>
      </c>
      <c r="D37" s="26">
        <f t="shared" si="7"/>
        <v>212.25788371741285</v>
      </c>
      <c r="E37" s="26">
        <f t="shared" si="8"/>
        <v>141.71513093227324</v>
      </c>
      <c r="F37" s="26">
        <f t="shared" si="1"/>
        <v>70.542752785139612</v>
      </c>
      <c r="G37" s="27">
        <f t="shared" si="9"/>
        <v>2626.8982848285823</v>
      </c>
      <c r="I37" s="10">
        <f t="shared" si="10"/>
        <v>21</v>
      </c>
      <c r="J37" s="25">
        <f>IFERROR(VLOOKUP(IF(I37="","",IF(WEEKDAY(Sheet3!A21)=7,Sheet3!A21+2,IF(WEEKDAY(Sheet3!A21)=1,Sheet3!A21+1,Sheet3!A21))),Sheet3!D22:F37,3,FALSE),IF(I37="","",IF(WEEKDAY(Sheet3!A21)=7,Sheet3!A21+2,IF(WEEKDAY(Sheet3!A21)=1,Sheet3!A21+1,Sheet3!A21))))</f>
        <v>44858</v>
      </c>
      <c r="K37" s="26">
        <f t="shared" si="11"/>
        <v>3196.1777723848195</v>
      </c>
      <c r="L37" s="26">
        <f t="shared" si="12"/>
        <v>212.25788371741285</v>
      </c>
      <c r="M37" s="26">
        <f t="shared" si="13"/>
        <v>141.73356442088328</v>
      </c>
      <c r="N37" s="26">
        <f t="shared" si="14"/>
        <v>70.524319296529583</v>
      </c>
      <c r="O37" s="27">
        <f t="shared" si="15"/>
        <v>3054.4442079639362</v>
      </c>
      <c r="Q37" s="10">
        <f t="shared" si="16"/>
        <v>21</v>
      </c>
      <c r="R37" s="25">
        <f>IFERROR(VLOOKUP(IF(Q37="","",IF(WEEKDAY(Sheet3!A21)=7,Sheet3!A21+2,IF(WEEKDAY(Sheet3!A21)=1,Sheet3!A21+1,Sheet3!A21))),Sheet3!D22:F37,3,FALSE),IF(Q37="","",IF(WEEKDAY(Sheet3!A21)=7,Sheet3!A21+2,IF(WEEKDAY(Sheet3!A21)=1,Sheet3!A21+1,Sheet3!A21))))</f>
        <v>44858</v>
      </c>
      <c r="S37" s="26">
        <f t="shared" si="2"/>
        <v>2419.3783646172051</v>
      </c>
      <c r="T37" s="26">
        <f t="shared" si="17"/>
        <v>271.14523301323146</v>
      </c>
      <c r="U37" s="26">
        <f t="shared" si="3"/>
        <v>217.76115226541125</v>
      </c>
      <c r="V37" s="26">
        <f t="shared" si="4"/>
        <v>53.384080747820214</v>
      </c>
      <c r="W37" s="27">
        <f t="shared" si="5"/>
        <v>2201.617212351794</v>
      </c>
    </row>
    <row r="38" spans="1:23" x14ac:dyDescent="0.25">
      <c r="A38" s="10">
        <f t="shared" si="0"/>
        <v>22</v>
      </c>
      <c r="B38" s="25">
        <f>IFERROR(VLOOKUP(IF(A38="","",IF(WEEKDAY(Sheet3!A22)=7,Sheet3!A22+2,IF(WEEKDAY(Sheet3!A22)=1,Sheet3!A22+1,Sheet3!A22))),Sheet3!D23:F38,3,FALSE),IF(A38="","",IF(WEEKDAY(Sheet3!A22)=7,Sheet3!A22+2,IF(WEEKDAY(Sheet3!A22)=1,Sheet3!A22+1,Sheet3!A22))))</f>
        <v>44888</v>
      </c>
      <c r="C38" s="26">
        <f t="shared" si="6"/>
        <v>2626.8982848285823</v>
      </c>
      <c r="D38" s="26">
        <f t="shared" si="7"/>
        <v>212.25788371741285</v>
      </c>
      <c r="E38" s="26">
        <f t="shared" si="8"/>
        <v>147.48504929698206</v>
      </c>
      <c r="F38" s="26">
        <f t="shared" si="1"/>
        <v>64.772834420430797</v>
      </c>
      <c r="G38" s="27">
        <f t="shared" si="9"/>
        <v>2479.4132355316001</v>
      </c>
      <c r="I38" s="10">
        <f t="shared" si="10"/>
        <v>22</v>
      </c>
      <c r="J38" s="25">
        <f>IFERROR(VLOOKUP(IF(I38="","",IF(WEEKDAY(Sheet3!A22)=7,Sheet3!A22+2,IF(WEEKDAY(Sheet3!A22)=1,Sheet3!A22+1,Sheet3!A22))),Sheet3!D23:F38,3,FALSE),IF(I38="","",IF(WEEKDAY(Sheet3!A22)=7,Sheet3!A22+2,IF(WEEKDAY(Sheet3!A22)=1,Sheet3!A22+1,Sheet3!A22))))</f>
        <v>44888</v>
      </c>
      <c r="K38" s="26">
        <f t="shared" si="11"/>
        <v>3054.4442079639362</v>
      </c>
      <c r="L38" s="26">
        <f t="shared" si="12"/>
        <v>212.25788371741285</v>
      </c>
      <c r="M38" s="26">
        <f t="shared" si="13"/>
        <v>147.03503945201197</v>
      </c>
      <c r="N38" s="26">
        <f t="shared" si="14"/>
        <v>65.22284426540088</v>
      </c>
      <c r="O38" s="27">
        <f t="shared" si="15"/>
        <v>2907.4091685119242</v>
      </c>
      <c r="Q38" s="10">
        <f t="shared" si="16"/>
        <v>22</v>
      </c>
      <c r="R38" s="25">
        <f>IFERROR(VLOOKUP(IF(Q38="","",IF(WEEKDAY(Sheet3!A22)=7,Sheet3!A22+2,IF(WEEKDAY(Sheet3!A22)=1,Sheet3!A22+1,Sheet3!A22))),Sheet3!D23:F38,3,FALSE),IF(Q38="","",IF(WEEKDAY(Sheet3!A22)=7,Sheet3!A22+2,IF(WEEKDAY(Sheet3!A22)=1,Sheet3!A22+1,Sheet3!A22))))</f>
        <v>44888</v>
      </c>
      <c r="S38" s="26">
        <f t="shared" si="2"/>
        <v>2201.617212351794</v>
      </c>
      <c r="T38" s="26">
        <f t="shared" si="17"/>
        <v>271.14523301323146</v>
      </c>
      <c r="U38" s="26">
        <f t="shared" si="3"/>
        <v>224.13316574454603</v>
      </c>
      <c r="V38" s="26">
        <f t="shared" si="4"/>
        <v>47.012067268685414</v>
      </c>
      <c r="W38" s="27">
        <f t="shared" si="5"/>
        <v>1977.484046607248</v>
      </c>
    </row>
    <row r="39" spans="1:23" x14ac:dyDescent="0.25">
      <c r="A39" s="10">
        <f t="shared" si="0"/>
        <v>23</v>
      </c>
      <c r="B39" s="25">
        <f>IFERROR(VLOOKUP(IF(A39="","",IF(WEEKDAY(Sheet3!A23)=7,Sheet3!A23+2,IF(WEEKDAY(Sheet3!A23)=1,Sheet3!A23+1,Sheet3!A23))),Sheet3!D24:F39,3,FALSE),IF(A39="","",IF(WEEKDAY(Sheet3!A23)=7,Sheet3!A23+2,IF(WEEKDAY(Sheet3!A23)=1,Sheet3!A23+1,Sheet3!A23))))</f>
        <v>44918</v>
      </c>
      <c r="C39" s="26">
        <f t="shared" si="6"/>
        <v>2479.4132355316001</v>
      </c>
      <c r="D39" s="26">
        <f t="shared" si="7"/>
        <v>212.25788371741285</v>
      </c>
      <c r="E39" s="26">
        <f t="shared" si="8"/>
        <v>151.12166695088024</v>
      </c>
      <c r="F39" s="26">
        <f t="shared" si="1"/>
        <v>61.136216766532598</v>
      </c>
      <c r="G39" s="27">
        <f t="shared" si="9"/>
        <v>2328.2915685807197</v>
      </c>
      <c r="I39" s="10">
        <f t="shared" si="10"/>
        <v>23</v>
      </c>
      <c r="J39" s="25">
        <f>IFERROR(VLOOKUP(IF(I39="","",IF(WEEKDAY(Sheet3!A23)=7,Sheet3!A23+2,IF(WEEKDAY(Sheet3!A23)=1,Sheet3!A23+1,Sheet3!A23))),Sheet3!D24:F39,3,FALSE),IF(I39="","",IF(WEEKDAY(Sheet3!A23)=7,Sheet3!A23+2,IF(WEEKDAY(Sheet3!A23)=1,Sheet3!A23+1,Sheet3!A23))))</f>
        <v>44918</v>
      </c>
      <c r="K39" s="26">
        <f t="shared" si="11"/>
        <v>2907.4091685119242</v>
      </c>
      <c r="L39" s="26">
        <f t="shared" si="12"/>
        <v>212.25788371741285</v>
      </c>
      <c r="M39" s="26">
        <f t="shared" si="13"/>
        <v>150.17474108896812</v>
      </c>
      <c r="N39" s="26">
        <f t="shared" si="14"/>
        <v>62.083142628444726</v>
      </c>
      <c r="O39" s="27">
        <f t="shared" si="15"/>
        <v>2757.2344274229563</v>
      </c>
      <c r="Q39" s="10">
        <f t="shared" si="16"/>
        <v>23</v>
      </c>
      <c r="R39" s="25">
        <f>IFERROR(VLOOKUP(IF(Q39="","",IF(WEEKDAY(Sheet3!A23)=7,Sheet3!A23+2,IF(WEEKDAY(Sheet3!A23)=1,Sheet3!A23+1,Sheet3!A23))),Sheet3!D24:F39,3,FALSE),IF(Q39="","",IF(WEEKDAY(Sheet3!A23)=7,Sheet3!A23+2,IF(WEEKDAY(Sheet3!A23)=1,Sheet3!A23+1,Sheet3!A23))))</f>
        <v>44918</v>
      </c>
      <c r="S39" s="26">
        <f t="shared" si="2"/>
        <v>1977.484046607248</v>
      </c>
      <c r="T39" s="26">
        <f t="shared" si="17"/>
        <v>271.14523301323146</v>
      </c>
      <c r="U39" s="26">
        <f t="shared" si="3"/>
        <v>228.91917641252692</v>
      </c>
      <c r="V39" s="26">
        <f t="shared" si="4"/>
        <v>42.226056600704531</v>
      </c>
      <c r="W39" s="27">
        <f t="shared" si="5"/>
        <v>1748.5648701947212</v>
      </c>
    </row>
    <row r="40" spans="1:23" x14ac:dyDescent="0.25">
      <c r="A40" s="10">
        <f t="shared" si="0"/>
        <v>24</v>
      </c>
      <c r="B40" s="25">
        <f>IFERROR(VLOOKUP(IF(A40="","",IF(WEEKDAY(Sheet3!A24)=7,Sheet3!A24+2,IF(WEEKDAY(Sheet3!A24)=1,Sheet3!A24+1,Sheet3!A24))),Sheet3!D25:F40,3,FALSE),IF(A40="","",IF(WEEKDAY(Sheet3!A24)=7,Sheet3!A24+2,IF(WEEKDAY(Sheet3!A24)=1,Sheet3!A24+1,Sheet3!A24))))</f>
        <v>44949</v>
      </c>
      <c r="C40" s="26">
        <f t="shared" si="6"/>
        <v>2328.2915685807197</v>
      </c>
      <c r="D40" s="26">
        <f t="shared" si="7"/>
        <v>212.25788371741285</v>
      </c>
      <c r="E40" s="26">
        <f t="shared" si="8"/>
        <v>152.93429032617809</v>
      </c>
      <c r="F40" s="26">
        <f t="shared" si="1"/>
        <v>59.323593391234773</v>
      </c>
      <c r="G40" s="27">
        <f t="shared" si="9"/>
        <v>2175.3572782545416</v>
      </c>
      <c r="I40" s="10">
        <f t="shared" si="10"/>
        <v>24</v>
      </c>
      <c r="J40" s="25">
        <f>IFERROR(VLOOKUP(IF(I40="","",IF(WEEKDAY(Sheet3!A24)=7,Sheet3!A24+2,IF(WEEKDAY(Sheet3!A24)=1,Sheet3!A24+1,Sheet3!A24))),Sheet3!D25:F40,3,FALSE),IF(I40="","",IF(WEEKDAY(Sheet3!A24)=7,Sheet3!A24+2,IF(WEEKDAY(Sheet3!A24)=1,Sheet3!A24+1,Sheet3!A24))))</f>
        <v>44949</v>
      </c>
      <c r="K40" s="26">
        <f t="shared" si="11"/>
        <v>2757.2344274229563</v>
      </c>
      <c r="L40" s="26">
        <f t="shared" si="12"/>
        <v>212.25788371741285</v>
      </c>
      <c r="M40" s="26">
        <f t="shared" si="13"/>
        <v>151.41893952130496</v>
      </c>
      <c r="N40" s="26">
        <f t="shared" si="14"/>
        <v>60.838944196107896</v>
      </c>
      <c r="O40" s="27">
        <f t="shared" si="15"/>
        <v>2605.8154879016515</v>
      </c>
      <c r="Q40" s="10">
        <f t="shared" si="16"/>
        <v>24</v>
      </c>
      <c r="R40" s="25">
        <f>IFERROR(VLOOKUP(IF(Q40="","",IF(WEEKDAY(Sheet3!A24)=7,Sheet3!A24+2,IF(WEEKDAY(Sheet3!A24)=1,Sheet3!A24+1,Sheet3!A24))),Sheet3!D25:F40,3,FALSE),IF(Q40="","",IF(WEEKDAY(Sheet3!A24)=7,Sheet3!A24+2,IF(WEEKDAY(Sheet3!A24)=1,Sheet3!A24+1,Sheet3!A24))))</f>
        <v>44949</v>
      </c>
      <c r="S40" s="26">
        <f t="shared" si="2"/>
        <v>1748.5648701947212</v>
      </c>
      <c r="T40" s="26">
        <f t="shared" si="17"/>
        <v>271.14523301323146</v>
      </c>
      <c r="U40" s="26">
        <f t="shared" si="3"/>
        <v>232.56278985823286</v>
      </c>
      <c r="V40" s="26">
        <f t="shared" si="4"/>
        <v>38.582443154998586</v>
      </c>
      <c r="W40" s="27">
        <f t="shared" si="5"/>
        <v>1516.0020803364882</v>
      </c>
    </row>
    <row r="41" spans="1:23" x14ac:dyDescent="0.25">
      <c r="A41" s="10">
        <f t="shared" si="0"/>
        <v>25</v>
      </c>
      <c r="B41" s="25">
        <f>IFERROR(VLOOKUP(IF(A41="","",IF(WEEKDAY(Sheet3!A25)=7,Sheet3!A25+2,IF(WEEKDAY(Sheet3!A25)=1,Sheet3!A25+1,Sheet3!A25))),Sheet3!D26:F41,3,FALSE),IF(A41="","",IF(WEEKDAY(Sheet3!A25)=7,Sheet3!A25+2,IF(WEEKDAY(Sheet3!A25)=1,Sheet3!A25+1,Sheet3!A25))))</f>
        <v>44980</v>
      </c>
      <c r="C41" s="26">
        <f t="shared" si="6"/>
        <v>2175.3572782545416</v>
      </c>
      <c r="D41" s="26">
        <f t="shared" si="7"/>
        <v>212.25788371741285</v>
      </c>
      <c r="E41" s="26">
        <f t="shared" si="8"/>
        <v>156.83097224407794</v>
      </c>
      <c r="F41" s="26">
        <f t="shared" si="1"/>
        <v>55.426911473334897</v>
      </c>
      <c r="G41" s="27">
        <f t="shared" si="9"/>
        <v>2018.5263060104637</v>
      </c>
      <c r="I41" s="10">
        <f t="shared" si="10"/>
        <v>25</v>
      </c>
      <c r="J41" s="25">
        <f>IFERROR(VLOOKUP(IF(I41="","",IF(WEEKDAY(Sheet3!A25)=7,Sheet3!A25+2,IF(WEEKDAY(Sheet3!A25)=1,Sheet3!A25+1,Sheet3!A25))),Sheet3!D26:F41,3,FALSE),IF(I41="","",IF(WEEKDAY(Sheet3!A25)=7,Sheet3!A25+2,IF(WEEKDAY(Sheet3!A25)=1,Sheet3!A25+1,Sheet3!A25))))</f>
        <v>44980</v>
      </c>
      <c r="K41" s="26">
        <f t="shared" si="11"/>
        <v>2605.8154879016515</v>
      </c>
      <c r="L41" s="26">
        <f t="shared" si="12"/>
        <v>212.25788371741285</v>
      </c>
      <c r="M41" s="26">
        <f t="shared" si="13"/>
        <v>154.76002953532333</v>
      </c>
      <c r="N41" s="26">
        <f t="shared" si="14"/>
        <v>57.497854182089526</v>
      </c>
      <c r="O41" s="27">
        <f t="shared" si="15"/>
        <v>2451.0554583663284</v>
      </c>
      <c r="Q41" s="10">
        <f t="shared" si="16"/>
        <v>25</v>
      </c>
      <c r="R41" s="25">
        <f>IFERROR(VLOOKUP(IF(Q41="","",IF(WEEKDAY(Sheet3!A25)=7,Sheet3!A25+2,IF(WEEKDAY(Sheet3!A25)=1,Sheet3!A25+1,Sheet3!A25))),Sheet3!D26:F41,3,FALSE),IF(Q41="","",IF(WEEKDAY(Sheet3!A25)=7,Sheet3!A25+2,IF(WEEKDAY(Sheet3!A25)=1,Sheet3!A25+1,Sheet3!A25))))</f>
        <v>44980</v>
      </c>
      <c r="S41" s="26">
        <f t="shared" si="2"/>
        <v>1516.0020803364882</v>
      </c>
      <c r="T41" s="26">
        <f t="shared" si="17"/>
        <v>271.14523301323146</v>
      </c>
      <c r="U41" s="26">
        <f t="shared" si="3"/>
        <v>237.69433560332951</v>
      </c>
      <c r="V41" s="26">
        <f t="shared" si="4"/>
        <v>33.450897409901962</v>
      </c>
      <c r="W41" s="27">
        <f t="shared" si="5"/>
        <v>1278.3077447331586</v>
      </c>
    </row>
    <row r="42" spans="1:23" x14ac:dyDescent="0.25">
      <c r="A42" s="10">
        <f t="shared" si="0"/>
        <v>26</v>
      </c>
      <c r="B42" s="25">
        <f>IFERROR(VLOOKUP(IF(A42="","",IF(WEEKDAY(Sheet3!A26)=7,Sheet3!A26+2,IF(WEEKDAY(Sheet3!A26)=1,Sheet3!A26+1,Sheet3!A26))),Sheet3!D27:F42,3,FALSE),IF(A42="","",IF(WEEKDAY(Sheet3!A26)=7,Sheet3!A26+2,IF(WEEKDAY(Sheet3!A26)=1,Sheet3!A26+1,Sheet3!A26))))</f>
        <v>45008</v>
      </c>
      <c r="C42" s="26">
        <f t="shared" si="6"/>
        <v>2018.5263060104637</v>
      </c>
      <c r="D42" s="26">
        <f t="shared" si="7"/>
        <v>212.25788371741285</v>
      </c>
      <c r="E42" s="26">
        <f t="shared" si="8"/>
        <v>165.80412763388438</v>
      </c>
      <c r="F42" s="26">
        <f t="shared" si="1"/>
        <v>46.453756083528482</v>
      </c>
      <c r="G42" s="27">
        <f t="shared" si="9"/>
        <v>1852.7221783765794</v>
      </c>
      <c r="I42" s="10">
        <f t="shared" si="10"/>
        <v>26</v>
      </c>
      <c r="J42" s="25">
        <f>IFERROR(VLOOKUP(IF(I42="","",IF(WEEKDAY(Sheet3!A26)=7,Sheet3!A26+2,IF(WEEKDAY(Sheet3!A26)=1,Sheet3!A26+1,Sheet3!A26))),Sheet3!D27:F42,3,FALSE),IF(I42="","",IF(WEEKDAY(Sheet3!A26)=7,Sheet3!A26+2,IF(WEEKDAY(Sheet3!A26)=1,Sheet3!A26+1,Sheet3!A26))))</f>
        <v>45008</v>
      </c>
      <c r="K42" s="26">
        <f t="shared" si="11"/>
        <v>2451.0554583663284</v>
      </c>
      <c r="L42" s="26">
        <f t="shared" si="12"/>
        <v>212.25788371741285</v>
      </c>
      <c r="M42" s="26">
        <f t="shared" si="13"/>
        <v>163.40868419319278</v>
      </c>
      <c r="N42" s="26">
        <f t="shared" si="14"/>
        <v>48.849199524220062</v>
      </c>
      <c r="O42" s="27">
        <f t="shared" si="15"/>
        <v>2287.6467741731358</v>
      </c>
      <c r="Q42" s="10">
        <f t="shared" si="16"/>
        <v>26</v>
      </c>
      <c r="R42" s="25">
        <f>IFERROR(VLOOKUP(IF(Q42="","",IF(WEEKDAY(Sheet3!A26)=7,Sheet3!A26+2,IF(WEEKDAY(Sheet3!A26)=1,Sheet3!A26+1,Sheet3!A26))),Sheet3!D27:F42,3,FALSE),IF(Q42="","",IF(WEEKDAY(Sheet3!A26)=7,Sheet3!A26+2,IF(WEEKDAY(Sheet3!A26)=1,Sheet3!A26+1,Sheet3!A26))))</f>
        <v>45008</v>
      </c>
      <c r="S42" s="26">
        <f t="shared" si="2"/>
        <v>1278.3077447331586</v>
      </c>
      <c r="T42" s="26">
        <f t="shared" si="17"/>
        <v>271.14523301323146</v>
      </c>
      <c r="U42" s="26">
        <f t="shared" si="3"/>
        <v>245.66873477134914</v>
      </c>
      <c r="V42" s="26">
        <f t="shared" si="4"/>
        <v>25.476498241882318</v>
      </c>
      <c r="W42" s="27">
        <f t="shared" si="5"/>
        <v>1032.6390099618095</v>
      </c>
    </row>
    <row r="43" spans="1:23" x14ac:dyDescent="0.25">
      <c r="A43" s="10">
        <f t="shared" si="0"/>
        <v>27</v>
      </c>
      <c r="B43" s="25">
        <f>IFERROR(VLOOKUP(IF(A43="","",IF(WEEKDAY(Sheet3!A27)=7,Sheet3!A27+2,IF(WEEKDAY(Sheet3!A27)=1,Sheet3!A27+1,Sheet3!A27))),Sheet3!D28:F43,3,FALSE),IF(A43="","",IF(WEEKDAY(Sheet3!A27)=7,Sheet3!A27+2,IF(WEEKDAY(Sheet3!A27)=1,Sheet3!A27+1,Sheet3!A27))))</f>
        <v>45040</v>
      </c>
      <c r="C43" s="26">
        <f t="shared" si="6"/>
        <v>1852.7221783765794</v>
      </c>
      <c r="D43" s="26">
        <f t="shared" si="7"/>
        <v>212.25788371741285</v>
      </c>
      <c r="E43" s="26">
        <f t="shared" si="8"/>
        <v>163.52875245052201</v>
      </c>
      <c r="F43" s="26">
        <f t="shared" si="1"/>
        <v>48.72913126689086</v>
      </c>
      <c r="G43" s="27">
        <f t="shared" si="9"/>
        <v>1689.1934259260574</v>
      </c>
      <c r="I43" s="10">
        <f t="shared" si="10"/>
        <v>27</v>
      </c>
      <c r="J43" s="25">
        <f>IFERROR(VLOOKUP(IF(I43="","",IF(WEEKDAY(Sheet3!A27)=7,Sheet3!A27+2,IF(WEEKDAY(Sheet3!A27)=1,Sheet3!A27+1,Sheet3!A27))),Sheet3!D28:F43,3,FALSE),IF(I43="","",IF(WEEKDAY(Sheet3!A27)=7,Sheet3!A27+2,IF(WEEKDAY(Sheet3!A27)=1,Sheet3!A27+1,Sheet3!A27))))</f>
        <v>45040</v>
      </c>
      <c r="K43" s="26">
        <f t="shared" si="11"/>
        <v>2287.6467741731358</v>
      </c>
      <c r="L43" s="26">
        <f t="shared" si="12"/>
        <v>212.25788371741285</v>
      </c>
      <c r="M43" s="26">
        <f t="shared" si="13"/>
        <v>160.1521844796975</v>
      </c>
      <c r="N43" s="26">
        <f t="shared" si="14"/>
        <v>52.105699237715356</v>
      </c>
      <c r="O43" s="27">
        <f t="shared" si="15"/>
        <v>2127.4945896934382</v>
      </c>
      <c r="Q43" s="10">
        <f t="shared" si="16"/>
        <v>27</v>
      </c>
      <c r="R43" s="25">
        <f>IFERROR(VLOOKUP(IF(Q43="","",IF(WEEKDAY(Sheet3!A27)=7,Sheet3!A27+2,IF(WEEKDAY(Sheet3!A27)=1,Sheet3!A27+1,Sheet3!A27))),Sheet3!D28:F43,3,FALSE),IF(Q43="","",IF(WEEKDAY(Sheet3!A27)=7,Sheet3!A27+2,IF(WEEKDAY(Sheet3!A27)=1,Sheet3!A27+1,Sheet3!A27))))</f>
        <v>45040</v>
      </c>
      <c r="S43" s="26">
        <f t="shared" si="2"/>
        <v>1032.6390099618095</v>
      </c>
      <c r="T43" s="26">
        <f t="shared" si="17"/>
        <v>271.14523301323146</v>
      </c>
      <c r="U43" s="26">
        <f t="shared" si="3"/>
        <v>247.62482842907079</v>
      </c>
      <c r="V43" s="26">
        <f t="shared" si="4"/>
        <v>23.520404584160669</v>
      </c>
      <c r="W43" s="27">
        <f t="shared" si="5"/>
        <v>785.01418153273869</v>
      </c>
    </row>
    <row r="44" spans="1:23" x14ac:dyDescent="0.25">
      <c r="A44" s="10">
        <f t="shared" si="0"/>
        <v>28</v>
      </c>
      <c r="B44" s="25">
        <f>IFERROR(VLOOKUP(IF(A44="","",IF(WEEKDAY(Sheet3!A28)=7,Sheet3!A28+2,IF(WEEKDAY(Sheet3!A28)=1,Sheet3!A28+1,Sheet3!A28))),Sheet3!D29:F44,3,FALSE),IF(A44="","",IF(WEEKDAY(Sheet3!A28)=7,Sheet3!A28+2,IF(WEEKDAY(Sheet3!A28)=1,Sheet3!A28+1,Sheet3!A28))))</f>
        <v>45069</v>
      </c>
      <c r="C44" s="26">
        <f t="shared" si="6"/>
        <v>1689.1934259260574</v>
      </c>
      <c r="D44" s="26">
        <f t="shared" si="7"/>
        <v>212.25788371741285</v>
      </c>
      <c r="E44" s="26">
        <f t="shared" si="8"/>
        <v>171.99491712684656</v>
      </c>
      <c r="F44" s="26">
        <f t="shared" si="1"/>
        <v>40.2629665905663</v>
      </c>
      <c r="G44" s="27">
        <f t="shared" si="9"/>
        <v>1517.1985087992109</v>
      </c>
      <c r="I44" s="10">
        <f t="shared" si="10"/>
        <v>28</v>
      </c>
      <c r="J44" s="25">
        <f>IFERROR(VLOOKUP(IF(I44="","",IF(WEEKDAY(Sheet3!A28)=7,Sheet3!A28+2,IF(WEEKDAY(Sheet3!A28)=1,Sheet3!A28+1,Sheet3!A28))),Sheet3!D29:F44,3,FALSE),IF(I44="","",IF(WEEKDAY(Sheet3!A28)=7,Sheet3!A28+2,IF(WEEKDAY(Sheet3!A28)=1,Sheet3!A28+1,Sheet3!A28))))</f>
        <v>45069</v>
      </c>
      <c r="K44" s="26">
        <f t="shared" si="11"/>
        <v>2127.4945896934382</v>
      </c>
      <c r="L44" s="26">
        <f t="shared" si="12"/>
        <v>212.25788371741285</v>
      </c>
      <c r="M44" s="26">
        <f t="shared" si="13"/>
        <v>168.34289813475922</v>
      </c>
      <c r="N44" s="26">
        <f t="shared" si="14"/>
        <v>43.914985582653628</v>
      </c>
      <c r="O44" s="27">
        <f t="shared" si="15"/>
        <v>1959.151691558679</v>
      </c>
      <c r="Q44" s="10">
        <f t="shared" si="16"/>
        <v>28</v>
      </c>
      <c r="R44" s="25">
        <f>IFERROR(VLOOKUP(IF(Q44="","",IF(WEEKDAY(Sheet3!A28)=7,Sheet3!A28+2,IF(WEEKDAY(Sheet3!A28)=1,Sheet3!A28+1,Sheet3!A28))),Sheet3!D29:F44,3,FALSE),IF(Q44="","",IF(WEEKDAY(Sheet3!A28)=7,Sheet3!A28+2,IF(WEEKDAY(Sheet3!A28)=1,Sheet3!A28+1,Sheet3!A28))))</f>
        <v>45069</v>
      </c>
      <c r="S44" s="26">
        <f t="shared" si="2"/>
        <v>785.01418153273869</v>
      </c>
      <c r="T44" s="26">
        <f t="shared" si="17"/>
        <v>271.14523301323146</v>
      </c>
      <c r="U44" s="26">
        <f t="shared" si="3"/>
        <v>254.94124987212444</v>
      </c>
      <c r="V44" s="26">
        <f t="shared" si="4"/>
        <v>16.203983141107013</v>
      </c>
      <c r="W44" s="27">
        <f t="shared" si="5"/>
        <v>530.07293166061424</v>
      </c>
    </row>
    <row r="45" spans="1:23" x14ac:dyDescent="0.25">
      <c r="A45" s="10">
        <f t="shared" si="0"/>
        <v>29</v>
      </c>
      <c r="B45" s="25">
        <f>IFERROR(VLOOKUP(IF(A45="","",IF(WEEKDAY(Sheet3!A29)=7,Sheet3!A29+2,IF(WEEKDAY(Sheet3!A29)=1,Sheet3!A29+1,Sheet3!A29))),Sheet3!D30:F45,3,FALSE),IF(A45="","",IF(WEEKDAY(Sheet3!A29)=7,Sheet3!A29+2,IF(WEEKDAY(Sheet3!A29)=1,Sheet3!A29+1,Sheet3!A29))))</f>
        <v>45100</v>
      </c>
      <c r="C45" s="26">
        <f t="shared" si="6"/>
        <v>1517.1985087992109</v>
      </c>
      <c r="D45" s="26">
        <f t="shared" si="7"/>
        <v>212.25788371741285</v>
      </c>
      <c r="E45" s="26">
        <f t="shared" si="8"/>
        <v>173.60049705485761</v>
      </c>
      <c r="F45" s="26">
        <f t="shared" si="1"/>
        <v>38.65738666255524</v>
      </c>
      <c r="G45" s="27">
        <f t="shared" si="9"/>
        <v>1343.5980117443532</v>
      </c>
      <c r="I45" s="10">
        <f t="shared" si="10"/>
        <v>29</v>
      </c>
      <c r="J45" s="25">
        <f>IFERROR(VLOOKUP(IF(I45="","",IF(WEEKDAY(Sheet3!A29)=7,Sheet3!A29+2,IF(WEEKDAY(Sheet3!A29)=1,Sheet3!A29+1,Sheet3!A29))),Sheet3!D30:F45,3,FALSE),IF(I45="","",IF(WEEKDAY(Sheet3!A29)=7,Sheet3!A29+2,IF(WEEKDAY(Sheet3!A29)=1,Sheet3!A29+1,Sheet3!A29))))</f>
        <v>45100</v>
      </c>
      <c r="K45" s="26">
        <f t="shared" si="11"/>
        <v>1959.151691558679</v>
      </c>
      <c r="L45" s="26">
        <f t="shared" si="12"/>
        <v>212.25788371741285</v>
      </c>
      <c r="M45" s="26">
        <f t="shared" si="13"/>
        <v>169.02879907775377</v>
      </c>
      <c r="N45" s="26">
        <f t="shared" si="14"/>
        <v>43.229084639659064</v>
      </c>
      <c r="O45" s="27">
        <f t="shared" si="15"/>
        <v>1790.1228924809252</v>
      </c>
      <c r="Q45" s="10">
        <f t="shared" si="16"/>
        <v>29</v>
      </c>
      <c r="R45" s="25">
        <f>IFERROR(VLOOKUP(IF(Q45="","",IF(WEEKDAY(Sheet3!A29)=7,Sheet3!A29+2,IF(WEEKDAY(Sheet3!A29)=1,Sheet3!A29+1,Sheet3!A29))),Sheet3!D30:F45,3,FALSE),IF(Q45="","",IF(WEEKDAY(Sheet3!A29)=7,Sheet3!A29+2,IF(WEEKDAY(Sheet3!A29)=1,Sheet3!A29+1,Sheet3!A29))))</f>
        <v>45100</v>
      </c>
      <c r="S45" s="26">
        <f t="shared" si="2"/>
        <v>530.07293166061424</v>
      </c>
      <c r="T45" s="26">
        <f t="shared" si="17"/>
        <v>271.14523301323146</v>
      </c>
      <c r="U45" s="26">
        <f t="shared" si="3"/>
        <v>259.44906485704428</v>
      </c>
      <c r="V45" s="26">
        <f t="shared" si="4"/>
        <v>11.696168156187198</v>
      </c>
      <c r="W45" s="27">
        <f t="shared" si="5"/>
        <v>270.62386680356997</v>
      </c>
    </row>
    <row r="46" spans="1:23" x14ac:dyDescent="0.25">
      <c r="A46" s="10">
        <f t="shared" si="0"/>
        <v>30</v>
      </c>
      <c r="B46" s="25">
        <f>IFERROR(VLOOKUP(IF(A46="","",IF(WEEKDAY(Sheet3!A30)=7,Sheet3!A30+2,IF(WEEKDAY(Sheet3!A30)=1,Sheet3!A30+1,Sheet3!A30))),Sheet3!D31:F46,3,FALSE),IF(A46="","",IF(WEEKDAY(Sheet3!A30)=7,Sheet3!A30+2,IF(WEEKDAY(Sheet3!A30)=1,Sheet3!A30+1,Sheet3!A30))))</f>
        <v>45131</v>
      </c>
      <c r="C46" s="26">
        <f t="shared" si="6"/>
        <v>1343.5980117443532</v>
      </c>
      <c r="D46" s="26">
        <f t="shared" si="7"/>
        <v>212.25788371741285</v>
      </c>
      <c r="E46" s="26">
        <f t="shared" si="8"/>
        <v>178.02374259625535</v>
      </c>
      <c r="F46" s="26">
        <f t="shared" si="1"/>
        <v>34.234141121157499</v>
      </c>
      <c r="G46" s="27">
        <f t="shared" si="9"/>
        <v>1165.574269148098</v>
      </c>
      <c r="I46" s="10">
        <f t="shared" si="10"/>
        <v>30</v>
      </c>
      <c r="J46" s="25">
        <f>IFERROR(VLOOKUP(IF(I46="","",IF(WEEKDAY(Sheet3!A30)=7,Sheet3!A30+2,IF(WEEKDAY(Sheet3!A30)=1,Sheet3!A30+1,Sheet3!A30))),Sheet3!D31:F46,3,FALSE),IF(I46="","",IF(WEEKDAY(Sheet3!A30)=7,Sheet3!A30+2,IF(WEEKDAY(Sheet3!A30)=1,Sheet3!A30+1,Sheet3!A30))))</f>
        <v>45131</v>
      </c>
      <c r="K46" s="26">
        <f t="shared" si="11"/>
        <v>1790.1228924809252</v>
      </c>
      <c r="L46" s="26">
        <f t="shared" si="12"/>
        <v>212.25788371741285</v>
      </c>
      <c r="M46" s="26">
        <f t="shared" si="13"/>
        <v>172.75845426134953</v>
      </c>
      <c r="N46" s="26">
        <f t="shared" si="14"/>
        <v>39.499429456063339</v>
      </c>
      <c r="O46" s="27">
        <f t="shared" si="15"/>
        <v>1617.3644382195757</v>
      </c>
      <c r="Q46" s="10">
        <f t="shared" si="16"/>
        <v>30</v>
      </c>
      <c r="R46" s="25">
        <f>IFERROR(VLOOKUP(IF(Q46="","",IF(WEEKDAY(Sheet3!A30)=7,Sheet3!A30+2,IF(WEEKDAY(Sheet3!A30)=1,Sheet3!A30+1,Sheet3!A30))),Sheet3!D31:F46,3,FALSE),IF(Q46="","",IF(WEEKDAY(Sheet3!A30)=7,Sheet3!A30+2,IF(WEEKDAY(Sheet3!A30)=1,Sheet3!A30+1,Sheet3!A30))))</f>
        <v>45131</v>
      </c>
      <c r="S46" s="26">
        <f t="shared" si="2"/>
        <v>270.62386680356997</v>
      </c>
      <c r="T46" s="26">
        <f t="shared" si="17"/>
        <v>276.5952380322347</v>
      </c>
      <c r="U46" s="26">
        <f t="shared" si="3"/>
        <v>270.62386680356997</v>
      </c>
      <c r="V46" s="26">
        <f t="shared" si="4"/>
        <v>5.9713712286647365</v>
      </c>
      <c r="W46" s="27">
        <f t="shared" si="5"/>
        <v>0</v>
      </c>
    </row>
    <row r="47" spans="1:23" x14ac:dyDescent="0.25">
      <c r="A47" s="10">
        <f t="shared" si="0"/>
        <v>31</v>
      </c>
      <c r="B47" s="25">
        <f>IFERROR(VLOOKUP(IF(A47="","",IF(WEEKDAY(Sheet3!A31)=7,Sheet3!A31+2,IF(WEEKDAY(Sheet3!A31)=1,Sheet3!A31+1,Sheet3!A31))),Sheet3!D32:F47,3,FALSE),IF(A47="","",IF(WEEKDAY(Sheet3!A31)=7,Sheet3!A31+2,IF(WEEKDAY(Sheet3!A31)=1,Sheet3!A31+1,Sheet3!A31))))</f>
        <v>45161</v>
      </c>
      <c r="C47" s="26">
        <f t="shared" si="6"/>
        <v>1165.574269148098</v>
      </c>
      <c r="D47" s="26">
        <f t="shared" si="7"/>
        <v>212.25788371741285</v>
      </c>
      <c r="E47" s="26">
        <f t="shared" si="8"/>
        <v>183.51769625896659</v>
      </c>
      <c r="F47" s="26">
        <f t="shared" si="1"/>
        <v>28.74018745844625</v>
      </c>
      <c r="G47" s="27">
        <f t="shared" si="9"/>
        <v>982.05657288913142</v>
      </c>
      <c r="I47" s="10">
        <f t="shared" si="10"/>
        <v>31</v>
      </c>
      <c r="J47" s="25">
        <f>IFERROR(VLOOKUP(IF(I47="","",IF(WEEKDAY(Sheet3!A31)=7,Sheet3!A31+2,IF(WEEKDAY(Sheet3!A31)=1,Sheet3!A31+1,Sheet3!A31))),Sheet3!D32:F47,3,FALSE),IF(I47="","",IF(WEEKDAY(Sheet3!A31)=7,Sheet3!A31+2,IF(WEEKDAY(Sheet3!A31)=1,Sheet3!A31+1,Sheet3!A31))))</f>
        <v>45161</v>
      </c>
      <c r="K47" s="26">
        <f t="shared" si="11"/>
        <v>1617.3644382195757</v>
      </c>
      <c r="L47" s="26">
        <f t="shared" si="12"/>
        <v>212.25788371741285</v>
      </c>
      <c r="M47" s="26">
        <f t="shared" si="13"/>
        <v>177.72161404211536</v>
      </c>
      <c r="N47" s="26">
        <f t="shared" si="14"/>
        <v>34.536269675297497</v>
      </c>
      <c r="O47" s="27">
        <f t="shared" si="15"/>
        <v>1439.6428241774604</v>
      </c>
      <c r="Q47" s="10" t="str">
        <f t="shared" si="16"/>
        <v/>
      </c>
      <c r="R47" s="25" t="str">
        <f>IFERROR(VLOOKUP(IF(Q47="","",IF(WEEKDAY(Sheet3!A31)=7,Sheet3!A31+2,IF(WEEKDAY(Sheet3!A31)=1,Sheet3!A31+1,Sheet3!A31))),Sheet3!D32:F47,3,FALSE),IF(Q47="","",IF(WEEKDAY(Sheet3!A31)=7,Sheet3!A31+2,IF(WEEKDAY(Sheet3!A31)=1,Sheet3!A31+1,Sheet3!A31))))</f>
        <v/>
      </c>
      <c r="S47" s="26" t="str">
        <f t="shared" si="2"/>
        <v/>
      </c>
      <c r="T47" s="26" t="str">
        <f t="shared" si="17"/>
        <v/>
      </c>
      <c r="U47" s="26" t="str">
        <f t="shared" si="3"/>
        <v/>
      </c>
      <c r="V47" s="26" t="str">
        <f t="shared" si="4"/>
        <v/>
      </c>
      <c r="W47" s="27" t="str">
        <f t="shared" si="5"/>
        <v/>
      </c>
    </row>
    <row r="48" spans="1:23" x14ac:dyDescent="0.25">
      <c r="A48" s="10">
        <f t="shared" si="0"/>
        <v>32</v>
      </c>
      <c r="B48" s="25">
        <f>IFERROR(VLOOKUP(IF(A48="","",IF(WEEKDAY(Sheet3!A32)=7,Sheet3!A32+2,IF(WEEKDAY(Sheet3!A32)=1,Sheet3!A32+1,Sheet3!A32))),Sheet3!D33:F48,3,FALSE),IF(A48="","",IF(WEEKDAY(Sheet3!A32)=7,Sheet3!A32+2,IF(WEEKDAY(Sheet3!A32)=1,Sheet3!A32+1,Sheet3!A32))))</f>
        <v>45194</v>
      </c>
      <c r="C48" s="26">
        <f t="shared" si="6"/>
        <v>982.05657288913142</v>
      </c>
      <c r="D48" s="26">
        <f t="shared" si="7"/>
        <v>212.25788371741285</v>
      </c>
      <c r="E48" s="26">
        <f t="shared" si="8"/>
        <v>185.62128078151588</v>
      </c>
      <c r="F48" s="26">
        <f t="shared" si="1"/>
        <v>26.636602935896985</v>
      </c>
      <c r="G48" s="27">
        <f t="shared" si="9"/>
        <v>796.43529210761551</v>
      </c>
      <c r="I48" s="10">
        <f t="shared" si="10"/>
        <v>32</v>
      </c>
      <c r="J48" s="25">
        <f>IFERROR(VLOOKUP(IF(I48="","",IF(WEEKDAY(Sheet3!A32)=7,Sheet3!A32+2,IF(WEEKDAY(Sheet3!A32)=1,Sheet3!A32+1,Sheet3!A32))),Sheet3!D33:F48,3,FALSE),IF(I48="","",IF(WEEKDAY(Sheet3!A32)=7,Sheet3!A32+2,IF(WEEKDAY(Sheet3!A32)=1,Sheet3!A32+1,Sheet3!A32))))</f>
        <v>45194</v>
      </c>
      <c r="K48" s="26">
        <f t="shared" si="11"/>
        <v>1439.6428241774604</v>
      </c>
      <c r="L48" s="26">
        <f t="shared" si="12"/>
        <v>212.25788371741285</v>
      </c>
      <c r="M48" s="26">
        <f t="shared" si="13"/>
        <v>178.44244867959574</v>
      </c>
      <c r="N48" s="26">
        <f t="shared" si="14"/>
        <v>33.815435037817117</v>
      </c>
      <c r="O48" s="27">
        <f t="shared" si="15"/>
        <v>1261.2003754978646</v>
      </c>
      <c r="Q48" s="10" t="str">
        <f t="shared" si="16"/>
        <v/>
      </c>
      <c r="R48" s="25" t="str">
        <f>IFERROR(VLOOKUP(IF(Q48="","",IF(WEEKDAY(Sheet3!A32)=7,Sheet3!A32+2,IF(WEEKDAY(Sheet3!A32)=1,Sheet3!A32+1,Sheet3!A32))),Sheet3!D33:F48,3,FALSE),IF(Q48="","",IF(WEEKDAY(Sheet3!A32)=7,Sheet3!A32+2,IF(WEEKDAY(Sheet3!A32)=1,Sheet3!A32+1,Sheet3!A32))))</f>
        <v/>
      </c>
      <c r="S48" s="26" t="str">
        <f t="shared" si="2"/>
        <v/>
      </c>
      <c r="T48" s="26" t="str">
        <f t="shared" si="17"/>
        <v/>
      </c>
      <c r="U48" s="26" t="str">
        <f t="shared" si="3"/>
        <v/>
      </c>
      <c r="V48" s="26" t="str">
        <f t="shared" si="4"/>
        <v/>
      </c>
      <c r="W48" s="27" t="str">
        <f t="shared" si="5"/>
        <v/>
      </c>
    </row>
    <row r="49" spans="1:23" x14ac:dyDescent="0.25">
      <c r="A49" s="10">
        <f t="shared" si="0"/>
        <v>33</v>
      </c>
      <c r="B49" s="25">
        <f>IFERROR(VLOOKUP(IF(A49="","",IF(WEEKDAY(Sheet3!A33)=7,Sheet3!A33+2,IF(WEEKDAY(Sheet3!A33)=1,Sheet3!A33+1,Sheet3!A33))),Sheet3!D34:F49,3,FALSE),IF(A49="","",IF(WEEKDAY(Sheet3!A33)=7,Sheet3!A33+2,IF(WEEKDAY(Sheet3!A33)=1,Sheet3!A33+1,Sheet3!A33))))</f>
        <v>45222</v>
      </c>
      <c r="C49" s="26">
        <f t="shared" si="6"/>
        <v>796.43529210761551</v>
      </c>
      <c r="D49" s="26">
        <f t="shared" si="7"/>
        <v>212.25788371741285</v>
      </c>
      <c r="E49" s="26">
        <f t="shared" si="8"/>
        <v>193.92896192644307</v>
      </c>
      <c r="F49" s="26">
        <f t="shared" si="1"/>
        <v>18.32892179096978</v>
      </c>
      <c r="G49" s="27">
        <f t="shared" si="9"/>
        <v>602.50633018117242</v>
      </c>
      <c r="I49" s="10">
        <f t="shared" si="10"/>
        <v>33</v>
      </c>
      <c r="J49" s="25">
        <f>IFERROR(VLOOKUP(IF(I49="","",IF(WEEKDAY(Sheet3!A33)=7,Sheet3!A33+2,IF(WEEKDAY(Sheet3!A33)=1,Sheet3!A33+1,Sheet3!A33))),Sheet3!D34:F49,3,FALSE),IF(I49="","",IF(WEEKDAY(Sheet3!A33)=7,Sheet3!A33+2,IF(WEEKDAY(Sheet3!A33)=1,Sheet3!A33+1,Sheet3!A33))))</f>
        <v>45222</v>
      </c>
      <c r="K49" s="26">
        <f t="shared" si="11"/>
        <v>1261.2003754978646</v>
      </c>
      <c r="L49" s="26">
        <f t="shared" si="12"/>
        <v>212.25788371741285</v>
      </c>
      <c r="M49" s="26">
        <f t="shared" si="13"/>
        <v>187.12233300091472</v>
      </c>
      <c r="N49" s="26">
        <f t="shared" si="14"/>
        <v>25.135550716498141</v>
      </c>
      <c r="O49" s="27">
        <f t="shared" si="15"/>
        <v>1074.0780424969498</v>
      </c>
      <c r="Q49" s="10" t="str">
        <f t="shared" si="16"/>
        <v/>
      </c>
      <c r="R49" s="25" t="str">
        <f>IFERROR(VLOOKUP(IF(Q49="","",IF(WEEKDAY(Sheet3!A33)=7,Sheet3!A33+2,IF(WEEKDAY(Sheet3!A33)=1,Sheet3!A33+1,Sheet3!A33))),Sheet3!D34:F49,3,FALSE),IF(Q49="","",IF(WEEKDAY(Sheet3!A33)=7,Sheet3!A33+2,IF(WEEKDAY(Sheet3!A33)=1,Sheet3!A33+1,Sheet3!A33))))</f>
        <v/>
      </c>
      <c r="S49" s="26" t="str">
        <f t="shared" si="2"/>
        <v/>
      </c>
      <c r="T49" s="26" t="str">
        <f t="shared" si="17"/>
        <v/>
      </c>
      <c r="U49" s="26" t="str">
        <f t="shared" si="3"/>
        <v/>
      </c>
      <c r="V49" s="26" t="str">
        <f t="shared" si="4"/>
        <v/>
      </c>
      <c r="W49" s="27" t="str">
        <f t="shared" si="5"/>
        <v/>
      </c>
    </row>
    <row r="50" spans="1:23" x14ac:dyDescent="0.25">
      <c r="A50" s="10">
        <f t="shared" si="0"/>
        <v>34</v>
      </c>
      <c r="B50" s="25">
        <f>IFERROR(VLOOKUP(IF(A50="","",IF(WEEKDAY(Sheet3!A34)=7,Sheet3!A34+2,IF(WEEKDAY(Sheet3!A34)=1,Sheet3!A34+1,Sheet3!A34))),Sheet3!D35:F50,3,FALSE),IF(A50="","",IF(WEEKDAY(Sheet3!A34)=7,Sheet3!A34+2,IF(WEEKDAY(Sheet3!A34)=1,Sheet3!A34+1,Sheet3!A34))))</f>
        <v>45253</v>
      </c>
      <c r="C50" s="26">
        <f t="shared" si="6"/>
        <v>602.50633018117242</v>
      </c>
      <c r="D50" s="26">
        <f t="shared" si="7"/>
        <v>212.25788371741285</v>
      </c>
      <c r="E50" s="26">
        <f t="shared" si="8"/>
        <v>196.90635256485146</v>
      </c>
      <c r="F50" s="26">
        <f t="shared" si="1"/>
        <v>15.35153115256138</v>
      </c>
      <c r="G50" s="27">
        <f t="shared" si="9"/>
        <v>405.59997761632098</v>
      </c>
      <c r="I50" s="10">
        <f t="shared" si="10"/>
        <v>34</v>
      </c>
      <c r="J50" s="25">
        <f>IFERROR(VLOOKUP(IF(I50="","",IF(WEEKDAY(Sheet3!A34)=7,Sheet3!A34+2,IF(WEEKDAY(Sheet3!A34)=1,Sheet3!A34+1,Sheet3!A34))),Sheet3!D35:F50,3,FALSE),IF(I50="","",IF(WEEKDAY(Sheet3!A34)=7,Sheet3!A34+2,IF(WEEKDAY(Sheet3!A34)=1,Sheet3!A34+1,Sheet3!A34))))</f>
        <v>45253</v>
      </c>
      <c r="K50" s="26">
        <f t="shared" si="11"/>
        <v>1074.0780424969498</v>
      </c>
      <c r="L50" s="26">
        <f t="shared" si="12"/>
        <v>212.25788371741285</v>
      </c>
      <c r="M50" s="26">
        <f t="shared" si="13"/>
        <v>188.55813100874963</v>
      </c>
      <c r="N50" s="26">
        <f t="shared" si="14"/>
        <v>23.69975270866324</v>
      </c>
      <c r="O50" s="27">
        <f t="shared" si="15"/>
        <v>885.51991148820025</v>
      </c>
      <c r="Q50" s="10" t="str">
        <f t="shared" si="16"/>
        <v/>
      </c>
      <c r="R50" s="25" t="str">
        <f>IFERROR(VLOOKUP(IF(Q50="","",IF(WEEKDAY(Sheet3!A34)=7,Sheet3!A34+2,IF(WEEKDAY(Sheet3!A34)=1,Sheet3!A34+1,Sheet3!A34))),Sheet3!D35:F50,3,FALSE),IF(Q50="","",IF(WEEKDAY(Sheet3!A34)=7,Sheet3!A34+2,IF(WEEKDAY(Sheet3!A34)=1,Sheet3!A34+1,Sheet3!A34))))</f>
        <v/>
      </c>
      <c r="S50" s="26" t="str">
        <f t="shared" si="2"/>
        <v/>
      </c>
      <c r="T50" s="26" t="str">
        <f t="shared" si="17"/>
        <v/>
      </c>
      <c r="U50" s="26" t="str">
        <f t="shared" si="3"/>
        <v/>
      </c>
      <c r="V50" s="26" t="str">
        <f t="shared" si="4"/>
        <v/>
      </c>
      <c r="W50" s="27" t="str">
        <f t="shared" si="5"/>
        <v/>
      </c>
    </row>
    <row r="51" spans="1:23" x14ac:dyDescent="0.25">
      <c r="A51" s="10">
        <f t="shared" si="0"/>
        <v>35</v>
      </c>
      <c r="B51" s="25">
        <f>IFERROR(VLOOKUP(IF(A51="","",IF(WEEKDAY(Sheet3!A35)=7,Sheet3!A35+2,IF(WEEKDAY(Sheet3!A35)=1,Sheet3!A35+1,Sheet3!A35))),Sheet3!D36:F51,3,FALSE),IF(A51="","",IF(WEEKDAY(Sheet3!A35)=7,Sheet3!A35+2,IF(WEEKDAY(Sheet3!A35)=1,Sheet3!A35+1,Sheet3!A35))))</f>
        <v>45285</v>
      </c>
      <c r="C51" s="26">
        <f t="shared" si="6"/>
        <v>405.59997761632098</v>
      </c>
      <c r="D51" s="26">
        <f t="shared" si="7"/>
        <v>212.25788371741285</v>
      </c>
      <c r="E51" s="26">
        <f t="shared" si="8"/>
        <v>201.59004868969592</v>
      </c>
      <c r="F51" s="26">
        <f t="shared" si="1"/>
        <v>10.667835027716935</v>
      </c>
      <c r="G51" s="27">
        <f t="shared" si="9"/>
        <v>204.00992892662507</v>
      </c>
      <c r="I51" s="10">
        <f t="shared" si="10"/>
        <v>35</v>
      </c>
      <c r="J51" s="25">
        <f>IFERROR(VLOOKUP(IF(I51="","",IF(WEEKDAY(Sheet3!A35)=7,Sheet3!A35+2,IF(WEEKDAY(Sheet3!A35)=1,Sheet3!A35+1,Sheet3!A35))),Sheet3!D36:F51,3,FALSE),IF(I51="","",IF(WEEKDAY(Sheet3!A35)=7,Sheet3!A35+2,IF(WEEKDAY(Sheet3!A35)=1,Sheet3!A35+1,Sheet3!A35))))</f>
        <v>45285</v>
      </c>
      <c r="K51" s="26">
        <f t="shared" si="11"/>
        <v>885.51991148820025</v>
      </c>
      <c r="L51" s="26">
        <f t="shared" si="12"/>
        <v>212.25788371741285</v>
      </c>
      <c r="M51" s="26">
        <f t="shared" si="13"/>
        <v>192.0884088238555</v>
      </c>
      <c r="N51" s="26">
        <f t="shared" si="14"/>
        <v>20.169474893557336</v>
      </c>
      <c r="O51" s="27">
        <f t="shared" si="15"/>
        <v>693.43150266434475</v>
      </c>
      <c r="Q51" s="10" t="str">
        <f t="shared" si="16"/>
        <v/>
      </c>
      <c r="R51" s="25" t="str">
        <f>IFERROR(VLOOKUP(IF(Q51="","",IF(WEEKDAY(Sheet3!A35)=7,Sheet3!A35+2,IF(WEEKDAY(Sheet3!A35)=1,Sheet3!A35+1,Sheet3!A35))),Sheet3!D36:F51,3,FALSE),IF(Q51="","",IF(WEEKDAY(Sheet3!A35)=7,Sheet3!A35+2,IF(WEEKDAY(Sheet3!A35)=1,Sheet3!A35+1,Sheet3!A35))))</f>
        <v/>
      </c>
      <c r="S51" s="26" t="str">
        <f t="shared" si="2"/>
        <v/>
      </c>
      <c r="T51" s="26" t="str">
        <f t="shared" si="17"/>
        <v/>
      </c>
      <c r="U51" s="26" t="str">
        <f t="shared" si="3"/>
        <v/>
      </c>
      <c r="V51" s="26" t="str">
        <f t="shared" si="4"/>
        <v/>
      </c>
      <c r="W51" s="27" t="str">
        <f t="shared" si="5"/>
        <v/>
      </c>
    </row>
    <row r="52" spans="1:23" x14ac:dyDescent="0.25">
      <c r="A52" s="10">
        <f t="shared" si="0"/>
        <v>36</v>
      </c>
      <c r="B52" s="25">
        <f>IFERROR(VLOOKUP(IF(A52="","",IF(WEEKDAY(Sheet3!A36)=7,Sheet3!A36+2,IF(WEEKDAY(Sheet3!A36)=1,Sheet3!A36+1,Sheet3!A36))),Sheet3!D37:F52,3,FALSE),IF(A52="","",IF(WEEKDAY(Sheet3!A36)=7,Sheet3!A36+2,IF(WEEKDAY(Sheet3!A36)=1,Sheet3!A36+1,Sheet3!A36))))</f>
        <v>45314</v>
      </c>
      <c r="C52" s="26">
        <f t="shared" si="6"/>
        <v>204.00992892662507</v>
      </c>
      <c r="D52" s="26">
        <f t="shared" si="7"/>
        <v>208.8726313421364</v>
      </c>
      <c r="E52" s="26">
        <f t="shared" si="8"/>
        <v>204.00992892662507</v>
      </c>
      <c r="F52" s="26">
        <f t="shared" si="1"/>
        <v>4.862702415511337</v>
      </c>
      <c r="G52" s="27">
        <f t="shared" si="9"/>
        <v>0</v>
      </c>
      <c r="I52" s="10">
        <f t="shared" si="10"/>
        <v>36</v>
      </c>
      <c r="J52" s="25">
        <f>IFERROR(VLOOKUP(IF(I52="","",IF(WEEKDAY(Sheet3!A36)=7,Sheet3!A36+2,IF(WEEKDAY(Sheet3!A36)=1,Sheet3!A36+1,Sheet3!A36))),Sheet3!D37:F52,3,FALSE),IF(I52="","",IF(WEEKDAY(Sheet3!A36)=7,Sheet3!A36+2,IF(WEEKDAY(Sheet3!A36)=1,Sheet3!A36+1,Sheet3!A36))))</f>
        <v>45314</v>
      </c>
      <c r="K52" s="26">
        <f t="shared" si="11"/>
        <v>693.43150266434475</v>
      </c>
      <c r="L52" s="26">
        <f t="shared" si="12"/>
        <v>212.25788371741285</v>
      </c>
      <c r="M52" s="26">
        <f t="shared" si="13"/>
        <v>197.94431761501889</v>
      </c>
      <c r="N52" s="26">
        <f t="shared" si="14"/>
        <v>14.31356610239396</v>
      </c>
      <c r="O52" s="27">
        <f t="shared" si="15"/>
        <v>495.48718504932583</v>
      </c>
      <c r="Q52" s="10" t="str">
        <f t="shared" si="16"/>
        <v/>
      </c>
      <c r="R52" s="25" t="str">
        <f>IFERROR(VLOOKUP(IF(Q52="","",IF(WEEKDAY(Sheet3!A36)=7,Sheet3!A36+2,IF(WEEKDAY(Sheet3!A36)=1,Sheet3!A36+1,Sheet3!A36))),Sheet3!D37:F52,3,FALSE),IF(Q52="","",IF(WEEKDAY(Sheet3!A36)=7,Sheet3!A36+2,IF(WEEKDAY(Sheet3!A36)=1,Sheet3!A36+1,Sheet3!A36))))</f>
        <v/>
      </c>
      <c r="S52" s="26" t="str">
        <f t="shared" si="2"/>
        <v/>
      </c>
      <c r="T52" s="26" t="str">
        <f t="shared" si="17"/>
        <v/>
      </c>
      <c r="U52" s="26" t="str">
        <f t="shared" si="3"/>
        <v/>
      </c>
      <c r="V52" s="26" t="str">
        <f t="shared" si="4"/>
        <v/>
      </c>
      <c r="W52" s="27" t="str">
        <f t="shared" si="5"/>
        <v/>
      </c>
    </row>
  </sheetData>
  <sheetProtection selectLockedCells="1"/>
  <mergeCells count="30">
    <mergeCell ref="A1:G1"/>
    <mergeCell ref="A11:B11"/>
    <mergeCell ref="A12:B12"/>
    <mergeCell ref="A13:B13"/>
    <mergeCell ref="A4:C4"/>
    <mergeCell ref="A7:C7"/>
    <mergeCell ref="A8:C8"/>
    <mergeCell ref="A9:C9"/>
    <mergeCell ref="A6:C6"/>
    <mergeCell ref="A5:C5"/>
    <mergeCell ref="Q13:R13"/>
    <mergeCell ref="Q7:S7"/>
    <mergeCell ref="N4:N5"/>
    <mergeCell ref="O4:O5"/>
    <mergeCell ref="Q9:S9"/>
    <mergeCell ref="I4:K4"/>
    <mergeCell ref="I7:K7"/>
    <mergeCell ref="I1:O1"/>
    <mergeCell ref="Q11:R11"/>
    <mergeCell ref="Q12:R12"/>
    <mergeCell ref="Q4:S4"/>
    <mergeCell ref="Q5:S5"/>
    <mergeCell ref="Q6:S6"/>
    <mergeCell ref="Q8:S8"/>
    <mergeCell ref="Q1:W1"/>
    <mergeCell ref="I13:J13"/>
    <mergeCell ref="I11:J11"/>
    <mergeCell ref="I12:J12"/>
    <mergeCell ref="I5:K5"/>
    <mergeCell ref="I6:K6"/>
  </mergeCells>
  <dataValidations count="2">
    <dataValidation type="list" allowBlank="1" showInputMessage="1" showErrorMessage="1" sqref="L7">
      <formula1>$D$9</formula1>
    </dataValidation>
    <dataValidation type="custom" allowBlank="1" showInputMessage="1" showErrorMessage="1" sqref="L6">
      <formula1>IF(D7-L5&lt;O4,D8,ROUNDUP(NPER(L5/12,K11,-L4),0))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Sheet3!$H$1:$H$4</xm:f>
          </x14:formula1>
          <xm:sqref>T7</xm:sqref>
        </x14:dataValidation>
        <x14:dataValidation type="list" allowBlank="1" showInputMessage="1" showErrorMessage="1">
          <x14:formula1>
            <xm:f>Sheet3!$K$1:$K$2</xm:f>
          </x14:formula1>
          <xm:sqref>Q7:S7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D9" sqref="D9"/>
    </sheetView>
  </sheetViews>
  <sheetFormatPr defaultRowHeight="15" x14ac:dyDescent="0.25"/>
  <cols>
    <col min="2" max="2" width="10.140625" bestFit="1" customWidth="1"/>
    <col min="3" max="3" width="9.5703125" bestFit="1" customWidth="1"/>
    <col min="4" max="5" width="8.42578125" bestFit="1" customWidth="1"/>
    <col min="6" max="6" width="10" bestFit="1" customWidth="1"/>
  </cols>
  <sheetData>
    <row r="1" spans="1:6" x14ac:dyDescent="0.25">
      <c r="E1" s="5">
        <f>SUM(E5:E40)</f>
        <v>0</v>
      </c>
    </row>
    <row r="3" spans="1:6" x14ac:dyDescent="0.25">
      <c r="B3" s="1"/>
      <c r="C3">
        <f>Table!D5</f>
        <v>0</v>
      </c>
      <c r="D3" s="7">
        <f>Table!D7</f>
        <v>0.3</v>
      </c>
      <c r="E3">
        <f>Table!D8</f>
        <v>36</v>
      </c>
    </row>
    <row r="4" spans="1:6" x14ac:dyDescent="0.25">
      <c r="B4" s="1">
        <f>Table!D9</f>
        <v>44219</v>
      </c>
    </row>
    <row r="5" spans="1:6" x14ac:dyDescent="0.25">
      <c r="A5">
        <f>Table!A17</f>
        <v>1</v>
      </c>
      <c r="B5" s="1">
        <f>Table!B17</f>
        <v>44250</v>
      </c>
      <c r="C5">
        <f>IFERROR(C3,"")</f>
        <v>0</v>
      </c>
      <c r="D5" s="4">
        <f>PMT($D$3/12,$E$3,-C5)</f>
        <v>0</v>
      </c>
      <c r="E5" s="5">
        <f>C5*$D$3/365*_xlfn.DAYS(B5,B4)</f>
        <v>0</v>
      </c>
      <c r="F5" s="4">
        <f>IFERROR(C5-D5+E5,"")</f>
        <v>0</v>
      </c>
    </row>
    <row r="6" spans="1:6" x14ac:dyDescent="0.25">
      <c r="A6">
        <f>Table!A18</f>
        <v>2</v>
      </c>
      <c r="B6" s="1">
        <f>Table!B18</f>
        <v>44280</v>
      </c>
      <c r="C6" s="6">
        <f>IFERROR(C5-D5+E5,"")</f>
        <v>0</v>
      </c>
      <c r="D6" s="4">
        <f>IF(B6="","",D5)</f>
        <v>0</v>
      </c>
      <c r="E6" s="5">
        <f>IFERROR(C6*$D$3/365*_xlfn.DAYS(B6,B5),0)</f>
        <v>0</v>
      </c>
      <c r="F6" s="4">
        <f t="shared" ref="F6:F40" si="0">IFERROR(C6-D6+E6,"")</f>
        <v>0</v>
      </c>
    </row>
    <row r="7" spans="1:6" x14ac:dyDescent="0.25">
      <c r="A7">
        <f>Table!A19</f>
        <v>3</v>
      </c>
      <c r="B7" s="1">
        <f>Table!B19</f>
        <v>44309</v>
      </c>
      <c r="C7" s="6">
        <f t="shared" ref="C7:C40" si="1">IFERROR(C6-D6+E6,"")</f>
        <v>0</v>
      </c>
      <c r="D7" s="4">
        <f t="shared" ref="D7:D40" si="2">IF(B7="","",D6)</f>
        <v>0</v>
      </c>
      <c r="E7" s="5">
        <f t="shared" ref="E7:E40" si="3">IFERROR(C7*$D$3/365*_xlfn.DAYS(B7,B6),0)</f>
        <v>0</v>
      </c>
      <c r="F7" s="4">
        <f t="shared" si="0"/>
        <v>0</v>
      </c>
    </row>
    <row r="8" spans="1:6" x14ac:dyDescent="0.25">
      <c r="A8">
        <f>Table!A20</f>
        <v>4</v>
      </c>
      <c r="B8" s="1">
        <f>Table!B20</f>
        <v>44340</v>
      </c>
      <c r="C8" s="6">
        <f t="shared" si="1"/>
        <v>0</v>
      </c>
      <c r="D8" s="4">
        <f t="shared" si="2"/>
        <v>0</v>
      </c>
      <c r="E8" s="5">
        <f t="shared" si="3"/>
        <v>0</v>
      </c>
      <c r="F8" s="4">
        <f t="shared" si="0"/>
        <v>0</v>
      </c>
    </row>
    <row r="9" spans="1:6" x14ac:dyDescent="0.25">
      <c r="A9">
        <f>Table!A21</f>
        <v>5</v>
      </c>
      <c r="B9" s="1">
        <f>Table!B21</f>
        <v>44370</v>
      </c>
      <c r="C9" s="6">
        <f t="shared" si="1"/>
        <v>0</v>
      </c>
      <c r="D9" s="4">
        <f t="shared" si="2"/>
        <v>0</v>
      </c>
      <c r="E9" s="5">
        <f t="shared" si="3"/>
        <v>0</v>
      </c>
      <c r="F9" s="4">
        <f t="shared" si="0"/>
        <v>0</v>
      </c>
    </row>
    <row r="10" spans="1:6" x14ac:dyDescent="0.25">
      <c r="A10">
        <f>Table!A22</f>
        <v>6</v>
      </c>
      <c r="B10" s="1">
        <f>Table!B22</f>
        <v>44400</v>
      </c>
      <c r="C10" s="6">
        <f t="shared" si="1"/>
        <v>0</v>
      </c>
      <c r="D10" s="4">
        <f t="shared" si="2"/>
        <v>0</v>
      </c>
      <c r="E10" s="5">
        <f t="shared" si="3"/>
        <v>0</v>
      </c>
      <c r="F10" s="4">
        <f t="shared" si="0"/>
        <v>0</v>
      </c>
    </row>
    <row r="11" spans="1:6" x14ac:dyDescent="0.25">
      <c r="A11">
        <f>Table!A23</f>
        <v>7</v>
      </c>
      <c r="B11" s="1">
        <f>Table!B23</f>
        <v>44431</v>
      </c>
      <c r="C11" s="6">
        <f t="shared" si="1"/>
        <v>0</v>
      </c>
      <c r="D11" s="4">
        <f t="shared" si="2"/>
        <v>0</v>
      </c>
      <c r="E11" s="5">
        <f t="shared" si="3"/>
        <v>0</v>
      </c>
      <c r="F11" s="4">
        <f t="shared" si="0"/>
        <v>0</v>
      </c>
    </row>
    <row r="12" spans="1:6" x14ac:dyDescent="0.25">
      <c r="A12">
        <f>Table!A24</f>
        <v>8</v>
      </c>
      <c r="B12" s="1">
        <f>Table!B24</f>
        <v>44462</v>
      </c>
      <c r="C12" s="6">
        <f t="shared" si="1"/>
        <v>0</v>
      </c>
      <c r="D12" s="4">
        <f t="shared" si="2"/>
        <v>0</v>
      </c>
      <c r="E12" s="5">
        <f t="shared" si="3"/>
        <v>0</v>
      </c>
      <c r="F12" s="4">
        <f t="shared" si="0"/>
        <v>0</v>
      </c>
    </row>
    <row r="13" spans="1:6" x14ac:dyDescent="0.25">
      <c r="A13">
        <f>Table!A25</f>
        <v>9</v>
      </c>
      <c r="B13" s="1">
        <f>Table!B25</f>
        <v>44494</v>
      </c>
      <c r="C13" s="6">
        <f t="shared" si="1"/>
        <v>0</v>
      </c>
      <c r="D13" s="4">
        <f t="shared" si="2"/>
        <v>0</v>
      </c>
      <c r="E13" s="5">
        <f t="shared" si="3"/>
        <v>0</v>
      </c>
      <c r="F13" s="4">
        <f t="shared" si="0"/>
        <v>0</v>
      </c>
    </row>
    <row r="14" spans="1:6" x14ac:dyDescent="0.25">
      <c r="A14">
        <f>Table!A26</f>
        <v>10</v>
      </c>
      <c r="B14" s="1">
        <f>Table!B26</f>
        <v>44523</v>
      </c>
      <c r="C14" s="6">
        <f t="shared" si="1"/>
        <v>0</v>
      </c>
      <c r="D14" s="4">
        <f t="shared" si="2"/>
        <v>0</v>
      </c>
      <c r="E14" s="5">
        <f t="shared" si="3"/>
        <v>0</v>
      </c>
      <c r="F14" s="4">
        <f t="shared" si="0"/>
        <v>0</v>
      </c>
    </row>
    <row r="15" spans="1:6" x14ac:dyDescent="0.25">
      <c r="A15">
        <f>Table!A27</f>
        <v>11</v>
      </c>
      <c r="B15" s="1">
        <f>Table!B27</f>
        <v>44553</v>
      </c>
      <c r="C15" s="6">
        <f t="shared" si="1"/>
        <v>0</v>
      </c>
      <c r="D15" s="4">
        <f t="shared" si="2"/>
        <v>0</v>
      </c>
      <c r="E15" s="5">
        <f t="shared" si="3"/>
        <v>0</v>
      </c>
      <c r="F15" s="4">
        <f t="shared" si="0"/>
        <v>0</v>
      </c>
    </row>
    <row r="16" spans="1:6" x14ac:dyDescent="0.25">
      <c r="A16">
        <f>Table!A28</f>
        <v>12</v>
      </c>
      <c r="B16" s="1">
        <f>Table!B28</f>
        <v>44585</v>
      </c>
      <c r="C16" s="6">
        <f t="shared" si="1"/>
        <v>0</v>
      </c>
      <c r="D16" s="4">
        <f t="shared" si="2"/>
        <v>0</v>
      </c>
      <c r="E16" s="5">
        <f t="shared" si="3"/>
        <v>0</v>
      </c>
      <c r="F16" s="4">
        <f t="shared" si="0"/>
        <v>0</v>
      </c>
    </row>
    <row r="17" spans="1:6" x14ac:dyDescent="0.25">
      <c r="A17">
        <f>Table!A29</f>
        <v>13</v>
      </c>
      <c r="B17" s="1">
        <f>Table!B29</f>
        <v>44615</v>
      </c>
      <c r="C17" s="6">
        <f t="shared" si="1"/>
        <v>0</v>
      </c>
      <c r="D17" s="4">
        <f t="shared" si="2"/>
        <v>0</v>
      </c>
      <c r="E17" s="5">
        <f t="shared" si="3"/>
        <v>0</v>
      </c>
      <c r="F17" s="4">
        <f t="shared" si="0"/>
        <v>0</v>
      </c>
    </row>
    <row r="18" spans="1:6" x14ac:dyDescent="0.25">
      <c r="A18">
        <f>Table!A30</f>
        <v>14</v>
      </c>
      <c r="B18" s="1">
        <f>Table!B30</f>
        <v>44643</v>
      </c>
      <c r="C18" s="6">
        <f t="shared" si="1"/>
        <v>0</v>
      </c>
      <c r="D18" s="4">
        <f t="shared" si="2"/>
        <v>0</v>
      </c>
      <c r="E18" s="5">
        <f t="shared" si="3"/>
        <v>0</v>
      </c>
      <c r="F18" s="4">
        <f t="shared" si="0"/>
        <v>0</v>
      </c>
    </row>
    <row r="19" spans="1:6" x14ac:dyDescent="0.25">
      <c r="A19">
        <f>Table!A31</f>
        <v>15</v>
      </c>
      <c r="B19" s="1">
        <f>Table!B31</f>
        <v>44676</v>
      </c>
      <c r="C19" s="6">
        <f t="shared" si="1"/>
        <v>0</v>
      </c>
      <c r="D19" s="4">
        <f t="shared" si="2"/>
        <v>0</v>
      </c>
      <c r="E19" s="5">
        <f t="shared" si="3"/>
        <v>0</v>
      </c>
      <c r="F19" s="4">
        <f t="shared" si="0"/>
        <v>0</v>
      </c>
    </row>
    <row r="20" spans="1:6" x14ac:dyDescent="0.25">
      <c r="A20">
        <f>Table!A32</f>
        <v>16</v>
      </c>
      <c r="B20" s="1">
        <f>Table!B32</f>
        <v>44704</v>
      </c>
      <c r="C20" s="6">
        <f t="shared" si="1"/>
        <v>0</v>
      </c>
      <c r="D20" s="4">
        <f t="shared" si="2"/>
        <v>0</v>
      </c>
      <c r="E20" s="5">
        <f t="shared" si="3"/>
        <v>0</v>
      </c>
      <c r="F20" s="4">
        <f t="shared" si="0"/>
        <v>0</v>
      </c>
    </row>
    <row r="21" spans="1:6" x14ac:dyDescent="0.25">
      <c r="A21">
        <f>Table!A33</f>
        <v>17</v>
      </c>
      <c r="B21" s="1">
        <f>Table!B33</f>
        <v>44735</v>
      </c>
      <c r="C21" s="6">
        <f t="shared" si="1"/>
        <v>0</v>
      </c>
      <c r="D21" s="4">
        <f t="shared" si="2"/>
        <v>0</v>
      </c>
      <c r="E21" s="5">
        <f t="shared" si="3"/>
        <v>0</v>
      </c>
      <c r="F21" s="4">
        <f t="shared" si="0"/>
        <v>0</v>
      </c>
    </row>
    <row r="22" spans="1:6" x14ac:dyDescent="0.25">
      <c r="A22">
        <f>Table!A34</f>
        <v>18</v>
      </c>
      <c r="B22" s="1">
        <f>Table!B34</f>
        <v>44767</v>
      </c>
      <c r="C22" s="6">
        <f t="shared" si="1"/>
        <v>0</v>
      </c>
      <c r="D22" s="4">
        <f t="shared" si="2"/>
        <v>0</v>
      </c>
      <c r="E22" s="5">
        <f t="shared" si="3"/>
        <v>0</v>
      </c>
      <c r="F22" s="4">
        <f t="shared" si="0"/>
        <v>0</v>
      </c>
    </row>
    <row r="23" spans="1:6" x14ac:dyDescent="0.25">
      <c r="A23">
        <f>Table!A35</f>
        <v>19</v>
      </c>
      <c r="B23" s="1">
        <f>Table!B35</f>
        <v>44796</v>
      </c>
      <c r="C23" s="6">
        <f t="shared" si="1"/>
        <v>0</v>
      </c>
      <c r="D23" s="4">
        <f t="shared" si="2"/>
        <v>0</v>
      </c>
      <c r="E23" s="5">
        <f t="shared" si="3"/>
        <v>0</v>
      </c>
      <c r="F23" s="4">
        <f t="shared" si="0"/>
        <v>0</v>
      </c>
    </row>
    <row r="24" spans="1:6" x14ac:dyDescent="0.25">
      <c r="A24">
        <f>Table!A36</f>
        <v>20</v>
      </c>
      <c r="B24" s="1">
        <f>Table!B36</f>
        <v>44827</v>
      </c>
      <c r="C24" s="6">
        <f t="shared" si="1"/>
        <v>0</v>
      </c>
      <c r="D24" s="4">
        <f t="shared" si="2"/>
        <v>0</v>
      </c>
      <c r="E24" s="5">
        <f t="shared" si="3"/>
        <v>0</v>
      </c>
      <c r="F24" s="4">
        <f t="shared" si="0"/>
        <v>0</v>
      </c>
    </row>
    <row r="25" spans="1:6" x14ac:dyDescent="0.25">
      <c r="A25">
        <f>Table!A37</f>
        <v>21</v>
      </c>
      <c r="B25" s="1">
        <f>Table!B37</f>
        <v>44858</v>
      </c>
      <c r="C25" s="6">
        <f t="shared" si="1"/>
        <v>0</v>
      </c>
      <c r="D25" s="4">
        <f t="shared" si="2"/>
        <v>0</v>
      </c>
      <c r="E25" s="5">
        <f t="shared" si="3"/>
        <v>0</v>
      </c>
      <c r="F25" s="4">
        <f t="shared" si="0"/>
        <v>0</v>
      </c>
    </row>
    <row r="26" spans="1:6" x14ac:dyDescent="0.25">
      <c r="A26">
        <f>Table!A38</f>
        <v>22</v>
      </c>
      <c r="B26" s="1">
        <f>Table!B38</f>
        <v>44888</v>
      </c>
      <c r="C26" s="6">
        <f t="shared" si="1"/>
        <v>0</v>
      </c>
      <c r="D26" s="4">
        <f t="shared" si="2"/>
        <v>0</v>
      </c>
      <c r="E26" s="5">
        <f t="shared" si="3"/>
        <v>0</v>
      </c>
      <c r="F26" s="4">
        <f t="shared" si="0"/>
        <v>0</v>
      </c>
    </row>
    <row r="27" spans="1:6" x14ac:dyDescent="0.25">
      <c r="A27">
        <f>Table!A39</f>
        <v>23</v>
      </c>
      <c r="B27" s="1">
        <f>Table!B39</f>
        <v>44918</v>
      </c>
      <c r="C27" s="6">
        <f t="shared" si="1"/>
        <v>0</v>
      </c>
      <c r="D27" s="4">
        <f t="shared" si="2"/>
        <v>0</v>
      </c>
      <c r="E27" s="5">
        <f t="shared" si="3"/>
        <v>0</v>
      </c>
      <c r="F27" s="4">
        <f t="shared" si="0"/>
        <v>0</v>
      </c>
    </row>
    <row r="28" spans="1:6" x14ac:dyDescent="0.25">
      <c r="A28">
        <f>Table!A40</f>
        <v>24</v>
      </c>
      <c r="B28" s="1">
        <f>Table!B40</f>
        <v>44949</v>
      </c>
      <c r="C28" s="6">
        <f t="shared" si="1"/>
        <v>0</v>
      </c>
      <c r="D28" s="4">
        <f t="shared" si="2"/>
        <v>0</v>
      </c>
      <c r="E28" s="5">
        <f t="shared" si="3"/>
        <v>0</v>
      </c>
      <c r="F28" s="4">
        <f t="shared" si="0"/>
        <v>0</v>
      </c>
    </row>
    <row r="29" spans="1:6" x14ac:dyDescent="0.25">
      <c r="A29">
        <f>Table!A41</f>
        <v>25</v>
      </c>
      <c r="B29" s="1">
        <f>Table!B41</f>
        <v>44980</v>
      </c>
      <c r="C29" s="6">
        <f t="shared" si="1"/>
        <v>0</v>
      </c>
      <c r="D29" s="4">
        <f t="shared" si="2"/>
        <v>0</v>
      </c>
      <c r="E29" s="5">
        <f t="shared" si="3"/>
        <v>0</v>
      </c>
      <c r="F29" s="4">
        <f t="shared" si="0"/>
        <v>0</v>
      </c>
    </row>
    <row r="30" spans="1:6" x14ac:dyDescent="0.25">
      <c r="A30">
        <f>Table!A42</f>
        <v>26</v>
      </c>
      <c r="B30" s="1">
        <f>Table!B42</f>
        <v>45008</v>
      </c>
      <c r="C30" s="6">
        <f t="shared" si="1"/>
        <v>0</v>
      </c>
      <c r="D30" s="4">
        <f t="shared" si="2"/>
        <v>0</v>
      </c>
      <c r="E30" s="5">
        <f t="shared" si="3"/>
        <v>0</v>
      </c>
      <c r="F30" s="4">
        <f t="shared" si="0"/>
        <v>0</v>
      </c>
    </row>
    <row r="31" spans="1:6" x14ac:dyDescent="0.25">
      <c r="A31">
        <f>Table!A43</f>
        <v>27</v>
      </c>
      <c r="B31" s="1">
        <f>Table!B43</f>
        <v>45040</v>
      </c>
      <c r="C31" s="6">
        <f t="shared" si="1"/>
        <v>0</v>
      </c>
      <c r="D31" s="4">
        <f t="shared" si="2"/>
        <v>0</v>
      </c>
      <c r="E31" s="5">
        <f t="shared" si="3"/>
        <v>0</v>
      </c>
      <c r="F31" s="4">
        <f t="shared" si="0"/>
        <v>0</v>
      </c>
    </row>
    <row r="32" spans="1:6" x14ac:dyDescent="0.25">
      <c r="A32">
        <f>Table!A44</f>
        <v>28</v>
      </c>
      <c r="B32" s="1">
        <f>Table!B44</f>
        <v>45069</v>
      </c>
      <c r="C32" s="6">
        <f t="shared" si="1"/>
        <v>0</v>
      </c>
      <c r="D32" s="4">
        <f t="shared" si="2"/>
        <v>0</v>
      </c>
      <c r="E32" s="5">
        <f t="shared" si="3"/>
        <v>0</v>
      </c>
      <c r="F32" s="4">
        <f t="shared" si="0"/>
        <v>0</v>
      </c>
    </row>
    <row r="33" spans="1:6" x14ac:dyDescent="0.25">
      <c r="A33">
        <f>Table!A45</f>
        <v>29</v>
      </c>
      <c r="B33" s="1">
        <f>Table!B45</f>
        <v>45100</v>
      </c>
      <c r="C33" s="6">
        <f t="shared" si="1"/>
        <v>0</v>
      </c>
      <c r="D33" s="4">
        <f t="shared" si="2"/>
        <v>0</v>
      </c>
      <c r="E33" s="5">
        <f t="shared" si="3"/>
        <v>0</v>
      </c>
      <c r="F33" s="4">
        <f t="shared" si="0"/>
        <v>0</v>
      </c>
    </row>
    <row r="34" spans="1:6" x14ac:dyDescent="0.25">
      <c r="A34">
        <f>Table!A46</f>
        <v>30</v>
      </c>
      <c r="B34" s="1">
        <f>Table!B46</f>
        <v>45131</v>
      </c>
      <c r="C34" s="6">
        <f t="shared" si="1"/>
        <v>0</v>
      </c>
      <c r="D34" s="4">
        <f t="shared" si="2"/>
        <v>0</v>
      </c>
      <c r="E34" s="5">
        <f t="shared" si="3"/>
        <v>0</v>
      </c>
      <c r="F34" s="4">
        <f t="shared" si="0"/>
        <v>0</v>
      </c>
    </row>
    <row r="35" spans="1:6" x14ac:dyDescent="0.25">
      <c r="A35">
        <f>Table!A47</f>
        <v>31</v>
      </c>
      <c r="B35" s="1">
        <f>Table!B47</f>
        <v>45161</v>
      </c>
      <c r="C35" s="6">
        <f t="shared" si="1"/>
        <v>0</v>
      </c>
      <c r="D35" s="4">
        <f t="shared" si="2"/>
        <v>0</v>
      </c>
      <c r="E35" s="5">
        <f t="shared" si="3"/>
        <v>0</v>
      </c>
      <c r="F35" s="4">
        <f t="shared" si="0"/>
        <v>0</v>
      </c>
    </row>
    <row r="36" spans="1:6" x14ac:dyDescent="0.25">
      <c r="A36">
        <f>Table!A48</f>
        <v>32</v>
      </c>
      <c r="B36" s="1">
        <f>Table!B48</f>
        <v>45194</v>
      </c>
      <c r="C36" s="6">
        <f t="shared" si="1"/>
        <v>0</v>
      </c>
      <c r="D36" s="4">
        <f t="shared" si="2"/>
        <v>0</v>
      </c>
      <c r="E36" s="5">
        <f t="shared" si="3"/>
        <v>0</v>
      </c>
      <c r="F36" s="4">
        <f t="shared" si="0"/>
        <v>0</v>
      </c>
    </row>
    <row r="37" spans="1:6" x14ac:dyDescent="0.25">
      <c r="A37">
        <f>Table!A49</f>
        <v>33</v>
      </c>
      <c r="B37" s="1">
        <f>Table!B49</f>
        <v>45222</v>
      </c>
      <c r="C37" s="6">
        <f t="shared" si="1"/>
        <v>0</v>
      </c>
      <c r="D37" s="4">
        <f t="shared" si="2"/>
        <v>0</v>
      </c>
      <c r="E37" s="5">
        <f t="shared" si="3"/>
        <v>0</v>
      </c>
      <c r="F37" s="4">
        <f t="shared" si="0"/>
        <v>0</v>
      </c>
    </row>
    <row r="38" spans="1:6" x14ac:dyDescent="0.25">
      <c r="A38">
        <f>Table!A50</f>
        <v>34</v>
      </c>
      <c r="B38" s="1">
        <f>Table!B50</f>
        <v>45253</v>
      </c>
      <c r="C38" s="6">
        <f t="shared" si="1"/>
        <v>0</v>
      </c>
      <c r="D38" s="4">
        <f t="shared" si="2"/>
        <v>0</v>
      </c>
      <c r="E38" s="5">
        <f t="shared" si="3"/>
        <v>0</v>
      </c>
      <c r="F38" s="4">
        <f t="shared" si="0"/>
        <v>0</v>
      </c>
    </row>
    <row r="39" spans="1:6" x14ac:dyDescent="0.25">
      <c r="A39">
        <f>Table!A51</f>
        <v>35</v>
      </c>
      <c r="B39" s="1">
        <f>Table!B51</f>
        <v>45285</v>
      </c>
      <c r="C39" s="6">
        <f t="shared" si="1"/>
        <v>0</v>
      </c>
      <c r="D39" s="4">
        <f t="shared" si="2"/>
        <v>0</v>
      </c>
      <c r="E39" s="5">
        <f t="shared" si="3"/>
        <v>0</v>
      </c>
      <c r="F39" s="4">
        <f t="shared" si="0"/>
        <v>0</v>
      </c>
    </row>
    <row r="40" spans="1:6" x14ac:dyDescent="0.25">
      <c r="A40">
        <f>Table!A52</f>
        <v>36</v>
      </c>
      <c r="B40" s="1">
        <f>Table!B52</f>
        <v>45314</v>
      </c>
      <c r="C40" s="6">
        <f t="shared" si="1"/>
        <v>0</v>
      </c>
      <c r="D40" s="4">
        <f t="shared" si="2"/>
        <v>0</v>
      </c>
      <c r="E40" s="5">
        <f t="shared" si="3"/>
        <v>0</v>
      </c>
      <c r="F40" s="4">
        <f t="shared" si="0"/>
        <v>0</v>
      </c>
    </row>
    <row r="41" spans="1:6" x14ac:dyDescent="0.25">
      <c r="B41" s="1"/>
    </row>
    <row r="42" spans="1:6" x14ac:dyDescent="0.25">
      <c r="B42" s="1"/>
    </row>
    <row r="43" spans="1:6" x14ac:dyDescent="0.25">
      <c r="B43" s="1"/>
    </row>
    <row r="44" spans="1:6" x14ac:dyDescent="0.25">
      <c r="B44" s="1"/>
    </row>
    <row r="45" spans="1:6" x14ac:dyDescent="0.25">
      <c r="B45" s="1"/>
    </row>
    <row r="46" spans="1:6" x14ac:dyDescent="0.25">
      <c r="B46" s="1"/>
    </row>
    <row r="47" spans="1:6" x14ac:dyDescent="0.25">
      <c r="B47" s="1"/>
    </row>
    <row r="48" spans="1:6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</sheetData>
  <sheetProtection algorithmName="SHA-512" hashValue="IYG36p5ycMABLkmdW2M7V8DXJz1tJOKd13ShfcnfsoNXe8TCEw83Zs/EPHFXL95Qv9LS7BPJpTCnav6QL+R6Ag==" saltValue="VSszIAXC/5d7p0I4vGTr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M145"/>
  <sheetViews>
    <sheetView workbookViewId="0">
      <pane xSplit="3" ySplit="5" topLeftCell="D6" activePane="bottomRight" state="frozen"/>
      <selection activeCell="D9" sqref="D9"/>
      <selection pane="topRight" activeCell="D9" sqref="D9"/>
      <selection pane="bottomLeft" activeCell="D9" sqref="D9"/>
      <selection pane="bottomRight" activeCell="D7" sqref="D7"/>
    </sheetView>
  </sheetViews>
  <sheetFormatPr defaultRowHeight="15" x14ac:dyDescent="0.25"/>
  <cols>
    <col min="1" max="4" width="10.140625" bestFit="1" customWidth="1"/>
  </cols>
  <sheetData>
    <row r="2" spans="1:507" x14ac:dyDescent="0.25">
      <c r="A2" s="5">
        <f>Sheet2!E1</f>
        <v>0</v>
      </c>
      <c r="C2" s="1">
        <f>Table!D9</f>
        <v>44219</v>
      </c>
    </row>
    <row r="3" spans="1:507" x14ac:dyDescent="0.25">
      <c r="C3" s="4">
        <f>Table!C11</f>
        <v>212.25788371741285</v>
      </c>
      <c r="D3" s="3">
        <f>Table!$D$7-0.0001</f>
        <v>0.2999</v>
      </c>
      <c r="E3" s="3">
        <f>IFERROR(IF(D4&gt;$C$4,D3-0.0001,""),"")</f>
        <v>0.29980000000000001</v>
      </c>
      <c r="F3" s="3">
        <f t="shared" ref="F3:BQ3" si="0">IFERROR(IF(E4&gt;$C$4,E3-0.0001,""),"")</f>
        <v>0.29970000000000002</v>
      </c>
      <c r="G3" s="3">
        <f t="shared" si="0"/>
        <v>0.29960000000000003</v>
      </c>
      <c r="H3" s="3">
        <f t="shared" si="0"/>
        <v>0.29950000000000004</v>
      </c>
      <c r="I3" s="3">
        <f t="shared" si="0"/>
        <v>0.29940000000000005</v>
      </c>
      <c r="J3" s="3">
        <f t="shared" si="0"/>
        <v>0.29930000000000007</v>
      </c>
      <c r="K3" s="3">
        <f t="shared" si="0"/>
        <v>0.29920000000000008</v>
      </c>
      <c r="L3" s="3">
        <f t="shared" si="0"/>
        <v>0.29910000000000009</v>
      </c>
      <c r="M3" s="3">
        <f t="shared" si="0"/>
        <v>0.2990000000000001</v>
      </c>
      <c r="N3" s="3">
        <f t="shared" si="0"/>
        <v>0.29890000000000011</v>
      </c>
      <c r="O3" s="3">
        <f t="shared" si="0"/>
        <v>0.29880000000000012</v>
      </c>
      <c r="P3" s="3">
        <f t="shared" si="0"/>
        <v>0.29870000000000013</v>
      </c>
      <c r="Q3" s="3">
        <f t="shared" si="0"/>
        <v>0.29860000000000014</v>
      </c>
      <c r="R3" s="3">
        <f t="shared" si="0"/>
        <v>0.29850000000000015</v>
      </c>
      <c r="S3" s="3">
        <f t="shared" si="0"/>
        <v>0.29840000000000017</v>
      </c>
      <c r="T3" s="3">
        <f t="shared" si="0"/>
        <v>0.29830000000000018</v>
      </c>
      <c r="U3" s="3">
        <f t="shared" si="0"/>
        <v>0.29820000000000019</v>
      </c>
      <c r="V3" s="3">
        <f t="shared" si="0"/>
        <v>0.2981000000000002</v>
      </c>
      <c r="W3" s="3">
        <f t="shared" si="0"/>
        <v>0.29800000000000021</v>
      </c>
      <c r="X3" s="3">
        <f t="shared" si="0"/>
        <v>0.29790000000000022</v>
      </c>
      <c r="Y3" s="3">
        <f t="shared" si="0"/>
        <v>0.29780000000000023</v>
      </c>
      <c r="Z3" s="3">
        <f t="shared" si="0"/>
        <v>0.29770000000000024</v>
      </c>
      <c r="AA3" s="3">
        <f t="shared" si="0"/>
        <v>0.29760000000000025</v>
      </c>
      <c r="AB3" s="3">
        <f t="shared" si="0"/>
        <v>0.29750000000000026</v>
      </c>
      <c r="AC3" s="3">
        <f t="shared" si="0"/>
        <v>0.29740000000000028</v>
      </c>
      <c r="AD3" s="3">
        <f t="shared" si="0"/>
        <v>0.29730000000000029</v>
      </c>
      <c r="AE3" s="3">
        <f t="shared" si="0"/>
        <v>0.2972000000000003</v>
      </c>
      <c r="AF3" s="3">
        <f t="shared" si="0"/>
        <v>0.29710000000000031</v>
      </c>
      <c r="AG3" s="3">
        <f t="shared" si="0"/>
        <v>0.29700000000000032</v>
      </c>
      <c r="AH3" s="3">
        <f t="shared" si="0"/>
        <v>0.29690000000000033</v>
      </c>
      <c r="AI3" s="3">
        <f t="shared" si="0"/>
        <v>0.29680000000000034</v>
      </c>
      <c r="AJ3" s="3">
        <f t="shared" si="0"/>
        <v>0.29670000000000035</v>
      </c>
      <c r="AK3" s="3">
        <f t="shared" si="0"/>
        <v>0.29660000000000036</v>
      </c>
      <c r="AL3" s="3">
        <f t="shared" si="0"/>
        <v>0.29650000000000037</v>
      </c>
      <c r="AM3" s="3">
        <f t="shared" si="0"/>
        <v>0.29640000000000039</v>
      </c>
      <c r="AN3" s="3">
        <f t="shared" si="0"/>
        <v>0.2963000000000004</v>
      </c>
      <c r="AO3" s="3">
        <f t="shared" si="0"/>
        <v>0.29620000000000041</v>
      </c>
      <c r="AP3" s="3">
        <f t="shared" si="0"/>
        <v>0.29610000000000042</v>
      </c>
      <c r="AQ3" s="3">
        <f t="shared" si="0"/>
        <v>0.29600000000000043</v>
      </c>
      <c r="AR3" s="3">
        <f t="shared" si="0"/>
        <v>0.29590000000000044</v>
      </c>
      <c r="AS3" s="3">
        <f t="shared" si="0"/>
        <v>0.29580000000000045</v>
      </c>
      <c r="AT3" s="3">
        <f t="shared" si="0"/>
        <v>0.29570000000000046</v>
      </c>
      <c r="AU3" s="3">
        <f t="shared" si="0"/>
        <v>0.29560000000000047</v>
      </c>
      <c r="AV3" s="3">
        <f t="shared" si="0"/>
        <v>0.29550000000000048</v>
      </c>
      <c r="AW3" s="3">
        <f t="shared" si="0"/>
        <v>0.2954000000000005</v>
      </c>
      <c r="AX3" s="3">
        <f t="shared" si="0"/>
        <v>0.29530000000000051</v>
      </c>
      <c r="AY3" s="3">
        <f t="shared" si="0"/>
        <v>0.29520000000000052</v>
      </c>
      <c r="AZ3" s="3">
        <f t="shared" si="0"/>
        <v>0.29510000000000053</v>
      </c>
      <c r="BA3" s="3">
        <f t="shared" si="0"/>
        <v>0.29500000000000054</v>
      </c>
      <c r="BB3" s="3">
        <f t="shared" si="0"/>
        <v>0.29490000000000055</v>
      </c>
      <c r="BC3" s="3">
        <f t="shared" si="0"/>
        <v>0.29480000000000056</v>
      </c>
      <c r="BD3" s="3">
        <f t="shared" si="0"/>
        <v>0.29470000000000057</v>
      </c>
      <c r="BE3" s="3">
        <f t="shared" si="0"/>
        <v>0.29460000000000058</v>
      </c>
      <c r="BF3" s="3">
        <f t="shared" si="0"/>
        <v>0.29450000000000059</v>
      </c>
      <c r="BG3" s="3">
        <f t="shared" si="0"/>
        <v>0.29440000000000061</v>
      </c>
      <c r="BH3" s="3">
        <f t="shared" si="0"/>
        <v>0.29430000000000062</v>
      </c>
      <c r="BI3" s="3">
        <f t="shared" si="0"/>
        <v>0.29420000000000063</v>
      </c>
      <c r="BJ3" s="3">
        <f t="shared" si="0"/>
        <v>0.29410000000000064</v>
      </c>
      <c r="BK3" s="3">
        <f t="shared" si="0"/>
        <v>0.29400000000000065</v>
      </c>
      <c r="BL3" s="3">
        <f t="shared" si="0"/>
        <v>0.29390000000000066</v>
      </c>
      <c r="BM3" s="3">
        <f t="shared" si="0"/>
        <v>0.29380000000000067</v>
      </c>
      <c r="BN3" s="3">
        <f t="shared" si="0"/>
        <v>0.29370000000000068</v>
      </c>
      <c r="BO3" s="3">
        <f t="shared" si="0"/>
        <v>0.29360000000000069</v>
      </c>
      <c r="BP3" s="3">
        <f t="shared" si="0"/>
        <v>0.2935000000000007</v>
      </c>
      <c r="BQ3" s="3">
        <f t="shared" si="0"/>
        <v>0.29340000000000072</v>
      </c>
      <c r="BR3" s="3">
        <f t="shared" ref="BR3:EC3" si="1">IFERROR(IF(BQ4&gt;$C$4,BQ3-0.0001,""),"")</f>
        <v>0.29330000000000073</v>
      </c>
      <c r="BS3" s="3">
        <f t="shared" si="1"/>
        <v>0.29320000000000074</v>
      </c>
      <c r="BT3" s="3">
        <f t="shared" si="1"/>
        <v>0.29310000000000075</v>
      </c>
      <c r="BU3" s="3">
        <f t="shared" si="1"/>
        <v>0.29300000000000076</v>
      </c>
      <c r="BV3" s="3">
        <f t="shared" si="1"/>
        <v>0.29290000000000077</v>
      </c>
      <c r="BW3" s="3">
        <f t="shared" si="1"/>
        <v>0.29280000000000078</v>
      </c>
      <c r="BX3" s="3">
        <f t="shared" si="1"/>
        <v>0.29270000000000079</v>
      </c>
      <c r="BY3" s="3">
        <f t="shared" si="1"/>
        <v>0.2926000000000008</v>
      </c>
      <c r="BZ3" s="3">
        <f t="shared" si="1"/>
        <v>0.29250000000000081</v>
      </c>
      <c r="CA3" s="3">
        <f t="shared" si="1"/>
        <v>0.29240000000000083</v>
      </c>
      <c r="CB3" s="3">
        <f t="shared" si="1"/>
        <v>0.29230000000000084</v>
      </c>
      <c r="CC3" s="3">
        <f t="shared" si="1"/>
        <v>0.29220000000000085</v>
      </c>
      <c r="CD3" s="3">
        <f t="shared" si="1"/>
        <v>0.29210000000000086</v>
      </c>
      <c r="CE3" s="3">
        <f t="shared" si="1"/>
        <v>0.29200000000000087</v>
      </c>
      <c r="CF3" s="3">
        <f t="shared" si="1"/>
        <v>0.29190000000000088</v>
      </c>
      <c r="CG3" s="3">
        <f t="shared" si="1"/>
        <v>0.29180000000000089</v>
      </c>
      <c r="CH3" s="3">
        <f t="shared" si="1"/>
        <v>0.2917000000000009</v>
      </c>
      <c r="CI3" s="3">
        <f t="shared" si="1"/>
        <v>0.29160000000000091</v>
      </c>
      <c r="CJ3" s="3">
        <f t="shared" si="1"/>
        <v>0.29150000000000093</v>
      </c>
      <c r="CK3" s="3">
        <f t="shared" si="1"/>
        <v>0.29140000000000094</v>
      </c>
      <c r="CL3" s="3">
        <f t="shared" si="1"/>
        <v>0.29130000000000095</v>
      </c>
      <c r="CM3" s="3">
        <f t="shared" si="1"/>
        <v>0.29120000000000096</v>
      </c>
      <c r="CN3" s="3">
        <f t="shared" si="1"/>
        <v>0.29110000000000097</v>
      </c>
      <c r="CO3" s="3">
        <f t="shared" si="1"/>
        <v>0.29100000000000098</v>
      </c>
      <c r="CP3" s="3">
        <f t="shared" si="1"/>
        <v>0.29090000000000099</v>
      </c>
      <c r="CQ3" s="3">
        <f t="shared" si="1"/>
        <v>0.290800000000001</v>
      </c>
      <c r="CR3" s="3">
        <f t="shared" si="1"/>
        <v>0.29070000000000101</v>
      </c>
      <c r="CS3" s="3">
        <f t="shared" si="1"/>
        <v>0.29060000000000102</v>
      </c>
      <c r="CT3" s="3">
        <f t="shared" si="1"/>
        <v>0.29050000000000104</v>
      </c>
      <c r="CU3" s="3">
        <f t="shared" si="1"/>
        <v>0.29040000000000105</v>
      </c>
      <c r="CV3" s="3">
        <f t="shared" si="1"/>
        <v>0.29030000000000106</v>
      </c>
      <c r="CW3" s="3">
        <f t="shared" si="1"/>
        <v>0.29020000000000107</v>
      </c>
      <c r="CX3" s="3">
        <f t="shared" si="1"/>
        <v>0.29010000000000108</v>
      </c>
      <c r="CY3" s="3">
        <f t="shared" si="1"/>
        <v>0.29000000000000109</v>
      </c>
      <c r="CZ3" s="3">
        <f t="shared" si="1"/>
        <v>0.2899000000000011</v>
      </c>
      <c r="DA3" s="3">
        <f t="shared" si="1"/>
        <v>0.28980000000000111</v>
      </c>
      <c r="DB3" s="3">
        <f t="shared" si="1"/>
        <v>0.28970000000000112</v>
      </c>
      <c r="DC3" s="3">
        <f t="shared" si="1"/>
        <v>0.28960000000000113</v>
      </c>
      <c r="DD3" s="3">
        <f t="shared" si="1"/>
        <v>0.28950000000000115</v>
      </c>
      <c r="DE3" s="3">
        <f t="shared" si="1"/>
        <v>0.28940000000000116</v>
      </c>
      <c r="DF3" s="3">
        <f t="shared" si="1"/>
        <v>0.28930000000000117</v>
      </c>
      <c r="DG3" s="3">
        <f t="shared" si="1"/>
        <v>0.28920000000000118</v>
      </c>
      <c r="DH3" s="3">
        <f t="shared" si="1"/>
        <v>0.28910000000000119</v>
      </c>
      <c r="DI3" s="3">
        <f t="shared" si="1"/>
        <v>0.2890000000000012</v>
      </c>
      <c r="DJ3" s="3">
        <f t="shared" si="1"/>
        <v>0.28890000000000121</v>
      </c>
      <c r="DK3" s="3">
        <f t="shared" si="1"/>
        <v>0.28880000000000122</v>
      </c>
      <c r="DL3" s="3">
        <f t="shared" si="1"/>
        <v>0.28870000000000123</v>
      </c>
      <c r="DM3" s="3">
        <f t="shared" si="1"/>
        <v>0.28860000000000124</v>
      </c>
      <c r="DN3" s="3">
        <f t="shared" si="1"/>
        <v>0.28850000000000126</v>
      </c>
      <c r="DO3" s="3">
        <f t="shared" si="1"/>
        <v>0.28840000000000127</v>
      </c>
      <c r="DP3" s="3">
        <f t="shared" si="1"/>
        <v>0.28830000000000128</v>
      </c>
      <c r="DQ3" s="3">
        <f t="shared" si="1"/>
        <v>0.28820000000000129</v>
      </c>
      <c r="DR3" s="3">
        <f t="shared" si="1"/>
        <v>0.2881000000000013</v>
      </c>
      <c r="DS3" s="3">
        <f t="shared" si="1"/>
        <v>0.28800000000000131</v>
      </c>
      <c r="DT3" s="3">
        <f t="shared" si="1"/>
        <v>0.28790000000000132</v>
      </c>
      <c r="DU3" s="3">
        <f t="shared" si="1"/>
        <v>0.28780000000000133</v>
      </c>
      <c r="DV3" s="3">
        <f t="shared" si="1"/>
        <v>0.28770000000000134</v>
      </c>
      <c r="DW3" s="3">
        <f t="shared" si="1"/>
        <v>0.28760000000000135</v>
      </c>
      <c r="DX3" s="3">
        <f t="shared" si="1"/>
        <v>0.28750000000000137</v>
      </c>
      <c r="DY3" s="3">
        <f t="shared" si="1"/>
        <v>0.28740000000000138</v>
      </c>
      <c r="DZ3" s="3">
        <f t="shared" si="1"/>
        <v>0.28730000000000139</v>
      </c>
      <c r="EA3" s="3">
        <f t="shared" si="1"/>
        <v>0.2872000000000014</v>
      </c>
      <c r="EB3" s="3">
        <f t="shared" si="1"/>
        <v>0.28710000000000141</v>
      </c>
      <c r="EC3" s="3">
        <f t="shared" si="1"/>
        <v>0.28700000000000142</v>
      </c>
      <c r="ED3" s="3">
        <f t="shared" ref="ED3:GO3" si="2">IFERROR(IF(EC4&gt;$C$4,EC3-0.0001,""),"")</f>
        <v>0.28690000000000143</v>
      </c>
      <c r="EE3" s="3">
        <f t="shared" si="2"/>
        <v>0.28680000000000144</v>
      </c>
      <c r="EF3" s="3">
        <f t="shared" si="2"/>
        <v>0.28670000000000145</v>
      </c>
      <c r="EG3" s="3">
        <f t="shared" si="2"/>
        <v>0.28660000000000146</v>
      </c>
      <c r="EH3" s="3">
        <f t="shared" si="2"/>
        <v>0.28650000000000148</v>
      </c>
      <c r="EI3" s="3">
        <f t="shared" si="2"/>
        <v>0.28640000000000149</v>
      </c>
      <c r="EJ3" s="3">
        <f t="shared" si="2"/>
        <v>0.2863000000000015</v>
      </c>
      <c r="EK3" s="3">
        <f t="shared" si="2"/>
        <v>0.28620000000000151</v>
      </c>
      <c r="EL3" s="3">
        <f t="shared" si="2"/>
        <v>0.28610000000000152</v>
      </c>
      <c r="EM3" s="3">
        <f t="shared" si="2"/>
        <v>0.28600000000000153</v>
      </c>
      <c r="EN3" s="3">
        <f t="shared" si="2"/>
        <v>0.28590000000000154</v>
      </c>
      <c r="EO3" s="3">
        <f t="shared" si="2"/>
        <v>0.28580000000000155</v>
      </c>
      <c r="EP3" s="3">
        <f t="shared" si="2"/>
        <v>0.28570000000000156</v>
      </c>
      <c r="EQ3" s="3">
        <f t="shared" si="2"/>
        <v>0.28560000000000157</v>
      </c>
      <c r="ER3" s="3">
        <f t="shared" si="2"/>
        <v>0.28550000000000159</v>
      </c>
      <c r="ES3" s="3">
        <f t="shared" si="2"/>
        <v>0.2854000000000016</v>
      </c>
      <c r="ET3" s="3">
        <f t="shared" si="2"/>
        <v>0.28530000000000161</v>
      </c>
      <c r="EU3" s="3">
        <f t="shared" si="2"/>
        <v>0.28520000000000162</v>
      </c>
      <c r="EV3" s="3">
        <f t="shared" si="2"/>
        <v>0.28510000000000163</v>
      </c>
      <c r="EW3" s="3">
        <f t="shared" si="2"/>
        <v>0.28500000000000164</v>
      </c>
      <c r="EX3" s="3">
        <f t="shared" si="2"/>
        <v>0.28490000000000165</v>
      </c>
      <c r="EY3" s="3">
        <f t="shared" si="2"/>
        <v>0.28480000000000166</v>
      </c>
      <c r="EZ3" s="3">
        <f t="shared" si="2"/>
        <v>0.28470000000000167</v>
      </c>
      <c r="FA3" s="3">
        <f t="shared" si="2"/>
        <v>0.28460000000000168</v>
      </c>
      <c r="FB3" s="3">
        <f t="shared" si="2"/>
        <v>0.2845000000000017</v>
      </c>
      <c r="FC3" s="3">
        <f t="shared" si="2"/>
        <v>0.28440000000000171</v>
      </c>
      <c r="FD3" s="3">
        <f t="shared" si="2"/>
        <v>0.28430000000000172</v>
      </c>
      <c r="FE3" s="3">
        <f t="shared" si="2"/>
        <v>0.28420000000000173</v>
      </c>
      <c r="FF3" s="3">
        <f t="shared" si="2"/>
        <v>0.28410000000000174</v>
      </c>
      <c r="FG3" s="3">
        <f t="shared" si="2"/>
        <v>0.28400000000000175</v>
      </c>
      <c r="FH3" s="3">
        <f t="shared" si="2"/>
        <v>0.28390000000000176</v>
      </c>
      <c r="FI3" s="3">
        <f t="shared" si="2"/>
        <v>0.28380000000000177</v>
      </c>
      <c r="FJ3" s="3">
        <f t="shared" si="2"/>
        <v>0.28370000000000178</v>
      </c>
      <c r="FK3" s="3">
        <f t="shared" si="2"/>
        <v>0.2836000000000018</v>
      </c>
      <c r="FL3" s="3">
        <f t="shared" si="2"/>
        <v>0.28350000000000181</v>
      </c>
      <c r="FM3" s="3">
        <f t="shared" si="2"/>
        <v>0.28340000000000182</v>
      </c>
      <c r="FN3" s="3">
        <f t="shared" si="2"/>
        <v>0.28330000000000183</v>
      </c>
      <c r="FO3" s="3">
        <f t="shared" si="2"/>
        <v>0.28320000000000184</v>
      </c>
      <c r="FP3" s="3">
        <f t="shared" si="2"/>
        <v>0.28310000000000185</v>
      </c>
      <c r="FQ3" s="3">
        <f t="shared" si="2"/>
        <v>0.28300000000000186</v>
      </c>
      <c r="FR3" s="3">
        <f t="shared" si="2"/>
        <v>0.28290000000000187</v>
      </c>
      <c r="FS3" s="3">
        <f t="shared" si="2"/>
        <v>0.28280000000000188</v>
      </c>
      <c r="FT3" s="3">
        <f t="shared" si="2"/>
        <v>0.28270000000000189</v>
      </c>
      <c r="FU3" s="3">
        <f t="shared" si="2"/>
        <v>0.28260000000000191</v>
      </c>
      <c r="FV3" s="3">
        <f t="shared" si="2"/>
        <v>0.28250000000000192</v>
      </c>
      <c r="FW3" s="3">
        <f t="shared" si="2"/>
        <v>0.28240000000000193</v>
      </c>
      <c r="FX3" s="3">
        <f t="shared" si="2"/>
        <v>0.28230000000000194</v>
      </c>
      <c r="FY3" s="3">
        <f t="shared" si="2"/>
        <v>0.28220000000000195</v>
      </c>
      <c r="FZ3" s="3">
        <f t="shared" si="2"/>
        <v>0.28210000000000196</v>
      </c>
      <c r="GA3" s="3">
        <f t="shared" si="2"/>
        <v>0.28200000000000197</v>
      </c>
      <c r="GB3" s="3">
        <f t="shared" si="2"/>
        <v>0.28190000000000198</v>
      </c>
      <c r="GC3" s="3">
        <f t="shared" si="2"/>
        <v>0.28180000000000199</v>
      </c>
      <c r="GD3" s="3">
        <f t="shared" si="2"/>
        <v>0.281700000000002</v>
      </c>
      <c r="GE3" s="3">
        <f t="shared" si="2"/>
        <v>0.28160000000000202</v>
      </c>
      <c r="GF3" s="3">
        <f t="shared" si="2"/>
        <v>0.28150000000000203</v>
      </c>
      <c r="GG3" s="3">
        <f t="shared" si="2"/>
        <v>0.28140000000000204</v>
      </c>
      <c r="GH3" s="3">
        <f t="shared" si="2"/>
        <v>0.28130000000000205</v>
      </c>
      <c r="GI3" s="3">
        <f t="shared" si="2"/>
        <v>0.28120000000000206</v>
      </c>
      <c r="GJ3" s="3">
        <f t="shared" si="2"/>
        <v>0.28110000000000207</v>
      </c>
      <c r="GK3" s="3">
        <f t="shared" si="2"/>
        <v>0.28100000000000208</v>
      </c>
      <c r="GL3" s="3">
        <f t="shared" si="2"/>
        <v>0.28090000000000209</v>
      </c>
      <c r="GM3" s="3">
        <f t="shared" si="2"/>
        <v>0.2808000000000021</v>
      </c>
      <c r="GN3" s="3">
        <f t="shared" si="2"/>
        <v>0.28070000000000211</v>
      </c>
      <c r="GO3" s="3">
        <f t="shared" si="2"/>
        <v>0.28060000000000213</v>
      </c>
      <c r="GP3" s="3">
        <f t="shared" ref="GP3:JA3" si="3">IFERROR(IF(GO4&gt;$C$4,GO3-0.0001,""),"")</f>
        <v>0.28050000000000214</v>
      </c>
      <c r="GQ3" s="3">
        <f t="shared" si="3"/>
        <v>0.28040000000000215</v>
      </c>
      <c r="GR3" s="3">
        <f t="shared" si="3"/>
        <v>0.28030000000000216</v>
      </c>
      <c r="GS3" s="3">
        <f t="shared" si="3"/>
        <v>0.28020000000000217</v>
      </c>
      <c r="GT3" s="3">
        <f t="shared" si="3"/>
        <v>0.28010000000000218</v>
      </c>
      <c r="GU3" s="3">
        <f t="shared" si="3"/>
        <v>0.28000000000000219</v>
      </c>
      <c r="GV3" s="3">
        <f t="shared" si="3"/>
        <v>0.2799000000000022</v>
      </c>
      <c r="GW3" s="3">
        <f t="shared" si="3"/>
        <v>0.27980000000000221</v>
      </c>
      <c r="GX3" s="3">
        <f t="shared" si="3"/>
        <v>0.27970000000000222</v>
      </c>
      <c r="GY3" s="3">
        <f t="shared" si="3"/>
        <v>0.27960000000000224</v>
      </c>
      <c r="GZ3" s="3">
        <f t="shared" si="3"/>
        <v>0.27950000000000225</v>
      </c>
      <c r="HA3" s="3">
        <f t="shared" si="3"/>
        <v>0.27940000000000226</v>
      </c>
      <c r="HB3" s="3">
        <f t="shared" si="3"/>
        <v>0.27930000000000227</v>
      </c>
      <c r="HC3" s="3">
        <f t="shared" si="3"/>
        <v>0.27920000000000228</v>
      </c>
      <c r="HD3" s="3">
        <f t="shared" si="3"/>
        <v>0.27910000000000229</v>
      </c>
      <c r="HE3" s="3">
        <f t="shared" si="3"/>
        <v>0.2790000000000023</v>
      </c>
      <c r="HF3" s="3">
        <f t="shared" si="3"/>
        <v>0.27890000000000231</v>
      </c>
      <c r="HG3" s="3">
        <f t="shared" si="3"/>
        <v>0.27880000000000232</v>
      </c>
      <c r="HH3" s="3">
        <f t="shared" si="3"/>
        <v>0.27870000000000233</v>
      </c>
      <c r="HI3" s="3">
        <f t="shared" si="3"/>
        <v>0.27860000000000235</v>
      </c>
      <c r="HJ3" s="3">
        <f t="shared" si="3"/>
        <v>0.27850000000000236</v>
      </c>
      <c r="HK3" s="3">
        <f t="shared" si="3"/>
        <v>0.27840000000000237</v>
      </c>
      <c r="HL3" s="3">
        <f t="shared" si="3"/>
        <v>0.27830000000000238</v>
      </c>
      <c r="HM3" s="3">
        <f t="shared" si="3"/>
        <v>0.27820000000000239</v>
      </c>
      <c r="HN3" s="3">
        <f t="shared" si="3"/>
        <v>0.2781000000000024</v>
      </c>
      <c r="HO3" s="3">
        <f t="shared" si="3"/>
        <v>0.27800000000000241</v>
      </c>
      <c r="HP3" s="3">
        <f t="shared" si="3"/>
        <v>0.27790000000000242</v>
      </c>
      <c r="HQ3" s="3">
        <f t="shared" si="3"/>
        <v>0.27780000000000243</v>
      </c>
      <c r="HR3" s="3">
        <f t="shared" si="3"/>
        <v>0.27770000000000244</v>
      </c>
      <c r="HS3" s="3">
        <f t="shared" si="3"/>
        <v>0.27760000000000246</v>
      </c>
      <c r="HT3" s="3">
        <f t="shared" si="3"/>
        <v>0.27750000000000247</v>
      </c>
      <c r="HU3" s="3">
        <f t="shared" si="3"/>
        <v>0.27740000000000248</v>
      </c>
      <c r="HV3" s="3">
        <f t="shared" si="3"/>
        <v>0.27730000000000249</v>
      </c>
      <c r="HW3" s="3">
        <f t="shared" si="3"/>
        <v>0.2772000000000025</v>
      </c>
      <c r="HX3" s="3">
        <f t="shared" si="3"/>
        <v>0.27710000000000251</v>
      </c>
      <c r="HY3" s="3">
        <f t="shared" si="3"/>
        <v>0.27700000000000252</v>
      </c>
      <c r="HZ3" s="3">
        <f t="shared" si="3"/>
        <v>0.27690000000000253</v>
      </c>
      <c r="IA3" s="3">
        <f t="shared" si="3"/>
        <v>0.27680000000000254</v>
      </c>
      <c r="IB3" s="3">
        <f t="shared" si="3"/>
        <v>0.27670000000000256</v>
      </c>
      <c r="IC3" s="3">
        <f t="shared" si="3"/>
        <v>0.27660000000000257</v>
      </c>
      <c r="ID3" s="3">
        <f t="shared" si="3"/>
        <v>0.27650000000000258</v>
      </c>
      <c r="IE3" s="3">
        <f t="shared" si="3"/>
        <v>0.27640000000000259</v>
      </c>
      <c r="IF3" s="3">
        <f t="shared" si="3"/>
        <v>0.2763000000000026</v>
      </c>
      <c r="IG3" s="3">
        <f t="shared" si="3"/>
        <v>0.27620000000000261</v>
      </c>
      <c r="IH3" s="3">
        <f t="shared" si="3"/>
        <v>0.27610000000000262</v>
      </c>
      <c r="II3" s="3">
        <f t="shared" si="3"/>
        <v>0.27600000000000263</v>
      </c>
      <c r="IJ3" s="3">
        <f t="shared" si="3"/>
        <v>0.27590000000000264</v>
      </c>
      <c r="IK3" s="3">
        <f t="shared" si="3"/>
        <v>0.27580000000000265</v>
      </c>
      <c r="IL3" s="3">
        <f t="shared" si="3"/>
        <v>0.27570000000000267</v>
      </c>
      <c r="IM3" s="3">
        <f t="shared" si="3"/>
        <v>0.27560000000000268</v>
      </c>
      <c r="IN3" s="3">
        <f t="shared" si="3"/>
        <v>0.27550000000000269</v>
      </c>
      <c r="IO3" s="3">
        <f t="shared" si="3"/>
        <v>0.2754000000000027</v>
      </c>
      <c r="IP3" s="3">
        <f t="shared" si="3"/>
        <v>0.27530000000000271</v>
      </c>
      <c r="IQ3" s="3">
        <f t="shared" si="3"/>
        <v>0.27520000000000272</v>
      </c>
      <c r="IR3" s="3">
        <f t="shared" si="3"/>
        <v>0.27510000000000273</v>
      </c>
      <c r="IS3" s="3">
        <f t="shared" si="3"/>
        <v>0.27500000000000274</v>
      </c>
      <c r="IT3" s="3">
        <f t="shared" si="3"/>
        <v>0.27490000000000275</v>
      </c>
      <c r="IU3" s="3">
        <f t="shared" si="3"/>
        <v>0.27480000000000276</v>
      </c>
      <c r="IV3" s="3">
        <f t="shared" si="3"/>
        <v>0.27470000000000278</v>
      </c>
      <c r="IW3" s="3">
        <f t="shared" si="3"/>
        <v>0.27460000000000279</v>
      </c>
      <c r="IX3" s="3">
        <f t="shared" si="3"/>
        <v>0.2745000000000028</v>
      </c>
      <c r="IY3" s="3">
        <f t="shared" si="3"/>
        <v>0.27440000000000281</v>
      </c>
      <c r="IZ3" s="3">
        <f t="shared" si="3"/>
        <v>0.27430000000000282</v>
      </c>
      <c r="JA3" s="3">
        <f t="shared" si="3"/>
        <v>0.27420000000000283</v>
      </c>
      <c r="JB3" s="3">
        <f t="shared" ref="JB3:LM3" si="4">IFERROR(IF(JA4&gt;$C$4,JA3-0.0001,""),"")</f>
        <v>0.27410000000000284</v>
      </c>
      <c r="JC3" s="3">
        <f t="shared" si="4"/>
        <v>0.27400000000000285</v>
      </c>
      <c r="JD3" s="3">
        <f t="shared" si="4"/>
        <v>0.27390000000000286</v>
      </c>
      <c r="JE3" s="3">
        <f t="shared" si="4"/>
        <v>0.27380000000000287</v>
      </c>
      <c r="JF3" s="3">
        <f t="shared" si="4"/>
        <v>0.27370000000000289</v>
      </c>
      <c r="JG3" s="3">
        <f t="shared" si="4"/>
        <v>0.2736000000000029</v>
      </c>
      <c r="JH3" s="3">
        <f t="shared" si="4"/>
        <v>0.27350000000000291</v>
      </c>
      <c r="JI3" s="3">
        <f t="shared" si="4"/>
        <v>0.27340000000000292</v>
      </c>
      <c r="JJ3" s="3">
        <f t="shared" si="4"/>
        <v>0.27330000000000293</v>
      </c>
      <c r="JK3" s="3">
        <f t="shared" si="4"/>
        <v>0.27320000000000294</v>
      </c>
      <c r="JL3" s="3">
        <f t="shared" si="4"/>
        <v>0.27310000000000295</v>
      </c>
      <c r="JM3" s="3">
        <f t="shared" si="4"/>
        <v>0.27300000000000296</v>
      </c>
      <c r="JN3" s="3">
        <f t="shared" si="4"/>
        <v>0.27290000000000297</v>
      </c>
      <c r="JO3" s="3">
        <f t="shared" si="4"/>
        <v>0.27280000000000298</v>
      </c>
      <c r="JP3" s="3">
        <f t="shared" si="4"/>
        <v>0.272700000000003</v>
      </c>
      <c r="JQ3" s="3">
        <f t="shared" si="4"/>
        <v>0.27260000000000301</v>
      </c>
      <c r="JR3" s="3">
        <f t="shared" si="4"/>
        <v>0.27250000000000302</v>
      </c>
      <c r="JS3" s="3">
        <f t="shared" si="4"/>
        <v>0.27240000000000303</v>
      </c>
      <c r="JT3" s="3">
        <f t="shared" si="4"/>
        <v>0.27230000000000304</v>
      </c>
      <c r="JU3" s="3">
        <f t="shared" si="4"/>
        <v>0.27220000000000305</v>
      </c>
      <c r="JV3" s="3">
        <f t="shared" si="4"/>
        <v>0.27210000000000306</v>
      </c>
      <c r="JW3" s="3">
        <f t="shared" si="4"/>
        <v>0.27200000000000307</v>
      </c>
      <c r="JX3" s="3">
        <f t="shared" si="4"/>
        <v>0.27190000000000308</v>
      </c>
      <c r="JY3" s="3">
        <f t="shared" si="4"/>
        <v>0.27180000000000309</v>
      </c>
      <c r="JZ3" s="3">
        <f t="shared" si="4"/>
        <v>0.27170000000000311</v>
      </c>
      <c r="KA3" s="3">
        <f t="shared" si="4"/>
        <v>0.27160000000000312</v>
      </c>
      <c r="KB3" s="3">
        <f t="shared" si="4"/>
        <v>0.27150000000000313</v>
      </c>
      <c r="KC3" s="3">
        <f t="shared" si="4"/>
        <v>0.27140000000000314</v>
      </c>
      <c r="KD3" s="3">
        <f t="shared" si="4"/>
        <v>0.27130000000000315</v>
      </c>
      <c r="KE3" s="3">
        <f t="shared" si="4"/>
        <v>0.27120000000000316</v>
      </c>
      <c r="KF3" s="3">
        <f t="shared" si="4"/>
        <v>0.27110000000000317</v>
      </c>
      <c r="KG3" s="3">
        <f t="shared" si="4"/>
        <v>0.27100000000000318</v>
      </c>
      <c r="KH3" s="3">
        <f t="shared" si="4"/>
        <v>0.27090000000000319</v>
      </c>
      <c r="KI3" s="3">
        <f t="shared" si="4"/>
        <v>0.2708000000000032</v>
      </c>
      <c r="KJ3" s="3">
        <f t="shared" si="4"/>
        <v>0.27070000000000322</v>
      </c>
      <c r="KK3" s="3">
        <f t="shared" si="4"/>
        <v>0.27060000000000323</v>
      </c>
      <c r="KL3" s="3">
        <f t="shared" si="4"/>
        <v>0.27050000000000324</v>
      </c>
      <c r="KM3" s="3">
        <f t="shared" si="4"/>
        <v>0.27040000000000325</v>
      </c>
      <c r="KN3" s="3">
        <f t="shared" si="4"/>
        <v>0.27030000000000326</v>
      </c>
      <c r="KO3" s="3">
        <f t="shared" si="4"/>
        <v>0.27020000000000327</v>
      </c>
      <c r="KP3" s="3">
        <f t="shared" si="4"/>
        <v>0.27010000000000328</v>
      </c>
      <c r="KQ3" s="3">
        <f t="shared" si="4"/>
        <v>0.27000000000000329</v>
      </c>
      <c r="KR3" s="3">
        <f t="shared" si="4"/>
        <v>0.2699000000000033</v>
      </c>
      <c r="KS3" s="3">
        <f t="shared" si="4"/>
        <v>0.26980000000000331</v>
      </c>
      <c r="KT3" s="3">
        <f t="shared" si="4"/>
        <v>0.26970000000000333</v>
      </c>
      <c r="KU3" s="3">
        <f t="shared" si="4"/>
        <v>0.26960000000000334</v>
      </c>
      <c r="KV3" s="3">
        <f t="shared" si="4"/>
        <v>0.26950000000000335</v>
      </c>
      <c r="KW3" s="3">
        <f t="shared" si="4"/>
        <v>0.26940000000000336</v>
      </c>
      <c r="KX3" s="3">
        <f t="shared" si="4"/>
        <v>0.26930000000000337</v>
      </c>
      <c r="KY3" s="3">
        <f t="shared" si="4"/>
        <v>0.26920000000000338</v>
      </c>
      <c r="KZ3" s="3">
        <f t="shared" si="4"/>
        <v>0.26910000000000339</v>
      </c>
      <c r="LA3" s="3">
        <f t="shared" si="4"/>
        <v>0.2690000000000034</v>
      </c>
      <c r="LB3" s="3">
        <f t="shared" si="4"/>
        <v>0.26890000000000341</v>
      </c>
      <c r="LC3" s="3">
        <f t="shared" si="4"/>
        <v>0.26880000000000343</v>
      </c>
      <c r="LD3" s="3">
        <f t="shared" si="4"/>
        <v>0.26870000000000344</v>
      </c>
      <c r="LE3" s="3">
        <f t="shared" si="4"/>
        <v>0.26860000000000345</v>
      </c>
      <c r="LF3" s="3">
        <f t="shared" si="4"/>
        <v>0.26850000000000346</v>
      </c>
      <c r="LG3" s="3">
        <f t="shared" si="4"/>
        <v>0.26840000000000347</v>
      </c>
      <c r="LH3" s="3">
        <f t="shared" si="4"/>
        <v>0.26830000000000348</v>
      </c>
      <c r="LI3" s="3">
        <f t="shared" si="4"/>
        <v>0.26820000000000349</v>
      </c>
      <c r="LJ3" s="3">
        <f t="shared" si="4"/>
        <v>0.2681000000000035</v>
      </c>
      <c r="LK3" s="3">
        <f t="shared" si="4"/>
        <v>0.26800000000000351</v>
      </c>
      <c r="LL3" s="3">
        <f t="shared" si="4"/>
        <v>0.26790000000000352</v>
      </c>
      <c r="LM3" s="3">
        <f t="shared" si="4"/>
        <v>0.26780000000000354</v>
      </c>
      <c r="LN3" s="3">
        <f t="shared" ref="LN3:NY3" si="5">IFERROR(IF(LM4&gt;$C$4,LM3-0.0001,""),"")</f>
        <v>0.26770000000000355</v>
      </c>
      <c r="LO3" s="3">
        <f t="shared" si="5"/>
        <v>0.26760000000000356</v>
      </c>
      <c r="LP3" s="3">
        <f t="shared" si="5"/>
        <v>0.26750000000000357</v>
      </c>
      <c r="LQ3" s="3">
        <f t="shared" si="5"/>
        <v>0.26740000000000358</v>
      </c>
      <c r="LR3" s="3">
        <f t="shared" si="5"/>
        <v>0.26730000000000359</v>
      </c>
      <c r="LS3" s="3">
        <f t="shared" si="5"/>
        <v>0.2672000000000036</v>
      </c>
      <c r="LT3" s="3">
        <f t="shared" si="5"/>
        <v>0.26710000000000361</v>
      </c>
      <c r="LU3" s="3">
        <f t="shared" si="5"/>
        <v>0.26700000000000362</v>
      </c>
      <c r="LV3" s="3">
        <f t="shared" si="5"/>
        <v>0.26690000000000363</v>
      </c>
      <c r="LW3" s="3">
        <f t="shared" si="5"/>
        <v>0.26680000000000365</v>
      </c>
      <c r="LX3" s="3">
        <f t="shared" si="5"/>
        <v>0.26670000000000366</v>
      </c>
      <c r="LY3" s="3">
        <f t="shared" si="5"/>
        <v>0.26660000000000367</v>
      </c>
      <c r="LZ3" s="3">
        <f t="shared" si="5"/>
        <v>0.26650000000000368</v>
      </c>
      <c r="MA3" s="3">
        <f t="shared" si="5"/>
        <v>0.26640000000000369</v>
      </c>
      <c r="MB3" s="3">
        <f t="shared" si="5"/>
        <v>0.2663000000000037</v>
      </c>
      <c r="MC3" s="3">
        <f t="shared" si="5"/>
        <v>0.26620000000000371</v>
      </c>
      <c r="MD3" s="3">
        <f t="shared" si="5"/>
        <v>0.26610000000000372</v>
      </c>
      <c r="ME3" s="3">
        <f t="shared" si="5"/>
        <v>0.26600000000000373</v>
      </c>
      <c r="MF3" s="3">
        <f t="shared" si="5"/>
        <v>0.26590000000000374</v>
      </c>
      <c r="MG3" s="3">
        <f t="shared" si="5"/>
        <v>0.26580000000000376</v>
      </c>
      <c r="MH3" s="3">
        <f t="shared" si="5"/>
        <v>0.26570000000000377</v>
      </c>
      <c r="MI3" s="3">
        <f t="shared" si="5"/>
        <v>0.26560000000000378</v>
      </c>
      <c r="MJ3" s="3">
        <f t="shared" si="5"/>
        <v>0.26550000000000379</v>
      </c>
      <c r="MK3" s="3">
        <f t="shared" si="5"/>
        <v>0.2654000000000038</v>
      </c>
      <c r="ML3" s="3">
        <f t="shared" si="5"/>
        <v>0.26530000000000381</v>
      </c>
      <c r="MM3" s="3">
        <f t="shared" si="5"/>
        <v>0.26520000000000382</v>
      </c>
      <c r="MN3" s="3">
        <f t="shared" si="5"/>
        <v>0.26510000000000383</v>
      </c>
      <c r="MO3" s="3">
        <f t="shared" si="5"/>
        <v>0.26500000000000384</v>
      </c>
      <c r="MP3" s="3">
        <f t="shared" si="5"/>
        <v>0.26490000000000385</v>
      </c>
      <c r="MQ3" s="3">
        <f t="shared" si="5"/>
        <v>0.26480000000000387</v>
      </c>
      <c r="MR3" s="3">
        <f t="shared" si="5"/>
        <v>0.26470000000000388</v>
      </c>
      <c r="MS3" s="3">
        <f t="shared" si="5"/>
        <v>0.26460000000000389</v>
      </c>
      <c r="MT3" s="3">
        <f t="shared" si="5"/>
        <v>0.2645000000000039</v>
      </c>
      <c r="MU3" s="3">
        <f t="shared" si="5"/>
        <v>0.26440000000000391</v>
      </c>
      <c r="MV3" s="3">
        <f t="shared" si="5"/>
        <v>0.26430000000000392</v>
      </c>
      <c r="MW3" s="3">
        <f t="shared" si="5"/>
        <v>0.26420000000000393</v>
      </c>
      <c r="MX3" s="3">
        <f t="shared" si="5"/>
        <v>0.26410000000000394</v>
      </c>
      <c r="MY3" s="3">
        <f t="shared" si="5"/>
        <v>0.26400000000000395</v>
      </c>
      <c r="MZ3" s="3">
        <f t="shared" si="5"/>
        <v>0.26390000000000396</v>
      </c>
      <c r="NA3" s="3">
        <f t="shared" si="5"/>
        <v>0.26380000000000398</v>
      </c>
      <c r="NB3" s="3">
        <f t="shared" si="5"/>
        <v>0.26370000000000399</v>
      </c>
      <c r="NC3" s="3">
        <f t="shared" si="5"/>
        <v>0.263600000000004</v>
      </c>
      <c r="ND3" s="3">
        <f t="shared" si="5"/>
        <v>0.26350000000000401</v>
      </c>
      <c r="NE3" s="3">
        <f t="shared" si="5"/>
        <v>0.26340000000000402</v>
      </c>
      <c r="NF3" s="3">
        <f t="shared" si="5"/>
        <v>0.26330000000000403</v>
      </c>
      <c r="NG3" s="3">
        <f t="shared" si="5"/>
        <v>0.26320000000000404</v>
      </c>
      <c r="NH3" s="3">
        <f t="shared" si="5"/>
        <v>0.26310000000000405</v>
      </c>
      <c r="NI3" s="3">
        <f t="shared" si="5"/>
        <v>0.26300000000000406</v>
      </c>
      <c r="NJ3" s="3">
        <f t="shared" si="5"/>
        <v>0.26290000000000407</v>
      </c>
      <c r="NK3" s="3">
        <f t="shared" si="5"/>
        <v>0.26280000000000409</v>
      </c>
      <c r="NL3" s="3">
        <f t="shared" si="5"/>
        <v>0.2627000000000041</v>
      </c>
      <c r="NM3" s="3">
        <f t="shared" si="5"/>
        <v>0.26260000000000411</v>
      </c>
      <c r="NN3" s="3">
        <f t="shared" si="5"/>
        <v>0.26250000000000412</v>
      </c>
      <c r="NO3" s="3">
        <f t="shared" si="5"/>
        <v>0.26240000000000413</v>
      </c>
      <c r="NP3" s="3">
        <f t="shared" si="5"/>
        <v>0.26230000000000414</v>
      </c>
      <c r="NQ3" s="3">
        <f t="shared" si="5"/>
        <v>0.26220000000000415</v>
      </c>
      <c r="NR3" s="3">
        <f t="shared" si="5"/>
        <v>0.26210000000000416</v>
      </c>
      <c r="NS3" s="3">
        <f t="shared" si="5"/>
        <v>0.26200000000000417</v>
      </c>
      <c r="NT3" s="3">
        <f t="shared" si="5"/>
        <v>0.26190000000000419</v>
      </c>
      <c r="NU3" s="3">
        <f t="shared" si="5"/>
        <v>0.2618000000000042</v>
      </c>
      <c r="NV3" s="3">
        <f t="shared" si="5"/>
        <v>0.26170000000000421</v>
      </c>
      <c r="NW3" s="3">
        <f t="shared" si="5"/>
        <v>0.26160000000000422</v>
      </c>
      <c r="NX3" s="3">
        <f t="shared" si="5"/>
        <v>0.26150000000000423</v>
      </c>
      <c r="NY3" s="3">
        <f t="shared" si="5"/>
        <v>0.26140000000000424</v>
      </c>
      <c r="NZ3" s="3">
        <f t="shared" ref="NZ3:QK3" si="6">IFERROR(IF(NY4&gt;$C$4,NY3-0.0001,""),"")</f>
        <v>0.26130000000000425</v>
      </c>
      <c r="OA3" s="3">
        <f t="shared" si="6"/>
        <v>0.26120000000000426</v>
      </c>
      <c r="OB3" s="3">
        <f t="shared" si="6"/>
        <v>0.26110000000000427</v>
      </c>
      <c r="OC3" s="3">
        <f t="shared" si="6"/>
        <v>0.26100000000000428</v>
      </c>
      <c r="OD3" s="3">
        <f t="shared" si="6"/>
        <v>0.2609000000000043</v>
      </c>
      <c r="OE3" s="3">
        <f t="shared" si="6"/>
        <v>0.26080000000000431</v>
      </c>
      <c r="OF3" s="3">
        <f t="shared" si="6"/>
        <v>0.26070000000000432</v>
      </c>
      <c r="OG3" s="3">
        <f t="shared" si="6"/>
        <v>0.26060000000000433</v>
      </c>
      <c r="OH3" s="3">
        <f t="shared" si="6"/>
        <v>0.26050000000000434</v>
      </c>
      <c r="OI3" s="3">
        <f t="shared" si="6"/>
        <v>0.26040000000000435</v>
      </c>
      <c r="OJ3" s="3">
        <f t="shared" si="6"/>
        <v>0.26030000000000436</v>
      </c>
      <c r="OK3" s="3">
        <f t="shared" si="6"/>
        <v>0.26020000000000437</v>
      </c>
      <c r="OL3" s="3">
        <f t="shared" si="6"/>
        <v>0.26010000000000438</v>
      </c>
      <c r="OM3" s="3">
        <f t="shared" si="6"/>
        <v>0.26000000000000439</v>
      </c>
      <c r="ON3" s="3">
        <f t="shared" si="6"/>
        <v>0.25990000000000441</v>
      </c>
      <c r="OO3" s="3">
        <f t="shared" si="6"/>
        <v>0.25980000000000442</v>
      </c>
      <c r="OP3" s="3" t="str">
        <f t="shared" si="6"/>
        <v/>
      </c>
      <c r="OQ3" s="3" t="str">
        <f t="shared" si="6"/>
        <v/>
      </c>
      <c r="OR3" s="3" t="str">
        <f t="shared" si="6"/>
        <v/>
      </c>
      <c r="OS3" s="3" t="str">
        <f t="shared" si="6"/>
        <v/>
      </c>
      <c r="OT3" s="3" t="str">
        <f t="shared" si="6"/>
        <v/>
      </c>
      <c r="OU3" s="3" t="str">
        <f t="shared" si="6"/>
        <v/>
      </c>
      <c r="OV3" s="3" t="str">
        <f t="shared" si="6"/>
        <v/>
      </c>
      <c r="OW3" s="3" t="str">
        <f t="shared" si="6"/>
        <v/>
      </c>
      <c r="OX3" s="3" t="str">
        <f t="shared" si="6"/>
        <v/>
      </c>
      <c r="OY3" s="3" t="str">
        <f t="shared" si="6"/>
        <v/>
      </c>
      <c r="OZ3" s="3" t="str">
        <f t="shared" si="6"/>
        <v/>
      </c>
      <c r="PA3" s="3" t="str">
        <f t="shared" si="6"/>
        <v/>
      </c>
      <c r="PB3" s="3" t="str">
        <f t="shared" si="6"/>
        <v/>
      </c>
      <c r="PC3" s="3" t="str">
        <f t="shared" si="6"/>
        <v/>
      </c>
      <c r="PD3" s="3" t="str">
        <f t="shared" si="6"/>
        <v/>
      </c>
      <c r="PE3" s="3" t="str">
        <f t="shared" si="6"/>
        <v/>
      </c>
      <c r="PF3" s="3" t="str">
        <f t="shared" si="6"/>
        <v/>
      </c>
      <c r="PG3" s="3" t="str">
        <f t="shared" si="6"/>
        <v/>
      </c>
      <c r="PH3" s="3" t="str">
        <f t="shared" si="6"/>
        <v/>
      </c>
      <c r="PI3" s="3" t="str">
        <f t="shared" si="6"/>
        <v/>
      </c>
      <c r="PJ3" s="3" t="str">
        <f t="shared" si="6"/>
        <v/>
      </c>
      <c r="PK3" s="3" t="str">
        <f t="shared" si="6"/>
        <v/>
      </c>
      <c r="PL3" s="3" t="str">
        <f t="shared" si="6"/>
        <v/>
      </c>
      <c r="PM3" s="3" t="str">
        <f t="shared" si="6"/>
        <v/>
      </c>
      <c r="PN3" s="3" t="str">
        <f t="shared" si="6"/>
        <v/>
      </c>
      <c r="PO3" s="3" t="str">
        <f t="shared" si="6"/>
        <v/>
      </c>
      <c r="PP3" s="3" t="str">
        <f t="shared" si="6"/>
        <v/>
      </c>
      <c r="PQ3" s="3" t="str">
        <f t="shared" si="6"/>
        <v/>
      </c>
      <c r="PR3" s="3" t="str">
        <f t="shared" si="6"/>
        <v/>
      </c>
      <c r="PS3" s="3" t="str">
        <f t="shared" si="6"/>
        <v/>
      </c>
      <c r="PT3" s="3" t="str">
        <f t="shared" si="6"/>
        <v/>
      </c>
      <c r="PU3" s="3" t="str">
        <f t="shared" si="6"/>
        <v/>
      </c>
      <c r="PV3" s="3" t="str">
        <f t="shared" si="6"/>
        <v/>
      </c>
      <c r="PW3" s="3" t="str">
        <f t="shared" si="6"/>
        <v/>
      </c>
      <c r="PX3" s="3" t="str">
        <f t="shared" si="6"/>
        <v/>
      </c>
      <c r="PY3" s="3" t="str">
        <f t="shared" si="6"/>
        <v/>
      </c>
      <c r="PZ3" s="3" t="str">
        <f t="shared" si="6"/>
        <v/>
      </c>
      <c r="QA3" s="3" t="str">
        <f t="shared" si="6"/>
        <v/>
      </c>
      <c r="QB3" s="3" t="str">
        <f t="shared" si="6"/>
        <v/>
      </c>
      <c r="QC3" s="3" t="str">
        <f t="shared" si="6"/>
        <v/>
      </c>
      <c r="QD3" s="3" t="str">
        <f t="shared" si="6"/>
        <v/>
      </c>
      <c r="QE3" s="3" t="str">
        <f t="shared" si="6"/>
        <v/>
      </c>
      <c r="QF3" s="3" t="str">
        <f t="shared" si="6"/>
        <v/>
      </c>
      <c r="QG3" s="3" t="str">
        <f t="shared" si="6"/>
        <v/>
      </c>
      <c r="QH3" s="3" t="str">
        <f t="shared" si="6"/>
        <v/>
      </c>
      <c r="QI3" s="3" t="str">
        <f t="shared" si="6"/>
        <v/>
      </c>
      <c r="QJ3" s="3" t="str">
        <f t="shared" si="6"/>
        <v/>
      </c>
      <c r="QK3" s="3" t="str">
        <f t="shared" si="6"/>
        <v/>
      </c>
      <c r="QL3" s="3" t="str">
        <f t="shared" ref="QL3:SI3" si="7">IFERROR(IF(QK4&gt;$C$4,QK3-0.0001,""),"")</f>
        <v/>
      </c>
      <c r="QM3" s="3" t="str">
        <f t="shared" si="7"/>
        <v/>
      </c>
      <c r="QN3" s="3" t="str">
        <f t="shared" si="7"/>
        <v/>
      </c>
      <c r="QO3" s="3" t="str">
        <f t="shared" si="7"/>
        <v/>
      </c>
      <c r="QP3" s="3" t="str">
        <f t="shared" si="7"/>
        <v/>
      </c>
      <c r="QQ3" s="3" t="str">
        <f t="shared" si="7"/>
        <v/>
      </c>
      <c r="QR3" s="3" t="str">
        <f t="shared" si="7"/>
        <v/>
      </c>
      <c r="QS3" s="3" t="str">
        <f t="shared" si="7"/>
        <v/>
      </c>
      <c r="QT3" s="3" t="str">
        <f t="shared" si="7"/>
        <v/>
      </c>
      <c r="QU3" s="3" t="str">
        <f t="shared" si="7"/>
        <v/>
      </c>
      <c r="QV3" s="3" t="str">
        <f t="shared" si="7"/>
        <v/>
      </c>
      <c r="QW3" s="3" t="str">
        <f t="shared" si="7"/>
        <v/>
      </c>
      <c r="QX3" s="3" t="str">
        <f t="shared" si="7"/>
        <v/>
      </c>
      <c r="QY3" s="3" t="str">
        <f t="shared" si="7"/>
        <v/>
      </c>
      <c r="QZ3" s="3" t="str">
        <f t="shared" si="7"/>
        <v/>
      </c>
      <c r="RA3" s="3" t="str">
        <f t="shared" si="7"/>
        <v/>
      </c>
      <c r="RB3" s="3" t="str">
        <f t="shared" si="7"/>
        <v/>
      </c>
      <c r="RC3" s="3" t="str">
        <f t="shared" si="7"/>
        <v/>
      </c>
      <c r="RD3" s="3" t="str">
        <f t="shared" si="7"/>
        <v/>
      </c>
      <c r="RE3" s="3" t="str">
        <f t="shared" si="7"/>
        <v/>
      </c>
      <c r="RF3" s="3" t="str">
        <f t="shared" si="7"/>
        <v/>
      </c>
      <c r="RG3" s="3" t="str">
        <f t="shared" si="7"/>
        <v/>
      </c>
      <c r="RH3" s="3" t="str">
        <f t="shared" si="7"/>
        <v/>
      </c>
      <c r="RI3" s="3" t="str">
        <f t="shared" si="7"/>
        <v/>
      </c>
      <c r="RJ3" s="3" t="str">
        <f t="shared" si="7"/>
        <v/>
      </c>
      <c r="RK3" s="3" t="str">
        <f t="shared" si="7"/>
        <v/>
      </c>
      <c r="RL3" s="3" t="str">
        <f t="shared" si="7"/>
        <v/>
      </c>
      <c r="RM3" s="3" t="str">
        <f t="shared" si="7"/>
        <v/>
      </c>
      <c r="RN3" s="3" t="str">
        <f t="shared" si="7"/>
        <v/>
      </c>
      <c r="RO3" s="3" t="str">
        <f t="shared" si="7"/>
        <v/>
      </c>
      <c r="RP3" s="3" t="str">
        <f t="shared" si="7"/>
        <v/>
      </c>
      <c r="RQ3" s="3" t="str">
        <f t="shared" si="7"/>
        <v/>
      </c>
      <c r="RR3" s="3" t="str">
        <f t="shared" si="7"/>
        <v/>
      </c>
      <c r="RS3" s="3" t="str">
        <f t="shared" si="7"/>
        <v/>
      </c>
      <c r="RT3" s="3" t="str">
        <f t="shared" si="7"/>
        <v/>
      </c>
      <c r="RU3" s="3" t="str">
        <f t="shared" si="7"/>
        <v/>
      </c>
      <c r="RV3" s="3" t="str">
        <f t="shared" si="7"/>
        <v/>
      </c>
      <c r="RW3" s="3" t="str">
        <f t="shared" si="7"/>
        <v/>
      </c>
      <c r="RX3" s="3" t="str">
        <f t="shared" si="7"/>
        <v/>
      </c>
      <c r="RY3" s="3" t="str">
        <f t="shared" si="7"/>
        <v/>
      </c>
      <c r="RZ3" s="3" t="str">
        <f t="shared" si="7"/>
        <v/>
      </c>
      <c r="SA3" s="3" t="str">
        <f t="shared" si="7"/>
        <v/>
      </c>
      <c r="SB3" s="3" t="str">
        <f t="shared" si="7"/>
        <v/>
      </c>
      <c r="SC3" s="3" t="str">
        <f t="shared" si="7"/>
        <v/>
      </c>
      <c r="SD3" s="3" t="str">
        <f t="shared" si="7"/>
        <v/>
      </c>
      <c r="SE3" s="3" t="str">
        <f t="shared" si="7"/>
        <v/>
      </c>
      <c r="SF3" s="3" t="str">
        <f t="shared" si="7"/>
        <v/>
      </c>
      <c r="SG3" s="3" t="str">
        <f t="shared" si="7"/>
        <v/>
      </c>
      <c r="SH3" s="3" t="str">
        <f t="shared" si="7"/>
        <v/>
      </c>
      <c r="SI3" s="3" t="str">
        <f t="shared" si="7"/>
        <v/>
      </c>
      <c r="SJ3" s="3"/>
      <c r="SK3" s="3"/>
      <c r="SL3" s="3"/>
      <c r="SM3" s="3"/>
    </row>
    <row r="4" spans="1:507" x14ac:dyDescent="0.25">
      <c r="C4" s="2">
        <f>Table!C12+A2</f>
        <v>2637.8985614515832</v>
      </c>
      <c r="D4" s="6">
        <f>SUM(D6:D41)</f>
        <v>3352.2178044596121</v>
      </c>
      <c r="E4" s="6">
        <f>SUM(E6:E41)</f>
        <v>3350.2954319211908</v>
      </c>
      <c r="F4" s="6">
        <f t="shared" ref="F4:BQ4" si="8">SUM(F6:F41)</f>
        <v>3348.373779575048</v>
      </c>
      <c r="G4" s="6">
        <f t="shared" si="8"/>
        <v>3346.4528471959793</v>
      </c>
      <c r="H4" s="6">
        <f t="shared" si="8"/>
        <v>3344.5326345588428</v>
      </c>
      <c r="I4" s="6">
        <f t="shared" si="8"/>
        <v>3342.613141438555</v>
      </c>
      <c r="J4" s="6">
        <f t="shared" si="8"/>
        <v>3340.6943676100977</v>
      </c>
      <c r="K4" s="6">
        <f t="shared" si="8"/>
        <v>3338.7763128485244</v>
      </c>
      <c r="L4" s="6">
        <f t="shared" si="8"/>
        <v>3336.8589769289497</v>
      </c>
      <c r="M4" s="6">
        <f t="shared" si="8"/>
        <v>3334.9423596265469</v>
      </c>
      <c r="N4" s="6">
        <f t="shared" si="8"/>
        <v>3333.0264607165659</v>
      </c>
      <c r="O4" s="6">
        <f t="shared" si="8"/>
        <v>3331.1112799743141</v>
      </c>
      <c r="P4" s="6">
        <f t="shared" si="8"/>
        <v>3329.1968171751578</v>
      </c>
      <c r="Q4" s="6">
        <f t="shared" si="8"/>
        <v>3327.2830720945449</v>
      </c>
      <c r="R4" s="6">
        <f t="shared" si="8"/>
        <v>3325.3700445079699</v>
      </c>
      <c r="S4" s="6">
        <f t="shared" si="8"/>
        <v>3323.4577341910044</v>
      </c>
      <c r="T4" s="6">
        <f t="shared" si="8"/>
        <v>3321.5461409192776</v>
      </c>
      <c r="U4" s="6">
        <f t="shared" si="8"/>
        <v>3319.6352644684885</v>
      </c>
      <c r="V4" s="6">
        <f t="shared" si="8"/>
        <v>3317.7251046143951</v>
      </c>
      <c r="W4" s="6">
        <f t="shared" si="8"/>
        <v>3315.8156611328259</v>
      </c>
      <c r="X4" s="6">
        <f t="shared" si="8"/>
        <v>3313.9069337996712</v>
      </c>
      <c r="Y4" s="6">
        <f t="shared" si="8"/>
        <v>3311.9989223908824</v>
      </c>
      <c r="Z4" s="6">
        <f t="shared" si="8"/>
        <v>3310.0916266824829</v>
      </c>
      <c r="AA4" s="6">
        <f t="shared" si="8"/>
        <v>3308.1850464505551</v>
      </c>
      <c r="AB4" s="6">
        <f t="shared" si="8"/>
        <v>3306.2791814712477</v>
      </c>
      <c r="AC4" s="6">
        <f t="shared" si="8"/>
        <v>3304.3740315207715</v>
      </c>
      <c r="AD4" s="6">
        <f t="shared" si="8"/>
        <v>3302.4695963754084</v>
      </c>
      <c r="AE4" s="6">
        <f t="shared" si="8"/>
        <v>3300.5658758114978</v>
      </c>
      <c r="AF4" s="6">
        <f t="shared" si="8"/>
        <v>3298.6628696054445</v>
      </c>
      <c r="AG4" s="6">
        <f t="shared" si="8"/>
        <v>3296.760577533722</v>
      </c>
      <c r="AH4" s="6">
        <f t="shared" si="8"/>
        <v>3294.8589993728651</v>
      </c>
      <c r="AI4" s="6">
        <f t="shared" si="8"/>
        <v>3292.958134899473</v>
      </c>
      <c r="AJ4" s="6">
        <f t="shared" si="8"/>
        <v>3291.0579838902086</v>
      </c>
      <c r="AK4" s="6">
        <f t="shared" si="8"/>
        <v>3289.1585461218037</v>
      </c>
      <c r="AL4" s="6">
        <f t="shared" si="8"/>
        <v>3287.2598213710462</v>
      </c>
      <c r="AM4" s="6">
        <f t="shared" si="8"/>
        <v>3285.3618094147946</v>
      </c>
      <c r="AN4" s="6">
        <f t="shared" si="8"/>
        <v>3283.4645100299731</v>
      </c>
      <c r="AO4" s="6">
        <f t="shared" si="8"/>
        <v>3281.5679229935658</v>
      </c>
      <c r="AP4" s="6">
        <f t="shared" si="8"/>
        <v>3279.672048082622</v>
      </c>
      <c r="AQ4" s="6">
        <f t="shared" si="8"/>
        <v>3277.7768850742582</v>
      </c>
      <c r="AR4" s="6">
        <f t="shared" si="8"/>
        <v>3275.8824337456504</v>
      </c>
      <c r="AS4" s="6">
        <f t="shared" si="8"/>
        <v>3273.9886938740406</v>
      </c>
      <c r="AT4" s="6">
        <f t="shared" si="8"/>
        <v>3272.0956652367377</v>
      </c>
      <c r="AU4" s="6">
        <f t="shared" si="8"/>
        <v>3270.2033476111128</v>
      </c>
      <c r="AV4" s="6">
        <f t="shared" si="8"/>
        <v>3268.3117407745976</v>
      </c>
      <c r="AW4" s="6">
        <f t="shared" si="8"/>
        <v>3266.4208445046961</v>
      </c>
      <c r="AX4" s="6">
        <f t="shared" si="8"/>
        <v>3264.530658578969</v>
      </c>
      <c r="AY4" s="6">
        <f t="shared" si="8"/>
        <v>3262.6411827750462</v>
      </c>
      <c r="AZ4" s="6">
        <f t="shared" si="8"/>
        <v>3260.7524168706182</v>
      </c>
      <c r="BA4" s="6">
        <f t="shared" si="8"/>
        <v>3258.8643606434389</v>
      </c>
      <c r="BB4" s="6">
        <f t="shared" si="8"/>
        <v>3256.9770138713311</v>
      </c>
      <c r="BC4" s="6">
        <f t="shared" si="8"/>
        <v>3255.0903763321758</v>
      </c>
      <c r="BD4" s="6">
        <f t="shared" si="8"/>
        <v>3253.2044478039265</v>
      </c>
      <c r="BE4" s="6">
        <f t="shared" si="8"/>
        <v>3251.319228064589</v>
      </c>
      <c r="BF4" s="6">
        <f t="shared" si="8"/>
        <v>3249.4347168922413</v>
      </c>
      <c r="BG4" s="6">
        <f t="shared" si="8"/>
        <v>3247.5509140650238</v>
      </c>
      <c r="BH4" s="6">
        <f t="shared" si="8"/>
        <v>3245.6678193611428</v>
      </c>
      <c r="BI4" s="6">
        <f t="shared" si="8"/>
        <v>3243.7854325588601</v>
      </c>
      <c r="BJ4" s="6">
        <f t="shared" si="8"/>
        <v>3241.9037534365125</v>
      </c>
      <c r="BK4" s="6">
        <f t="shared" si="8"/>
        <v>3240.0227817724958</v>
      </c>
      <c r="BL4" s="6">
        <f t="shared" si="8"/>
        <v>3238.1425173452676</v>
      </c>
      <c r="BM4" s="6">
        <f t="shared" si="8"/>
        <v>3236.2629599333491</v>
      </c>
      <c r="BN4" s="6">
        <f t="shared" si="8"/>
        <v>3234.3841093153342</v>
      </c>
      <c r="BO4" s="6">
        <f t="shared" si="8"/>
        <v>3232.5059652698669</v>
      </c>
      <c r="BP4" s="6">
        <f t="shared" si="8"/>
        <v>3230.6285275756668</v>
      </c>
      <c r="BQ4" s="6">
        <f t="shared" si="8"/>
        <v>3228.7517960115124</v>
      </c>
      <c r="BR4" s="6">
        <f t="shared" ref="BR4:EC4" si="9">SUM(BR6:BR41)</f>
        <v>3226.8757703562437</v>
      </c>
      <c r="BS4" s="6">
        <f t="shared" si="9"/>
        <v>3225.0004503887658</v>
      </c>
      <c r="BT4" s="6">
        <f t="shared" si="9"/>
        <v>3223.1258358880541</v>
      </c>
      <c r="BU4" s="6">
        <f t="shared" si="9"/>
        <v>3221.251926633141</v>
      </c>
      <c r="BV4" s="6">
        <f t="shared" si="9"/>
        <v>3219.3787224031212</v>
      </c>
      <c r="BW4" s="6">
        <f t="shared" si="9"/>
        <v>3217.5062229771579</v>
      </c>
      <c r="BX4" s="6">
        <f t="shared" si="9"/>
        <v>3215.6344281344727</v>
      </c>
      <c r="BY4" s="6">
        <f t="shared" si="9"/>
        <v>3213.7633376543604</v>
      </c>
      <c r="BZ4" s="6">
        <f t="shared" si="9"/>
        <v>3211.8929513161684</v>
      </c>
      <c r="CA4" s="6">
        <f t="shared" si="9"/>
        <v>3210.0232688993151</v>
      </c>
      <c r="CB4" s="6">
        <f t="shared" si="9"/>
        <v>3208.1542901832781</v>
      </c>
      <c r="CC4" s="6">
        <f t="shared" si="9"/>
        <v>3206.2860149476023</v>
      </c>
      <c r="CD4" s="6">
        <f t="shared" si="9"/>
        <v>3204.4184429718921</v>
      </c>
      <c r="CE4" s="6">
        <f t="shared" si="9"/>
        <v>3202.5515740358187</v>
      </c>
      <c r="CF4" s="6">
        <f t="shared" si="9"/>
        <v>3200.6854079191171</v>
      </c>
      <c r="CG4" s="6">
        <f t="shared" si="9"/>
        <v>3198.8199444015822</v>
      </c>
      <c r="CH4" s="6">
        <f t="shared" si="9"/>
        <v>3196.9551832630741</v>
      </c>
      <c r="CI4" s="6">
        <f t="shared" si="9"/>
        <v>3195.0911242835232</v>
      </c>
      <c r="CJ4" s="6">
        <f t="shared" si="9"/>
        <v>3193.2277672429109</v>
      </c>
      <c r="CK4" s="6">
        <f t="shared" si="9"/>
        <v>3191.3651119212905</v>
      </c>
      <c r="CL4" s="6">
        <f t="shared" si="9"/>
        <v>3189.5031580987752</v>
      </c>
      <c r="CM4" s="6">
        <f t="shared" si="9"/>
        <v>3187.6419055555466</v>
      </c>
      <c r="CN4" s="6">
        <f t="shared" si="9"/>
        <v>3185.7813540718435</v>
      </c>
      <c r="CO4" s="6">
        <f t="shared" si="9"/>
        <v>3183.9215034279714</v>
      </c>
      <c r="CP4" s="6">
        <f t="shared" si="9"/>
        <v>3182.0623534042966</v>
      </c>
      <c r="CQ4" s="6">
        <f t="shared" si="9"/>
        <v>3180.2039037812551</v>
      </c>
      <c r="CR4" s="6">
        <f t="shared" si="9"/>
        <v>3178.3461543393378</v>
      </c>
      <c r="CS4" s="6">
        <f t="shared" si="9"/>
        <v>3176.4891048591048</v>
      </c>
      <c r="CT4" s="6">
        <f t="shared" si="9"/>
        <v>3174.6327551211775</v>
      </c>
      <c r="CU4" s="6">
        <f t="shared" si="9"/>
        <v>3172.7771049062376</v>
      </c>
      <c r="CV4" s="6">
        <f t="shared" si="9"/>
        <v>3170.922153995039</v>
      </c>
      <c r="CW4" s="6">
        <f t="shared" si="9"/>
        <v>3169.0679021683882</v>
      </c>
      <c r="CX4" s="6">
        <f t="shared" si="9"/>
        <v>3167.2143492071614</v>
      </c>
      <c r="CY4" s="6">
        <f t="shared" si="9"/>
        <v>3165.3614948922977</v>
      </c>
      <c r="CZ4" s="6">
        <f t="shared" si="9"/>
        <v>3163.5093390047959</v>
      </c>
      <c r="DA4" s="6">
        <f t="shared" si="9"/>
        <v>3161.6578813257215</v>
      </c>
      <c r="DB4" s="6">
        <f t="shared" si="9"/>
        <v>3159.8071216362005</v>
      </c>
      <c r="DC4" s="6">
        <f t="shared" si="9"/>
        <v>3157.9570597174252</v>
      </c>
      <c r="DD4" s="6">
        <f t="shared" si="9"/>
        <v>3156.1076953506458</v>
      </c>
      <c r="DE4" s="6">
        <f t="shared" si="9"/>
        <v>3154.2590283171853</v>
      </c>
      <c r="DF4" s="6">
        <f t="shared" si="9"/>
        <v>3152.4110583984166</v>
      </c>
      <c r="DG4" s="6">
        <f t="shared" si="9"/>
        <v>3150.5637853757867</v>
      </c>
      <c r="DH4" s="6">
        <f t="shared" si="9"/>
        <v>3148.7172090307999</v>
      </c>
      <c r="DI4" s="6">
        <f t="shared" si="9"/>
        <v>3146.8713291450272</v>
      </c>
      <c r="DJ4" s="6">
        <f t="shared" si="9"/>
        <v>3145.0261455000959</v>
      </c>
      <c r="DK4" s="6">
        <f t="shared" si="9"/>
        <v>3143.1816578777057</v>
      </c>
      <c r="DL4" s="6">
        <f t="shared" si="9"/>
        <v>3141.337866059615</v>
      </c>
      <c r="DM4" s="6">
        <f t="shared" si="9"/>
        <v>3139.4947698276387</v>
      </c>
      <c r="DN4" s="6">
        <f t="shared" si="9"/>
        <v>3137.6523689636683</v>
      </c>
      <c r="DO4" s="6">
        <f t="shared" si="9"/>
        <v>3135.810663249646</v>
      </c>
      <c r="DP4" s="6">
        <f t="shared" si="9"/>
        <v>3133.9696524675824</v>
      </c>
      <c r="DQ4" s="6">
        <f t="shared" si="9"/>
        <v>3132.1293363995501</v>
      </c>
      <c r="DR4" s="6">
        <f t="shared" si="9"/>
        <v>3130.2897148276857</v>
      </c>
      <c r="DS4" s="6">
        <f t="shared" si="9"/>
        <v>3128.4507875341851</v>
      </c>
      <c r="DT4" s="6">
        <f t="shared" si="9"/>
        <v>3126.612554301315</v>
      </c>
      <c r="DU4" s="6">
        <f t="shared" si="9"/>
        <v>3124.7750149113936</v>
      </c>
      <c r="DV4" s="6">
        <f t="shared" si="9"/>
        <v>3122.938169146812</v>
      </c>
      <c r="DW4" s="6">
        <f t="shared" si="9"/>
        <v>3121.1020167900169</v>
      </c>
      <c r="DX4" s="6">
        <f t="shared" si="9"/>
        <v>3119.2665576235231</v>
      </c>
      <c r="DY4" s="6">
        <f t="shared" si="9"/>
        <v>3117.4317914299045</v>
      </c>
      <c r="DZ4" s="6">
        <f t="shared" si="9"/>
        <v>3115.5977179918009</v>
      </c>
      <c r="EA4" s="6">
        <f t="shared" si="9"/>
        <v>3113.7643370919081</v>
      </c>
      <c r="EB4" s="6">
        <f t="shared" si="9"/>
        <v>3111.9316485129989</v>
      </c>
      <c r="EC4" s="6">
        <f t="shared" si="9"/>
        <v>3110.0996520378908</v>
      </c>
      <c r="ED4" s="6">
        <f t="shared" ref="ED4:GO4" si="10">SUM(ED6:ED41)</f>
        <v>3108.2683474494756</v>
      </c>
      <c r="EE4" s="6">
        <f t="shared" si="10"/>
        <v>3106.4377345307071</v>
      </c>
      <c r="EF4" s="6">
        <f t="shared" si="10"/>
        <v>3104.6078130645965</v>
      </c>
      <c r="EG4" s="6">
        <f t="shared" si="10"/>
        <v>3102.7785828342207</v>
      </c>
      <c r="EH4" s="6">
        <f t="shared" si="10"/>
        <v>3100.9500436227199</v>
      </c>
      <c r="EI4" s="6">
        <f t="shared" si="10"/>
        <v>3099.1221952132973</v>
      </c>
      <c r="EJ4" s="6">
        <f t="shared" si="10"/>
        <v>3097.2950373892177</v>
      </c>
      <c r="EK4" s="6">
        <f t="shared" si="10"/>
        <v>3095.468569933807</v>
      </c>
      <c r="EL4" s="6">
        <f t="shared" si="10"/>
        <v>3093.6427926304523</v>
      </c>
      <c r="EM4" s="6">
        <f t="shared" si="10"/>
        <v>3091.8177052626102</v>
      </c>
      <c r="EN4" s="6">
        <f t="shared" si="10"/>
        <v>3089.9933076137954</v>
      </c>
      <c r="EO4" s="6">
        <f t="shared" si="10"/>
        <v>3088.169599467582</v>
      </c>
      <c r="EP4" s="6">
        <f t="shared" si="10"/>
        <v>3086.3465806076124</v>
      </c>
      <c r="EQ4" s="6">
        <f t="shared" si="10"/>
        <v>3084.5242508175866</v>
      </c>
      <c r="ER4" s="6">
        <f t="shared" si="10"/>
        <v>3082.7026098812707</v>
      </c>
      <c r="ES4" s="6">
        <f t="shared" si="10"/>
        <v>3080.8816575824931</v>
      </c>
      <c r="ET4" s="6">
        <f t="shared" si="10"/>
        <v>3079.0613937051394</v>
      </c>
      <c r="EU4" s="6">
        <f t="shared" si="10"/>
        <v>3077.241818033167</v>
      </c>
      <c r="EV4" s="6">
        <f t="shared" si="10"/>
        <v>3075.4229303505817</v>
      </c>
      <c r="EW4" s="6">
        <f t="shared" si="10"/>
        <v>3073.6047304414719</v>
      </c>
      <c r="EX4" s="6">
        <f t="shared" si="10"/>
        <v>3071.7872180899653</v>
      </c>
      <c r="EY4" s="6">
        <f t="shared" si="10"/>
        <v>3069.9703930802698</v>
      </c>
      <c r="EZ4" s="6">
        <f t="shared" si="10"/>
        <v>3068.1542551966459</v>
      </c>
      <c r="FA4" s="6">
        <f t="shared" si="10"/>
        <v>3066.3388042234214</v>
      </c>
      <c r="FB4" s="6">
        <f t="shared" si="10"/>
        <v>3064.5240399449835</v>
      </c>
      <c r="FC4" s="6">
        <f t="shared" si="10"/>
        <v>3062.7099621457814</v>
      </c>
      <c r="FD4" s="6">
        <f t="shared" si="10"/>
        <v>3060.8965706103299</v>
      </c>
      <c r="FE4" s="6">
        <f t="shared" si="10"/>
        <v>3059.0838651232048</v>
      </c>
      <c r="FF4" s="6">
        <f t="shared" si="10"/>
        <v>3057.2718454690362</v>
      </c>
      <c r="FG4" s="6">
        <f t="shared" si="10"/>
        <v>3055.4605114325341</v>
      </c>
      <c r="FH4" s="6">
        <f t="shared" si="10"/>
        <v>3053.6498627984515</v>
      </c>
      <c r="FI4" s="6">
        <f t="shared" si="10"/>
        <v>3051.8398993516162</v>
      </c>
      <c r="FJ4" s="6">
        <f t="shared" si="10"/>
        <v>3050.0306208769093</v>
      </c>
      <c r="FK4" s="6">
        <f t="shared" si="10"/>
        <v>3048.2220271592851</v>
      </c>
      <c r="FL4" s="6">
        <f t="shared" si="10"/>
        <v>3046.4141179837497</v>
      </c>
      <c r="FM4" s="6">
        <f t="shared" si="10"/>
        <v>3044.6068931353761</v>
      </c>
      <c r="FN4" s="6">
        <f t="shared" si="10"/>
        <v>3042.8003523992957</v>
      </c>
      <c r="FO4" s="6">
        <f t="shared" si="10"/>
        <v>3040.9944955607093</v>
      </c>
      <c r="FP4" s="6">
        <f t="shared" si="10"/>
        <v>3039.1893224048717</v>
      </c>
      <c r="FQ4" s="6">
        <f t="shared" si="10"/>
        <v>3037.3848327171031</v>
      </c>
      <c r="FR4" s="6">
        <f t="shared" si="10"/>
        <v>3035.5810262827858</v>
      </c>
      <c r="FS4" s="6">
        <f t="shared" si="10"/>
        <v>3033.7779028873665</v>
      </c>
      <c r="FT4" s="6">
        <f t="shared" si="10"/>
        <v>3031.9754623163508</v>
      </c>
      <c r="FU4" s="6">
        <f t="shared" si="10"/>
        <v>3030.1737043553026</v>
      </c>
      <c r="FV4" s="6">
        <f t="shared" si="10"/>
        <v>3028.3726287898571</v>
      </c>
      <c r="FW4" s="6">
        <f t="shared" si="10"/>
        <v>3026.5722354057011</v>
      </c>
      <c r="FX4" s="6">
        <f t="shared" si="10"/>
        <v>3024.7725239885935</v>
      </c>
      <c r="FY4" s="6">
        <f t="shared" si="10"/>
        <v>3022.9734943243493</v>
      </c>
      <c r="FZ4" s="6">
        <f t="shared" si="10"/>
        <v>3021.1751461988447</v>
      </c>
      <c r="GA4" s="6">
        <f t="shared" si="10"/>
        <v>3019.3774793980165</v>
      </c>
      <c r="GB4" s="6">
        <f t="shared" si="10"/>
        <v>3017.5804937078688</v>
      </c>
      <c r="GC4" s="6">
        <f t="shared" si="10"/>
        <v>3015.7841889144661</v>
      </c>
      <c r="GD4" s="6">
        <f t="shared" si="10"/>
        <v>3013.9885648039308</v>
      </c>
      <c r="GE4" s="6">
        <f t="shared" si="10"/>
        <v>3012.1936211624516</v>
      </c>
      <c r="GF4" s="6">
        <f t="shared" si="10"/>
        <v>3010.399357776274</v>
      </c>
      <c r="GG4" s="6">
        <f t="shared" si="10"/>
        <v>3008.6057744317113</v>
      </c>
      <c r="GH4" s="6">
        <f t="shared" si="10"/>
        <v>3006.8128709151342</v>
      </c>
      <c r="GI4" s="6">
        <f t="shared" si="10"/>
        <v>3005.0206470129756</v>
      </c>
      <c r="GJ4" s="6">
        <f t="shared" si="10"/>
        <v>3003.2291025117306</v>
      </c>
      <c r="GK4" s="6">
        <f t="shared" si="10"/>
        <v>3001.4382371979577</v>
      </c>
      <c r="GL4" s="6">
        <f t="shared" si="10"/>
        <v>2999.6480508582745</v>
      </c>
      <c r="GM4" s="6">
        <f t="shared" si="10"/>
        <v>2997.8585432793611</v>
      </c>
      <c r="GN4" s="6">
        <f t="shared" si="10"/>
        <v>2996.0697142479612</v>
      </c>
      <c r="GO4" s="6">
        <f t="shared" si="10"/>
        <v>2994.2815635508778</v>
      </c>
      <c r="GP4" s="6">
        <f t="shared" ref="GP4:JA4" si="11">SUM(GP6:GP41)</f>
        <v>2992.494090974973</v>
      </c>
      <c r="GQ4" s="6">
        <f t="shared" si="11"/>
        <v>2990.7072963071782</v>
      </c>
      <c r="GR4" s="6">
        <f t="shared" si="11"/>
        <v>2988.9211793344789</v>
      </c>
      <c r="GS4" s="6">
        <f t="shared" si="11"/>
        <v>2987.135739843925</v>
      </c>
      <c r="GT4" s="6">
        <f t="shared" si="11"/>
        <v>2985.3509776226265</v>
      </c>
      <c r="GU4" s="6">
        <f t="shared" si="11"/>
        <v>2983.5668924577599</v>
      </c>
      <c r="GV4" s="6">
        <f t="shared" si="11"/>
        <v>2981.7834841365561</v>
      </c>
      <c r="GW4" s="6">
        <f t="shared" si="11"/>
        <v>2980.0007524463172</v>
      </c>
      <c r="GX4" s="6">
        <f t="shared" si="11"/>
        <v>2978.2186971743904</v>
      </c>
      <c r="GY4" s="6">
        <f t="shared" si="11"/>
        <v>2976.4373181082024</v>
      </c>
      <c r="GZ4" s="6">
        <f t="shared" si="11"/>
        <v>2974.6566150352305</v>
      </c>
      <c r="HA4" s="6">
        <f t="shared" si="11"/>
        <v>2972.8765877430169</v>
      </c>
      <c r="HB4" s="6">
        <f t="shared" si="11"/>
        <v>2971.0972360191645</v>
      </c>
      <c r="HC4" s="6">
        <f t="shared" si="11"/>
        <v>2969.3185596513376</v>
      </c>
      <c r="HD4" s="6">
        <f t="shared" si="11"/>
        <v>2967.5405584272612</v>
      </c>
      <c r="HE4" s="6">
        <f t="shared" si="11"/>
        <v>2965.7632321347232</v>
      </c>
      <c r="HF4" s="6">
        <f t="shared" si="11"/>
        <v>2963.9865805615736</v>
      </c>
      <c r="HG4" s="6">
        <f t="shared" si="11"/>
        <v>2962.2106034957187</v>
      </c>
      <c r="HH4" s="6">
        <f t="shared" si="11"/>
        <v>2960.435300725132</v>
      </c>
      <c r="HI4" s="6">
        <f t="shared" si="11"/>
        <v>2958.6606720378427</v>
      </c>
      <c r="HJ4" s="6">
        <f t="shared" si="11"/>
        <v>2956.8867172219475</v>
      </c>
      <c r="HK4" s="6">
        <f t="shared" si="11"/>
        <v>2955.1134360656015</v>
      </c>
      <c r="HL4" s="6">
        <f t="shared" si="11"/>
        <v>2953.3408283570184</v>
      </c>
      <c r="HM4" s="6">
        <f t="shared" si="11"/>
        <v>2951.5688938844755</v>
      </c>
      <c r="HN4" s="6">
        <f t="shared" si="11"/>
        <v>2949.7976324363144</v>
      </c>
      <c r="HO4" s="6">
        <f t="shared" si="11"/>
        <v>2948.0270438009334</v>
      </c>
      <c r="HP4" s="6">
        <f t="shared" si="11"/>
        <v>2946.2571277667885</v>
      </c>
      <c r="HQ4" s="6">
        <f t="shared" si="11"/>
        <v>2944.4878841224095</v>
      </c>
      <c r="HR4" s="6">
        <f t="shared" si="11"/>
        <v>2942.719312656372</v>
      </c>
      <c r="HS4" s="6">
        <f t="shared" si="11"/>
        <v>2940.9514131573242</v>
      </c>
      <c r="HT4" s="6">
        <f t="shared" si="11"/>
        <v>2939.1841854139702</v>
      </c>
      <c r="HU4" s="6">
        <f t="shared" si="11"/>
        <v>2937.4176292150787</v>
      </c>
      <c r="HV4" s="6">
        <f t="shared" si="11"/>
        <v>2935.6517443494731</v>
      </c>
      <c r="HW4" s="6">
        <f t="shared" si="11"/>
        <v>2933.8865306060447</v>
      </c>
      <c r="HX4" s="6">
        <f t="shared" si="11"/>
        <v>2932.1219877737417</v>
      </c>
      <c r="HY4" s="6">
        <f t="shared" si="11"/>
        <v>2930.3581156415758</v>
      </c>
      <c r="HZ4" s="6">
        <f t="shared" si="11"/>
        <v>2928.594913998616</v>
      </c>
      <c r="IA4" s="6">
        <f t="shared" si="11"/>
        <v>2926.8323826339952</v>
      </c>
      <c r="IB4" s="6">
        <f t="shared" si="11"/>
        <v>2925.0705213369097</v>
      </c>
      <c r="IC4" s="6">
        <f t="shared" si="11"/>
        <v>2923.3093298966114</v>
      </c>
      <c r="ID4" s="6">
        <f t="shared" si="11"/>
        <v>2921.5488081024146</v>
      </c>
      <c r="IE4" s="6">
        <f t="shared" si="11"/>
        <v>2919.7889557436974</v>
      </c>
      <c r="IF4" s="6">
        <f t="shared" si="11"/>
        <v>2918.0297726098979</v>
      </c>
      <c r="IG4" s="6">
        <f t="shared" si="11"/>
        <v>2916.2712584905107</v>
      </c>
      <c r="IH4" s="6">
        <f t="shared" si="11"/>
        <v>2914.5134131750956</v>
      </c>
      <c r="II4" s="6">
        <f t="shared" si="11"/>
        <v>2912.7562364532741</v>
      </c>
      <c r="IJ4" s="6">
        <f t="shared" si="11"/>
        <v>2910.9997281147234</v>
      </c>
      <c r="IK4" s="6">
        <f t="shared" si="11"/>
        <v>2909.2438879491897</v>
      </c>
      <c r="IL4" s="6">
        <f t="shared" si="11"/>
        <v>2907.4887157464718</v>
      </c>
      <c r="IM4" s="6">
        <f t="shared" si="11"/>
        <v>2905.7342112964288</v>
      </c>
      <c r="IN4" s="6">
        <f t="shared" si="11"/>
        <v>2903.9803743889929</v>
      </c>
      <c r="IO4" s="6">
        <f t="shared" si="11"/>
        <v>2902.2272048141408</v>
      </c>
      <c r="IP4" s="6">
        <f t="shared" si="11"/>
        <v>2900.4747023619211</v>
      </c>
      <c r="IQ4" s="6">
        <f t="shared" si="11"/>
        <v>2898.7228668224402</v>
      </c>
      <c r="IR4" s="6">
        <f t="shared" si="11"/>
        <v>2896.9716979858617</v>
      </c>
      <c r="IS4" s="6">
        <f t="shared" si="11"/>
        <v>2895.2211956424167</v>
      </c>
      <c r="IT4" s="6">
        <f t="shared" si="11"/>
        <v>2893.4713595823878</v>
      </c>
      <c r="IU4" s="6">
        <f t="shared" si="11"/>
        <v>2891.7221895961279</v>
      </c>
      <c r="IV4" s="6">
        <f t="shared" si="11"/>
        <v>2889.9736854740449</v>
      </c>
      <c r="IW4" s="6">
        <f t="shared" si="11"/>
        <v>2888.2258470066095</v>
      </c>
      <c r="IX4" s="6">
        <f t="shared" si="11"/>
        <v>2886.4786739843471</v>
      </c>
      <c r="IY4" s="6">
        <f t="shared" si="11"/>
        <v>2884.7321661978544</v>
      </c>
      <c r="IZ4" s="6">
        <f t="shared" si="11"/>
        <v>2882.9863234377781</v>
      </c>
      <c r="JA4" s="6">
        <f t="shared" si="11"/>
        <v>2881.2411454948333</v>
      </c>
      <c r="JB4" s="6">
        <f t="shared" ref="JB4:LM4" si="12">SUM(JB6:JB41)</f>
        <v>2879.4966321597926</v>
      </c>
      <c r="JC4" s="6">
        <f t="shared" si="12"/>
        <v>2877.7527832234878</v>
      </c>
      <c r="JD4" s="6">
        <f t="shared" si="12"/>
        <v>2876.0095984768132</v>
      </c>
      <c r="JE4" s="6">
        <f t="shared" si="12"/>
        <v>2874.2670777107205</v>
      </c>
      <c r="JF4" s="6">
        <f t="shared" si="12"/>
        <v>2872.5252207162275</v>
      </c>
      <c r="JG4" s="6">
        <f t="shared" si="12"/>
        <v>2870.7840272844055</v>
      </c>
      <c r="JH4" s="6">
        <f t="shared" si="12"/>
        <v>2869.0434972063936</v>
      </c>
      <c r="JI4" s="6">
        <f t="shared" si="12"/>
        <v>2867.303630273384</v>
      </c>
      <c r="JJ4" s="6">
        <f t="shared" si="12"/>
        <v>2865.5644262766368</v>
      </c>
      <c r="JK4" s="6">
        <f t="shared" si="12"/>
        <v>2863.825885007464</v>
      </c>
      <c r="JL4" s="6">
        <f t="shared" si="12"/>
        <v>2862.0880062572442</v>
      </c>
      <c r="JM4" s="6">
        <f t="shared" si="12"/>
        <v>2860.3507898174157</v>
      </c>
      <c r="JN4" s="6">
        <f t="shared" si="12"/>
        <v>2858.6142354794742</v>
      </c>
      <c r="JO4" s="6">
        <f t="shared" si="12"/>
        <v>2856.8783430349795</v>
      </c>
      <c r="JP4" s="6">
        <f t="shared" si="12"/>
        <v>2855.143112275548</v>
      </c>
      <c r="JQ4" s="6">
        <f t="shared" si="12"/>
        <v>2853.4085429928618</v>
      </c>
      <c r="JR4" s="6">
        <f t="shared" si="12"/>
        <v>2851.674634978654</v>
      </c>
      <c r="JS4" s="6">
        <f t="shared" si="12"/>
        <v>2849.9413880247266</v>
      </c>
      <c r="JT4" s="6">
        <f t="shared" si="12"/>
        <v>2848.2088019229404</v>
      </c>
      <c r="JU4" s="6">
        <f t="shared" si="12"/>
        <v>2846.4768764652113</v>
      </c>
      <c r="JV4" s="6">
        <f t="shared" si="12"/>
        <v>2844.7456114435195</v>
      </c>
      <c r="JW4" s="6">
        <f t="shared" si="12"/>
        <v>2843.0150066499073</v>
      </c>
      <c r="JX4" s="6">
        <f t="shared" si="12"/>
        <v>2841.2850618764719</v>
      </c>
      <c r="JY4" s="6">
        <f t="shared" si="12"/>
        <v>2839.5557769153747</v>
      </c>
      <c r="JZ4" s="6">
        <f t="shared" si="12"/>
        <v>2837.8271515588367</v>
      </c>
      <c r="KA4" s="6">
        <f t="shared" si="12"/>
        <v>2836.099185599136</v>
      </c>
      <c r="KB4" s="6">
        <f t="shared" si="12"/>
        <v>2834.3718788286146</v>
      </c>
      <c r="KC4" s="6">
        <f t="shared" si="12"/>
        <v>2832.6452310396708</v>
      </c>
      <c r="KD4" s="6">
        <f t="shared" si="12"/>
        <v>2830.9192420247691</v>
      </c>
      <c r="KE4" s="6">
        <f t="shared" si="12"/>
        <v>2829.1939115764276</v>
      </c>
      <c r="KF4" s="6">
        <f t="shared" si="12"/>
        <v>2827.4692394872263</v>
      </c>
      <c r="KG4" s="6">
        <f t="shared" si="12"/>
        <v>2825.7452255498074</v>
      </c>
      <c r="KH4" s="6">
        <f t="shared" si="12"/>
        <v>2824.021869556871</v>
      </c>
      <c r="KI4" s="6">
        <f t="shared" si="12"/>
        <v>2822.2991713011766</v>
      </c>
      <c r="KJ4" s="6">
        <f t="shared" si="12"/>
        <v>2820.5771305755484</v>
      </c>
      <c r="KK4" s="6">
        <f t="shared" si="12"/>
        <v>2818.8557471728627</v>
      </c>
      <c r="KL4" s="6">
        <f t="shared" si="12"/>
        <v>2817.1350208860613</v>
      </c>
      <c r="KM4" s="6">
        <f t="shared" si="12"/>
        <v>2815.4149515081458</v>
      </c>
      <c r="KN4" s="6">
        <f t="shared" si="12"/>
        <v>2813.6955388321749</v>
      </c>
      <c r="KO4" s="6">
        <f t="shared" si="12"/>
        <v>2811.976782651273</v>
      </c>
      <c r="KP4" s="6">
        <f t="shared" si="12"/>
        <v>2810.2586827586133</v>
      </c>
      <c r="KQ4" s="6">
        <f t="shared" si="12"/>
        <v>2808.5412389474395</v>
      </c>
      <c r="KR4" s="6">
        <f t="shared" si="12"/>
        <v>2806.8244510110535</v>
      </c>
      <c r="KS4" s="6">
        <f t="shared" si="12"/>
        <v>2805.1083187428117</v>
      </c>
      <c r="KT4" s="6">
        <f t="shared" si="12"/>
        <v>2803.392841936135</v>
      </c>
      <c r="KU4" s="6">
        <f t="shared" si="12"/>
        <v>2801.6780203845015</v>
      </c>
      <c r="KV4" s="6">
        <f t="shared" si="12"/>
        <v>2799.9638538814497</v>
      </c>
      <c r="KW4" s="6">
        <f t="shared" si="12"/>
        <v>2798.2503422205805</v>
      </c>
      <c r="KX4" s="6">
        <f t="shared" si="12"/>
        <v>2796.5374851955494</v>
      </c>
      <c r="KY4" s="6">
        <f t="shared" si="12"/>
        <v>2794.8252826000776</v>
      </c>
      <c r="KZ4" s="6">
        <f t="shared" si="12"/>
        <v>2793.1137342279408</v>
      </c>
      <c r="LA4" s="6">
        <f t="shared" si="12"/>
        <v>2791.4028398729783</v>
      </c>
      <c r="LB4" s="6">
        <f t="shared" si="12"/>
        <v>2789.692599329087</v>
      </c>
      <c r="LC4" s="6">
        <f t="shared" si="12"/>
        <v>2787.983012390222</v>
      </c>
      <c r="LD4" s="6">
        <f t="shared" si="12"/>
        <v>2786.274078850402</v>
      </c>
      <c r="LE4" s="6">
        <f t="shared" si="12"/>
        <v>2784.5657985037005</v>
      </c>
      <c r="LF4" s="6">
        <f t="shared" si="12"/>
        <v>2782.8581711442562</v>
      </c>
      <c r="LG4" s="6">
        <f t="shared" si="12"/>
        <v>2781.1511965662635</v>
      </c>
      <c r="LH4" s="6">
        <f t="shared" si="12"/>
        <v>2779.4448745639747</v>
      </c>
      <c r="LI4" s="6">
        <f t="shared" si="12"/>
        <v>2777.7392049317091</v>
      </c>
      <c r="LJ4" s="6">
        <f t="shared" si="12"/>
        <v>2776.0341874638375</v>
      </c>
      <c r="LK4" s="6">
        <f t="shared" si="12"/>
        <v>2774.3298219547946</v>
      </c>
      <c r="LL4" s="6">
        <f t="shared" si="12"/>
        <v>2772.6261081990724</v>
      </c>
      <c r="LM4" s="6">
        <f t="shared" si="12"/>
        <v>2770.9230459912246</v>
      </c>
      <c r="LN4" s="6">
        <f t="shared" ref="LN4:NY4" si="13">SUM(LN6:LN41)</f>
        <v>2769.2206351258615</v>
      </c>
      <c r="LO4" s="6">
        <f t="shared" si="13"/>
        <v>2767.5188753976581</v>
      </c>
      <c r="LP4" s="6">
        <f t="shared" si="13"/>
        <v>2765.8177666013412</v>
      </c>
      <c r="LQ4" s="6">
        <f t="shared" si="13"/>
        <v>2764.1173085317027</v>
      </c>
      <c r="LR4" s="6">
        <f t="shared" si="13"/>
        <v>2762.4175009835944</v>
      </c>
      <c r="LS4" s="6">
        <f t="shared" si="13"/>
        <v>2760.7183437519234</v>
      </c>
      <c r="LT4" s="6">
        <f t="shared" si="13"/>
        <v>2759.0198366316586</v>
      </c>
      <c r="LU4" s="6">
        <f t="shared" si="13"/>
        <v>2757.3219794178285</v>
      </c>
      <c r="LV4" s="6">
        <f t="shared" si="13"/>
        <v>2755.6247719055204</v>
      </c>
      <c r="LW4" s="6">
        <f t="shared" si="13"/>
        <v>2753.9282138898789</v>
      </c>
      <c r="LX4" s="6">
        <f t="shared" si="13"/>
        <v>2752.2323051661133</v>
      </c>
      <c r="LY4" s="6">
        <f t="shared" si="13"/>
        <v>2750.5370455294847</v>
      </c>
      <c r="LZ4" s="6">
        <f t="shared" si="13"/>
        <v>2748.8424347753212</v>
      </c>
      <c r="MA4" s="6">
        <f t="shared" si="13"/>
        <v>2747.1484726990038</v>
      </c>
      <c r="MB4" s="6">
        <f t="shared" si="13"/>
        <v>2745.45515909598</v>
      </c>
      <c r="MC4" s="6">
        <f t="shared" si="13"/>
        <v>2743.7624937617461</v>
      </c>
      <c r="MD4" s="6">
        <f t="shared" si="13"/>
        <v>2742.0704764918673</v>
      </c>
      <c r="ME4" s="6">
        <f t="shared" si="13"/>
        <v>2740.3791070819643</v>
      </c>
      <c r="MF4" s="6">
        <f t="shared" si="13"/>
        <v>2738.6883853277159</v>
      </c>
      <c r="MG4" s="6">
        <f t="shared" si="13"/>
        <v>2736.9983110248613</v>
      </c>
      <c r="MH4" s="6">
        <f t="shared" si="13"/>
        <v>2735.3088839691986</v>
      </c>
      <c r="MI4" s="6">
        <f t="shared" si="13"/>
        <v>2733.6201039565844</v>
      </c>
      <c r="MJ4" s="6">
        <f t="shared" si="13"/>
        <v>2731.9319707829382</v>
      </c>
      <c r="MK4" s="6">
        <f t="shared" si="13"/>
        <v>2730.2444842442319</v>
      </c>
      <c r="ML4" s="6">
        <f t="shared" si="13"/>
        <v>2728.5576441365015</v>
      </c>
      <c r="MM4" s="6">
        <f t="shared" si="13"/>
        <v>2726.8714502558414</v>
      </c>
      <c r="MN4" s="6">
        <f t="shared" si="13"/>
        <v>2725.185902398403</v>
      </c>
      <c r="MO4" s="6">
        <f t="shared" si="13"/>
        <v>2723.5010003603979</v>
      </c>
      <c r="MP4" s="6">
        <f t="shared" si="13"/>
        <v>2721.8167439381</v>
      </c>
      <c r="MQ4" s="6">
        <f t="shared" si="13"/>
        <v>2720.133132927835</v>
      </c>
      <c r="MR4" s="6">
        <f t="shared" si="13"/>
        <v>2718.4501671259959</v>
      </c>
      <c r="MS4" s="6">
        <f t="shared" si="13"/>
        <v>2716.7678463290263</v>
      </c>
      <c r="MT4" s="6">
        <f t="shared" si="13"/>
        <v>2715.0861703334363</v>
      </c>
      <c r="MU4" s="6">
        <f t="shared" si="13"/>
        <v>2713.4051389357892</v>
      </c>
      <c r="MV4" s="6">
        <f t="shared" si="13"/>
        <v>2711.7247519327102</v>
      </c>
      <c r="MW4" s="6">
        <f t="shared" si="13"/>
        <v>2710.0450091208854</v>
      </c>
      <c r="MX4" s="6">
        <f t="shared" si="13"/>
        <v>2708.3659102970546</v>
      </c>
      <c r="MY4" s="6">
        <f t="shared" si="13"/>
        <v>2706.6874552580193</v>
      </c>
      <c r="MZ4" s="6">
        <f t="shared" si="13"/>
        <v>2705.0096438006385</v>
      </c>
      <c r="NA4" s="6">
        <f t="shared" si="13"/>
        <v>2703.3324757218334</v>
      </c>
      <c r="NB4" s="6">
        <f t="shared" si="13"/>
        <v>2701.6559508185819</v>
      </c>
      <c r="NC4" s="6">
        <f t="shared" si="13"/>
        <v>2699.9800688879186</v>
      </c>
      <c r="ND4" s="6">
        <f t="shared" si="13"/>
        <v>2698.3048297269434</v>
      </c>
      <c r="NE4" s="6">
        <f t="shared" si="13"/>
        <v>2696.6302331328043</v>
      </c>
      <c r="NF4" s="6">
        <f t="shared" si="13"/>
        <v>2694.9562789027173</v>
      </c>
      <c r="NG4" s="6">
        <f t="shared" si="13"/>
        <v>2693.2829668339559</v>
      </c>
      <c r="NH4" s="6">
        <f t="shared" si="13"/>
        <v>2691.6102967238503</v>
      </c>
      <c r="NI4" s="6">
        <f t="shared" si="13"/>
        <v>2689.9382683697845</v>
      </c>
      <c r="NJ4" s="6">
        <f t="shared" si="13"/>
        <v>2688.2668815692127</v>
      </c>
      <c r="NK4" s="6">
        <f t="shared" si="13"/>
        <v>2686.5961361196396</v>
      </c>
      <c r="NL4" s="6">
        <f t="shared" si="13"/>
        <v>2684.9260318186289</v>
      </c>
      <c r="NM4" s="6">
        <f t="shared" si="13"/>
        <v>2683.2565684638066</v>
      </c>
      <c r="NN4" s="6">
        <f t="shared" si="13"/>
        <v>2681.5877458528521</v>
      </c>
      <c r="NO4" s="6">
        <f t="shared" si="13"/>
        <v>2679.9195637835096</v>
      </c>
      <c r="NP4" s="6">
        <f t="shared" si="13"/>
        <v>2678.252022053578</v>
      </c>
      <c r="NQ4" s="6">
        <f t="shared" si="13"/>
        <v>2676.5851204609148</v>
      </c>
      <c r="NR4" s="6">
        <f t="shared" si="13"/>
        <v>2674.918858803439</v>
      </c>
      <c r="NS4" s="6">
        <f t="shared" si="13"/>
        <v>2673.2532368791258</v>
      </c>
      <c r="NT4" s="6">
        <f t="shared" si="13"/>
        <v>2671.588254486006</v>
      </c>
      <c r="NU4" s="6">
        <f t="shared" si="13"/>
        <v>2669.923911422175</v>
      </c>
      <c r="NV4" s="6">
        <f t="shared" si="13"/>
        <v>2668.2602074857837</v>
      </c>
      <c r="NW4" s="6">
        <f t="shared" si="13"/>
        <v>2666.597142475041</v>
      </c>
      <c r="NX4" s="6">
        <f t="shared" si="13"/>
        <v>2664.934716188216</v>
      </c>
      <c r="NY4" s="6">
        <f t="shared" si="13"/>
        <v>2663.272928423632</v>
      </c>
      <c r="NZ4" s="6">
        <f t="shared" ref="NZ4:QK4" si="14">SUM(NZ6:NZ41)</f>
        <v>2661.6117789796795</v>
      </c>
      <c r="OA4" s="6">
        <f t="shared" si="14"/>
        <v>2659.951267654797</v>
      </c>
      <c r="OB4" s="6">
        <f t="shared" si="14"/>
        <v>2658.2913942474884</v>
      </c>
      <c r="OC4" s="6">
        <f t="shared" si="14"/>
        <v>2656.6321585563146</v>
      </c>
      <c r="OD4" s="6">
        <f t="shared" si="14"/>
        <v>2654.9735603798899</v>
      </c>
      <c r="OE4" s="6">
        <f t="shared" si="14"/>
        <v>2653.3155995168954</v>
      </c>
      <c r="OF4" s="6">
        <f t="shared" si="14"/>
        <v>2651.6582757660672</v>
      </c>
      <c r="OG4" s="6">
        <f t="shared" si="14"/>
        <v>2650.0015889261963</v>
      </c>
      <c r="OH4" s="6">
        <f t="shared" si="14"/>
        <v>2648.3455387961353</v>
      </c>
      <c r="OI4" s="6">
        <f t="shared" si="14"/>
        <v>2646.6901251747945</v>
      </c>
      <c r="OJ4" s="6">
        <f t="shared" si="14"/>
        <v>2645.0353478611428</v>
      </c>
      <c r="OK4" s="6">
        <f t="shared" si="14"/>
        <v>2643.3812066542037</v>
      </c>
      <c r="OL4" s="6">
        <f t="shared" si="14"/>
        <v>2641.7277013530675</v>
      </c>
      <c r="OM4" s="6">
        <f t="shared" si="14"/>
        <v>2640.074831756875</v>
      </c>
      <c r="ON4" s="6">
        <f t="shared" si="14"/>
        <v>2638.4225976648281</v>
      </c>
      <c r="OO4" s="6">
        <f t="shared" si="14"/>
        <v>2636.7709988761876</v>
      </c>
      <c r="OP4" s="6" t="e">
        <f t="shared" si="14"/>
        <v>#VALUE!</v>
      </c>
      <c r="OQ4" s="6" t="e">
        <f t="shared" si="14"/>
        <v>#VALUE!</v>
      </c>
      <c r="OR4" s="6" t="e">
        <f t="shared" si="14"/>
        <v>#VALUE!</v>
      </c>
      <c r="OS4" s="6" t="e">
        <f t="shared" si="14"/>
        <v>#VALUE!</v>
      </c>
      <c r="OT4" s="6" t="e">
        <f t="shared" si="14"/>
        <v>#VALUE!</v>
      </c>
      <c r="OU4" s="6" t="e">
        <f t="shared" si="14"/>
        <v>#VALUE!</v>
      </c>
      <c r="OV4" s="6" t="e">
        <f t="shared" si="14"/>
        <v>#VALUE!</v>
      </c>
      <c r="OW4" s="6" t="e">
        <f t="shared" si="14"/>
        <v>#VALUE!</v>
      </c>
      <c r="OX4" s="6" t="e">
        <f t="shared" si="14"/>
        <v>#VALUE!</v>
      </c>
      <c r="OY4" s="6" t="e">
        <f t="shared" si="14"/>
        <v>#VALUE!</v>
      </c>
      <c r="OZ4" s="6" t="e">
        <f t="shared" si="14"/>
        <v>#VALUE!</v>
      </c>
      <c r="PA4" s="6" t="e">
        <f t="shared" si="14"/>
        <v>#VALUE!</v>
      </c>
      <c r="PB4" s="6" t="e">
        <f t="shared" si="14"/>
        <v>#VALUE!</v>
      </c>
      <c r="PC4" s="6" t="e">
        <f t="shared" si="14"/>
        <v>#VALUE!</v>
      </c>
      <c r="PD4" s="6" t="e">
        <f t="shared" si="14"/>
        <v>#VALUE!</v>
      </c>
      <c r="PE4" s="6" t="e">
        <f t="shared" si="14"/>
        <v>#VALUE!</v>
      </c>
      <c r="PF4" s="6" t="e">
        <f t="shared" si="14"/>
        <v>#VALUE!</v>
      </c>
      <c r="PG4" s="6" t="e">
        <f t="shared" si="14"/>
        <v>#VALUE!</v>
      </c>
      <c r="PH4" s="6" t="e">
        <f t="shared" si="14"/>
        <v>#VALUE!</v>
      </c>
      <c r="PI4" s="6" t="e">
        <f t="shared" si="14"/>
        <v>#VALUE!</v>
      </c>
      <c r="PJ4" s="6" t="e">
        <f t="shared" si="14"/>
        <v>#VALUE!</v>
      </c>
      <c r="PK4" s="6" t="e">
        <f t="shared" si="14"/>
        <v>#VALUE!</v>
      </c>
      <c r="PL4" s="6" t="e">
        <f t="shared" si="14"/>
        <v>#VALUE!</v>
      </c>
      <c r="PM4" s="6" t="e">
        <f t="shared" si="14"/>
        <v>#VALUE!</v>
      </c>
      <c r="PN4" s="6" t="e">
        <f t="shared" si="14"/>
        <v>#VALUE!</v>
      </c>
      <c r="PO4" s="6" t="e">
        <f t="shared" si="14"/>
        <v>#VALUE!</v>
      </c>
      <c r="PP4" s="6" t="e">
        <f t="shared" si="14"/>
        <v>#VALUE!</v>
      </c>
      <c r="PQ4" s="6" t="e">
        <f t="shared" si="14"/>
        <v>#VALUE!</v>
      </c>
      <c r="PR4" s="6" t="e">
        <f t="shared" si="14"/>
        <v>#VALUE!</v>
      </c>
      <c r="PS4" s="6" t="e">
        <f t="shared" si="14"/>
        <v>#VALUE!</v>
      </c>
      <c r="PT4" s="6" t="e">
        <f t="shared" si="14"/>
        <v>#VALUE!</v>
      </c>
      <c r="PU4" s="6" t="e">
        <f t="shared" si="14"/>
        <v>#VALUE!</v>
      </c>
      <c r="PV4" s="6" t="e">
        <f t="shared" si="14"/>
        <v>#VALUE!</v>
      </c>
      <c r="PW4" s="6" t="e">
        <f t="shared" si="14"/>
        <v>#VALUE!</v>
      </c>
      <c r="PX4" s="6" t="e">
        <f t="shared" si="14"/>
        <v>#VALUE!</v>
      </c>
      <c r="PY4" s="6" t="e">
        <f t="shared" si="14"/>
        <v>#VALUE!</v>
      </c>
      <c r="PZ4" s="6" t="e">
        <f t="shared" si="14"/>
        <v>#VALUE!</v>
      </c>
      <c r="QA4" s="6" t="e">
        <f t="shared" si="14"/>
        <v>#VALUE!</v>
      </c>
      <c r="QB4" s="6" t="e">
        <f t="shared" si="14"/>
        <v>#VALUE!</v>
      </c>
      <c r="QC4" s="6" t="e">
        <f t="shared" si="14"/>
        <v>#VALUE!</v>
      </c>
      <c r="QD4" s="6" t="e">
        <f t="shared" si="14"/>
        <v>#VALUE!</v>
      </c>
      <c r="QE4" s="6" t="e">
        <f t="shared" si="14"/>
        <v>#VALUE!</v>
      </c>
      <c r="QF4" s="6" t="e">
        <f t="shared" si="14"/>
        <v>#VALUE!</v>
      </c>
      <c r="QG4" s="6" t="e">
        <f t="shared" si="14"/>
        <v>#VALUE!</v>
      </c>
      <c r="QH4" s="6" t="e">
        <f t="shared" si="14"/>
        <v>#VALUE!</v>
      </c>
      <c r="QI4" s="6" t="e">
        <f t="shared" si="14"/>
        <v>#VALUE!</v>
      </c>
      <c r="QJ4" s="6" t="e">
        <f t="shared" si="14"/>
        <v>#VALUE!</v>
      </c>
      <c r="QK4" s="6" t="e">
        <f t="shared" si="14"/>
        <v>#VALUE!</v>
      </c>
      <c r="QL4" s="6" t="e">
        <f t="shared" ref="QL4:SI4" si="15">SUM(QL6:QL41)</f>
        <v>#VALUE!</v>
      </c>
      <c r="QM4" s="6" t="e">
        <f t="shared" si="15"/>
        <v>#VALUE!</v>
      </c>
      <c r="QN4" s="6" t="e">
        <f t="shared" si="15"/>
        <v>#VALUE!</v>
      </c>
      <c r="QO4" s="6" t="e">
        <f t="shared" si="15"/>
        <v>#VALUE!</v>
      </c>
      <c r="QP4" s="6" t="e">
        <f t="shared" si="15"/>
        <v>#VALUE!</v>
      </c>
      <c r="QQ4" s="6" t="e">
        <f t="shared" si="15"/>
        <v>#VALUE!</v>
      </c>
      <c r="QR4" s="6" t="e">
        <f t="shared" si="15"/>
        <v>#VALUE!</v>
      </c>
      <c r="QS4" s="6" t="e">
        <f t="shared" si="15"/>
        <v>#VALUE!</v>
      </c>
      <c r="QT4" s="6" t="e">
        <f t="shared" si="15"/>
        <v>#VALUE!</v>
      </c>
      <c r="QU4" s="6" t="e">
        <f t="shared" si="15"/>
        <v>#VALUE!</v>
      </c>
      <c r="QV4" s="6" t="e">
        <f t="shared" si="15"/>
        <v>#VALUE!</v>
      </c>
      <c r="QW4" s="6" t="e">
        <f t="shared" si="15"/>
        <v>#VALUE!</v>
      </c>
      <c r="QX4" s="6" t="e">
        <f t="shared" si="15"/>
        <v>#VALUE!</v>
      </c>
      <c r="QY4" s="6" t="e">
        <f t="shared" si="15"/>
        <v>#VALUE!</v>
      </c>
      <c r="QZ4" s="6" t="e">
        <f t="shared" si="15"/>
        <v>#VALUE!</v>
      </c>
      <c r="RA4" s="6" t="e">
        <f t="shared" si="15"/>
        <v>#VALUE!</v>
      </c>
      <c r="RB4" s="6" t="e">
        <f t="shared" si="15"/>
        <v>#VALUE!</v>
      </c>
      <c r="RC4" s="6" t="e">
        <f t="shared" si="15"/>
        <v>#VALUE!</v>
      </c>
      <c r="RD4" s="6" t="e">
        <f t="shared" si="15"/>
        <v>#VALUE!</v>
      </c>
      <c r="RE4" s="6" t="e">
        <f t="shared" si="15"/>
        <v>#VALUE!</v>
      </c>
      <c r="RF4" s="6" t="e">
        <f t="shared" si="15"/>
        <v>#VALUE!</v>
      </c>
      <c r="RG4" s="6" t="e">
        <f t="shared" si="15"/>
        <v>#VALUE!</v>
      </c>
      <c r="RH4" s="6" t="e">
        <f t="shared" si="15"/>
        <v>#VALUE!</v>
      </c>
      <c r="RI4" s="6" t="e">
        <f t="shared" si="15"/>
        <v>#VALUE!</v>
      </c>
      <c r="RJ4" s="6" t="e">
        <f t="shared" si="15"/>
        <v>#VALUE!</v>
      </c>
      <c r="RK4" s="6" t="e">
        <f t="shared" si="15"/>
        <v>#VALUE!</v>
      </c>
      <c r="RL4" s="6" t="e">
        <f t="shared" si="15"/>
        <v>#VALUE!</v>
      </c>
      <c r="RM4" s="6" t="e">
        <f t="shared" si="15"/>
        <v>#VALUE!</v>
      </c>
      <c r="RN4" s="6" t="e">
        <f t="shared" si="15"/>
        <v>#VALUE!</v>
      </c>
      <c r="RO4" s="6" t="e">
        <f t="shared" si="15"/>
        <v>#VALUE!</v>
      </c>
      <c r="RP4" s="6" t="e">
        <f t="shared" si="15"/>
        <v>#VALUE!</v>
      </c>
      <c r="RQ4" s="6" t="e">
        <f t="shared" si="15"/>
        <v>#VALUE!</v>
      </c>
      <c r="RR4" s="6" t="e">
        <f t="shared" si="15"/>
        <v>#VALUE!</v>
      </c>
      <c r="RS4" s="6" t="e">
        <f t="shared" si="15"/>
        <v>#VALUE!</v>
      </c>
      <c r="RT4" s="6" t="e">
        <f t="shared" si="15"/>
        <v>#VALUE!</v>
      </c>
      <c r="RU4" s="6" t="e">
        <f t="shared" si="15"/>
        <v>#VALUE!</v>
      </c>
      <c r="RV4" s="6" t="e">
        <f t="shared" si="15"/>
        <v>#VALUE!</v>
      </c>
      <c r="RW4" s="6" t="e">
        <f t="shared" si="15"/>
        <v>#VALUE!</v>
      </c>
      <c r="RX4" s="6" t="e">
        <f t="shared" si="15"/>
        <v>#VALUE!</v>
      </c>
      <c r="RY4" s="6" t="e">
        <f t="shared" si="15"/>
        <v>#VALUE!</v>
      </c>
      <c r="RZ4" s="6" t="e">
        <f t="shared" si="15"/>
        <v>#VALUE!</v>
      </c>
      <c r="SA4" s="6" t="e">
        <f t="shared" si="15"/>
        <v>#VALUE!</v>
      </c>
      <c r="SB4" s="6" t="e">
        <f t="shared" si="15"/>
        <v>#VALUE!</v>
      </c>
      <c r="SC4" s="6" t="e">
        <f t="shared" si="15"/>
        <v>#VALUE!</v>
      </c>
      <c r="SD4" s="6" t="e">
        <f t="shared" si="15"/>
        <v>#VALUE!</v>
      </c>
      <c r="SE4" s="6" t="e">
        <f t="shared" si="15"/>
        <v>#VALUE!</v>
      </c>
      <c r="SF4" s="6" t="e">
        <f t="shared" si="15"/>
        <v>#VALUE!</v>
      </c>
      <c r="SG4" s="6" t="e">
        <f t="shared" si="15"/>
        <v>#VALUE!</v>
      </c>
      <c r="SH4" s="6" t="e">
        <f t="shared" si="15"/>
        <v>#VALUE!</v>
      </c>
      <c r="SI4" s="6" t="e">
        <f t="shared" si="15"/>
        <v>#VALUE!</v>
      </c>
    </row>
    <row r="5" spans="1:507" x14ac:dyDescent="0.25">
      <c r="C5" t="s">
        <v>4</v>
      </c>
      <c r="D5" t="s">
        <v>1</v>
      </c>
    </row>
    <row r="6" spans="1:507" x14ac:dyDescent="0.25">
      <c r="A6">
        <v>1</v>
      </c>
      <c r="B6" s="1">
        <f>IFERROR(VLOOKUP(IF(WEEKDAY(Sheet3!A1)=7,Sheet3!A1+2,IF(WEEKDAY(Sheet3!A1)=1,Sheet3!A1+1,Sheet3!A1)),Sheet3!D2:F17,3,FALSE),IF(WEEKDAY(Sheet3!A1)=7,Sheet3!A1+2,IF(WEEKDAY(Sheet3!A1)=1,Sheet3!A1+1,Sheet3!A1)))</f>
        <v>44250</v>
      </c>
      <c r="C6" s="4">
        <f>Table!D4+Table!D6+Table!D5</f>
        <v>5500</v>
      </c>
      <c r="D6" s="5">
        <f>$C$6*D$3/365*_xlfn.DAYS($B6,$C$2)</f>
        <v>140.09027397260274</v>
      </c>
      <c r="E6" s="5">
        <f>$C$6*E$3/365*_xlfn.DAYS($B6,$C$2)</f>
        <v>140.04356164383563</v>
      </c>
      <c r="F6" s="5">
        <f t="shared" ref="F6:BQ6" si="16">$C$6*F$3/365*_xlfn.DAYS($B6,$C$2)</f>
        <v>139.99684931506852</v>
      </c>
      <c r="G6" s="5">
        <f t="shared" si="16"/>
        <v>139.95013698630137</v>
      </c>
      <c r="H6" s="5">
        <f t="shared" si="16"/>
        <v>139.90342465753426</v>
      </c>
      <c r="I6" s="5">
        <f t="shared" si="16"/>
        <v>139.85671232876714</v>
      </c>
      <c r="J6" s="5">
        <f t="shared" si="16"/>
        <v>139.81000000000003</v>
      </c>
      <c r="K6" s="5">
        <f t="shared" si="16"/>
        <v>139.76328767123292</v>
      </c>
      <c r="L6" s="5">
        <f t="shared" si="16"/>
        <v>139.7165753424658</v>
      </c>
      <c r="M6" s="5">
        <f t="shared" si="16"/>
        <v>139.66986301369866</v>
      </c>
      <c r="N6" s="5">
        <f t="shared" si="16"/>
        <v>139.62315068493155</v>
      </c>
      <c r="O6" s="5">
        <f t="shared" si="16"/>
        <v>139.57643835616443</v>
      </c>
      <c r="P6" s="5">
        <f t="shared" si="16"/>
        <v>139.52972602739734</v>
      </c>
      <c r="Q6" s="5">
        <f t="shared" si="16"/>
        <v>139.4830136986302</v>
      </c>
      <c r="R6" s="5">
        <f t="shared" si="16"/>
        <v>139.43630136986309</v>
      </c>
      <c r="S6" s="5">
        <f t="shared" si="16"/>
        <v>139.38958904109597</v>
      </c>
      <c r="T6" s="5">
        <f t="shared" si="16"/>
        <v>139.34287671232883</v>
      </c>
      <c r="U6" s="5">
        <f t="shared" si="16"/>
        <v>139.29616438356172</v>
      </c>
      <c r="V6" s="5">
        <f t="shared" si="16"/>
        <v>139.24945205479463</v>
      </c>
      <c r="W6" s="5">
        <f t="shared" si="16"/>
        <v>139.20273972602749</v>
      </c>
      <c r="X6" s="5">
        <f t="shared" si="16"/>
        <v>139.15602739726037</v>
      </c>
      <c r="Y6" s="5">
        <f t="shared" si="16"/>
        <v>139.10931506849326</v>
      </c>
      <c r="Z6" s="5">
        <f t="shared" si="16"/>
        <v>139.06260273972612</v>
      </c>
      <c r="AA6" s="5">
        <f t="shared" si="16"/>
        <v>139.015890410959</v>
      </c>
      <c r="AB6" s="5">
        <f t="shared" si="16"/>
        <v>138.96917808219192</v>
      </c>
      <c r="AC6" s="5">
        <f t="shared" si="16"/>
        <v>138.92246575342477</v>
      </c>
      <c r="AD6" s="5">
        <f t="shared" si="16"/>
        <v>138.87575342465769</v>
      </c>
      <c r="AE6" s="5">
        <f t="shared" si="16"/>
        <v>138.82904109589055</v>
      </c>
      <c r="AF6" s="5">
        <f t="shared" si="16"/>
        <v>138.78232876712343</v>
      </c>
      <c r="AG6" s="5">
        <f t="shared" si="16"/>
        <v>138.73561643835632</v>
      </c>
      <c r="AH6" s="5">
        <f t="shared" si="16"/>
        <v>138.6889041095892</v>
      </c>
      <c r="AI6" s="5">
        <f t="shared" si="16"/>
        <v>138.64219178082209</v>
      </c>
      <c r="AJ6" s="5">
        <f t="shared" si="16"/>
        <v>138.59547945205497</v>
      </c>
      <c r="AK6" s="5">
        <f t="shared" si="16"/>
        <v>138.54876712328783</v>
      </c>
      <c r="AL6" s="5">
        <f t="shared" si="16"/>
        <v>138.50205479452072</v>
      </c>
      <c r="AM6" s="5">
        <f t="shared" si="16"/>
        <v>138.4553424657536</v>
      </c>
      <c r="AN6" s="5">
        <f t="shared" si="16"/>
        <v>138.40863013698649</v>
      </c>
      <c r="AO6" s="5">
        <f t="shared" si="16"/>
        <v>138.36191780821937</v>
      </c>
      <c r="AP6" s="5">
        <f t="shared" si="16"/>
        <v>138.31520547945223</v>
      </c>
      <c r="AQ6" s="5">
        <f t="shared" si="16"/>
        <v>138.26849315068512</v>
      </c>
      <c r="AR6" s="5">
        <f t="shared" si="16"/>
        <v>138.221780821918</v>
      </c>
      <c r="AS6" s="5">
        <f t="shared" si="16"/>
        <v>138.17506849315089</v>
      </c>
      <c r="AT6" s="5">
        <f t="shared" si="16"/>
        <v>138.1283561643838</v>
      </c>
      <c r="AU6" s="5">
        <f t="shared" si="16"/>
        <v>138.08164383561666</v>
      </c>
      <c r="AV6" s="5">
        <f t="shared" si="16"/>
        <v>138.03493150684955</v>
      </c>
      <c r="AW6" s="5">
        <f t="shared" si="16"/>
        <v>137.98821917808243</v>
      </c>
      <c r="AX6" s="5">
        <f t="shared" si="16"/>
        <v>137.94150684931529</v>
      </c>
      <c r="AY6" s="5">
        <f t="shared" si="16"/>
        <v>137.89479452054817</v>
      </c>
      <c r="AZ6" s="5">
        <f t="shared" si="16"/>
        <v>137.84808219178109</v>
      </c>
      <c r="BA6" s="5">
        <f t="shared" si="16"/>
        <v>137.80136986301395</v>
      </c>
      <c r="BB6" s="5">
        <f t="shared" si="16"/>
        <v>137.75465753424683</v>
      </c>
      <c r="BC6" s="5">
        <f t="shared" si="16"/>
        <v>137.70794520547972</v>
      </c>
      <c r="BD6" s="5">
        <f t="shared" si="16"/>
        <v>137.66123287671257</v>
      </c>
      <c r="BE6" s="5">
        <f t="shared" si="16"/>
        <v>137.61452054794546</v>
      </c>
      <c r="BF6" s="5">
        <f t="shared" si="16"/>
        <v>137.56780821917837</v>
      </c>
      <c r="BG6" s="5">
        <f t="shared" si="16"/>
        <v>137.52109589041123</v>
      </c>
      <c r="BH6" s="5">
        <f t="shared" si="16"/>
        <v>137.47438356164415</v>
      </c>
      <c r="BI6" s="5">
        <f t="shared" si="16"/>
        <v>137.427671232877</v>
      </c>
      <c r="BJ6" s="5">
        <f t="shared" si="16"/>
        <v>137.38095890410989</v>
      </c>
      <c r="BK6" s="5">
        <f t="shared" si="16"/>
        <v>137.33424657534277</v>
      </c>
      <c r="BL6" s="5">
        <f t="shared" si="16"/>
        <v>137.28753424657566</v>
      </c>
      <c r="BM6" s="5">
        <f t="shared" si="16"/>
        <v>137.24082191780855</v>
      </c>
      <c r="BN6" s="5">
        <f t="shared" si="16"/>
        <v>137.19410958904143</v>
      </c>
      <c r="BO6" s="5">
        <f t="shared" si="16"/>
        <v>137.14739726027429</v>
      </c>
      <c r="BP6" s="5">
        <f t="shared" si="16"/>
        <v>137.10068493150717</v>
      </c>
      <c r="BQ6" s="5">
        <f t="shared" si="16"/>
        <v>137.05397260274003</v>
      </c>
      <c r="BR6" s="5">
        <f t="shared" ref="BR6:EC6" si="17">$C$6*BR$3/365*_xlfn.DAYS($B6,$C$2)</f>
        <v>137.00726027397295</v>
      </c>
      <c r="BS6" s="5">
        <f t="shared" si="17"/>
        <v>136.96054794520583</v>
      </c>
      <c r="BT6" s="5">
        <f t="shared" si="17"/>
        <v>136.91383561643869</v>
      </c>
      <c r="BU6" s="5">
        <f t="shared" si="17"/>
        <v>136.86712328767157</v>
      </c>
      <c r="BV6" s="5">
        <f t="shared" si="17"/>
        <v>136.82041095890446</v>
      </c>
      <c r="BW6" s="5">
        <f t="shared" si="17"/>
        <v>136.77369863013735</v>
      </c>
      <c r="BX6" s="5">
        <f t="shared" si="17"/>
        <v>136.72698630137026</v>
      </c>
      <c r="BY6" s="5">
        <f t="shared" si="17"/>
        <v>136.68027397260312</v>
      </c>
      <c r="BZ6" s="5">
        <f t="shared" si="17"/>
        <v>136.633561643836</v>
      </c>
      <c r="CA6" s="5">
        <f t="shared" si="17"/>
        <v>136.58684931506889</v>
      </c>
      <c r="CB6" s="5">
        <f t="shared" si="17"/>
        <v>136.54013698630175</v>
      </c>
      <c r="CC6" s="5">
        <f t="shared" si="17"/>
        <v>136.49342465753463</v>
      </c>
      <c r="CD6" s="5">
        <f t="shared" si="17"/>
        <v>136.44671232876755</v>
      </c>
      <c r="CE6" s="5">
        <f t="shared" si="17"/>
        <v>136.4000000000004</v>
      </c>
      <c r="CF6" s="5">
        <f t="shared" si="17"/>
        <v>136.35328767123329</v>
      </c>
      <c r="CG6" s="5">
        <f t="shared" si="17"/>
        <v>136.30657534246618</v>
      </c>
      <c r="CH6" s="5">
        <f t="shared" si="17"/>
        <v>136.25986301369903</v>
      </c>
      <c r="CI6" s="5">
        <f t="shared" si="17"/>
        <v>136.21315068493192</v>
      </c>
      <c r="CJ6" s="5">
        <f t="shared" si="17"/>
        <v>136.16643835616483</v>
      </c>
      <c r="CK6" s="5">
        <f t="shared" si="17"/>
        <v>136.11972602739769</v>
      </c>
      <c r="CL6" s="5">
        <f t="shared" si="17"/>
        <v>136.0730136986306</v>
      </c>
      <c r="CM6" s="5">
        <f t="shared" si="17"/>
        <v>136.02630136986346</v>
      </c>
      <c r="CN6" s="5">
        <f t="shared" si="17"/>
        <v>135.97958904109635</v>
      </c>
      <c r="CO6" s="5">
        <f t="shared" si="17"/>
        <v>135.93287671232923</v>
      </c>
      <c r="CP6" s="5">
        <f t="shared" si="17"/>
        <v>135.88616438356212</v>
      </c>
      <c r="CQ6" s="5">
        <f t="shared" si="17"/>
        <v>135.839452054795</v>
      </c>
      <c r="CR6" s="5">
        <f t="shared" si="17"/>
        <v>135.79273972602789</v>
      </c>
      <c r="CS6" s="5">
        <f t="shared" si="17"/>
        <v>135.74602739726075</v>
      </c>
      <c r="CT6" s="5">
        <f t="shared" si="17"/>
        <v>135.69931506849363</v>
      </c>
      <c r="CU6" s="5">
        <f t="shared" si="17"/>
        <v>135.65260273972649</v>
      </c>
      <c r="CV6" s="5">
        <f t="shared" si="17"/>
        <v>135.6058904109594</v>
      </c>
      <c r="CW6" s="5">
        <f t="shared" si="17"/>
        <v>135.55917808219229</v>
      </c>
      <c r="CX6" s="5">
        <f t="shared" si="17"/>
        <v>135.51246575342515</v>
      </c>
      <c r="CY6" s="5">
        <f t="shared" si="17"/>
        <v>135.46575342465803</v>
      </c>
      <c r="CZ6" s="5">
        <f t="shared" si="17"/>
        <v>135.41904109589092</v>
      </c>
      <c r="DA6" s="5">
        <f t="shared" si="17"/>
        <v>135.3723287671238</v>
      </c>
      <c r="DB6" s="5">
        <f t="shared" si="17"/>
        <v>135.32561643835672</v>
      </c>
      <c r="DC6" s="5">
        <f t="shared" si="17"/>
        <v>135.27890410958958</v>
      </c>
      <c r="DD6" s="5">
        <f t="shared" si="17"/>
        <v>135.23219178082246</v>
      </c>
      <c r="DE6" s="5">
        <f t="shared" si="17"/>
        <v>135.18547945205535</v>
      </c>
      <c r="DF6" s="5">
        <f t="shared" si="17"/>
        <v>135.1387671232882</v>
      </c>
      <c r="DG6" s="5">
        <f t="shared" si="17"/>
        <v>135.09205479452109</v>
      </c>
      <c r="DH6" s="5">
        <f t="shared" si="17"/>
        <v>135.045342465754</v>
      </c>
      <c r="DI6" s="5">
        <f t="shared" si="17"/>
        <v>134.99863013698686</v>
      </c>
      <c r="DJ6" s="5">
        <f t="shared" si="17"/>
        <v>134.95191780821975</v>
      </c>
      <c r="DK6" s="5">
        <f t="shared" si="17"/>
        <v>134.90520547945263</v>
      </c>
      <c r="DL6" s="5">
        <f t="shared" si="17"/>
        <v>134.85849315068549</v>
      </c>
      <c r="DM6" s="5">
        <f t="shared" si="17"/>
        <v>134.81178082191838</v>
      </c>
      <c r="DN6" s="5">
        <f t="shared" si="17"/>
        <v>134.76506849315129</v>
      </c>
      <c r="DO6" s="5">
        <f t="shared" si="17"/>
        <v>134.71835616438415</v>
      </c>
      <c r="DP6" s="5">
        <f t="shared" si="17"/>
        <v>134.67164383561706</v>
      </c>
      <c r="DQ6" s="5">
        <f t="shared" si="17"/>
        <v>134.62493150684992</v>
      </c>
      <c r="DR6" s="5">
        <f t="shared" si="17"/>
        <v>134.5782191780828</v>
      </c>
      <c r="DS6" s="5">
        <f t="shared" si="17"/>
        <v>134.53150684931569</v>
      </c>
      <c r="DT6" s="5">
        <f t="shared" si="17"/>
        <v>134.48479452054858</v>
      </c>
      <c r="DU6" s="5">
        <f t="shared" si="17"/>
        <v>134.43808219178146</v>
      </c>
      <c r="DV6" s="5">
        <f t="shared" si="17"/>
        <v>134.39136986301432</v>
      </c>
      <c r="DW6" s="5">
        <f t="shared" si="17"/>
        <v>134.3446575342472</v>
      </c>
      <c r="DX6" s="5">
        <f t="shared" si="17"/>
        <v>134.29794520548009</v>
      </c>
      <c r="DY6" s="5">
        <f t="shared" si="17"/>
        <v>134.25123287671295</v>
      </c>
      <c r="DZ6" s="5">
        <f t="shared" si="17"/>
        <v>134.20452054794586</v>
      </c>
      <c r="EA6" s="5">
        <f t="shared" si="17"/>
        <v>134.15780821917875</v>
      </c>
      <c r="EB6" s="5">
        <f t="shared" si="17"/>
        <v>134.1110958904116</v>
      </c>
      <c r="EC6" s="5">
        <f t="shared" si="17"/>
        <v>134.06438356164449</v>
      </c>
      <c r="ED6" s="5">
        <f t="shared" ref="ED6:GO6" si="18">$C$6*ED$3/365*_xlfn.DAYS($B6,$C$2)</f>
        <v>134.01767123287738</v>
      </c>
      <c r="EE6" s="5">
        <f t="shared" si="18"/>
        <v>133.97095890411023</v>
      </c>
      <c r="EF6" s="5">
        <f t="shared" si="18"/>
        <v>133.92424657534315</v>
      </c>
      <c r="EG6" s="5">
        <f t="shared" si="18"/>
        <v>133.87753424657603</v>
      </c>
      <c r="EH6" s="5">
        <f t="shared" si="18"/>
        <v>133.83082191780892</v>
      </c>
      <c r="EI6" s="5">
        <f t="shared" si="18"/>
        <v>133.7841095890418</v>
      </c>
      <c r="EJ6" s="5">
        <f t="shared" si="18"/>
        <v>133.73739726027466</v>
      </c>
      <c r="EK6" s="5">
        <f t="shared" si="18"/>
        <v>133.69068493150755</v>
      </c>
      <c r="EL6" s="5">
        <f t="shared" si="18"/>
        <v>133.64397260274046</v>
      </c>
      <c r="EM6" s="5">
        <f t="shared" si="18"/>
        <v>133.59726027397332</v>
      </c>
      <c r="EN6" s="5">
        <f t="shared" si="18"/>
        <v>133.5505479452062</v>
      </c>
      <c r="EO6" s="5">
        <f t="shared" si="18"/>
        <v>133.50383561643909</v>
      </c>
      <c r="EP6" s="5">
        <f t="shared" si="18"/>
        <v>133.45712328767195</v>
      </c>
      <c r="EQ6" s="5">
        <f t="shared" si="18"/>
        <v>133.41041095890483</v>
      </c>
      <c r="ER6" s="5">
        <f t="shared" si="18"/>
        <v>133.36369863013772</v>
      </c>
      <c r="ES6" s="5">
        <f t="shared" si="18"/>
        <v>133.3169863013706</v>
      </c>
      <c r="ET6" s="5">
        <f t="shared" si="18"/>
        <v>133.27027397260349</v>
      </c>
      <c r="EU6" s="5">
        <f t="shared" si="18"/>
        <v>133.22356164383638</v>
      </c>
      <c r="EV6" s="5">
        <f t="shared" si="18"/>
        <v>133.17684931506926</v>
      </c>
      <c r="EW6" s="5">
        <f t="shared" si="18"/>
        <v>133.13013698630212</v>
      </c>
      <c r="EX6" s="5">
        <f t="shared" si="18"/>
        <v>133.08342465753503</v>
      </c>
      <c r="EY6" s="5">
        <f t="shared" si="18"/>
        <v>133.03671232876792</v>
      </c>
      <c r="EZ6" s="5">
        <f t="shared" si="18"/>
        <v>132.99000000000078</v>
      </c>
      <c r="FA6" s="5">
        <f t="shared" si="18"/>
        <v>132.94328767123366</v>
      </c>
      <c r="FB6" s="5">
        <f t="shared" si="18"/>
        <v>132.89657534246655</v>
      </c>
      <c r="FC6" s="5">
        <f t="shared" si="18"/>
        <v>132.84986301369941</v>
      </c>
      <c r="FD6" s="5">
        <f t="shared" si="18"/>
        <v>132.80315068493229</v>
      </c>
      <c r="FE6" s="5">
        <f t="shared" si="18"/>
        <v>132.75643835616521</v>
      </c>
      <c r="FF6" s="5">
        <f t="shared" si="18"/>
        <v>132.70972602739806</v>
      </c>
      <c r="FG6" s="5">
        <f t="shared" si="18"/>
        <v>132.66301369863095</v>
      </c>
      <c r="FH6" s="5">
        <f t="shared" si="18"/>
        <v>132.61630136986383</v>
      </c>
      <c r="FI6" s="5">
        <f t="shared" si="18"/>
        <v>132.56958904109669</v>
      </c>
      <c r="FJ6" s="5">
        <f t="shared" si="18"/>
        <v>132.52287671232961</v>
      </c>
      <c r="FK6" s="5">
        <f t="shared" si="18"/>
        <v>132.47616438356249</v>
      </c>
      <c r="FL6" s="5">
        <f t="shared" si="18"/>
        <v>132.42945205479538</v>
      </c>
      <c r="FM6" s="5">
        <f t="shared" si="18"/>
        <v>132.38273972602826</v>
      </c>
      <c r="FN6" s="5">
        <f t="shared" si="18"/>
        <v>132.33602739726112</v>
      </c>
      <c r="FO6" s="5">
        <f t="shared" si="18"/>
        <v>132.28931506849401</v>
      </c>
      <c r="FP6" s="5">
        <f t="shared" si="18"/>
        <v>132.24260273972689</v>
      </c>
      <c r="FQ6" s="5">
        <f t="shared" si="18"/>
        <v>132.19589041095978</v>
      </c>
      <c r="FR6" s="5">
        <f t="shared" si="18"/>
        <v>132.14917808219266</v>
      </c>
      <c r="FS6" s="5">
        <f t="shared" si="18"/>
        <v>132.10246575342555</v>
      </c>
      <c r="FT6" s="5">
        <f t="shared" si="18"/>
        <v>132.05575342465841</v>
      </c>
      <c r="FU6" s="5">
        <f t="shared" si="18"/>
        <v>132.00904109589129</v>
      </c>
      <c r="FV6" s="5">
        <f t="shared" si="18"/>
        <v>131.96232876712418</v>
      </c>
      <c r="FW6" s="5">
        <f t="shared" si="18"/>
        <v>131.91561643835706</v>
      </c>
      <c r="FX6" s="5">
        <f t="shared" si="18"/>
        <v>131.86890410958995</v>
      </c>
      <c r="FY6" s="5">
        <f t="shared" si="18"/>
        <v>131.82219178082283</v>
      </c>
      <c r="FZ6" s="5">
        <f t="shared" si="18"/>
        <v>131.77547945205572</v>
      </c>
      <c r="GA6" s="5">
        <f t="shared" si="18"/>
        <v>131.72876712328858</v>
      </c>
      <c r="GB6" s="5">
        <f t="shared" si="18"/>
        <v>131.68205479452146</v>
      </c>
      <c r="GC6" s="5">
        <f t="shared" si="18"/>
        <v>131.63534246575438</v>
      </c>
      <c r="GD6" s="5">
        <f t="shared" si="18"/>
        <v>131.58863013698723</v>
      </c>
      <c r="GE6" s="5">
        <f t="shared" si="18"/>
        <v>131.54191780822012</v>
      </c>
      <c r="GF6" s="5">
        <f t="shared" si="18"/>
        <v>131.49520547945301</v>
      </c>
      <c r="GG6" s="5">
        <f t="shared" si="18"/>
        <v>131.44849315068586</v>
      </c>
      <c r="GH6" s="5">
        <f t="shared" si="18"/>
        <v>131.40178082191875</v>
      </c>
      <c r="GI6" s="5">
        <f t="shared" si="18"/>
        <v>131.35506849315166</v>
      </c>
      <c r="GJ6" s="5">
        <f t="shared" si="18"/>
        <v>131.30835616438452</v>
      </c>
      <c r="GK6" s="5">
        <f t="shared" si="18"/>
        <v>131.26164383561741</v>
      </c>
      <c r="GL6" s="5">
        <f t="shared" si="18"/>
        <v>131.21493150685029</v>
      </c>
      <c r="GM6" s="5">
        <f t="shared" si="18"/>
        <v>131.16821917808315</v>
      </c>
      <c r="GN6" s="5">
        <f t="shared" si="18"/>
        <v>131.12150684931606</v>
      </c>
      <c r="GO6" s="5">
        <f t="shared" si="18"/>
        <v>131.07479452054895</v>
      </c>
      <c r="GP6" s="5">
        <f t="shared" ref="GP6:JA6" si="19">$C$6*GP$3/365*_xlfn.DAYS($B6,$C$2)</f>
        <v>131.02808219178183</v>
      </c>
      <c r="GQ6" s="5">
        <f t="shared" si="19"/>
        <v>130.98136986301472</v>
      </c>
      <c r="GR6" s="5">
        <f t="shared" si="19"/>
        <v>130.93465753424758</v>
      </c>
      <c r="GS6" s="5">
        <f t="shared" si="19"/>
        <v>130.88794520548046</v>
      </c>
      <c r="GT6" s="5">
        <f t="shared" si="19"/>
        <v>130.84123287671335</v>
      </c>
      <c r="GU6" s="5">
        <f t="shared" si="19"/>
        <v>130.79452054794623</v>
      </c>
      <c r="GV6" s="5">
        <f t="shared" si="19"/>
        <v>130.74780821917912</v>
      </c>
      <c r="GW6" s="5">
        <f t="shared" si="19"/>
        <v>130.70109589041198</v>
      </c>
      <c r="GX6" s="5">
        <f t="shared" si="19"/>
        <v>130.65438356164486</v>
      </c>
      <c r="GY6" s="5">
        <f t="shared" si="19"/>
        <v>130.60767123287775</v>
      </c>
      <c r="GZ6" s="5">
        <f t="shared" si="19"/>
        <v>130.56095890411061</v>
      </c>
      <c r="HA6" s="5">
        <f t="shared" si="19"/>
        <v>130.51424657534352</v>
      </c>
      <c r="HB6" s="5">
        <f t="shared" si="19"/>
        <v>130.46753424657641</v>
      </c>
      <c r="HC6" s="5">
        <f t="shared" si="19"/>
        <v>130.42082191780929</v>
      </c>
      <c r="HD6" s="5">
        <f t="shared" si="19"/>
        <v>130.37410958904218</v>
      </c>
      <c r="HE6" s="5">
        <f t="shared" si="19"/>
        <v>130.32739726027503</v>
      </c>
      <c r="HF6" s="5">
        <f t="shared" si="19"/>
        <v>130.28068493150792</v>
      </c>
      <c r="HG6" s="5">
        <f t="shared" si="19"/>
        <v>130.23397260274083</v>
      </c>
      <c r="HH6" s="5">
        <f t="shared" si="19"/>
        <v>130.18726027397369</v>
      </c>
      <c r="HI6" s="5">
        <f t="shared" si="19"/>
        <v>130.14054794520658</v>
      </c>
      <c r="HJ6" s="5">
        <f t="shared" si="19"/>
        <v>130.09383561643946</v>
      </c>
      <c r="HK6" s="5">
        <f t="shared" si="19"/>
        <v>130.04712328767232</v>
      </c>
      <c r="HL6" s="5">
        <f t="shared" si="19"/>
        <v>130.00041095890521</v>
      </c>
      <c r="HM6" s="5">
        <f t="shared" si="19"/>
        <v>129.95369863013812</v>
      </c>
      <c r="HN6" s="5">
        <f t="shared" si="19"/>
        <v>129.90698630137098</v>
      </c>
      <c r="HO6" s="5">
        <f t="shared" si="19"/>
        <v>129.86027397260386</v>
      </c>
      <c r="HP6" s="5">
        <f t="shared" si="19"/>
        <v>129.81356164383675</v>
      </c>
      <c r="HQ6" s="5">
        <f t="shared" si="19"/>
        <v>129.76684931506961</v>
      </c>
      <c r="HR6" s="5">
        <f t="shared" si="19"/>
        <v>129.72013698630252</v>
      </c>
      <c r="HS6" s="5">
        <f t="shared" si="19"/>
        <v>129.67342465753541</v>
      </c>
      <c r="HT6" s="5">
        <f t="shared" si="19"/>
        <v>129.62671232876829</v>
      </c>
      <c r="HU6" s="5">
        <f t="shared" si="19"/>
        <v>129.58000000000118</v>
      </c>
      <c r="HV6" s="5">
        <f t="shared" si="19"/>
        <v>129.53328767123404</v>
      </c>
      <c r="HW6" s="5">
        <f t="shared" si="19"/>
        <v>129.48657534246692</v>
      </c>
      <c r="HX6" s="5">
        <f t="shared" si="19"/>
        <v>129.43986301369978</v>
      </c>
      <c r="HY6" s="5">
        <f t="shared" si="19"/>
        <v>129.39315068493269</v>
      </c>
      <c r="HZ6" s="5">
        <f t="shared" si="19"/>
        <v>129.34643835616558</v>
      </c>
      <c r="IA6" s="5">
        <f t="shared" si="19"/>
        <v>129.29972602739844</v>
      </c>
      <c r="IB6" s="5">
        <f t="shared" si="19"/>
        <v>129.25301369863132</v>
      </c>
      <c r="IC6" s="5">
        <f t="shared" si="19"/>
        <v>129.20630136986421</v>
      </c>
      <c r="ID6" s="5">
        <f t="shared" si="19"/>
        <v>129.15958904109706</v>
      </c>
      <c r="IE6" s="5">
        <f t="shared" si="19"/>
        <v>129.11287671232998</v>
      </c>
      <c r="IF6" s="5">
        <f t="shared" si="19"/>
        <v>129.06616438356286</v>
      </c>
      <c r="IG6" s="5">
        <f t="shared" si="19"/>
        <v>129.01945205479575</v>
      </c>
      <c r="IH6" s="5">
        <f t="shared" si="19"/>
        <v>128.97273972602864</v>
      </c>
      <c r="II6" s="5">
        <f t="shared" si="19"/>
        <v>128.92602739726149</v>
      </c>
      <c r="IJ6" s="5">
        <f t="shared" si="19"/>
        <v>128.87931506849438</v>
      </c>
      <c r="IK6" s="5">
        <f t="shared" si="19"/>
        <v>128.83260273972729</v>
      </c>
      <c r="IL6" s="5">
        <f t="shared" si="19"/>
        <v>128.78589041096015</v>
      </c>
      <c r="IM6" s="5">
        <f t="shared" si="19"/>
        <v>128.73917808219304</v>
      </c>
      <c r="IN6" s="5">
        <f t="shared" si="19"/>
        <v>128.69246575342592</v>
      </c>
      <c r="IO6" s="5">
        <f t="shared" si="19"/>
        <v>128.64575342465878</v>
      </c>
      <c r="IP6" s="5">
        <f t="shared" si="19"/>
        <v>128.59904109589166</v>
      </c>
      <c r="IQ6" s="5">
        <f t="shared" si="19"/>
        <v>128.55232876712458</v>
      </c>
      <c r="IR6" s="5">
        <f t="shared" si="19"/>
        <v>128.50561643835744</v>
      </c>
      <c r="IS6" s="5">
        <f t="shared" si="19"/>
        <v>128.45890410959032</v>
      </c>
      <c r="IT6" s="5">
        <f t="shared" si="19"/>
        <v>128.41219178082321</v>
      </c>
      <c r="IU6" s="5">
        <f t="shared" si="19"/>
        <v>128.36547945205606</v>
      </c>
      <c r="IV6" s="5">
        <f t="shared" si="19"/>
        <v>128.31876712328898</v>
      </c>
      <c r="IW6" s="5">
        <f t="shared" si="19"/>
        <v>128.27205479452186</v>
      </c>
      <c r="IX6" s="5">
        <f t="shared" si="19"/>
        <v>128.22534246575475</v>
      </c>
      <c r="IY6" s="5">
        <f t="shared" si="19"/>
        <v>128.17863013698764</v>
      </c>
      <c r="IZ6" s="5">
        <f t="shared" si="19"/>
        <v>128.13191780822049</v>
      </c>
      <c r="JA6" s="5">
        <f t="shared" si="19"/>
        <v>128.08520547945338</v>
      </c>
      <c r="JB6" s="5">
        <f t="shared" ref="JB6:LM6" si="20">$C$6*JB$3/365*_xlfn.DAYS($B6,$C$2)</f>
        <v>128.03849315068624</v>
      </c>
      <c r="JC6" s="5">
        <f t="shared" si="20"/>
        <v>127.99178082191914</v>
      </c>
      <c r="JD6" s="5">
        <f t="shared" si="20"/>
        <v>127.94506849315202</v>
      </c>
      <c r="JE6" s="5">
        <f t="shared" si="20"/>
        <v>127.89835616438489</v>
      </c>
      <c r="JF6" s="5">
        <f t="shared" si="20"/>
        <v>127.85164383561778</v>
      </c>
      <c r="JG6" s="5">
        <f t="shared" si="20"/>
        <v>127.80493150685066</v>
      </c>
      <c r="JH6" s="5">
        <f t="shared" si="20"/>
        <v>127.75821917808354</v>
      </c>
      <c r="JI6" s="5">
        <f t="shared" si="20"/>
        <v>127.71150684931642</v>
      </c>
      <c r="JJ6" s="5">
        <f t="shared" si="20"/>
        <v>127.66479452054931</v>
      </c>
      <c r="JK6" s="5">
        <f t="shared" si="20"/>
        <v>127.61808219178221</v>
      </c>
      <c r="JL6" s="5">
        <f t="shared" si="20"/>
        <v>127.57136986301509</v>
      </c>
      <c r="JM6" s="5">
        <f t="shared" si="20"/>
        <v>127.52465753424795</v>
      </c>
      <c r="JN6" s="5">
        <f t="shared" si="20"/>
        <v>127.47794520548085</v>
      </c>
      <c r="JO6" s="5">
        <f t="shared" si="20"/>
        <v>127.43123287671374</v>
      </c>
      <c r="JP6" s="5">
        <f t="shared" si="20"/>
        <v>127.38452054794659</v>
      </c>
      <c r="JQ6" s="5">
        <f t="shared" si="20"/>
        <v>127.33780821917949</v>
      </c>
      <c r="JR6" s="5">
        <f t="shared" si="20"/>
        <v>127.29109589041238</v>
      </c>
      <c r="JS6" s="5">
        <f t="shared" si="20"/>
        <v>127.24438356164524</v>
      </c>
      <c r="JT6" s="5">
        <f t="shared" si="20"/>
        <v>127.19767123287814</v>
      </c>
      <c r="JU6" s="5">
        <f t="shared" si="20"/>
        <v>127.15095890411102</v>
      </c>
      <c r="JV6" s="5">
        <f t="shared" si="20"/>
        <v>127.10424657534388</v>
      </c>
      <c r="JW6" s="5">
        <f t="shared" si="20"/>
        <v>127.05753424657678</v>
      </c>
      <c r="JX6" s="5">
        <f t="shared" si="20"/>
        <v>127.01082191780966</v>
      </c>
      <c r="JY6" s="5">
        <f t="shared" si="20"/>
        <v>126.96410958904252</v>
      </c>
      <c r="JZ6" s="5">
        <f t="shared" si="20"/>
        <v>126.91739726027545</v>
      </c>
      <c r="KA6" s="5">
        <f t="shared" si="20"/>
        <v>126.87068493150831</v>
      </c>
      <c r="KB6" s="5">
        <f t="shared" si="20"/>
        <v>126.82397260274119</v>
      </c>
      <c r="KC6" s="5">
        <f t="shared" si="20"/>
        <v>126.77726027397406</v>
      </c>
      <c r="KD6" s="5">
        <f t="shared" si="20"/>
        <v>126.73054794520695</v>
      </c>
      <c r="KE6" s="5">
        <f t="shared" si="20"/>
        <v>126.68383561643984</v>
      </c>
      <c r="KF6" s="5">
        <f t="shared" si="20"/>
        <v>126.63712328767271</v>
      </c>
      <c r="KG6" s="5">
        <f t="shared" si="20"/>
        <v>126.59041095890559</v>
      </c>
      <c r="KH6" s="5">
        <f t="shared" si="20"/>
        <v>126.54369863013848</v>
      </c>
      <c r="KI6" s="5">
        <f t="shared" si="20"/>
        <v>126.49698630137135</v>
      </c>
      <c r="KJ6" s="5">
        <f t="shared" si="20"/>
        <v>126.45027397260424</v>
      </c>
      <c r="KK6" s="5">
        <f t="shared" si="20"/>
        <v>126.40356164383712</v>
      </c>
      <c r="KL6" s="5">
        <f t="shared" si="20"/>
        <v>126.35684931506999</v>
      </c>
      <c r="KM6" s="5">
        <f t="shared" si="20"/>
        <v>126.31013698630288</v>
      </c>
      <c r="KN6" s="5">
        <f t="shared" si="20"/>
        <v>126.26342465753577</v>
      </c>
      <c r="KO6" s="5">
        <f t="shared" si="20"/>
        <v>126.21671232876866</v>
      </c>
      <c r="KP6" s="5">
        <f t="shared" si="20"/>
        <v>126.17000000000155</v>
      </c>
      <c r="KQ6" s="5">
        <f t="shared" si="20"/>
        <v>126.12328767123441</v>
      </c>
      <c r="KR6" s="5">
        <f t="shared" si="20"/>
        <v>126.07657534246731</v>
      </c>
      <c r="KS6" s="5">
        <f t="shared" si="20"/>
        <v>126.02986301370019</v>
      </c>
      <c r="KT6" s="5">
        <f t="shared" si="20"/>
        <v>125.98315068493305</v>
      </c>
      <c r="KU6" s="5">
        <f t="shared" si="20"/>
        <v>125.93643835616595</v>
      </c>
      <c r="KV6" s="5">
        <f t="shared" si="20"/>
        <v>125.88972602739884</v>
      </c>
      <c r="KW6" s="5">
        <f t="shared" si="20"/>
        <v>125.84301369863169</v>
      </c>
      <c r="KX6" s="5">
        <f t="shared" si="20"/>
        <v>125.79630136986459</v>
      </c>
      <c r="KY6" s="5">
        <f t="shared" si="20"/>
        <v>125.74958904109748</v>
      </c>
      <c r="KZ6" s="5">
        <f t="shared" si="20"/>
        <v>125.70287671233034</v>
      </c>
      <c r="LA6" s="5">
        <f t="shared" si="20"/>
        <v>125.65616438356324</v>
      </c>
      <c r="LB6" s="5">
        <f t="shared" si="20"/>
        <v>125.60945205479609</v>
      </c>
      <c r="LC6" s="5">
        <f t="shared" si="20"/>
        <v>125.56273972602898</v>
      </c>
      <c r="LD6" s="5">
        <f t="shared" si="20"/>
        <v>125.51602739726188</v>
      </c>
      <c r="LE6" s="5">
        <f t="shared" si="20"/>
        <v>125.46931506849477</v>
      </c>
      <c r="LF6" s="5">
        <f t="shared" si="20"/>
        <v>125.42260273972765</v>
      </c>
      <c r="LG6" s="5">
        <f t="shared" si="20"/>
        <v>125.37589041096052</v>
      </c>
      <c r="LH6" s="5">
        <f t="shared" si="20"/>
        <v>125.32917808219341</v>
      </c>
      <c r="LI6" s="5">
        <f t="shared" si="20"/>
        <v>125.28246575342629</v>
      </c>
      <c r="LJ6" s="5">
        <f t="shared" si="20"/>
        <v>125.23575342465917</v>
      </c>
      <c r="LK6" s="5">
        <f t="shared" si="20"/>
        <v>125.18904109589205</v>
      </c>
      <c r="LL6" s="5">
        <f t="shared" si="20"/>
        <v>125.14232876712494</v>
      </c>
      <c r="LM6" s="5">
        <f t="shared" si="20"/>
        <v>125.09561643835781</v>
      </c>
      <c r="LN6" s="5">
        <f t="shared" ref="LN6:NY6" si="21">$C$6*LN$3/365*_xlfn.DAYS($B6,$C$2)</f>
        <v>125.04890410959069</v>
      </c>
      <c r="LO6" s="5">
        <f t="shared" si="21"/>
        <v>125.00219178082358</v>
      </c>
      <c r="LP6" s="5">
        <f t="shared" si="21"/>
        <v>124.95547945205645</v>
      </c>
      <c r="LQ6" s="5">
        <f t="shared" si="21"/>
        <v>124.90876712328934</v>
      </c>
      <c r="LR6" s="5">
        <f t="shared" si="21"/>
        <v>124.86205479452222</v>
      </c>
      <c r="LS6" s="5">
        <f t="shared" si="21"/>
        <v>124.81534246575512</v>
      </c>
      <c r="LT6" s="5">
        <f t="shared" si="21"/>
        <v>124.76863013698801</v>
      </c>
      <c r="LU6" s="5">
        <f t="shared" si="21"/>
        <v>124.72191780822087</v>
      </c>
      <c r="LV6" s="5">
        <f t="shared" si="21"/>
        <v>124.67520547945377</v>
      </c>
      <c r="LW6" s="5">
        <f t="shared" si="21"/>
        <v>124.62849315068665</v>
      </c>
      <c r="LX6" s="5">
        <f t="shared" si="21"/>
        <v>124.58178082191951</v>
      </c>
      <c r="LY6" s="5">
        <f t="shared" si="21"/>
        <v>124.53506849315241</v>
      </c>
      <c r="LZ6" s="5">
        <f t="shared" si="21"/>
        <v>124.48835616438529</v>
      </c>
      <c r="MA6" s="5">
        <f t="shared" si="21"/>
        <v>124.44164383561815</v>
      </c>
      <c r="MB6" s="5">
        <f t="shared" si="21"/>
        <v>124.39493150685105</v>
      </c>
      <c r="MC6" s="5">
        <f t="shared" si="21"/>
        <v>124.34821917808391</v>
      </c>
      <c r="MD6" s="5">
        <f t="shared" si="21"/>
        <v>124.30150684931679</v>
      </c>
      <c r="ME6" s="5">
        <f t="shared" si="21"/>
        <v>124.25479452054969</v>
      </c>
      <c r="MF6" s="5">
        <f t="shared" si="21"/>
        <v>124.20808219178255</v>
      </c>
      <c r="MG6" s="5">
        <f t="shared" si="21"/>
        <v>124.16136986301544</v>
      </c>
      <c r="MH6" s="5">
        <f t="shared" si="21"/>
        <v>124.11465753424834</v>
      </c>
      <c r="MI6" s="5">
        <f t="shared" si="21"/>
        <v>124.06794520548122</v>
      </c>
      <c r="MJ6" s="5">
        <f t="shared" si="21"/>
        <v>124.02123287671411</v>
      </c>
      <c r="MK6" s="5">
        <f t="shared" si="21"/>
        <v>123.97452054794699</v>
      </c>
      <c r="ML6" s="5">
        <f t="shared" si="21"/>
        <v>123.92780821917987</v>
      </c>
      <c r="MM6" s="5">
        <f t="shared" si="21"/>
        <v>123.88109589041274</v>
      </c>
      <c r="MN6" s="5">
        <f t="shared" si="21"/>
        <v>123.83438356164564</v>
      </c>
      <c r="MO6" s="5">
        <f t="shared" si="21"/>
        <v>123.78767123287851</v>
      </c>
      <c r="MP6" s="5">
        <f t="shared" si="21"/>
        <v>123.74095890411138</v>
      </c>
      <c r="MQ6" s="5">
        <f t="shared" si="21"/>
        <v>123.69424657534428</v>
      </c>
      <c r="MR6" s="5">
        <f t="shared" si="21"/>
        <v>123.64753424657715</v>
      </c>
      <c r="MS6" s="5">
        <f t="shared" si="21"/>
        <v>123.60082191781002</v>
      </c>
      <c r="MT6" s="5">
        <f t="shared" si="21"/>
        <v>123.55410958904292</v>
      </c>
      <c r="MU6" s="5">
        <f t="shared" si="21"/>
        <v>123.50739726027579</v>
      </c>
      <c r="MV6" s="5">
        <f t="shared" si="21"/>
        <v>123.46068493150867</v>
      </c>
      <c r="MW6" s="5">
        <f t="shared" si="21"/>
        <v>123.41397260274158</v>
      </c>
      <c r="MX6" s="5">
        <f t="shared" si="21"/>
        <v>123.36726027397445</v>
      </c>
      <c r="MY6" s="5">
        <f t="shared" si="21"/>
        <v>123.32054794520732</v>
      </c>
      <c r="MZ6" s="5">
        <f t="shared" si="21"/>
        <v>123.27383561644022</v>
      </c>
      <c r="NA6" s="5">
        <f t="shared" si="21"/>
        <v>123.22712328767309</v>
      </c>
      <c r="NB6" s="5">
        <f t="shared" si="21"/>
        <v>123.18041095890597</v>
      </c>
      <c r="NC6" s="5">
        <f t="shared" si="21"/>
        <v>123.13369863013887</v>
      </c>
      <c r="ND6" s="5">
        <f t="shared" si="21"/>
        <v>123.08698630137174</v>
      </c>
      <c r="NE6" s="5">
        <f t="shared" si="21"/>
        <v>123.04027397260461</v>
      </c>
      <c r="NF6" s="5">
        <f t="shared" si="21"/>
        <v>122.99356164383751</v>
      </c>
      <c r="NG6" s="5">
        <f t="shared" si="21"/>
        <v>122.94684931507038</v>
      </c>
      <c r="NH6" s="5">
        <f t="shared" si="21"/>
        <v>122.90013698630325</v>
      </c>
      <c r="NI6" s="5">
        <f t="shared" si="21"/>
        <v>122.85342465753615</v>
      </c>
      <c r="NJ6" s="5">
        <f t="shared" si="21"/>
        <v>122.80671232876902</v>
      </c>
      <c r="NK6" s="5">
        <f t="shared" si="21"/>
        <v>122.7600000000019</v>
      </c>
      <c r="NL6" s="5">
        <f t="shared" si="21"/>
        <v>122.71328767123481</v>
      </c>
      <c r="NM6" s="5">
        <f t="shared" si="21"/>
        <v>122.66657534246768</v>
      </c>
      <c r="NN6" s="5">
        <f t="shared" si="21"/>
        <v>122.61986301370055</v>
      </c>
      <c r="NO6" s="5">
        <f t="shared" si="21"/>
        <v>122.57315068493345</v>
      </c>
      <c r="NP6" s="5">
        <f t="shared" si="21"/>
        <v>122.52643835616632</v>
      </c>
      <c r="NQ6" s="5">
        <f t="shared" si="21"/>
        <v>122.4797260273992</v>
      </c>
      <c r="NR6" s="5">
        <f t="shared" si="21"/>
        <v>122.4330136986321</v>
      </c>
      <c r="NS6" s="5">
        <f t="shared" si="21"/>
        <v>122.38630136986497</v>
      </c>
      <c r="NT6" s="5">
        <f t="shared" si="21"/>
        <v>122.33958904109784</v>
      </c>
      <c r="NU6" s="5">
        <f t="shared" si="21"/>
        <v>122.29287671233074</v>
      </c>
      <c r="NV6" s="5">
        <f t="shared" si="21"/>
        <v>122.24616438356361</v>
      </c>
      <c r="NW6" s="5">
        <f t="shared" si="21"/>
        <v>122.19945205479648</v>
      </c>
      <c r="NX6" s="5">
        <f t="shared" si="21"/>
        <v>122.15273972602937</v>
      </c>
      <c r="NY6" s="5">
        <f t="shared" si="21"/>
        <v>122.10602739726225</v>
      </c>
      <c r="NZ6" s="5">
        <f t="shared" ref="NZ6:QK6" si="22">$C$6*NZ$3/365*_xlfn.DAYS($B6,$C$2)</f>
        <v>122.05931506849512</v>
      </c>
      <c r="OA6" s="5">
        <f t="shared" si="22"/>
        <v>122.01260273972801</v>
      </c>
      <c r="OB6" s="5">
        <f t="shared" si="22"/>
        <v>121.96589041096091</v>
      </c>
      <c r="OC6" s="5">
        <f t="shared" si="22"/>
        <v>121.91917808219378</v>
      </c>
      <c r="OD6" s="5">
        <f t="shared" si="22"/>
        <v>121.87246575342667</v>
      </c>
      <c r="OE6" s="5">
        <f t="shared" si="22"/>
        <v>121.82575342465955</v>
      </c>
      <c r="OF6" s="5">
        <f t="shared" si="22"/>
        <v>121.77904109589242</v>
      </c>
      <c r="OG6" s="5">
        <f t="shared" si="22"/>
        <v>121.73232876712532</v>
      </c>
      <c r="OH6" s="5">
        <f t="shared" si="22"/>
        <v>121.6856164383582</v>
      </c>
      <c r="OI6" s="5">
        <f t="shared" si="22"/>
        <v>121.63890410959107</v>
      </c>
      <c r="OJ6" s="5">
        <f t="shared" si="22"/>
        <v>121.59219178082395</v>
      </c>
      <c r="OK6" s="5">
        <f t="shared" si="22"/>
        <v>121.54547945205684</v>
      </c>
      <c r="OL6" s="5">
        <f t="shared" si="22"/>
        <v>121.49876712328971</v>
      </c>
      <c r="OM6" s="5">
        <f t="shared" si="22"/>
        <v>121.4520547945226</v>
      </c>
      <c r="ON6" s="5">
        <f t="shared" si="22"/>
        <v>121.40534246575548</v>
      </c>
      <c r="OO6" s="5">
        <f t="shared" si="22"/>
        <v>121.35863013698835</v>
      </c>
      <c r="OP6" s="5" t="e">
        <f t="shared" si="22"/>
        <v>#VALUE!</v>
      </c>
      <c r="OQ6" s="5" t="e">
        <f t="shared" si="22"/>
        <v>#VALUE!</v>
      </c>
      <c r="OR6" s="5" t="e">
        <f t="shared" si="22"/>
        <v>#VALUE!</v>
      </c>
      <c r="OS6" s="5" t="e">
        <f t="shared" si="22"/>
        <v>#VALUE!</v>
      </c>
      <c r="OT6" s="5" t="e">
        <f t="shared" si="22"/>
        <v>#VALUE!</v>
      </c>
      <c r="OU6" s="5" t="e">
        <f t="shared" si="22"/>
        <v>#VALUE!</v>
      </c>
      <c r="OV6" s="5" t="e">
        <f t="shared" si="22"/>
        <v>#VALUE!</v>
      </c>
      <c r="OW6" s="5" t="e">
        <f t="shared" si="22"/>
        <v>#VALUE!</v>
      </c>
      <c r="OX6" s="5" t="e">
        <f t="shared" si="22"/>
        <v>#VALUE!</v>
      </c>
      <c r="OY6" s="5" t="e">
        <f t="shared" si="22"/>
        <v>#VALUE!</v>
      </c>
      <c r="OZ6" s="5" t="e">
        <f t="shared" si="22"/>
        <v>#VALUE!</v>
      </c>
      <c r="PA6" s="5" t="e">
        <f t="shared" si="22"/>
        <v>#VALUE!</v>
      </c>
      <c r="PB6" s="5" t="e">
        <f t="shared" si="22"/>
        <v>#VALUE!</v>
      </c>
      <c r="PC6" s="5" t="e">
        <f t="shared" si="22"/>
        <v>#VALUE!</v>
      </c>
      <c r="PD6" s="5" t="e">
        <f t="shared" si="22"/>
        <v>#VALUE!</v>
      </c>
      <c r="PE6" s="5" t="e">
        <f t="shared" si="22"/>
        <v>#VALUE!</v>
      </c>
      <c r="PF6" s="5" t="e">
        <f t="shared" si="22"/>
        <v>#VALUE!</v>
      </c>
      <c r="PG6" s="5" t="e">
        <f t="shared" si="22"/>
        <v>#VALUE!</v>
      </c>
      <c r="PH6" s="5" t="e">
        <f t="shared" si="22"/>
        <v>#VALUE!</v>
      </c>
      <c r="PI6" s="5" t="e">
        <f t="shared" si="22"/>
        <v>#VALUE!</v>
      </c>
      <c r="PJ6" s="5" t="e">
        <f t="shared" si="22"/>
        <v>#VALUE!</v>
      </c>
      <c r="PK6" s="5" t="e">
        <f t="shared" si="22"/>
        <v>#VALUE!</v>
      </c>
      <c r="PL6" s="5" t="e">
        <f t="shared" si="22"/>
        <v>#VALUE!</v>
      </c>
      <c r="PM6" s="5" t="e">
        <f t="shared" si="22"/>
        <v>#VALUE!</v>
      </c>
      <c r="PN6" s="5" t="e">
        <f t="shared" si="22"/>
        <v>#VALUE!</v>
      </c>
      <c r="PO6" s="5" t="e">
        <f t="shared" si="22"/>
        <v>#VALUE!</v>
      </c>
      <c r="PP6" s="5" t="e">
        <f t="shared" si="22"/>
        <v>#VALUE!</v>
      </c>
      <c r="PQ6" s="5" t="e">
        <f t="shared" si="22"/>
        <v>#VALUE!</v>
      </c>
      <c r="PR6" s="5" t="e">
        <f t="shared" si="22"/>
        <v>#VALUE!</v>
      </c>
      <c r="PS6" s="5" t="e">
        <f t="shared" si="22"/>
        <v>#VALUE!</v>
      </c>
      <c r="PT6" s="5" t="e">
        <f t="shared" si="22"/>
        <v>#VALUE!</v>
      </c>
      <c r="PU6" s="5" t="e">
        <f t="shared" si="22"/>
        <v>#VALUE!</v>
      </c>
      <c r="PV6" s="5" t="e">
        <f t="shared" si="22"/>
        <v>#VALUE!</v>
      </c>
      <c r="PW6" s="5" t="e">
        <f t="shared" si="22"/>
        <v>#VALUE!</v>
      </c>
      <c r="PX6" s="5" t="e">
        <f t="shared" si="22"/>
        <v>#VALUE!</v>
      </c>
      <c r="PY6" s="5" t="e">
        <f t="shared" si="22"/>
        <v>#VALUE!</v>
      </c>
      <c r="PZ6" s="5" t="e">
        <f t="shared" si="22"/>
        <v>#VALUE!</v>
      </c>
      <c r="QA6" s="5" t="e">
        <f t="shared" si="22"/>
        <v>#VALUE!</v>
      </c>
      <c r="QB6" s="5" t="e">
        <f t="shared" si="22"/>
        <v>#VALUE!</v>
      </c>
      <c r="QC6" s="5" t="e">
        <f t="shared" si="22"/>
        <v>#VALUE!</v>
      </c>
      <c r="QD6" s="5" t="e">
        <f t="shared" si="22"/>
        <v>#VALUE!</v>
      </c>
      <c r="QE6" s="5" t="e">
        <f t="shared" si="22"/>
        <v>#VALUE!</v>
      </c>
      <c r="QF6" s="5" t="e">
        <f t="shared" si="22"/>
        <v>#VALUE!</v>
      </c>
      <c r="QG6" s="5" t="e">
        <f t="shared" si="22"/>
        <v>#VALUE!</v>
      </c>
      <c r="QH6" s="5" t="e">
        <f t="shared" si="22"/>
        <v>#VALUE!</v>
      </c>
      <c r="QI6" s="5" t="e">
        <f t="shared" si="22"/>
        <v>#VALUE!</v>
      </c>
      <c r="QJ6" s="5" t="e">
        <f t="shared" si="22"/>
        <v>#VALUE!</v>
      </c>
      <c r="QK6" s="5" t="e">
        <f t="shared" si="22"/>
        <v>#VALUE!</v>
      </c>
      <c r="QL6" s="5" t="e">
        <f t="shared" ref="QL6:SI6" si="23">$C$6*QL$3/365*_xlfn.DAYS($B6,$C$2)</f>
        <v>#VALUE!</v>
      </c>
      <c r="QM6" s="5" t="e">
        <f t="shared" si="23"/>
        <v>#VALUE!</v>
      </c>
      <c r="QN6" s="5" t="e">
        <f t="shared" si="23"/>
        <v>#VALUE!</v>
      </c>
      <c r="QO6" s="5" t="e">
        <f t="shared" si="23"/>
        <v>#VALUE!</v>
      </c>
      <c r="QP6" s="5" t="e">
        <f t="shared" si="23"/>
        <v>#VALUE!</v>
      </c>
      <c r="QQ6" s="5" t="e">
        <f t="shared" si="23"/>
        <v>#VALUE!</v>
      </c>
      <c r="QR6" s="5" t="e">
        <f t="shared" si="23"/>
        <v>#VALUE!</v>
      </c>
      <c r="QS6" s="5" t="e">
        <f t="shared" si="23"/>
        <v>#VALUE!</v>
      </c>
      <c r="QT6" s="5" t="e">
        <f t="shared" si="23"/>
        <v>#VALUE!</v>
      </c>
      <c r="QU6" s="5" t="e">
        <f t="shared" si="23"/>
        <v>#VALUE!</v>
      </c>
      <c r="QV6" s="5" t="e">
        <f t="shared" si="23"/>
        <v>#VALUE!</v>
      </c>
      <c r="QW6" s="5" t="e">
        <f t="shared" si="23"/>
        <v>#VALUE!</v>
      </c>
      <c r="QX6" s="5" t="e">
        <f t="shared" si="23"/>
        <v>#VALUE!</v>
      </c>
      <c r="QY6" s="5" t="e">
        <f t="shared" si="23"/>
        <v>#VALUE!</v>
      </c>
      <c r="QZ6" s="5" t="e">
        <f t="shared" si="23"/>
        <v>#VALUE!</v>
      </c>
      <c r="RA6" s="5" t="e">
        <f t="shared" si="23"/>
        <v>#VALUE!</v>
      </c>
      <c r="RB6" s="5" t="e">
        <f t="shared" si="23"/>
        <v>#VALUE!</v>
      </c>
      <c r="RC6" s="5" t="e">
        <f t="shared" si="23"/>
        <v>#VALUE!</v>
      </c>
      <c r="RD6" s="5" t="e">
        <f t="shared" si="23"/>
        <v>#VALUE!</v>
      </c>
      <c r="RE6" s="5" t="e">
        <f t="shared" si="23"/>
        <v>#VALUE!</v>
      </c>
      <c r="RF6" s="5" t="e">
        <f t="shared" si="23"/>
        <v>#VALUE!</v>
      </c>
      <c r="RG6" s="5" t="e">
        <f t="shared" si="23"/>
        <v>#VALUE!</v>
      </c>
      <c r="RH6" s="5" t="e">
        <f t="shared" si="23"/>
        <v>#VALUE!</v>
      </c>
      <c r="RI6" s="5" t="e">
        <f t="shared" si="23"/>
        <v>#VALUE!</v>
      </c>
      <c r="RJ6" s="5" t="e">
        <f t="shared" si="23"/>
        <v>#VALUE!</v>
      </c>
      <c r="RK6" s="5" t="e">
        <f t="shared" si="23"/>
        <v>#VALUE!</v>
      </c>
      <c r="RL6" s="5" t="e">
        <f t="shared" si="23"/>
        <v>#VALUE!</v>
      </c>
      <c r="RM6" s="5" t="e">
        <f t="shared" si="23"/>
        <v>#VALUE!</v>
      </c>
      <c r="RN6" s="5" t="e">
        <f t="shared" si="23"/>
        <v>#VALUE!</v>
      </c>
      <c r="RO6" s="5" t="e">
        <f t="shared" si="23"/>
        <v>#VALUE!</v>
      </c>
      <c r="RP6" s="5" t="e">
        <f t="shared" si="23"/>
        <v>#VALUE!</v>
      </c>
      <c r="RQ6" s="5" t="e">
        <f t="shared" si="23"/>
        <v>#VALUE!</v>
      </c>
      <c r="RR6" s="5" t="e">
        <f t="shared" si="23"/>
        <v>#VALUE!</v>
      </c>
      <c r="RS6" s="5" t="e">
        <f t="shared" si="23"/>
        <v>#VALUE!</v>
      </c>
      <c r="RT6" s="5" t="e">
        <f t="shared" si="23"/>
        <v>#VALUE!</v>
      </c>
      <c r="RU6" s="5" t="e">
        <f t="shared" si="23"/>
        <v>#VALUE!</v>
      </c>
      <c r="RV6" s="5" t="e">
        <f t="shared" si="23"/>
        <v>#VALUE!</v>
      </c>
      <c r="RW6" s="5" t="e">
        <f t="shared" si="23"/>
        <v>#VALUE!</v>
      </c>
      <c r="RX6" s="5" t="e">
        <f t="shared" si="23"/>
        <v>#VALUE!</v>
      </c>
      <c r="RY6" s="5" t="e">
        <f t="shared" si="23"/>
        <v>#VALUE!</v>
      </c>
      <c r="RZ6" s="5" t="e">
        <f t="shared" si="23"/>
        <v>#VALUE!</v>
      </c>
      <c r="SA6" s="5" t="e">
        <f t="shared" si="23"/>
        <v>#VALUE!</v>
      </c>
      <c r="SB6" s="5" t="e">
        <f t="shared" si="23"/>
        <v>#VALUE!</v>
      </c>
      <c r="SC6" s="5" t="e">
        <f t="shared" si="23"/>
        <v>#VALUE!</v>
      </c>
      <c r="SD6" s="5" t="e">
        <f t="shared" si="23"/>
        <v>#VALUE!</v>
      </c>
      <c r="SE6" s="5" t="e">
        <f t="shared" si="23"/>
        <v>#VALUE!</v>
      </c>
      <c r="SF6" s="5" t="e">
        <f t="shared" si="23"/>
        <v>#VALUE!</v>
      </c>
      <c r="SG6" s="5" t="e">
        <f t="shared" si="23"/>
        <v>#VALUE!</v>
      </c>
      <c r="SH6" s="5" t="e">
        <f t="shared" si="23"/>
        <v>#VALUE!</v>
      </c>
      <c r="SI6" s="5" t="e">
        <f t="shared" si="23"/>
        <v>#VALUE!</v>
      </c>
    </row>
    <row r="7" spans="1:507" x14ac:dyDescent="0.25">
      <c r="A7">
        <v>2</v>
      </c>
      <c r="B7" s="1">
        <f>IFERROR(VLOOKUP(IF(WEEKDAY(Sheet3!A2)=7,Sheet3!A2+2,IF(WEEKDAY(Sheet3!A2)=1,Sheet3!A2+1,Sheet3!A2)),Sheet3!D3:F18,3,FALSE),IF(WEEKDAY(Sheet3!A2)=7,Sheet3!A2+2,IF(WEEKDAY(Sheet3!A2)=1,Sheet3!A2+1,Sheet3!A2)))</f>
        <v>44280</v>
      </c>
      <c r="C7" s="4">
        <f>IF(C6-$C$3+D6&lt;0,0,C6-$C$3+D6)</f>
        <v>5427.8323902551892</v>
      </c>
      <c r="D7" s="5">
        <f>IF($C7*D$3/365*_xlfn.DAYS($B7,$B6)&lt;0,0,$C7*D$3/365*_xlfn.DAYS($B7,$B6))</f>
        <v>133.79235072637243</v>
      </c>
      <c r="E7" s="5">
        <f>IF(($C$6-($C$3*$A6)+E6)*E$3/365*_xlfn.DAYS($B7,$B6)&lt;0,0,($C$6-($C$3*$A6)+E6)*E$3/365*_xlfn.DAYS($B7,$B6))</f>
        <v>133.74658736238422</v>
      </c>
      <c r="F7" s="5">
        <f t="shared" ref="F7:BQ7" si="24">IF(($C$6-($C$3*$A6)+F6)*F$3/365*_xlfn.DAYS($B7,$B6)&lt;0,0,($C$6-($C$3*$A6)+F6)*F$3/365*_xlfn.DAYS($B7,$B6))</f>
        <v>133.70082476626993</v>
      </c>
      <c r="G7" s="5">
        <f t="shared" si="24"/>
        <v>133.65506293802952</v>
      </c>
      <c r="H7" s="5">
        <f t="shared" si="24"/>
        <v>133.609301877663</v>
      </c>
      <c r="I7" s="5">
        <f t="shared" si="24"/>
        <v>133.56354158517041</v>
      </c>
      <c r="J7" s="5">
        <f t="shared" si="24"/>
        <v>133.5177820605517</v>
      </c>
      <c r="K7" s="5">
        <f t="shared" si="24"/>
        <v>133.47202330380685</v>
      </c>
      <c r="L7" s="5">
        <f t="shared" si="24"/>
        <v>133.4262653149359</v>
      </c>
      <c r="M7" s="5">
        <f t="shared" si="24"/>
        <v>133.38050809393889</v>
      </c>
      <c r="N7" s="5">
        <f t="shared" si="24"/>
        <v>133.33475164081577</v>
      </c>
      <c r="O7" s="5">
        <f t="shared" si="24"/>
        <v>133.28899595556652</v>
      </c>
      <c r="P7" s="5">
        <f t="shared" si="24"/>
        <v>133.24324103819123</v>
      </c>
      <c r="Q7" s="5">
        <f t="shared" si="24"/>
        <v>133.19748688868975</v>
      </c>
      <c r="R7" s="5">
        <f t="shared" si="24"/>
        <v>133.15173350706223</v>
      </c>
      <c r="S7" s="5">
        <f t="shared" si="24"/>
        <v>133.10598089330858</v>
      </c>
      <c r="T7" s="5">
        <f t="shared" si="24"/>
        <v>133.06022904742883</v>
      </c>
      <c r="U7" s="5">
        <f t="shared" si="24"/>
        <v>133.01447796942298</v>
      </c>
      <c r="V7" s="5">
        <f t="shared" si="24"/>
        <v>132.96872765929103</v>
      </c>
      <c r="W7" s="5">
        <f t="shared" si="24"/>
        <v>132.92297811703298</v>
      </c>
      <c r="X7" s="5">
        <f t="shared" si="24"/>
        <v>132.87722934264883</v>
      </c>
      <c r="Y7" s="5">
        <f t="shared" si="24"/>
        <v>132.83148133613855</v>
      </c>
      <c r="Z7" s="5">
        <f t="shared" si="24"/>
        <v>132.78573409750223</v>
      </c>
      <c r="AA7" s="5">
        <f t="shared" si="24"/>
        <v>132.73998762673978</v>
      </c>
      <c r="AB7" s="5">
        <f t="shared" si="24"/>
        <v>132.69424192385122</v>
      </c>
      <c r="AC7" s="5">
        <f t="shared" si="24"/>
        <v>132.64849698883657</v>
      </c>
      <c r="AD7" s="5">
        <f t="shared" si="24"/>
        <v>132.60275282169579</v>
      </c>
      <c r="AE7" s="5">
        <f t="shared" si="24"/>
        <v>132.55700942242893</v>
      </c>
      <c r="AF7" s="5">
        <f t="shared" si="24"/>
        <v>132.51126679103595</v>
      </c>
      <c r="AG7" s="5">
        <f t="shared" si="24"/>
        <v>132.46552492751687</v>
      </c>
      <c r="AH7" s="5">
        <f t="shared" si="24"/>
        <v>132.41978383187168</v>
      </c>
      <c r="AI7" s="5">
        <f t="shared" si="24"/>
        <v>132.3740435041004</v>
      </c>
      <c r="AJ7" s="5">
        <f t="shared" si="24"/>
        <v>132.32830394420301</v>
      </c>
      <c r="AK7" s="5">
        <f t="shared" si="24"/>
        <v>132.28256515217953</v>
      </c>
      <c r="AL7" s="5">
        <f t="shared" si="24"/>
        <v>132.23682712802994</v>
      </c>
      <c r="AM7" s="5">
        <f t="shared" si="24"/>
        <v>132.19108987175426</v>
      </c>
      <c r="AN7" s="5">
        <f t="shared" si="24"/>
        <v>132.14535338335244</v>
      </c>
      <c r="AO7" s="5">
        <f t="shared" si="24"/>
        <v>132.09961766282456</v>
      </c>
      <c r="AP7" s="5">
        <f t="shared" si="24"/>
        <v>132.05388271017057</v>
      </c>
      <c r="AQ7" s="5">
        <f t="shared" si="24"/>
        <v>132.00814852539045</v>
      </c>
      <c r="AR7" s="5">
        <f t="shared" si="24"/>
        <v>131.96241510848429</v>
      </c>
      <c r="AS7" s="5">
        <f t="shared" si="24"/>
        <v>131.91668245945198</v>
      </c>
      <c r="AT7" s="5">
        <f t="shared" si="24"/>
        <v>131.87095057829359</v>
      </c>
      <c r="AU7" s="5">
        <f t="shared" si="24"/>
        <v>131.82521946500907</v>
      </c>
      <c r="AV7" s="5">
        <f t="shared" si="24"/>
        <v>131.77948911959845</v>
      </c>
      <c r="AW7" s="5">
        <f t="shared" si="24"/>
        <v>131.7337595420617</v>
      </c>
      <c r="AX7" s="5">
        <f t="shared" si="24"/>
        <v>131.68803073239891</v>
      </c>
      <c r="AY7" s="5">
        <f t="shared" si="24"/>
        <v>131.64230269060999</v>
      </c>
      <c r="AZ7" s="5">
        <f t="shared" si="24"/>
        <v>131.59657541669498</v>
      </c>
      <c r="BA7" s="5">
        <f t="shared" si="24"/>
        <v>131.55084891065385</v>
      </c>
      <c r="BB7" s="5">
        <f t="shared" si="24"/>
        <v>131.50512317248663</v>
      </c>
      <c r="BC7" s="5">
        <f t="shared" si="24"/>
        <v>131.45939820219328</v>
      </c>
      <c r="BD7" s="5">
        <f t="shared" si="24"/>
        <v>131.41367399977386</v>
      </c>
      <c r="BE7" s="5">
        <f t="shared" si="24"/>
        <v>131.36795056522831</v>
      </c>
      <c r="BF7" s="5">
        <f t="shared" si="24"/>
        <v>131.32222789855669</v>
      </c>
      <c r="BG7" s="5">
        <f t="shared" si="24"/>
        <v>131.27650599975894</v>
      </c>
      <c r="BH7" s="5">
        <f t="shared" si="24"/>
        <v>131.23078486883512</v>
      </c>
      <c r="BI7" s="5">
        <f t="shared" si="24"/>
        <v>131.18506450578516</v>
      </c>
      <c r="BJ7" s="5">
        <f t="shared" si="24"/>
        <v>131.13934491060914</v>
      </c>
      <c r="BK7" s="5">
        <f t="shared" si="24"/>
        <v>131.09362608330696</v>
      </c>
      <c r="BL7" s="5">
        <f t="shared" si="24"/>
        <v>131.04790802387873</v>
      </c>
      <c r="BM7" s="5">
        <f t="shared" si="24"/>
        <v>131.00219073232435</v>
      </c>
      <c r="BN7" s="5">
        <f t="shared" si="24"/>
        <v>130.95647420864393</v>
      </c>
      <c r="BO7" s="5">
        <f t="shared" si="24"/>
        <v>130.91075845283734</v>
      </c>
      <c r="BP7" s="5">
        <f t="shared" si="24"/>
        <v>130.86504346490469</v>
      </c>
      <c r="BQ7" s="5">
        <f t="shared" si="24"/>
        <v>130.81932924484593</v>
      </c>
      <c r="BR7" s="5">
        <f t="shared" ref="BR7:EC7" si="25">IF(($C$6-($C$3*$A6)+BR6)*BR$3/365*_xlfn.DAYS($B7,$B6)&lt;0,0,($C$6-($C$3*$A6)+BR6)*BR$3/365*_xlfn.DAYS($B7,$B6))</f>
        <v>130.77361579266105</v>
      </c>
      <c r="BS7" s="5">
        <f t="shared" si="25"/>
        <v>130.72790310835009</v>
      </c>
      <c r="BT7" s="5">
        <f t="shared" si="25"/>
        <v>130.68219119191301</v>
      </c>
      <c r="BU7" s="5">
        <f t="shared" si="25"/>
        <v>130.63648004334985</v>
      </c>
      <c r="BV7" s="5">
        <f t="shared" si="25"/>
        <v>130.59076966266059</v>
      </c>
      <c r="BW7" s="5">
        <f t="shared" si="25"/>
        <v>130.5450600498452</v>
      </c>
      <c r="BX7" s="5">
        <f t="shared" si="25"/>
        <v>130.49935120490369</v>
      </c>
      <c r="BY7" s="5">
        <f t="shared" si="25"/>
        <v>130.45364312783613</v>
      </c>
      <c r="BZ7" s="5">
        <f t="shared" si="25"/>
        <v>130.40793581864247</v>
      </c>
      <c r="CA7" s="5">
        <f t="shared" si="25"/>
        <v>130.36222927732265</v>
      </c>
      <c r="CB7" s="5">
        <f t="shared" si="25"/>
        <v>130.31652350387677</v>
      </c>
      <c r="CC7" s="5">
        <f t="shared" si="25"/>
        <v>130.27081849830478</v>
      </c>
      <c r="CD7" s="5">
        <f t="shared" si="25"/>
        <v>130.22511426060669</v>
      </c>
      <c r="CE7" s="5">
        <f t="shared" si="25"/>
        <v>130.1794107907825</v>
      </c>
      <c r="CF7" s="5">
        <f t="shared" si="25"/>
        <v>130.13370808883218</v>
      </c>
      <c r="CG7" s="5">
        <f t="shared" si="25"/>
        <v>130.08800615475579</v>
      </c>
      <c r="CH7" s="5">
        <f t="shared" si="25"/>
        <v>130.04230498855327</v>
      </c>
      <c r="CI7" s="5">
        <f t="shared" si="25"/>
        <v>129.99660459022465</v>
      </c>
      <c r="CJ7" s="5">
        <f t="shared" si="25"/>
        <v>129.95090495976996</v>
      </c>
      <c r="CK7" s="5">
        <f t="shared" si="25"/>
        <v>129.90520609718914</v>
      </c>
      <c r="CL7" s="5">
        <f t="shared" si="25"/>
        <v>129.85950800248222</v>
      </c>
      <c r="CM7" s="5">
        <f t="shared" si="25"/>
        <v>129.81381067564922</v>
      </c>
      <c r="CN7" s="5">
        <f t="shared" si="25"/>
        <v>129.7681141166901</v>
      </c>
      <c r="CO7" s="5">
        <f t="shared" si="25"/>
        <v>129.72241832560485</v>
      </c>
      <c r="CP7" s="5">
        <f t="shared" si="25"/>
        <v>129.67672330239355</v>
      </c>
      <c r="CQ7" s="5">
        <f t="shared" si="25"/>
        <v>129.63102904705613</v>
      </c>
      <c r="CR7" s="5">
        <f t="shared" si="25"/>
        <v>129.58533555959258</v>
      </c>
      <c r="CS7" s="5">
        <f t="shared" si="25"/>
        <v>129.53964284000295</v>
      </c>
      <c r="CT7" s="5">
        <f t="shared" si="25"/>
        <v>129.49395088828723</v>
      </c>
      <c r="CU7" s="5">
        <f t="shared" si="25"/>
        <v>129.44825970444538</v>
      </c>
      <c r="CV7" s="5">
        <f t="shared" si="25"/>
        <v>129.40256928847745</v>
      </c>
      <c r="CW7" s="5">
        <f t="shared" si="25"/>
        <v>129.3568796403834</v>
      </c>
      <c r="CX7" s="5">
        <f t="shared" si="25"/>
        <v>129.31119076016327</v>
      </c>
      <c r="CY7" s="5">
        <f t="shared" si="25"/>
        <v>129.26550264781699</v>
      </c>
      <c r="CZ7" s="5">
        <f t="shared" si="25"/>
        <v>129.21981530334466</v>
      </c>
      <c r="DA7" s="5">
        <f t="shared" si="25"/>
        <v>129.17412872674618</v>
      </c>
      <c r="DB7" s="5">
        <f t="shared" si="25"/>
        <v>129.12844291802165</v>
      </c>
      <c r="DC7" s="5">
        <f t="shared" si="25"/>
        <v>129.08275787717099</v>
      </c>
      <c r="DD7" s="5">
        <f t="shared" si="25"/>
        <v>129.03707360419423</v>
      </c>
      <c r="DE7" s="5">
        <f t="shared" si="25"/>
        <v>128.99139009909138</v>
      </c>
      <c r="DF7" s="5">
        <f t="shared" si="25"/>
        <v>128.94570736186239</v>
      </c>
      <c r="DG7" s="5">
        <f t="shared" si="25"/>
        <v>128.90002539250733</v>
      </c>
      <c r="DH7" s="5">
        <f t="shared" si="25"/>
        <v>128.85434419102617</v>
      </c>
      <c r="DI7" s="5">
        <f t="shared" si="25"/>
        <v>128.80866375741891</v>
      </c>
      <c r="DJ7" s="5">
        <f t="shared" si="25"/>
        <v>128.76298409168552</v>
      </c>
      <c r="DK7" s="5">
        <f t="shared" si="25"/>
        <v>128.71730519382606</v>
      </c>
      <c r="DL7" s="5">
        <f t="shared" si="25"/>
        <v>128.67162706384048</v>
      </c>
      <c r="DM7" s="5">
        <f t="shared" si="25"/>
        <v>128.62594970172879</v>
      </c>
      <c r="DN7" s="5">
        <f t="shared" si="25"/>
        <v>128.580273107491</v>
      </c>
      <c r="DO7" s="5">
        <f t="shared" si="25"/>
        <v>128.53459728112713</v>
      </c>
      <c r="DP7" s="5">
        <f t="shared" si="25"/>
        <v>128.48892222263714</v>
      </c>
      <c r="DQ7" s="5">
        <f t="shared" si="25"/>
        <v>128.44324793202105</v>
      </c>
      <c r="DR7" s="5">
        <f t="shared" si="25"/>
        <v>128.39757440927886</v>
      </c>
      <c r="DS7" s="5">
        <f t="shared" si="25"/>
        <v>128.35190165441054</v>
      </c>
      <c r="DT7" s="5">
        <f t="shared" si="25"/>
        <v>128.30622966741612</v>
      </c>
      <c r="DU7" s="5">
        <f t="shared" si="25"/>
        <v>128.26055844829563</v>
      </c>
      <c r="DV7" s="5">
        <f t="shared" si="25"/>
        <v>128.21488799704906</v>
      </c>
      <c r="DW7" s="5">
        <f t="shared" si="25"/>
        <v>128.16921831367631</v>
      </c>
      <c r="DX7" s="5">
        <f t="shared" si="25"/>
        <v>128.12354939817752</v>
      </c>
      <c r="DY7" s="5">
        <f t="shared" si="25"/>
        <v>128.07788125055262</v>
      </c>
      <c r="DZ7" s="5">
        <f t="shared" si="25"/>
        <v>128.0322138708016</v>
      </c>
      <c r="EA7" s="5">
        <f t="shared" si="25"/>
        <v>127.9865472589245</v>
      </c>
      <c r="EB7" s="5">
        <f t="shared" si="25"/>
        <v>127.94088141492129</v>
      </c>
      <c r="EC7" s="5">
        <f t="shared" si="25"/>
        <v>127.89521633879195</v>
      </c>
      <c r="ED7" s="5">
        <f t="shared" ref="ED7:GO7" si="26">IF(($C$6-($C$3*$A6)+ED6)*ED$3/365*_xlfn.DAYS($B7,$B6)&lt;0,0,($C$6-($C$3*$A6)+ED6)*ED$3/365*_xlfn.DAYS($B7,$B6))</f>
        <v>127.84955203053653</v>
      </c>
      <c r="EE7" s="5">
        <f t="shared" si="26"/>
        <v>127.803888490155</v>
      </c>
      <c r="EF7" s="5">
        <f t="shared" si="26"/>
        <v>127.75822571764738</v>
      </c>
      <c r="EG7" s="5">
        <f t="shared" si="26"/>
        <v>127.71256371301365</v>
      </c>
      <c r="EH7" s="5">
        <f t="shared" si="26"/>
        <v>127.6669024762538</v>
      </c>
      <c r="EI7" s="5">
        <f t="shared" si="26"/>
        <v>127.62124200736787</v>
      </c>
      <c r="EJ7" s="5">
        <f t="shared" si="26"/>
        <v>127.57558230635584</v>
      </c>
      <c r="EK7" s="5">
        <f t="shared" si="26"/>
        <v>127.52992337321768</v>
      </c>
      <c r="EL7" s="5">
        <f t="shared" si="26"/>
        <v>127.48426520795347</v>
      </c>
      <c r="EM7" s="5">
        <f t="shared" si="26"/>
        <v>127.4386078105631</v>
      </c>
      <c r="EN7" s="5">
        <f t="shared" si="26"/>
        <v>127.39295118104666</v>
      </c>
      <c r="EO7" s="5">
        <f t="shared" si="26"/>
        <v>127.34729531940411</v>
      </c>
      <c r="EP7" s="5">
        <f t="shared" si="26"/>
        <v>127.30164022563544</v>
      </c>
      <c r="EQ7" s="5">
        <f t="shared" si="26"/>
        <v>127.25598589974069</v>
      </c>
      <c r="ER7" s="5">
        <f t="shared" si="26"/>
        <v>127.21033234171985</v>
      </c>
      <c r="ES7" s="5">
        <f t="shared" si="26"/>
        <v>127.16467955157289</v>
      </c>
      <c r="ET7" s="5">
        <f t="shared" si="26"/>
        <v>127.11902752929984</v>
      </c>
      <c r="EU7" s="5">
        <f t="shared" si="26"/>
        <v>127.07337627490068</v>
      </c>
      <c r="EV7" s="5">
        <f t="shared" si="26"/>
        <v>127.02772578837539</v>
      </c>
      <c r="EW7" s="5">
        <f t="shared" si="26"/>
        <v>126.982076069724</v>
      </c>
      <c r="EX7" s="5">
        <f t="shared" si="26"/>
        <v>126.93642711894654</v>
      </c>
      <c r="EY7" s="5">
        <f t="shared" si="26"/>
        <v>126.89077893604298</v>
      </c>
      <c r="EZ7" s="5">
        <f t="shared" si="26"/>
        <v>126.84513152101329</v>
      </c>
      <c r="FA7" s="5">
        <f t="shared" si="26"/>
        <v>126.79948487385751</v>
      </c>
      <c r="FB7" s="5">
        <f t="shared" si="26"/>
        <v>126.75383899457563</v>
      </c>
      <c r="FC7" s="5">
        <f t="shared" si="26"/>
        <v>126.70819388316764</v>
      </c>
      <c r="FD7" s="5">
        <f t="shared" si="26"/>
        <v>126.66254953963356</v>
      </c>
      <c r="FE7" s="5">
        <f t="shared" si="26"/>
        <v>126.61690596397335</v>
      </c>
      <c r="FF7" s="5">
        <f t="shared" si="26"/>
        <v>126.57126315618707</v>
      </c>
      <c r="FG7" s="5">
        <f t="shared" si="26"/>
        <v>126.52562111627469</v>
      </c>
      <c r="FH7" s="5">
        <f t="shared" si="26"/>
        <v>126.4799798442362</v>
      </c>
      <c r="FI7" s="5">
        <f t="shared" si="26"/>
        <v>126.43433934007159</v>
      </c>
      <c r="FJ7" s="5">
        <f t="shared" si="26"/>
        <v>126.38869960378089</v>
      </c>
      <c r="FK7" s="5">
        <f t="shared" si="26"/>
        <v>126.34306063536408</v>
      </c>
      <c r="FL7" s="5">
        <f t="shared" si="26"/>
        <v>126.29742243482119</v>
      </c>
      <c r="FM7" s="5">
        <f t="shared" si="26"/>
        <v>126.25178500215216</v>
      </c>
      <c r="FN7" s="5">
        <f t="shared" si="26"/>
        <v>126.20614833735706</v>
      </c>
      <c r="FO7" s="5">
        <f t="shared" si="26"/>
        <v>126.16051244043584</v>
      </c>
      <c r="FP7" s="5">
        <f t="shared" si="26"/>
        <v>126.11487731138853</v>
      </c>
      <c r="FQ7" s="5">
        <f t="shared" si="26"/>
        <v>126.0692429502151</v>
      </c>
      <c r="FR7" s="5">
        <f t="shared" si="26"/>
        <v>126.02360935691559</v>
      </c>
      <c r="FS7" s="5">
        <f t="shared" si="26"/>
        <v>125.97797653148996</v>
      </c>
      <c r="FT7" s="5">
        <f t="shared" si="26"/>
        <v>125.93234447393822</v>
      </c>
      <c r="FU7" s="5">
        <f t="shared" si="26"/>
        <v>125.8867131842604</v>
      </c>
      <c r="FV7" s="5">
        <f t="shared" si="26"/>
        <v>125.84108266245649</v>
      </c>
      <c r="FW7" s="5">
        <f t="shared" si="26"/>
        <v>125.79545290852644</v>
      </c>
      <c r="FX7" s="5">
        <f t="shared" si="26"/>
        <v>125.74982392247028</v>
      </c>
      <c r="FY7" s="5">
        <f t="shared" si="26"/>
        <v>125.70419570428807</v>
      </c>
      <c r="FZ7" s="5">
        <f t="shared" si="26"/>
        <v>125.65856825397974</v>
      </c>
      <c r="GA7" s="5">
        <f t="shared" si="26"/>
        <v>125.61294157154529</v>
      </c>
      <c r="GB7" s="5">
        <f t="shared" si="26"/>
        <v>125.56731565698473</v>
      </c>
      <c r="GC7" s="5">
        <f t="shared" si="26"/>
        <v>125.52169051029807</v>
      </c>
      <c r="GD7" s="5">
        <f t="shared" si="26"/>
        <v>125.47606613148534</v>
      </c>
      <c r="GE7" s="5">
        <f t="shared" si="26"/>
        <v>125.43044252054648</v>
      </c>
      <c r="GF7" s="5">
        <f t="shared" si="26"/>
        <v>125.38481967748152</v>
      </c>
      <c r="GG7" s="5">
        <f t="shared" si="26"/>
        <v>125.33919760229047</v>
      </c>
      <c r="GH7" s="5">
        <f t="shared" si="26"/>
        <v>125.29357629497329</v>
      </c>
      <c r="GI7" s="5">
        <f t="shared" si="26"/>
        <v>125.24795575553003</v>
      </c>
      <c r="GJ7" s="5">
        <f t="shared" si="26"/>
        <v>125.20233598396068</v>
      </c>
      <c r="GK7" s="5">
        <f t="shared" si="26"/>
        <v>125.1567169802652</v>
      </c>
      <c r="GL7" s="5">
        <f t="shared" si="26"/>
        <v>125.11109874444362</v>
      </c>
      <c r="GM7" s="5">
        <f t="shared" si="26"/>
        <v>125.06548127649594</v>
      </c>
      <c r="GN7" s="5">
        <f t="shared" si="26"/>
        <v>125.01986457642217</v>
      </c>
      <c r="GO7" s="5">
        <f t="shared" si="26"/>
        <v>124.97424864422233</v>
      </c>
      <c r="GP7" s="5">
        <f t="shared" ref="GP7:JA7" si="27">IF(($C$6-($C$3*$A6)+GP6)*GP$3/365*_xlfn.DAYS($B7,$B6)&lt;0,0,($C$6-($C$3*$A6)+GP6)*GP$3/365*_xlfn.DAYS($B7,$B6))</f>
        <v>124.92863347989635</v>
      </c>
      <c r="GQ7" s="5">
        <f t="shared" si="27"/>
        <v>124.88301908344425</v>
      </c>
      <c r="GR7" s="5">
        <f t="shared" si="27"/>
        <v>124.83740545486606</v>
      </c>
      <c r="GS7" s="5">
        <f t="shared" si="27"/>
        <v>124.79179259416176</v>
      </c>
      <c r="GT7" s="5">
        <f t="shared" si="27"/>
        <v>124.74618050133137</v>
      </c>
      <c r="GU7" s="5">
        <f t="shared" si="27"/>
        <v>124.7005691763749</v>
      </c>
      <c r="GV7" s="5">
        <f t="shared" si="27"/>
        <v>124.6549586192923</v>
      </c>
      <c r="GW7" s="5">
        <f t="shared" si="27"/>
        <v>124.6093488300836</v>
      </c>
      <c r="GX7" s="5">
        <f t="shared" si="27"/>
        <v>124.56373980874879</v>
      </c>
      <c r="GY7" s="5">
        <f t="shared" si="27"/>
        <v>124.51813155528788</v>
      </c>
      <c r="GZ7" s="5">
        <f t="shared" si="27"/>
        <v>124.47252406970088</v>
      </c>
      <c r="HA7" s="5">
        <f t="shared" si="27"/>
        <v>124.42691735198777</v>
      </c>
      <c r="HB7" s="5">
        <f t="shared" si="27"/>
        <v>124.38131140214855</v>
      </c>
      <c r="HC7" s="5">
        <f t="shared" si="27"/>
        <v>124.33570622018325</v>
      </c>
      <c r="HD7" s="5">
        <f t="shared" si="27"/>
        <v>124.29010180609184</v>
      </c>
      <c r="HE7" s="5">
        <f t="shared" si="27"/>
        <v>124.24449815987433</v>
      </c>
      <c r="HF7" s="5">
        <f t="shared" si="27"/>
        <v>124.19889528153067</v>
      </c>
      <c r="HG7" s="5">
        <f t="shared" si="27"/>
        <v>124.15329317106098</v>
      </c>
      <c r="HH7" s="5">
        <f t="shared" si="27"/>
        <v>124.10769182846515</v>
      </c>
      <c r="HI7" s="5">
        <f t="shared" si="27"/>
        <v>124.06209125374325</v>
      </c>
      <c r="HJ7" s="5">
        <f t="shared" si="27"/>
        <v>124.01649144689519</v>
      </c>
      <c r="HK7" s="5">
        <f t="shared" si="27"/>
        <v>123.97089240792108</v>
      </c>
      <c r="HL7" s="5">
        <f t="shared" si="27"/>
        <v>123.92529413682085</v>
      </c>
      <c r="HM7" s="5">
        <f t="shared" si="27"/>
        <v>123.87969663359448</v>
      </c>
      <c r="HN7" s="5">
        <f t="shared" si="27"/>
        <v>123.83409989824204</v>
      </c>
      <c r="HO7" s="5">
        <f t="shared" si="27"/>
        <v>123.7885039307635</v>
      </c>
      <c r="HP7" s="5">
        <f t="shared" si="27"/>
        <v>123.74290873115885</v>
      </c>
      <c r="HQ7" s="5">
        <f t="shared" si="27"/>
        <v>123.69731429942811</v>
      </c>
      <c r="HR7" s="5">
        <f t="shared" si="27"/>
        <v>123.65172063557127</v>
      </c>
      <c r="HS7" s="5">
        <f t="shared" si="27"/>
        <v>123.60612773958832</v>
      </c>
      <c r="HT7" s="5">
        <f t="shared" si="27"/>
        <v>123.56053561147925</v>
      </c>
      <c r="HU7" s="5">
        <f t="shared" si="27"/>
        <v>123.5149442512441</v>
      </c>
      <c r="HV7" s="5">
        <f t="shared" si="27"/>
        <v>123.46935365888284</v>
      </c>
      <c r="HW7" s="5">
        <f t="shared" si="27"/>
        <v>123.42376383439549</v>
      </c>
      <c r="HX7" s="5">
        <f t="shared" si="27"/>
        <v>123.37817477778202</v>
      </c>
      <c r="HY7" s="5">
        <f t="shared" si="27"/>
        <v>123.33258648904246</v>
      </c>
      <c r="HZ7" s="5">
        <f t="shared" si="27"/>
        <v>123.28699896817679</v>
      </c>
      <c r="IA7" s="5">
        <f t="shared" si="27"/>
        <v>123.24141221518502</v>
      </c>
      <c r="IB7" s="5">
        <f t="shared" si="27"/>
        <v>123.19582623006713</v>
      </c>
      <c r="IC7" s="5">
        <f t="shared" si="27"/>
        <v>123.15024101282316</v>
      </c>
      <c r="ID7" s="5">
        <f t="shared" si="27"/>
        <v>123.10465656345308</v>
      </c>
      <c r="IE7" s="5">
        <f t="shared" si="27"/>
        <v>123.05907288195689</v>
      </c>
      <c r="IF7" s="5">
        <f t="shared" si="27"/>
        <v>123.01348996833462</v>
      </c>
      <c r="IG7" s="5">
        <f t="shared" si="27"/>
        <v>122.96790782258624</v>
      </c>
      <c r="IH7" s="5">
        <f t="shared" si="27"/>
        <v>122.92232644471173</v>
      </c>
      <c r="II7" s="5">
        <f t="shared" si="27"/>
        <v>122.87674583471114</v>
      </c>
      <c r="IJ7" s="5">
        <f t="shared" si="27"/>
        <v>122.83116599258446</v>
      </c>
      <c r="IK7" s="5">
        <f t="shared" si="27"/>
        <v>122.78558691833166</v>
      </c>
      <c r="IL7" s="5">
        <f t="shared" si="27"/>
        <v>122.74000861195277</v>
      </c>
      <c r="IM7" s="5">
        <f t="shared" si="27"/>
        <v>122.69443107344775</v>
      </c>
      <c r="IN7" s="5">
        <f t="shared" si="27"/>
        <v>122.64885430281664</v>
      </c>
      <c r="IO7" s="5">
        <f t="shared" si="27"/>
        <v>122.60327830005943</v>
      </c>
      <c r="IP7" s="5">
        <f t="shared" si="27"/>
        <v>122.55770306517616</v>
      </c>
      <c r="IQ7" s="5">
        <f t="shared" si="27"/>
        <v>122.51212859816674</v>
      </c>
      <c r="IR7" s="5">
        <f t="shared" si="27"/>
        <v>122.46655489903121</v>
      </c>
      <c r="IS7" s="5">
        <f t="shared" si="27"/>
        <v>122.42098196776961</v>
      </c>
      <c r="IT7" s="5">
        <f t="shared" si="27"/>
        <v>122.37540980438189</v>
      </c>
      <c r="IU7" s="5">
        <f t="shared" si="27"/>
        <v>122.32983840886806</v>
      </c>
      <c r="IV7" s="5">
        <f t="shared" si="27"/>
        <v>122.28426778122814</v>
      </c>
      <c r="IW7" s="5">
        <f t="shared" si="27"/>
        <v>122.23869792146212</v>
      </c>
      <c r="IX7" s="5">
        <f t="shared" si="27"/>
        <v>122.19312882957</v>
      </c>
      <c r="IY7" s="5">
        <f t="shared" si="27"/>
        <v>122.14756050555175</v>
      </c>
      <c r="IZ7" s="5">
        <f t="shared" si="27"/>
        <v>122.1019929494074</v>
      </c>
      <c r="JA7" s="5">
        <f t="shared" si="27"/>
        <v>122.05642616113698</v>
      </c>
      <c r="JB7" s="5">
        <f t="shared" ref="JB7:LM7" si="28">IF(($C$6-($C$3*$A6)+JB6)*JB$3/365*_xlfn.DAYS($B7,$B6)&lt;0,0,($C$6-($C$3*$A6)+JB6)*JB$3/365*_xlfn.DAYS($B7,$B6))</f>
        <v>122.01086014074045</v>
      </c>
      <c r="JC7" s="5">
        <f t="shared" si="28"/>
        <v>121.9652948882178</v>
      </c>
      <c r="JD7" s="5">
        <f t="shared" si="28"/>
        <v>121.91973040356906</v>
      </c>
      <c r="JE7" s="5">
        <f t="shared" si="28"/>
        <v>121.8741666867942</v>
      </c>
      <c r="JF7" s="5">
        <f t="shared" si="28"/>
        <v>121.82860373789329</v>
      </c>
      <c r="JG7" s="5">
        <f t="shared" si="28"/>
        <v>121.78304155686625</v>
      </c>
      <c r="JH7" s="5">
        <f t="shared" si="28"/>
        <v>121.73748014371309</v>
      </c>
      <c r="JI7" s="5">
        <f t="shared" si="28"/>
        <v>121.69191949843383</v>
      </c>
      <c r="JJ7" s="5">
        <f t="shared" si="28"/>
        <v>121.64635962102847</v>
      </c>
      <c r="JK7" s="5">
        <f t="shared" si="28"/>
        <v>121.60080051149703</v>
      </c>
      <c r="JL7" s="5">
        <f t="shared" si="28"/>
        <v>121.55524216983945</v>
      </c>
      <c r="JM7" s="5">
        <f t="shared" si="28"/>
        <v>121.50968459605576</v>
      </c>
      <c r="JN7" s="5">
        <f t="shared" si="28"/>
        <v>121.46412779014601</v>
      </c>
      <c r="JO7" s="5">
        <f t="shared" si="28"/>
        <v>121.41857175211013</v>
      </c>
      <c r="JP7" s="5">
        <f t="shared" si="28"/>
        <v>121.37301648194817</v>
      </c>
      <c r="JQ7" s="5">
        <f t="shared" si="28"/>
        <v>121.32746197966009</v>
      </c>
      <c r="JR7" s="5">
        <f t="shared" si="28"/>
        <v>121.28190824524592</v>
      </c>
      <c r="JS7" s="5">
        <f t="shared" si="28"/>
        <v>121.23635527870563</v>
      </c>
      <c r="JT7" s="5">
        <f t="shared" si="28"/>
        <v>121.19080308003923</v>
      </c>
      <c r="JU7" s="5">
        <f t="shared" si="28"/>
        <v>121.14525164924676</v>
      </c>
      <c r="JV7" s="5">
        <f t="shared" si="28"/>
        <v>121.09970098632816</v>
      </c>
      <c r="JW7" s="5">
        <f t="shared" si="28"/>
        <v>121.05415109128349</v>
      </c>
      <c r="JX7" s="5">
        <f t="shared" si="28"/>
        <v>121.00860196411271</v>
      </c>
      <c r="JY7" s="5">
        <f t="shared" si="28"/>
        <v>120.96305360481581</v>
      </c>
      <c r="JZ7" s="5">
        <f t="shared" si="28"/>
        <v>120.91750601339282</v>
      </c>
      <c r="KA7" s="5">
        <f t="shared" si="28"/>
        <v>120.87195918984372</v>
      </c>
      <c r="KB7" s="5">
        <f t="shared" si="28"/>
        <v>120.8264131341685</v>
      </c>
      <c r="KC7" s="5">
        <f t="shared" si="28"/>
        <v>120.78086784636722</v>
      </c>
      <c r="KD7" s="5">
        <f t="shared" si="28"/>
        <v>120.7353233264398</v>
      </c>
      <c r="KE7" s="5">
        <f t="shared" si="28"/>
        <v>120.68977957438628</v>
      </c>
      <c r="KF7" s="5">
        <f t="shared" si="28"/>
        <v>120.64423659020666</v>
      </c>
      <c r="KG7" s="5">
        <f t="shared" si="28"/>
        <v>120.59869437390097</v>
      </c>
      <c r="KH7" s="5">
        <f t="shared" si="28"/>
        <v>120.55315292546913</v>
      </c>
      <c r="KI7" s="5">
        <f t="shared" si="28"/>
        <v>120.50761224491121</v>
      </c>
      <c r="KJ7" s="5">
        <f t="shared" si="28"/>
        <v>120.46207233222718</v>
      </c>
      <c r="KK7" s="5">
        <f t="shared" si="28"/>
        <v>120.41653318741707</v>
      </c>
      <c r="KL7" s="5">
        <f t="shared" si="28"/>
        <v>120.37099481048085</v>
      </c>
      <c r="KM7" s="5">
        <f t="shared" si="28"/>
        <v>120.32545720141852</v>
      </c>
      <c r="KN7" s="5">
        <f t="shared" si="28"/>
        <v>120.27992036023007</v>
      </c>
      <c r="KO7" s="5">
        <f t="shared" si="28"/>
        <v>120.23438428691556</v>
      </c>
      <c r="KP7" s="5">
        <f t="shared" si="28"/>
        <v>120.18884898147492</v>
      </c>
      <c r="KQ7" s="5">
        <f t="shared" si="28"/>
        <v>120.14331444390817</v>
      </c>
      <c r="KR7" s="5">
        <f t="shared" si="28"/>
        <v>120.09778067421534</v>
      </c>
      <c r="KS7" s="5">
        <f t="shared" si="28"/>
        <v>120.0522476723964</v>
      </c>
      <c r="KT7" s="5">
        <f t="shared" si="28"/>
        <v>120.00671543845135</v>
      </c>
      <c r="KU7" s="5">
        <f t="shared" si="28"/>
        <v>119.96118397238021</v>
      </c>
      <c r="KV7" s="5">
        <f t="shared" si="28"/>
        <v>119.91565327418296</v>
      </c>
      <c r="KW7" s="5">
        <f t="shared" si="28"/>
        <v>119.8701233438596</v>
      </c>
      <c r="KX7" s="5">
        <f t="shared" si="28"/>
        <v>119.82459418141013</v>
      </c>
      <c r="KY7" s="5">
        <f t="shared" si="28"/>
        <v>119.77906578683458</v>
      </c>
      <c r="KZ7" s="5">
        <f t="shared" si="28"/>
        <v>119.73353816013292</v>
      </c>
      <c r="LA7" s="5">
        <f t="shared" si="28"/>
        <v>119.68801130130515</v>
      </c>
      <c r="LB7" s="5">
        <f t="shared" si="28"/>
        <v>119.64248521035128</v>
      </c>
      <c r="LC7" s="5">
        <f t="shared" si="28"/>
        <v>119.59695988727131</v>
      </c>
      <c r="LD7" s="5">
        <f t="shared" si="28"/>
        <v>119.55143533206525</v>
      </c>
      <c r="LE7" s="5">
        <f t="shared" si="28"/>
        <v>119.50591154473308</v>
      </c>
      <c r="LF7" s="5">
        <f t="shared" si="28"/>
        <v>119.46038852527481</v>
      </c>
      <c r="LG7" s="5">
        <f t="shared" si="28"/>
        <v>119.41486627369044</v>
      </c>
      <c r="LH7" s="5">
        <f t="shared" si="28"/>
        <v>119.36934478997996</v>
      </c>
      <c r="LI7" s="5">
        <f t="shared" si="28"/>
        <v>119.32382407414336</v>
      </c>
      <c r="LJ7" s="5">
        <f t="shared" si="28"/>
        <v>119.27830412618067</v>
      </c>
      <c r="LK7" s="5">
        <f t="shared" si="28"/>
        <v>119.2327849460919</v>
      </c>
      <c r="LL7" s="5">
        <f t="shared" si="28"/>
        <v>119.18726653387699</v>
      </c>
      <c r="LM7" s="5">
        <f t="shared" si="28"/>
        <v>119.141748889536</v>
      </c>
      <c r="LN7" s="5">
        <f t="shared" ref="LN7:NY7" si="29">IF(($C$6-($C$3*$A6)+LN6)*LN$3/365*_xlfn.DAYS($B7,$B6)&lt;0,0,($C$6-($C$3*$A6)+LN6)*LN$3/365*_xlfn.DAYS($B7,$B6))</f>
        <v>119.09623201306891</v>
      </c>
      <c r="LO7" s="5">
        <f t="shared" si="29"/>
        <v>119.05071590447571</v>
      </c>
      <c r="LP7" s="5">
        <f t="shared" si="29"/>
        <v>119.00520056375642</v>
      </c>
      <c r="LQ7" s="5">
        <f t="shared" si="29"/>
        <v>118.959685990911</v>
      </c>
      <c r="LR7" s="5">
        <f t="shared" si="29"/>
        <v>118.91417218593951</v>
      </c>
      <c r="LS7" s="5">
        <f t="shared" si="29"/>
        <v>118.8686591488419</v>
      </c>
      <c r="LT7" s="5">
        <f t="shared" si="29"/>
        <v>118.82314687961818</v>
      </c>
      <c r="LU7" s="5">
        <f t="shared" si="29"/>
        <v>118.77763537826839</v>
      </c>
      <c r="LV7" s="5">
        <f t="shared" si="29"/>
        <v>118.73212464479245</v>
      </c>
      <c r="LW7" s="5">
        <f t="shared" si="29"/>
        <v>118.68661467919046</v>
      </c>
      <c r="LX7" s="5">
        <f t="shared" si="29"/>
        <v>118.64110548146233</v>
      </c>
      <c r="LY7" s="5">
        <f t="shared" si="29"/>
        <v>118.5955970516081</v>
      </c>
      <c r="LZ7" s="5">
        <f t="shared" si="29"/>
        <v>118.55008938962779</v>
      </c>
      <c r="MA7" s="5">
        <f t="shared" si="29"/>
        <v>118.50458249552136</v>
      </c>
      <c r="MB7" s="5">
        <f t="shared" si="29"/>
        <v>118.45907636928882</v>
      </c>
      <c r="MC7" s="5">
        <f t="shared" si="29"/>
        <v>118.4135710109302</v>
      </c>
      <c r="MD7" s="5">
        <f t="shared" si="29"/>
        <v>118.36806642044546</v>
      </c>
      <c r="ME7" s="5">
        <f t="shared" si="29"/>
        <v>118.32256259783462</v>
      </c>
      <c r="MF7" s="5">
        <f t="shared" si="29"/>
        <v>118.27705954309768</v>
      </c>
      <c r="MG7" s="5">
        <f t="shared" si="29"/>
        <v>118.23155725623462</v>
      </c>
      <c r="MH7" s="5">
        <f t="shared" si="29"/>
        <v>118.1860557372455</v>
      </c>
      <c r="MI7" s="5">
        <f t="shared" si="29"/>
        <v>118.14055498613024</v>
      </c>
      <c r="MJ7" s="5">
        <f t="shared" si="29"/>
        <v>118.09505500288888</v>
      </c>
      <c r="MK7" s="5">
        <f t="shared" si="29"/>
        <v>118.04955578752144</v>
      </c>
      <c r="ML7" s="5">
        <f t="shared" si="29"/>
        <v>118.00405734002788</v>
      </c>
      <c r="MM7" s="5">
        <f t="shared" si="29"/>
        <v>117.95855966040823</v>
      </c>
      <c r="MN7" s="5">
        <f t="shared" si="29"/>
        <v>117.91306274866247</v>
      </c>
      <c r="MO7" s="5">
        <f t="shared" si="29"/>
        <v>117.86756660479062</v>
      </c>
      <c r="MP7" s="5">
        <f t="shared" si="29"/>
        <v>117.82207122879264</v>
      </c>
      <c r="MQ7" s="5">
        <f t="shared" si="29"/>
        <v>117.77657662066859</v>
      </c>
      <c r="MR7" s="5">
        <f t="shared" si="29"/>
        <v>117.7310827804184</v>
      </c>
      <c r="MS7" s="5">
        <f t="shared" si="29"/>
        <v>117.68558970804216</v>
      </c>
      <c r="MT7" s="5">
        <f t="shared" si="29"/>
        <v>117.64009740353977</v>
      </c>
      <c r="MU7" s="5">
        <f t="shared" si="29"/>
        <v>117.59460586691129</v>
      </c>
      <c r="MV7" s="5">
        <f t="shared" si="29"/>
        <v>117.5491150981567</v>
      </c>
      <c r="MW7" s="5">
        <f t="shared" si="29"/>
        <v>117.50362509727604</v>
      </c>
      <c r="MX7" s="5">
        <f t="shared" si="29"/>
        <v>117.45813586426925</v>
      </c>
      <c r="MY7" s="5">
        <f t="shared" si="29"/>
        <v>117.41264739913635</v>
      </c>
      <c r="MZ7" s="5">
        <f t="shared" si="29"/>
        <v>117.36715970187737</v>
      </c>
      <c r="NA7" s="5">
        <f t="shared" si="29"/>
        <v>117.32167277249229</v>
      </c>
      <c r="NB7" s="5">
        <f t="shared" si="29"/>
        <v>117.27618661098107</v>
      </c>
      <c r="NC7" s="5">
        <f t="shared" si="29"/>
        <v>117.23070121734379</v>
      </c>
      <c r="ND7" s="5">
        <f t="shared" si="29"/>
        <v>117.18521659158039</v>
      </c>
      <c r="NE7" s="5">
        <f t="shared" si="29"/>
        <v>117.13973273369089</v>
      </c>
      <c r="NF7" s="5">
        <f t="shared" si="29"/>
        <v>117.0942496436753</v>
      </c>
      <c r="NG7" s="5">
        <f t="shared" si="29"/>
        <v>117.04876732153359</v>
      </c>
      <c r="NH7" s="5">
        <f t="shared" si="29"/>
        <v>117.00328576726578</v>
      </c>
      <c r="NI7" s="5">
        <f t="shared" si="29"/>
        <v>116.95780498087186</v>
      </c>
      <c r="NJ7" s="5">
        <f t="shared" si="29"/>
        <v>116.91232496235185</v>
      </c>
      <c r="NK7" s="5">
        <f t="shared" si="29"/>
        <v>116.86684571170575</v>
      </c>
      <c r="NL7" s="5">
        <f t="shared" si="29"/>
        <v>116.82136722893351</v>
      </c>
      <c r="NM7" s="5">
        <f t="shared" si="29"/>
        <v>116.7758895140352</v>
      </c>
      <c r="NN7" s="5">
        <f t="shared" si="29"/>
        <v>116.73041256701077</v>
      </c>
      <c r="NO7" s="5">
        <f t="shared" si="29"/>
        <v>116.68493638786023</v>
      </c>
      <c r="NP7" s="5">
        <f t="shared" si="29"/>
        <v>116.63946097658362</v>
      </c>
      <c r="NQ7" s="5">
        <f t="shared" si="29"/>
        <v>116.59398633318088</v>
      </c>
      <c r="NR7" s="5">
        <f t="shared" si="29"/>
        <v>116.54851245765205</v>
      </c>
      <c r="NS7" s="5">
        <f t="shared" si="29"/>
        <v>116.50303934999711</v>
      </c>
      <c r="NT7" s="5">
        <f t="shared" si="29"/>
        <v>116.45756701021607</v>
      </c>
      <c r="NU7" s="5">
        <f t="shared" si="29"/>
        <v>116.41209543830894</v>
      </c>
      <c r="NV7" s="5">
        <f t="shared" si="29"/>
        <v>116.36662463427568</v>
      </c>
      <c r="NW7" s="5">
        <f t="shared" si="29"/>
        <v>116.32115459811637</v>
      </c>
      <c r="NX7" s="5">
        <f t="shared" si="29"/>
        <v>116.27568532983092</v>
      </c>
      <c r="NY7" s="5">
        <f t="shared" si="29"/>
        <v>116.23021682941936</v>
      </c>
      <c r="NZ7" s="5">
        <f t="shared" ref="NZ7:QK7" si="30">IF(($C$6-($C$3*$A6)+NZ6)*NZ$3/365*_xlfn.DAYS($B7,$B6)&lt;0,0,($C$6-($C$3*$A6)+NZ6)*NZ$3/365*_xlfn.DAYS($B7,$B6))</f>
        <v>116.18474909688169</v>
      </c>
      <c r="OA7" s="5">
        <f t="shared" si="30"/>
        <v>116.13928213221796</v>
      </c>
      <c r="OB7" s="5">
        <f t="shared" si="30"/>
        <v>116.09381593542808</v>
      </c>
      <c r="OC7" s="5">
        <f t="shared" si="30"/>
        <v>116.04835050651214</v>
      </c>
      <c r="OD7" s="5">
        <f t="shared" si="30"/>
        <v>116.00288584547008</v>
      </c>
      <c r="OE7" s="5">
        <f t="shared" si="30"/>
        <v>115.9574219523019</v>
      </c>
      <c r="OF7" s="5">
        <f t="shared" si="30"/>
        <v>115.91195882700764</v>
      </c>
      <c r="OG7" s="5">
        <f t="shared" si="30"/>
        <v>115.86649646958728</v>
      </c>
      <c r="OH7" s="5">
        <f t="shared" si="30"/>
        <v>115.82103488004077</v>
      </c>
      <c r="OI7" s="5">
        <f t="shared" si="30"/>
        <v>115.77557405836822</v>
      </c>
      <c r="OJ7" s="5">
        <f t="shared" si="30"/>
        <v>115.73011400456951</v>
      </c>
      <c r="OK7" s="5">
        <f t="shared" si="30"/>
        <v>115.68465471864477</v>
      </c>
      <c r="OL7" s="5">
        <f t="shared" si="30"/>
        <v>115.63919620059387</v>
      </c>
      <c r="OM7" s="5">
        <f t="shared" si="30"/>
        <v>115.59373845041688</v>
      </c>
      <c r="ON7" s="5">
        <f t="shared" si="30"/>
        <v>115.5482814681138</v>
      </c>
      <c r="OO7" s="5">
        <f t="shared" si="30"/>
        <v>115.50282525368462</v>
      </c>
      <c r="OP7" s="5" t="e">
        <f t="shared" si="30"/>
        <v>#VALUE!</v>
      </c>
      <c r="OQ7" s="5" t="e">
        <f t="shared" si="30"/>
        <v>#VALUE!</v>
      </c>
      <c r="OR7" s="5" t="e">
        <f t="shared" si="30"/>
        <v>#VALUE!</v>
      </c>
      <c r="OS7" s="5" t="e">
        <f t="shared" si="30"/>
        <v>#VALUE!</v>
      </c>
      <c r="OT7" s="5" t="e">
        <f t="shared" si="30"/>
        <v>#VALUE!</v>
      </c>
      <c r="OU7" s="5" t="e">
        <f t="shared" si="30"/>
        <v>#VALUE!</v>
      </c>
      <c r="OV7" s="5" t="e">
        <f t="shared" si="30"/>
        <v>#VALUE!</v>
      </c>
      <c r="OW7" s="5" t="e">
        <f t="shared" si="30"/>
        <v>#VALUE!</v>
      </c>
      <c r="OX7" s="5" t="e">
        <f t="shared" si="30"/>
        <v>#VALUE!</v>
      </c>
      <c r="OY7" s="5" t="e">
        <f t="shared" si="30"/>
        <v>#VALUE!</v>
      </c>
      <c r="OZ7" s="5" t="e">
        <f t="shared" si="30"/>
        <v>#VALUE!</v>
      </c>
      <c r="PA7" s="5" t="e">
        <f t="shared" si="30"/>
        <v>#VALUE!</v>
      </c>
      <c r="PB7" s="5" t="e">
        <f t="shared" si="30"/>
        <v>#VALUE!</v>
      </c>
      <c r="PC7" s="5" t="e">
        <f t="shared" si="30"/>
        <v>#VALUE!</v>
      </c>
      <c r="PD7" s="5" t="e">
        <f t="shared" si="30"/>
        <v>#VALUE!</v>
      </c>
      <c r="PE7" s="5" t="e">
        <f t="shared" si="30"/>
        <v>#VALUE!</v>
      </c>
      <c r="PF7" s="5" t="e">
        <f t="shared" si="30"/>
        <v>#VALUE!</v>
      </c>
      <c r="PG7" s="5" t="e">
        <f t="shared" si="30"/>
        <v>#VALUE!</v>
      </c>
      <c r="PH7" s="5" t="e">
        <f t="shared" si="30"/>
        <v>#VALUE!</v>
      </c>
      <c r="PI7" s="5" t="e">
        <f t="shared" si="30"/>
        <v>#VALUE!</v>
      </c>
      <c r="PJ7" s="5" t="e">
        <f t="shared" si="30"/>
        <v>#VALUE!</v>
      </c>
      <c r="PK7" s="5" t="e">
        <f t="shared" si="30"/>
        <v>#VALUE!</v>
      </c>
      <c r="PL7" s="5" t="e">
        <f t="shared" si="30"/>
        <v>#VALUE!</v>
      </c>
      <c r="PM7" s="5" t="e">
        <f t="shared" si="30"/>
        <v>#VALUE!</v>
      </c>
      <c r="PN7" s="5" t="e">
        <f t="shared" si="30"/>
        <v>#VALUE!</v>
      </c>
      <c r="PO7" s="5" t="e">
        <f t="shared" si="30"/>
        <v>#VALUE!</v>
      </c>
      <c r="PP7" s="5" t="e">
        <f t="shared" si="30"/>
        <v>#VALUE!</v>
      </c>
      <c r="PQ7" s="5" t="e">
        <f t="shared" si="30"/>
        <v>#VALUE!</v>
      </c>
      <c r="PR7" s="5" t="e">
        <f t="shared" si="30"/>
        <v>#VALUE!</v>
      </c>
      <c r="PS7" s="5" t="e">
        <f t="shared" si="30"/>
        <v>#VALUE!</v>
      </c>
      <c r="PT7" s="5" t="e">
        <f t="shared" si="30"/>
        <v>#VALUE!</v>
      </c>
      <c r="PU7" s="5" t="e">
        <f t="shared" si="30"/>
        <v>#VALUE!</v>
      </c>
      <c r="PV7" s="5" t="e">
        <f t="shared" si="30"/>
        <v>#VALUE!</v>
      </c>
      <c r="PW7" s="5" t="e">
        <f t="shared" si="30"/>
        <v>#VALUE!</v>
      </c>
      <c r="PX7" s="5" t="e">
        <f t="shared" si="30"/>
        <v>#VALUE!</v>
      </c>
      <c r="PY7" s="5" t="e">
        <f t="shared" si="30"/>
        <v>#VALUE!</v>
      </c>
      <c r="PZ7" s="5" t="e">
        <f t="shared" si="30"/>
        <v>#VALUE!</v>
      </c>
      <c r="QA7" s="5" t="e">
        <f t="shared" si="30"/>
        <v>#VALUE!</v>
      </c>
      <c r="QB7" s="5" t="e">
        <f t="shared" si="30"/>
        <v>#VALUE!</v>
      </c>
      <c r="QC7" s="5" t="e">
        <f t="shared" si="30"/>
        <v>#VALUE!</v>
      </c>
      <c r="QD7" s="5" t="e">
        <f t="shared" si="30"/>
        <v>#VALUE!</v>
      </c>
      <c r="QE7" s="5" t="e">
        <f t="shared" si="30"/>
        <v>#VALUE!</v>
      </c>
      <c r="QF7" s="5" t="e">
        <f t="shared" si="30"/>
        <v>#VALUE!</v>
      </c>
      <c r="QG7" s="5" t="e">
        <f t="shared" si="30"/>
        <v>#VALUE!</v>
      </c>
      <c r="QH7" s="5" t="e">
        <f t="shared" si="30"/>
        <v>#VALUE!</v>
      </c>
      <c r="QI7" s="5" t="e">
        <f t="shared" si="30"/>
        <v>#VALUE!</v>
      </c>
      <c r="QJ7" s="5" t="e">
        <f t="shared" si="30"/>
        <v>#VALUE!</v>
      </c>
      <c r="QK7" s="5" t="e">
        <f t="shared" si="30"/>
        <v>#VALUE!</v>
      </c>
      <c r="QL7" s="5" t="e">
        <f t="shared" ref="QL7:SI7" si="31">IF(($C$6-($C$3*$A6)+QL6)*QL$3/365*_xlfn.DAYS($B7,$B6)&lt;0,0,($C$6-($C$3*$A6)+QL6)*QL$3/365*_xlfn.DAYS($B7,$B6))</f>
        <v>#VALUE!</v>
      </c>
      <c r="QM7" s="5" t="e">
        <f t="shared" si="31"/>
        <v>#VALUE!</v>
      </c>
      <c r="QN7" s="5" t="e">
        <f t="shared" si="31"/>
        <v>#VALUE!</v>
      </c>
      <c r="QO7" s="5" t="e">
        <f t="shared" si="31"/>
        <v>#VALUE!</v>
      </c>
      <c r="QP7" s="5" t="e">
        <f t="shared" si="31"/>
        <v>#VALUE!</v>
      </c>
      <c r="QQ7" s="5" t="e">
        <f t="shared" si="31"/>
        <v>#VALUE!</v>
      </c>
      <c r="QR7" s="5" t="e">
        <f t="shared" si="31"/>
        <v>#VALUE!</v>
      </c>
      <c r="QS7" s="5" t="e">
        <f t="shared" si="31"/>
        <v>#VALUE!</v>
      </c>
      <c r="QT7" s="5" t="e">
        <f t="shared" si="31"/>
        <v>#VALUE!</v>
      </c>
      <c r="QU7" s="5" t="e">
        <f t="shared" si="31"/>
        <v>#VALUE!</v>
      </c>
      <c r="QV7" s="5" t="e">
        <f t="shared" si="31"/>
        <v>#VALUE!</v>
      </c>
      <c r="QW7" s="5" t="e">
        <f t="shared" si="31"/>
        <v>#VALUE!</v>
      </c>
      <c r="QX7" s="5" t="e">
        <f t="shared" si="31"/>
        <v>#VALUE!</v>
      </c>
      <c r="QY7" s="5" t="e">
        <f t="shared" si="31"/>
        <v>#VALUE!</v>
      </c>
      <c r="QZ7" s="5" t="e">
        <f t="shared" si="31"/>
        <v>#VALUE!</v>
      </c>
      <c r="RA7" s="5" t="e">
        <f t="shared" si="31"/>
        <v>#VALUE!</v>
      </c>
      <c r="RB7" s="5" t="e">
        <f t="shared" si="31"/>
        <v>#VALUE!</v>
      </c>
      <c r="RC7" s="5" t="e">
        <f t="shared" si="31"/>
        <v>#VALUE!</v>
      </c>
      <c r="RD7" s="5" t="e">
        <f t="shared" si="31"/>
        <v>#VALUE!</v>
      </c>
      <c r="RE7" s="5" t="e">
        <f t="shared" si="31"/>
        <v>#VALUE!</v>
      </c>
      <c r="RF7" s="5" t="e">
        <f t="shared" si="31"/>
        <v>#VALUE!</v>
      </c>
      <c r="RG7" s="5" t="e">
        <f t="shared" si="31"/>
        <v>#VALUE!</v>
      </c>
      <c r="RH7" s="5" t="e">
        <f t="shared" si="31"/>
        <v>#VALUE!</v>
      </c>
      <c r="RI7" s="5" t="e">
        <f t="shared" si="31"/>
        <v>#VALUE!</v>
      </c>
      <c r="RJ7" s="5" t="e">
        <f t="shared" si="31"/>
        <v>#VALUE!</v>
      </c>
      <c r="RK7" s="5" t="e">
        <f t="shared" si="31"/>
        <v>#VALUE!</v>
      </c>
      <c r="RL7" s="5" t="e">
        <f t="shared" si="31"/>
        <v>#VALUE!</v>
      </c>
      <c r="RM7" s="5" t="e">
        <f t="shared" si="31"/>
        <v>#VALUE!</v>
      </c>
      <c r="RN7" s="5" t="e">
        <f t="shared" si="31"/>
        <v>#VALUE!</v>
      </c>
      <c r="RO7" s="5" t="e">
        <f t="shared" si="31"/>
        <v>#VALUE!</v>
      </c>
      <c r="RP7" s="5" t="e">
        <f t="shared" si="31"/>
        <v>#VALUE!</v>
      </c>
      <c r="RQ7" s="5" t="e">
        <f t="shared" si="31"/>
        <v>#VALUE!</v>
      </c>
      <c r="RR7" s="5" t="e">
        <f t="shared" si="31"/>
        <v>#VALUE!</v>
      </c>
      <c r="RS7" s="5" t="e">
        <f t="shared" si="31"/>
        <v>#VALUE!</v>
      </c>
      <c r="RT7" s="5" t="e">
        <f t="shared" si="31"/>
        <v>#VALUE!</v>
      </c>
      <c r="RU7" s="5" t="e">
        <f t="shared" si="31"/>
        <v>#VALUE!</v>
      </c>
      <c r="RV7" s="5" t="e">
        <f t="shared" si="31"/>
        <v>#VALUE!</v>
      </c>
      <c r="RW7" s="5" t="e">
        <f t="shared" si="31"/>
        <v>#VALUE!</v>
      </c>
      <c r="RX7" s="5" t="e">
        <f t="shared" si="31"/>
        <v>#VALUE!</v>
      </c>
      <c r="RY7" s="5" t="e">
        <f t="shared" si="31"/>
        <v>#VALUE!</v>
      </c>
      <c r="RZ7" s="5" t="e">
        <f t="shared" si="31"/>
        <v>#VALUE!</v>
      </c>
      <c r="SA7" s="5" t="e">
        <f t="shared" si="31"/>
        <v>#VALUE!</v>
      </c>
      <c r="SB7" s="5" t="e">
        <f t="shared" si="31"/>
        <v>#VALUE!</v>
      </c>
      <c r="SC7" s="5" t="e">
        <f t="shared" si="31"/>
        <v>#VALUE!</v>
      </c>
      <c r="SD7" s="5" t="e">
        <f t="shared" si="31"/>
        <v>#VALUE!</v>
      </c>
      <c r="SE7" s="5" t="e">
        <f t="shared" si="31"/>
        <v>#VALUE!</v>
      </c>
      <c r="SF7" s="5" t="e">
        <f t="shared" si="31"/>
        <v>#VALUE!</v>
      </c>
      <c r="SG7" s="5" t="e">
        <f t="shared" si="31"/>
        <v>#VALUE!</v>
      </c>
      <c r="SH7" s="5" t="e">
        <f t="shared" si="31"/>
        <v>#VALUE!</v>
      </c>
      <c r="SI7" s="5" t="e">
        <f t="shared" si="31"/>
        <v>#VALUE!</v>
      </c>
    </row>
    <row r="8" spans="1:507" x14ac:dyDescent="0.25">
      <c r="A8">
        <v>3</v>
      </c>
      <c r="B8" s="1">
        <f>IFERROR(VLOOKUP(IF(WEEKDAY(Sheet3!A3)=7,Sheet3!A3+2,IF(WEEKDAY(Sheet3!A3)=1,Sheet3!A3+1,Sheet3!A3)),Sheet3!D4:F19,3,FALSE),IF(WEEKDAY(Sheet3!A3)=7,Sheet3!A3+2,IF(WEEKDAY(Sheet3!A3)=1,Sheet3!A3+1,Sheet3!A3)))</f>
        <v>44309</v>
      </c>
      <c r="C8" s="4">
        <f t="shared" ref="C8:C18" si="32">IF(C7-$C$3+D7&lt;0,0,C7-$C$3+D7)</f>
        <v>5349.3668572641482</v>
      </c>
      <c r="D8" s="5">
        <f t="shared" ref="D8:D41" si="33">IF(C8*$D$3/365*_xlfn.DAYS(B8,B7)&lt;0,0,C8*$D$3/365*_xlfn.DAYS(B8,B7))</f>
        <v>127.46295477893705</v>
      </c>
      <c r="E8" s="5">
        <f>IF(($C$6-($C$3*$A7)+SUM(E$6:E7))*E$3/365*_xlfn.DAYS($B8,$B7)&lt;0,0,($C$6-($C$3*$A7)+SUM(E$6:E7))*E$3/365*_xlfn.DAYS($B8,$B7))</f>
        <v>127.4182502144055</v>
      </c>
      <c r="F8" s="5">
        <f>IF(($C$6-($C$3*$A7)+SUM(F$6:F7))*F$3/365*_xlfn.DAYS($B8,$B7)&lt;0,0,($C$6-($C$3*$A7)+SUM(F$6:F7))*F$3/365*_xlfn.DAYS($B8,$B7))</f>
        <v>127.37354713763517</v>
      </c>
      <c r="G8" s="5">
        <f>IF(($C$6-($C$3*$A7)+SUM(G$6:G7))*G$3/365*_xlfn.DAYS($B8,$B7)&lt;0,0,($C$6-($C$3*$A7)+SUM(G$6:G7))*G$3/365*_xlfn.DAYS($B8,$B7))</f>
        <v>127.32884554860773</v>
      </c>
      <c r="H8" s="5">
        <f>IF(($C$6-($C$3*$A7)+SUM(H$6:H7))*H$3/365*_xlfn.DAYS($B8,$B7)&lt;0,0,($C$6-($C$3*$A7)+SUM(H$6:H7))*H$3/365*_xlfn.DAYS($B8,$B7))</f>
        <v>127.28414544730488</v>
      </c>
      <c r="I8" s="5">
        <f>IF(($C$6-($C$3*$A7)+SUM(I$6:I7))*I$3/365*_xlfn.DAYS($B8,$B7)&lt;0,0,($C$6-($C$3*$A7)+SUM(I$6:I7))*I$3/365*_xlfn.DAYS($B8,$B7))</f>
        <v>127.23944683370836</v>
      </c>
      <c r="J8" s="5">
        <f>IF(($C$6-($C$3*$A7)+SUM(J$6:J7))*J$3/365*_xlfn.DAYS($B8,$B7)&lt;0,0,($C$6-($C$3*$A7)+SUM(J$6:J7))*J$3/365*_xlfn.DAYS($B8,$B7))</f>
        <v>127.1947497077998</v>
      </c>
      <c r="K8" s="5">
        <f>IF(($C$6-($C$3*$A7)+SUM(K$6:K7))*K$3/365*_xlfn.DAYS($B8,$B7)&lt;0,0,($C$6-($C$3*$A7)+SUM(K$6:K7))*K$3/365*_xlfn.DAYS($B8,$B7))</f>
        <v>127.15005406956092</v>
      </c>
      <c r="L8" s="5">
        <f>IF(($C$6-($C$3*$A7)+SUM(L$6:L7))*L$3/365*_xlfn.DAYS($B8,$B7)&lt;0,0,($C$6-($C$3*$A7)+SUM(L$6:L7))*L$3/365*_xlfn.DAYS($B8,$B7))</f>
        <v>127.10535991897346</v>
      </c>
      <c r="M8" s="5">
        <f>IF(($C$6-($C$3*$A7)+SUM(M$6:M7))*M$3/365*_xlfn.DAYS($B8,$B7)&lt;0,0,($C$6-($C$3*$A7)+SUM(M$6:M7))*M$3/365*_xlfn.DAYS($B8,$B7))</f>
        <v>127.06066725601907</v>
      </c>
      <c r="N8" s="5">
        <f>IF(($C$6-($C$3*$A7)+SUM(N$6:N7))*N$3/365*_xlfn.DAYS($B8,$B7)&lt;0,0,($C$6-($C$3*$A7)+SUM(N$6:N7))*N$3/365*_xlfn.DAYS($B8,$B7))</f>
        <v>127.01597608067948</v>
      </c>
      <c r="O8" s="5">
        <f>IF(($C$6-($C$3*$A7)+SUM(O$6:O7))*O$3/365*_xlfn.DAYS($B8,$B7)&lt;0,0,($C$6-($C$3*$A7)+SUM(O$6:O7))*O$3/365*_xlfn.DAYS($B8,$B7))</f>
        <v>126.97128639293639</v>
      </c>
      <c r="P8" s="5">
        <f>IF(($C$6-($C$3*$A7)+SUM(P$6:P7))*P$3/365*_xlfn.DAYS($B8,$B7)&lt;0,0,($C$6-($C$3*$A7)+SUM(P$6:P7))*P$3/365*_xlfn.DAYS($B8,$B7))</f>
        <v>126.92659819277145</v>
      </c>
      <c r="Q8" s="5">
        <f>IF(($C$6-($C$3*$A7)+SUM(Q$6:Q7))*Q$3/365*_xlfn.DAYS($B8,$B7)&lt;0,0,($C$6-($C$3*$A7)+SUM(Q$6:Q7))*Q$3/365*_xlfn.DAYS($B8,$B7))</f>
        <v>126.88191148016638</v>
      </c>
      <c r="R8" s="5">
        <f>IF(($C$6-($C$3*$A7)+SUM(R$6:R7))*R$3/365*_xlfn.DAYS($B8,$B7)&lt;0,0,($C$6-($C$3*$A7)+SUM(R$6:R7))*R$3/365*_xlfn.DAYS($B8,$B7))</f>
        <v>126.83722625510291</v>
      </c>
      <c r="S8" s="5">
        <f>IF(($C$6-($C$3*$A7)+SUM(S$6:S7))*S$3/365*_xlfn.DAYS($B8,$B7)&lt;0,0,($C$6-($C$3*$A7)+SUM(S$6:S7))*S$3/365*_xlfn.DAYS($B8,$B7))</f>
        <v>126.79254251756268</v>
      </c>
      <c r="T8" s="5">
        <f>IF(($C$6-($C$3*$A7)+SUM(T$6:T7))*T$3/365*_xlfn.DAYS($B8,$B7)&lt;0,0,($C$6-($C$3*$A7)+SUM(T$6:T7))*T$3/365*_xlfn.DAYS($B8,$B7))</f>
        <v>126.74786026752743</v>
      </c>
      <c r="U8" s="5">
        <f>IF(($C$6-($C$3*$A7)+SUM(U$6:U7))*U$3/365*_xlfn.DAYS($B8,$B7)&lt;0,0,($C$6-($C$3*$A7)+SUM(U$6:U7))*U$3/365*_xlfn.DAYS($B8,$B7))</f>
        <v>126.70317950497886</v>
      </c>
      <c r="V8" s="5">
        <f>IF(($C$6-($C$3*$A7)+SUM(V$6:V7))*V$3/365*_xlfn.DAYS($B8,$B7)&lt;0,0,($C$6-($C$3*$A7)+SUM(V$6:V7))*V$3/365*_xlfn.DAYS($B8,$B7))</f>
        <v>126.65850022989865</v>
      </c>
      <c r="W8" s="5">
        <f>IF(($C$6-($C$3*$A7)+SUM(W$6:W7))*W$3/365*_xlfn.DAYS($B8,$B7)&lt;0,0,($C$6-($C$3*$A7)+SUM(W$6:W7))*W$3/365*_xlfn.DAYS($B8,$B7))</f>
        <v>126.61382244226849</v>
      </c>
      <c r="X8" s="5">
        <f>IF(($C$6-($C$3*$A7)+SUM(X$6:X7))*X$3/365*_xlfn.DAYS($B8,$B7)&lt;0,0,($C$6-($C$3*$A7)+SUM(X$6:X7))*X$3/365*_xlfn.DAYS($B8,$B7))</f>
        <v>126.56914614207007</v>
      </c>
      <c r="Y8" s="5">
        <f>IF(($C$6-($C$3*$A7)+SUM(Y$6:Y7))*Y$3/365*_xlfn.DAYS($B8,$B7)&lt;0,0,($C$6-($C$3*$A7)+SUM(Y$6:Y7))*Y$3/365*_xlfn.DAYS($B8,$B7))</f>
        <v>126.52447132928515</v>
      </c>
      <c r="Z8" s="5">
        <f>IF(($C$6-($C$3*$A7)+SUM(Z$6:Z7))*Z$3/365*_xlfn.DAYS($B8,$B7)&lt;0,0,($C$6-($C$3*$A7)+SUM(Z$6:Z7))*Z$3/365*_xlfn.DAYS($B8,$B7))</f>
        <v>126.47979800389534</v>
      </c>
      <c r="AA8" s="5">
        <f>IF(($C$6-($C$3*$A7)+SUM(AA$6:AA7))*AA$3/365*_xlfn.DAYS($B8,$B7)&lt;0,0,($C$6-($C$3*$A7)+SUM(AA$6:AA7))*AA$3/365*_xlfn.DAYS($B8,$B7))</f>
        <v>126.43512616588239</v>
      </c>
      <c r="AB8" s="5">
        <f>IF(($C$6-($C$3*$A7)+SUM(AB$6:AB7))*AB$3/365*_xlfn.DAYS($B8,$B7)&lt;0,0,($C$6-($C$3*$A7)+SUM(AB$6:AB7))*AB$3/365*_xlfn.DAYS($B8,$B7))</f>
        <v>126.39045581522801</v>
      </c>
      <c r="AC8" s="5">
        <f>IF(($C$6-($C$3*$A7)+SUM(AC$6:AC7))*AC$3/365*_xlfn.DAYS($B8,$B7)&lt;0,0,($C$6-($C$3*$A7)+SUM(AC$6:AC7))*AC$3/365*_xlfn.DAYS($B8,$B7))</f>
        <v>126.34578695191384</v>
      </c>
      <c r="AD8" s="5">
        <f>IF(($C$6-($C$3*$A7)+SUM(AD$6:AD7))*AD$3/365*_xlfn.DAYS($B8,$B7)&lt;0,0,($C$6-($C$3*$A7)+SUM(AD$6:AD7))*AD$3/365*_xlfn.DAYS($B8,$B7))</f>
        <v>126.30111957592162</v>
      </c>
      <c r="AE8" s="5">
        <f>IF(($C$6-($C$3*$A7)+SUM(AE$6:AE7))*AE$3/365*_xlfn.DAYS($B8,$B7)&lt;0,0,($C$6-($C$3*$A7)+SUM(AE$6:AE7))*AE$3/365*_xlfn.DAYS($B8,$B7))</f>
        <v>126.25645368723305</v>
      </c>
      <c r="AF8" s="5">
        <f>IF(($C$6-($C$3*$A7)+SUM(AF$6:AF7))*AF$3/365*_xlfn.DAYS($B8,$B7)&lt;0,0,($C$6-($C$3*$A7)+SUM(AF$6:AF7))*AF$3/365*_xlfn.DAYS($B8,$B7))</f>
        <v>126.21178928582981</v>
      </c>
      <c r="AG8" s="5">
        <f>IF(($C$6-($C$3*$A7)+SUM(AG$6:AG7))*AG$3/365*_xlfn.DAYS($B8,$B7)&lt;0,0,($C$6-($C$3*$A7)+SUM(AG$6:AG7))*AG$3/365*_xlfn.DAYS($B8,$B7))</f>
        <v>126.16712637169358</v>
      </c>
      <c r="AH8" s="5">
        <f>IF(($C$6-($C$3*$A7)+SUM(AH$6:AH7))*AH$3/365*_xlfn.DAYS($B8,$B7)&lt;0,0,($C$6-($C$3*$A7)+SUM(AH$6:AH7))*AH$3/365*_xlfn.DAYS($B8,$B7))</f>
        <v>126.12246494480613</v>
      </c>
      <c r="AI8" s="5">
        <f>IF(($C$6-($C$3*$A7)+SUM(AI$6:AI7))*AI$3/365*_xlfn.DAYS($B8,$B7)&lt;0,0,($C$6-($C$3*$A7)+SUM(AI$6:AI7))*AI$3/365*_xlfn.DAYS($B8,$B7))</f>
        <v>126.07780500514906</v>
      </c>
      <c r="AJ8" s="5">
        <f>IF(($C$6-($C$3*$A7)+SUM(AJ$6:AJ7))*AJ$3/365*_xlfn.DAYS($B8,$B7)&lt;0,0,($C$6-($C$3*$A7)+SUM(AJ$6:AJ7))*AJ$3/365*_xlfn.DAYS($B8,$B7))</f>
        <v>126.03314655270414</v>
      </c>
      <c r="AK8" s="5">
        <f>IF(($C$6-($C$3*$A7)+SUM(AK$6:AK7))*AK$3/365*_xlfn.DAYS($B8,$B7)&lt;0,0,($C$6-($C$3*$A7)+SUM(AK$6:AK7))*AK$3/365*_xlfn.DAYS($B8,$B7))</f>
        <v>125.98848958745302</v>
      </c>
      <c r="AL8" s="5">
        <f>IF(($C$6-($C$3*$A7)+SUM(AL$6:AL7))*AL$3/365*_xlfn.DAYS($B8,$B7)&lt;0,0,($C$6-($C$3*$A7)+SUM(AL$6:AL7))*AL$3/365*_xlfn.DAYS($B8,$B7))</f>
        <v>125.94383410937743</v>
      </c>
      <c r="AM8" s="5">
        <f>IF(($C$6-($C$3*$A7)+SUM(AM$6:AM7))*AM$3/365*_xlfn.DAYS($B8,$B7)&lt;0,0,($C$6-($C$3*$A7)+SUM(AM$6:AM7))*AM$3/365*_xlfn.DAYS($B8,$B7))</f>
        <v>125.89918011845907</v>
      </c>
      <c r="AN8" s="5">
        <f>IF(($C$6-($C$3*$A7)+SUM(AN$6:AN7))*AN$3/365*_xlfn.DAYS($B8,$B7)&lt;0,0,($C$6-($C$3*$A7)+SUM(AN$6:AN7))*AN$3/365*_xlfn.DAYS($B8,$B7))</f>
        <v>125.8545276146796</v>
      </c>
      <c r="AO8" s="5">
        <f>IF(($C$6-($C$3*$A7)+SUM(AO$6:AO7))*AO$3/365*_xlfn.DAYS($B8,$B7)&lt;0,0,($C$6-($C$3*$A7)+SUM(AO$6:AO7))*AO$3/365*_xlfn.DAYS($B8,$B7))</f>
        <v>125.80987659802076</v>
      </c>
      <c r="AP8" s="5">
        <f>IF(($C$6-($C$3*$A7)+SUM(AP$6:AP7))*AP$3/365*_xlfn.DAYS($B8,$B7)&lt;0,0,($C$6-($C$3*$A7)+SUM(AP$6:AP7))*AP$3/365*_xlfn.DAYS($B8,$B7))</f>
        <v>125.7652270684642</v>
      </c>
      <c r="AQ8" s="5">
        <f>IF(($C$6-($C$3*$A7)+SUM(AQ$6:AQ7))*AQ$3/365*_xlfn.DAYS($B8,$B7)&lt;0,0,($C$6-($C$3*$A7)+SUM(AQ$6:AQ7))*AQ$3/365*_xlfn.DAYS($B8,$B7))</f>
        <v>125.72057902599167</v>
      </c>
      <c r="AR8" s="5">
        <f>IF(($C$6-($C$3*$A7)+SUM(AR$6:AR7))*AR$3/365*_xlfn.DAYS($B8,$B7)&lt;0,0,($C$6-($C$3*$A7)+SUM(AR$6:AR7))*AR$3/365*_xlfn.DAYS($B8,$B7))</f>
        <v>125.6759324705848</v>
      </c>
      <c r="AS8" s="5">
        <f>IF(($C$6-($C$3*$A7)+SUM(AS$6:AS7))*AS$3/365*_xlfn.DAYS($B8,$B7)&lt;0,0,($C$6-($C$3*$A7)+SUM(AS$6:AS7))*AS$3/365*_xlfn.DAYS($B8,$B7))</f>
        <v>125.63128740222538</v>
      </c>
      <c r="AT8" s="5">
        <f>IF(($C$6-($C$3*$A7)+SUM(AT$6:AT7))*AT$3/365*_xlfn.DAYS($B8,$B7)&lt;0,0,($C$6-($C$3*$A7)+SUM(AT$6:AT7))*AT$3/365*_xlfn.DAYS($B8,$B7))</f>
        <v>125.58664382089506</v>
      </c>
      <c r="AU8" s="5">
        <f>IF(($C$6-($C$3*$A7)+SUM(AU$6:AU7))*AU$3/365*_xlfn.DAYS($B8,$B7)&lt;0,0,($C$6-($C$3*$A7)+SUM(AU$6:AU7))*AU$3/365*_xlfn.DAYS($B8,$B7))</f>
        <v>125.54200172657551</v>
      </c>
      <c r="AV8" s="5">
        <f>IF(($C$6-($C$3*$A7)+SUM(AV$6:AV7))*AV$3/365*_xlfn.DAYS($B8,$B7)&lt;0,0,($C$6-($C$3*$A7)+SUM(AV$6:AV7))*AV$3/365*_xlfn.DAYS($B8,$B7))</f>
        <v>125.49736111924844</v>
      </c>
      <c r="AW8" s="5">
        <f>IF(($C$6-($C$3*$A7)+SUM(AW$6:AW7))*AW$3/365*_xlfn.DAYS($B8,$B7)&lt;0,0,($C$6-($C$3*$A7)+SUM(AW$6:AW7))*AW$3/365*_xlfn.DAYS($B8,$B7))</f>
        <v>125.45272199889558</v>
      </c>
      <c r="AX8" s="5">
        <f>IF(($C$6-($C$3*$A7)+SUM(AX$6:AX7))*AX$3/365*_xlfn.DAYS($B8,$B7)&lt;0,0,($C$6-($C$3*$A7)+SUM(AX$6:AX7))*AX$3/365*_xlfn.DAYS($B8,$B7))</f>
        <v>125.4080843654986</v>
      </c>
      <c r="AY8" s="5">
        <f>IF(($C$6-($C$3*$A7)+SUM(AY$6:AY7))*AY$3/365*_xlfn.DAYS($B8,$B7)&lt;0,0,($C$6-($C$3*$A7)+SUM(AY$6:AY7))*AY$3/365*_xlfn.DAYS($B8,$B7))</f>
        <v>125.36344821903923</v>
      </c>
      <c r="AZ8" s="5">
        <f>IF(($C$6-($C$3*$A7)+SUM(AZ$6:AZ7))*AZ$3/365*_xlfn.DAYS($B8,$B7)&lt;0,0,($C$6-($C$3*$A7)+SUM(AZ$6:AZ7))*AZ$3/365*_xlfn.DAYS($B8,$B7))</f>
        <v>125.31881355949909</v>
      </c>
      <c r="BA8" s="5">
        <f>IF(($C$6-($C$3*$A7)+SUM(BA$6:BA7))*BA$3/365*_xlfn.DAYS($B8,$B7)&lt;0,0,($C$6-($C$3*$A7)+SUM(BA$6:BA7))*BA$3/365*_xlfn.DAYS($B8,$B7))</f>
        <v>125.27418038685994</v>
      </c>
      <c r="BB8" s="5">
        <f>IF(($C$6-($C$3*$A7)+SUM(BB$6:BB7))*BB$3/365*_xlfn.DAYS($B8,$B7)&lt;0,0,($C$6-($C$3*$A7)+SUM(BB$6:BB7))*BB$3/365*_xlfn.DAYS($B8,$B7))</f>
        <v>125.22954870110347</v>
      </c>
      <c r="BC8" s="5">
        <f>IF(($C$6-($C$3*$A7)+SUM(BC$6:BC7))*BC$3/365*_xlfn.DAYS($B8,$B7)&lt;0,0,($C$6-($C$3*$A7)+SUM(BC$6:BC7))*BC$3/365*_xlfn.DAYS($B8,$B7))</f>
        <v>125.18491850221137</v>
      </c>
      <c r="BD8" s="5">
        <f>IF(($C$6-($C$3*$A7)+SUM(BD$6:BD7))*BD$3/365*_xlfn.DAYS($B8,$B7)&lt;0,0,($C$6-($C$3*$A7)+SUM(BD$6:BD7))*BD$3/365*_xlfn.DAYS($B8,$B7))</f>
        <v>125.14028979016535</v>
      </c>
      <c r="BE8" s="5">
        <f>IF(($C$6-($C$3*$A7)+SUM(BE$6:BE7))*BE$3/365*_xlfn.DAYS($B8,$B7)&lt;0,0,($C$6-($C$3*$A7)+SUM(BE$6:BE7))*BE$3/365*_xlfn.DAYS($B8,$B7))</f>
        <v>125.09566256494712</v>
      </c>
      <c r="BF8" s="5">
        <f>IF(($C$6-($C$3*$A7)+SUM(BF$6:BF7))*BF$3/365*_xlfn.DAYS($B8,$B7)&lt;0,0,($C$6-($C$3*$A7)+SUM(BF$6:BF7))*BF$3/365*_xlfn.DAYS($B8,$B7))</f>
        <v>125.05103682653829</v>
      </c>
      <c r="BG8" s="5">
        <f>IF(($C$6-($C$3*$A7)+SUM(BG$6:BG7))*BG$3/365*_xlfn.DAYS($B8,$B7)&lt;0,0,($C$6-($C$3*$A7)+SUM(BG$6:BG7))*BG$3/365*_xlfn.DAYS($B8,$B7))</f>
        <v>125.00641257492066</v>
      </c>
      <c r="BH8" s="5">
        <f>IF(($C$6-($C$3*$A7)+SUM(BH$6:BH7))*BH$3/365*_xlfn.DAYS($B8,$B7)&lt;0,0,($C$6-($C$3*$A7)+SUM(BH$6:BH7))*BH$3/365*_xlfn.DAYS($B8,$B7))</f>
        <v>124.96178981007591</v>
      </c>
      <c r="BI8" s="5">
        <f>IF(($C$6-($C$3*$A7)+SUM(BI$6:BI7))*BI$3/365*_xlfn.DAYS($B8,$B7)&lt;0,0,($C$6-($C$3*$A7)+SUM(BI$6:BI7))*BI$3/365*_xlfn.DAYS($B8,$B7))</f>
        <v>124.91716853198565</v>
      </c>
      <c r="BJ8" s="5">
        <f>IF(($C$6-($C$3*$A7)+SUM(BJ$6:BJ7))*BJ$3/365*_xlfn.DAYS($B8,$B7)&lt;0,0,($C$6-($C$3*$A7)+SUM(BJ$6:BJ7))*BJ$3/365*_xlfn.DAYS($B8,$B7))</f>
        <v>124.87254874063171</v>
      </c>
      <c r="BK8" s="5">
        <f>IF(($C$6-($C$3*$A7)+SUM(BK$6:BK7))*BK$3/365*_xlfn.DAYS($B8,$B7)&lt;0,0,($C$6-($C$3*$A7)+SUM(BK$6:BK7))*BK$3/365*_xlfn.DAYS($B8,$B7))</f>
        <v>124.82793043599568</v>
      </c>
      <c r="BL8" s="5">
        <f>IF(($C$6-($C$3*$A7)+SUM(BL$6:BL7))*BL$3/365*_xlfn.DAYS($B8,$B7)&lt;0,0,($C$6-($C$3*$A7)+SUM(BL$6:BL7))*BL$3/365*_xlfn.DAYS($B8,$B7))</f>
        <v>124.78331361805931</v>
      </c>
      <c r="BM8" s="5">
        <f>IF(($C$6-($C$3*$A7)+SUM(BM$6:BM7))*BM$3/365*_xlfn.DAYS($B8,$B7)&lt;0,0,($C$6-($C$3*$A7)+SUM(BM$6:BM7))*BM$3/365*_xlfn.DAYS($B8,$B7))</f>
        <v>124.73869828680428</v>
      </c>
      <c r="BN8" s="5">
        <f>IF(($C$6-($C$3*$A7)+SUM(BN$6:BN7))*BN$3/365*_xlfn.DAYS($B8,$B7)&lt;0,0,($C$6-($C$3*$A7)+SUM(BN$6:BN7))*BN$3/365*_xlfn.DAYS($B8,$B7))</f>
        <v>124.6940844422123</v>
      </c>
      <c r="BO8" s="5">
        <f>IF(($C$6-($C$3*$A7)+SUM(BO$6:BO7))*BO$3/365*_xlfn.DAYS($B8,$B7)&lt;0,0,($C$6-($C$3*$A7)+SUM(BO$6:BO7))*BO$3/365*_xlfn.DAYS($B8,$B7))</f>
        <v>124.64947208426508</v>
      </c>
      <c r="BP8" s="5">
        <f>IF(($C$6-($C$3*$A7)+SUM(BP$6:BP7))*BP$3/365*_xlfn.DAYS($B8,$B7)&lt;0,0,($C$6-($C$3*$A7)+SUM(BP$6:BP7))*BP$3/365*_xlfn.DAYS($B8,$B7))</f>
        <v>124.60486121294426</v>
      </c>
      <c r="BQ8" s="5">
        <f>IF(($C$6-($C$3*$A7)+SUM(BQ$6:BQ7))*BQ$3/365*_xlfn.DAYS($B8,$B7)&lt;0,0,($C$6-($C$3*$A7)+SUM(BQ$6:BQ7))*BQ$3/365*_xlfn.DAYS($B8,$B7))</f>
        <v>124.56025182823157</v>
      </c>
      <c r="BR8" s="5">
        <f>IF(($C$6-($C$3*$A7)+SUM(BR$6:BR7))*BR$3/365*_xlfn.DAYS($B8,$B7)&lt;0,0,($C$6-($C$3*$A7)+SUM(BR$6:BR7))*BR$3/365*_xlfn.DAYS($B8,$B7))</f>
        <v>124.51564393010872</v>
      </c>
      <c r="BS8" s="5">
        <f>IF(($C$6-($C$3*$A7)+SUM(BS$6:BS7))*BS$3/365*_xlfn.DAYS($B8,$B7)&lt;0,0,($C$6-($C$3*$A7)+SUM(BS$6:BS7))*BS$3/365*_xlfn.DAYS($B8,$B7))</f>
        <v>124.4710375185574</v>
      </c>
      <c r="BT8" s="5">
        <f>IF(($C$6-($C$3*$A7)+SUM(BT$6:BT7))*BT$3/365*_xlfn.DAYS($B8,$B7)&lt;0,0,($C$6-($C$3*$A7)+SUM(BT$6:BT7))*BT$3/365*_xlfn.DAYS($B8,$B7))</f>
        <v>124.42643259355933</v>
      </c>
      <c r="BU8" s="5">
        <f>IF(($C$6-($C$3*$A7)+SUM(BU$6:BU7))*BU$3/365*_xlfn.DAYS($B8,$B7)&lt;0,0,($C$6-($C$3*$A7)+SUM(BU$6:BU7))*BU$3/365*_xlfn.DAYS($B8,$B7))</f>
        <v>124.38182915509616</v>
      </c>
      <c r="BV8" s="5">
        <f>IF(($C$6-($C$3*$A7)+SUM(BV$6:BV7))*BV$3/365*_xlfn.DAYS($B8,$B7)&lt;0,0,($C$6-($C$3*$A7)+SUM(BV$6:BV7))*BV$3/365*_xlfn.DAYS($B8,$B7))</f>
        <v>124.33722720314961</v>
      </c>
      <c r="BW8" s="5">
        <f>IF(($C$6-($C$3*$A7)+SUM(BW$6:BW7))*BW$3/365*_xlfn.DAYS($B8,$B7)&lt;0,0,($C$6-($C$3*$A7)+SUM(BW$6:BW7))*BW$3/365*_xlfn.DAYS($B8,$B7))</f>
        <v>124.29262673770134</v>
      </c>
      <c r="BX8" s="5">
        <f>IF(($C$6-($C$3*$A7)+SUM(BX$6:BX7))*BX$3/365*_xlfn.DAYS($B8,$B7)&lt;0,0,($C$6-($C$3*$A7)+SUM(BX$6:BX7))*BX$3/365*_xlfn.DAYS($B8,$B7))</f>
        <v>124.24802775873314</v>
      </c>
      <c r="BY8" s="5">
        <f>IF(($C$6-($C$3*$A7)+SUM(BY$6:BY7))*BY$3/365*_xlfn.DAYS($B8,$B7)&lt;0,0,($C$6-($C$3*$A7)+SUM(BY$6:BY7))*BY$3/365*_xlfn.DAYS($B8,$B7))</f>
        <v>124.20343026622662</v>
      </c>
      <c r="BZ8" s="5">
        <f>IF(($C$6-($C$3*$A7)+SUM(BZ$6:BZ7))*BZ$3/365*_xlfn.DAYS($B8,$B7)&lt;0,0,($C$6-($C$3*$A7)+SUM(BZ$6:BZ7))*BZ$3/365*_xlfn.DAYS($B8,$B7))</f>
        <v>124.15883426016353</v>
      </c>
      <c r="CA8" s="5">
        <f>IF(($C$6-($C$3*$A7)+SUM(CA$6:CA7))*CA$3/365*_xlfn.DAYS($B8,$B7)&lt;0,0,($C$6-($C$3*$A7)+SUM(CA$6:CA7))*CA$3/365*_xlfn.DAYS($B8,$B7))</f>
        <v>124.11423974052555</v>
      </c>
      <c r="CB8" s="5">
        <f>IF(($C$6-($C$3*$A7)+SUM(CB$6:CB7))*CB$3/365*_xlfn.DAYS($B8,$B7)&lt;0,0,($C$6-($C$3*$A7)+SUM(CB$6:CB7))*CB$3/365*_xlfn.DAYS($B8,$B7))</f>
        <v>124.06964670729435</v>
      </c>
      <c r="CC8" s="5">
        <f>IF(($C$6-($C$3*$A7)+SUM(CC$6:CC7))*CC$3/365*_xlfn.DAYS($B8,$B7)&lt;0,0,($C$6-($C$3*$A7)+SUM(CC$6:CC7))*CC$3/365*_xlfn.DAYS($B8,$B7))</f>
        <v>124.02505516045167</v>
      </c>
      <c r="CD8" s="5">
        <f>IF(($C$6-($C$3*$A7)+SUM(CD$6:CD7))*CD$3/365*_xlfn.DAYS($B8,$B7)&lt;0,0,($C$6-($C$3*$A7)+SUM(CD$6:CD7))*CD$3/365*_xlfn.DAYS($B8,$B7))</f>
        <v>123.98046509997917</v>
      </c>
      <c r="CE8" s="5">
        <f>IF(($C$6-($C$3*$A7)+SUM(CE$6:CE7))*CE$3/365*_xlfn.DAYS($B8,$B7)&lt;0,0,($C$6-($C$3*$A7)+SUM(CE$6:CE7))*CE$3/365*_xlfn.DAYS($B8,$B7))</f>
        <v>123.9358765258586</v>
      </c>
      <c r="CF8" s="5">
        <f>IF(($C$6-($C$3*$A7)+SUM(CF$6:CF7))*CF$3/365*_xlfn.DAYS($B8,$B7)&lt;0,0,($C$6-($C$3*$A7)+SUM(CF$6:CF7))*CF$3/365*_xlfn.DAYS($B8,$B7))</f>
        <v>123.8912894380716</v>
      </c>
      <c r="CG8" s="5">
        <f>IF(($C$6-($C$3*$A7)+SUM(CG$6:CG7))*CG$3/365*_xlfn.DAYS($B8,$B7)&lt;0,0,($C$6-($C$3*$A7)+SUM(CG$6:CG7))*CG$3/365*_xlfn.DAYS($B8,$B7))</f>
        <v>123.84670383659987</v>
      </c>
      <c r="CH8" s="5">
        <f>IF(($C$6-($C$3*$A7)+SUM(CH$6:CH7))*CH$3/365*_xlfn.DAYS($B8,$B7)&lt;0,0,($C$6-($C$3*$A7)+SUM(CH$6:CH7))*CH$3/365*_xlfn.DAYS($B8,$B7))</f>
        <v>123.80211972142511</v>
      </c>
      <c r="CI8" s="5">
        <f>IF(($C$6-($C$3*$A7)+SUM(CI$6:CI7))*CI$3/365*_xlfn.DAYS($B8,$B7)&lt;0,0,($C$6-($C$3*$A7)+SUM(CI$6:CI7))*CI$3/365*_xlfn.DAYS($B8,$B7))</f>
        <v>123.75753709252908</v>
      </c>
      <c r="CJ8" s="5">
        <f>IF(($C$6-($C$3*$A7)+SUM(CJ$6:CJ7))*CJ$3/365*_xlfn.DAYS($B8,$B7)&lt;0,0,($C$6-($C$3*$A7)+SUM(CJ$6:CJ7))*CJ$3/365*_xlfn.DAYS($B8,$B7))</f>
        <v>123.71295594989341</v>
      </c>
      <c r="CK8" s="5">
        <f>IF(($C$6-($C$3*$A7)+SUM(CK$6:CK7))*CK$3/365*_xlfn.DAYS($B8,$B7)&lt;0,0,($C$6-($C$3*$A7)+SUM(CK$6:CK7))*CK$3/365*_xlfn.DAYS($B8,$B7))</f>
        <v>123.66837629349982</v>
      </c>
      <c r="CL8" s="5">
        <f>IF(($C$6-($C$3*$A7)+SUM(CL$6:CL7))*CL$3/365*_xlfn.DAYS($B8,$B7)&lt;0,0,($C$6-($C$3*$A7)+SUM(CL$6:CL7))*CL$3/365*_xlfn.DAYS($B8,$B7))</f>
        <v>123.62379812333002</v>
      </c>
      <c r="CM8" s="5">
        <f>IF(($C$6-($C$3*$A7)+SUM(CM$6:CM7))*CM$3/365*_xlfn.DAYS($B8,$B7)&lt;0,0,($C$6-($C$3*$A7)+SUM(CM$6:CM7))*CM$3/365*_xlfn.DAYS($B8,$B7))</f>
        <v>123.5792214393657</v>
      </c>
      <c r="CN8" s="5">
        <f>IF(($C$6-($C$3*$A7)+SUM(CN$6:CN7))*CN$3/365*_xlfn.DAYS($B8,$B7)&lt;0,0,($C$6-($C$3*$A7)+SUM(CN$6:CN7))*CN$3/365*_xlfn.DAYS($B8,$B7))</f>
        <v>123.53464624158853</v>
      </c>
      <c r="CO8" s="5">
        <f>IF(($C$6-($C$3*$A7)+SUM(CO$6:CO7))*CO$3/365*_xlfn.DAYS($B8,$B7)&lt;0,0,($C$6-($C$3*$A7)+SUM(CO$6:CO7))*CO$3/365*_xlfn.DAYS($B8,$B7))</f>
        <v>123.49007252998022</v>
      </c>
      <c r="CP8" s="5">
        <f>IF(($C$6-($C$3*$A7)+SUM(CP$6:CP7))*CP$3/365*_xlfn.DAYS($B8,$B7)&lt;0,0,($C$6-($C$3*$A7)+SUM(CP$6:CP7))*CP$3/365*_xlfn.DAYS($B8,$B7))</f>
        <v>123.44550030452248</v>
      </c>
      <c r="CQ8" s="5">
        <f>IF(($C$6-($C$3*$A7)+SUM(CQ$6:CQ7))*CQ$3/365*_xlfn.DAYS($B8,$B7)&lt;0,0,($C$6-($C$3*$A7)+SUM(CQ$6:CQ7))*CQ$3/365*_xlfn.DAYS($B8,$B7))</f>
        <v>123.40092956519703</v>
      </c>
      <c r="CR8" s="5">
        <f>IF(($C$6-($C$3*$A7)+SUM(CR$6:CR7))*CR$3/365*_xlfn.DAYS($B8,$B7)&lt;0,0,($C$6-($C$3*$A7)+SUM(CR$6:CR7))*CR$3/365*_xlfn.DAYS($B8,$B7))</f>
        <v>123.35636031198553</v>
      </c>
      <c r="CS8" s="5">
        <f>IF(($C$6-($C$3*$A7)+SUM(CS$6:CS7))*CS$3/365*_xlfn.DAYS($B8,$B7)&lt;0,0,($C$6-($C$3*$A7)+SUM(CS$6:CS7))*CS$3/365*_xlfn.DAYS($B8,$B7))</f>
        <v>123.31179254486965</v>
      </c>
      <c r="CT8" s="5">
        <f>IF(($C$6-($C$3*$A7)+SUM(CT$6:CT7))*CT$3/365*_xlfn.DAYS($B8,$B7)&lt;0,0,($C$6-($C$3*$A7)+SUM(CT$6:CT7))*CT$3/365*_xlfn.DAYS($B8,$B7))</f>
        <v>123.26722626383116</v>
      </c>
      <c r="CU8" s="5">
        <f>IF(($C$6-($C$3*$A7)+SUM(CU$6:CU7))*CU$3/365*_xlfn.DAYS($B8,$B7)&lt;0,0,($C$6-($C$3*$A7)+SUM(CU$6:CU7))*CU$3/365*_xlfn.DAYS($B8,$B7))</f>
        <v>123.22266146885171</v>
      </c>
      <c r="CV8" s="5">
        <f>IF(($C$6-($C$3*$A7)+SUM(CV$6:CV7))*CV$3/365*_xlfn.DAYS($B8,$B7)&lt;0,0,($C$6-($C$3*$A7)+SUM(CV$6:CV7))*CV$3/365*_xlfn.DAYS($B8,$B7))</f>
        <v>123.17809815991299</v>
      </c>
      <c r="CW8" s="5">
        <f>IF(($C$6-($C$3*$A7)+SUM(CW$6:CW7))*CW$3/365*_xlfn.DAYS($B8,$B7)&lt;0,0,($C$6-($C$3*$A7)+SUM(CW$6:CW7))*CW$3/365*_xlfn.DAYS($B8,$B7))</f>
        <v>123.13353633699674</v>
      </c>
      <c r="CX8" s="5">
        <f>IF(($C$6-($C$3*$A7)+SUM(CX$6:CX7))*CX$3/365*_xlfn.DAYS($B8,$B7)&lt;0,0,($C$6-($C$3*$A7)+SUM(CX$6:CX7))*CX$3/365*_xlfn.DAYS($B8,$B7))</f>
        <v>123.08897600008463</v>
      </c>
      <c r="CY8" s="5">
        <f>IF(($C$6-($C$3*$A7)+SUM(CY$6:CY7))*CY$3/365*_xlfn.DAYS($B8,$B7)&lt;0,0,($C$6-($C$3*$A7)+SUM(CY$6:CY7))*CY$3/365*_xlfn.DAYS($B8,$B7))</f>
        <v>123.04441714915835</v>
      </c>
      <c r="CZ8" s="5">
        <f>IF(($C$6-($C$3*$A7)+SUM(CZ$6:CZ7))*CZ$3/365*_xlfn.DAYS($B8,$B7)&lt;0,0,($C$6-($C$3*$A7)+SUM(CZ$6:CZ7))*CZ$3/365*_xlfn.DAYS($B8,$B7))</f>
        <v>122.99985978419963</v>
      </c>
      <c r="DA8" s="5">
        <f>IF(($C$6-($C$3*$A7)+SUM(DA$6:DA7))*DA$3/365*_xlfn.DAYS($B8,$B7)&lt;0,0,($C$6-($C$3*$A7)+SUM(DA$6:DA7))*DA$3/365*_xlfn.DAYS($B8,$B7))</f>
        <v>122.95530390519012</v>
      </c>
      <c r="DB8" s="5">
        <f>IF(($C$6-($C$3*$A7)+SUM(DB$6:DB7))*DB$3/365*_xlfn.DAYS($B8,$B7)&lt;0,0,($C$6-($C$3*$A7)+SUM(DB$6:DB7))*DB$3/365*_xlfn.DAYS($B8,$B7))</f>
        <v>122.91074951211156</v>
      </c>
      <c r="DC8" s="5">
        <f>IF(($C$6-($C$3*$A7)+SUM(DC$6:DC7))*DC$3/365*_xlfn.DAYS($B8,$B7)&lt;0,0,($C$6-($C$3*$A7)+SUM(DC$6:DC7))*DC$3/365*_xlfn.DAYS($B8,$B7))</f>
        <v>122.86619660494561</v>
      </c>
      <c r="DD8" s="5">
        <f>IF(($C$6-($C$3*$A7)+SUM(DD$6:DD7))*DD$3/365*_xlfn.DAYS($B8,$B7)&lt;0,0,($C$6-($C$3*$A7)+SUM(DD$6:DD7))*DD$3/365*_xlfn.DAYS($B8,$B7))</f>
        <v>122.82164518367398</v>
      </c>
      <c r="DE8" s="5">
        <f>IF(($C$6-($C$3*$A7)+SUM(DE$6:DE7))*DE$3/365*_xlfn.DAYS($B8,$B7)&lt;0,0,($C$6-($C$3*$A7)+SUM(DE$6:DE7))*DE$3/365*_xlfn.DAYS($B8,$B7))</f>
        <v>122.7770952482784</v>
      </c>
      <c r="DF8" s="5">
        <f>IF(($C$6-($C$3*$A7)+SUM(DF$6:DF7))*DF$3/365*_xlfn.DAYS($B8,$B7)&lt;0,0,($C$6-($C$3*$A7)+SUM(DF$6:DF7))*DF$3/365*_xlfn.DAYS($B8,$B7))</f>
        <v>122.73254679874053</v>
      </c>
      <c r="DG8" s="5">
        <f>IF(($C$6-($C$3*$A7)+SUM(DG$6:DG7))*DG$3/365*_xlfn.DAYS($B8,$B7)&lt;0,0,($C$6-($C$3*$A7)+SUM(DG$6:DG7))*DG$3/365*_xlfn.DAYS($B8,$B7))</f>
        <v>122.68799983504209</v>
      </c>
      <c r="DH8" s="5">
        <f>IF(($C$6-($C$3*$A7)+SUM(DH$6:DH7))*DH$3/365*_xlfn.DAYS($B8,$B7)&lt;0,0,($C$6-($C$3*$A7)+SUM(DH$6:DH7))*DH$3/365*_xlfn.DAYS($B8,$B7))</f>
        <v>122.64345435716476</v>
      </c>
      <c r="DI8" s="5">
        <f>IF(($C$6-($C$3*$A7)+SUM(DI$6:DI7))*DI$3/365*_xlfn.DAYS($B8,$B7)&lt;0,0,($C$6-($C$3*$A7)+SUM(DI$6:DI7))*DI$3/365*_xlfn.DAYS($B8,$B7))</f>
        <v>122.59891036509022</v>
      </c>
      <c r="DJ8" s="5">
        <f>IF(($C$6-($C$3*$A7)+SUM(DJ$6:DJ7))*DJ$3/365*_xlfn.DAYS($B8,$B7)&lt;0,0,($C$6-($C$3*$A7)+SUM(DJ$6:DJ7))*DJ$3/365*_xlfn.DAYS($B8,$B7))</f>
        <v>122.55436785880019</v>
      </c>
      <c r="DK8" s="5">
        <f>IF(($C$6-($C$3*$A7)+SUM(DK$6:DK7))*DK$3/365*_xlfn.DAYS($B8,$B7)&lt;0,0,($C$6-($C$3*$A7)+SUM(DK$6:DK7))*DK$3/365*_xlfn.DAYS($B8,$B7))</f>
        <v>122.50982683827638</v>
      </c>
      <c r="DL8" s="5">
        <f>IF(($C$6-($C$3*$A7)+SUM(DL$6:DL7))*DL$3/365*_xlfn.DAYS($B8,$B7)&lt;0,0,($C$6-($C$3*$A7)+SUM(DL$6:DL7))*DL$3/365*_xlfn.DAYS($B8,$B7))</f>
        <v>122.46528730350049</v>
      </c>
      <c r="DM8" s="5">
        <f>IF(($C$6-($C$3*$A7)+SUM(DM$6:DM7))*DM$3/365*_xlfn.DAYS($B8,$B7)&lt;0,0,($C$6-($C$3*$A7)+SUM(DM$6:DM7))*DM$3/365*_xlfn.DAYS($B8,$B7))</f>
        <v>122.42074925445419</v>
      </c>
      <c r="DN8" s="5">
        <f>IF(($C$6-($C$3*$A7)+SUM(DN$6:DN7))*DN$3/365*_xlfn.DAYS($B8,$B7)&lt;0,0,($C$6-($C$3*$A7)+SUM(DN$6:DN7))*DN$3/365*_xlfn.DAYS($B8,$B7))</f>
        <v>122.37621269111918</v>
      </c>
      <c r="DO8" s="5">
        <f>IF(($C$6-($C$3*$A7)+SUM(DO$6:DO7))*DO$3/365*_xlfn.DAYS($B8,$B7)&lt;0,0,($C$6-($C$3*$A7)+SUM(DO$6:DO7))*DO$3/365*_xlfn.DAYS($B8,$B7))</f>
        <v>122.33167761347717</v>
      </c>
      <c r="DP8" s="5">
        <f>IF(($C$6-($C$3*$A7)+SUM(DP$6:DP7))*DP$3/365*_xlfn.DAYS($B8,$B7)&lt;0,0,($C$6-($C$3*$A7)+SUM(DP$6:DP7))*DP$3/365*_xlfn.DAYS($B8,$B7))</f>
        <v>122.28714402150987</v>
      </c>
      <c r="DQ8" s="5">
        <f>IF(($C$6-($C$3*$A7)+SUM(DQ$6:DQ7))*DQ$3/365*_xlfn.DAYS($B8,$B7)&lt;0,0,($C$6-($C$3*$A7)+SUM(DQ$6:DQ7))*DQ$3/365*_xlfn.DAYS($B8,$B7))</f>
        <v>122.24261191519894</v>
      </c>
      <c r="DR8" s="5">
        <f>IF(($C$6-($C$3*$A7)+SUM(DR$6:DR7))*DR$3/365*_xlfn.DAYS($B8,$B7)&lt;0,0,($C$6-($C$3*$A7)+SUM(DR$6:DR7))*DR$3/365*_xlfn.DAYS($B8,$B7))</f>
        <v>122.19808129452611</v>
      </c>
      <c r="DS8" s="5">
        <f>IF(($C$6-($C$3*$A7)+SUM(DS$6:DS7))*DS$3/365*_xlfn.DAYS($B8,$B7)&lt;0,0,($C$6-($C$3*$A7)+SUM(DS$6:DS7))*DS$3/365*_xlfn.DAYS($B8,$B7))</f>
        <v>122.15355215947304</v>
      </c>
      <c r="DT8" s="5">
        <f>IF(($C$6-($C$3*$A7)+SUM(DT$6:DT7))*DT$3/365*_xlfn.DAYS($B8,$B7)&lt;0,0,($C$6-($C$3*$A7)+SUM(DT$6:DT7))*DT$3/365*_xlfn.DAYS($B8,$B7))</f>
        <v>122.10902451002147</v>
      </c>
      <c r="DU8" s="5">
        <f>IF(($C$6-($C$3*$A7)+SUM(DU$6:DU7))*DU$3/365*_xlfn.DAYS($B8,$B7)&lt;0,0,($C$6-($C$3*$A7)+SUM(DU$6:DU7))*DU$3/365*_xlfn.DAYS($B8,$B7))</f>
        <v>122.0644983461531</v>
      </c>
      <c r="DV8" s="5">
        <f>IF(($C$6-($C$3*$A7)+SUM(DV$6:DV7))*DV$3/365*_xlfn.DAYS($B8,$B7)&lt;0,0,($C$6-($C$3*$A7)+SUM(DV$6:DV7))*DV$3/365*_xlfn.DAYS($B8,$B7))</f>
        <v>122.01997366784958</v>
      </c>
      <c r="DW8" s="5">
        <f>IF(($C$6-($C$3*$A7)+SUM(DW$6:DW7))*DW$3/365*_xlfn.DAYS($B8,$B7)&lt;0,0,($C$6-($C$3*$A7)+SUM(DW$6:DW7))*DW$3/365*_xlfn.DAYS($B8,$B7))</f>
        <v>121.97545047509263</v>
      </c>
      <c r="DX8" s="5">
        <f>IF(($C$6-($C$3*$A7)+SUM(DX$6:DX7))*DX$3/365*_xlfn.DAYS($B8,$B7)&lt;0,0,($C$6-($C$3*$A7)+SUM(DX$6:DX7))*DX$3/365*_xlfn.DAYS($B8,$B7))</f>
        <v>121.93092876786396</v>
      </c>
      <c r="DY8" s="5">
        <f>IF(($C$6-($C$3*$A7)+SUM(DY$6:DY7))*DY$3/365*_xlfn.DAYS($B8,$B7)&lt;0,0,($C$6-($C$3*$A7)+SUM(DY$6:DY7))*DY$3/365*_xlfn.DAYS($B8,$B7))</f>
        <v>121.88640854614528</v>
      </c>
      <c r="DZ8" s="5">
        <f>IF(($C$6-($C$3*$A7)+SUM(DZ$6:DZ7))*DZ$3/365*_xlfn.DAYS($B8,$B7)&lt;0,0,($C$6-($C$3*$A7)+SUM(DZ$6:DZ7))*DZ$3/365*_xlfn.DAYS($B8,$B7))</f>
        <v>121.84188980991824</v>
      </c>
      <c r="EA8" s="5">
        <f>IF(($C$6-($C$3*$A7)+SUM(EA$6:EA7))*EA$3/365*_xlfn.DAYS($B8,$B7)&lt;0,0,($C$6-($C$3*$A7)+SUM(EA$6:EA7))*EA$3/365*_xlfn.DAYS($B8,$B7))</f>
        <v>121.79737255916459</v>
      </c>
      <c r="EB8" s="5">
        <f>IF(($C$6-($C$3*$A7)+SUM(EB$6:EB7))*EB$3/365*_xlfn.DAYS($B8,$B7)&lt;0,0,($C$6-($C$3*$A7)+SUM(EB$6:EB7))*EB$3/365*_xlfn.DAYS($B8,$B7))</f>
        <v>121.75285679386596</v>
      </c>
      <c r="EC8" s="5">
        <f>IF(($C$6-($C$3*$A7)+SUM(EC$6:EC7))*EC$3/365*_xlfn.DAYS($B8,$B7)&lt;0,0,($C$6-($C$3*$A7)+SUM(EC$6:EC7))*EC$3/365*_xlfn.DAYS($B8,$B7))</f>
        <v>121.70834251400412</v>
      </c>
      <c r="ED8" s="5">
        <f>IF(($C$6-($C$3*$A7)+SUM(ED$6:ED7))*ED$3/365*_xlfn.DAYS($B8,$B7)&lt;0,0,($C$6-($C$3*$A7)+SUM(ED$6:ED7))*ED$3/365*_xlfn.DAYS($B8,$B7))</f>
        <v>121.66382971956071</v>
      </c>
      <c r="EE8" s="5">
        <f>IF(($C$6-($C$3*$A7)+SUM(EE$6:EE7))*EE$3/365*_xlfn.DAYS($B8,$B7)&lt;0,0,($C$6-($C$3*$A7)+SUM(EE$6:EE7))*EE$3/365*_xlfn.DAYS($B8,$B7))</f>
        <v>121.61931841051747</v>
      </c>
      <c r="EF8" s="5">
        <f>IF(($C$6-($C$3*$A7)+SUM(EF$6:EF7))*EF$3/365*_xlfn.DAYS($B8,$B7)&lt;0,0,($C$6-($C$3*$A7)+SUM(EF$6:EF7))*EF$3/365*_xlfn.DAYS($B8,$B7))</f>
        <v>121.57480858685608</v>
      </c>
      <c r="EG8" s="5">
        <f>IF(($C$6-($C$3*$A7)+SUM(EG$6:EG7))*EG$3/365*_xlfn.DAYS($B8,$B7)&lt;0,0,($C$6-($C$3*$A7)+SUM(EG$6:EG7))*EG$3/365*_xlfn.DAYS($B8,$B7))</f>
        <v>121.53030024855822</v>
      </c>
      <c r="EH8" s="5">
        <f>IF(($C$6-($C$3*$A7)+SUM(EH$6:EH7))*EH$3/365*_xlfn.DAYS($B8,$B7)&lt;0,0,($C$6-($C$3*$A7)+SUM(EH$6:EH7))*EH$3/365*_xlfn.DAYS($B8,$B7))</f>
        <v>121.48579339560563</v>
      </c>
      <c r="EI8" s="5">
        <f>IF(($C$6-($C$3*$A7)+SUM(EI$6:EI7))*EI$3/365*_xlfn.DAYS($B8,$B7)&lt;0,0,($C$6-($C$3*$A7)+SUM(EI$6:EI7))*EI$3/365*_xlfn.DAYS($B8,$B7))</f>
        <v>121.44128802797995</v>
      </c>
      <c r="EJ8" s="5">
        <f>IF(($C$6-($C$3*$A7)+SUM(EJ$6:EJ7))*EJ$3/365*_xlfn.DAYS($B8,$B7)&lt;0,0,($C$6-($C$3*$A7)+SUM(EJ$6:EJ7))*EJ$3/365*_xlfn.DAYS($B8,$B7))</f>
        <v>121.39678414566292</v>
      </c>
      <c r="EK8" s="5">
        <f>IF(($C$6-($C$3*$A7)+SUM(EK$6:EK7))*EK$3/365*_xlfn.DAYS($B8,$B7)&lt;0,0,($C$6-($C$3*$A7)+SUM(EK$6:EK7))*EK$3/365*_xlfn.DAYS($B8,$B7))</f>
        <v>121.35228174863623</v>
      </c>
      <c r="EL8" s="5">
        <f>IF(($C$6-($C$3*$A7)+SUM(EL$6:EL7))*EL$3/365*_xlfn.DAYS($B8,$B7)&lt;0,0,($C$6-($C$3*$A7)+SUM(EL$6:EL7))*EL$3/365*_xlfn.DAYS($B8,$B7))</f>
        <v>121.30778083688161</v>
      </c>
      <c r="EM8" s="5">
        <f>IF(($C$6-($C$3*$A7)+SUM(EM$6:EM7))*EM$3/365*_xlfn.DAYS($B8,$B7)&lt;0,0,($C$6-($C$3*$A7)+SUM(EM$6:EM7))*EM$3/365*_xlfn.DAYS($B8,$B7))</f>
        <v>121.26328141038066</v>
      </c>
      <c r="EN8" s="5">
        <f>IF(($C$6-($C$3*$A7)+SUM(EN$6:EN7))*EN$3/365*_xlfn.DAYS($B8,$B7)&lt;0,0,($C$6-($C$3*$A7)+SUM(EN$6:EN7))*EN$3/365*_xlfn.DAYS($B8,$B7))</f>
        <v>121.21878346911514</v>
      </c>
      <c r="EO8" s="5">
        <f>IF(($C$6-($C$3*$A7)+SUM(EO$6:EO7))*EO$3/365*_xlfn.DAYS($B8,$B7)&lt;0,0,($C$6-($C$3*$A7)+SUM(EO$6:EO7))*EO$3/365*_xlfn.DAYS($B8,$B7))</f>
        <v>121.17428701306677</v>
      </c>
      <c r="EP8" s="5">
        <f>IF(($C$6-($C$3*$A7)+SUM(EP$6:EP7))*EP$3/365*_xlfn.DAYS($B8,$B7)&lt;0,0,($C$6-($C$3*$A7)+SUM(EP$6:EP7))*EP$3/365*_xlfn.DAYS($B8,$B7))</f>
        <v>121.12979204221722</v>
      </c>
      <c r="EQ8" s="5">
        <f>IF(($C$6-($C$3*$A7)+SUM(EQ$6:EQ7))*EQ$3/365*_xlfn.DAYS($B8,$B7)&lt;0,0,($C$6-($C$3*$A7)+SUM(EQ$6:EQ7))*EQ$3/365*_xlfn.DAYS($B8,$B7))</f>
        <v>121.08529855654818</v>
      </c>
      <c r="ER8" s="5">
        <f>IF(($C$6-($C$3*$A7)+SUM(ER$6:ER7))*ER$3/365*_xlfn.DAYS($B8,$B7)&lt;0,0,($C$6-($C$3*$A7)+SUM(ER$6:ER7))*ER$3/365*_xlfn.DAYS($B8,$B7))</f>
        <v>121.04080655604136</v>
      </c>
      <c r="ES8" s="5">
        <f>IF(($C$6-($C$3*$A7)+SUM(ES$6:ES7))*ES$3/365*_xlfn.DAYS($B8,$B7)&lt;0,0,($C$6-($C$3*$A7)+SUM(ES$6:ES7))*ES$3/365*_xlfn.DAYS($B8,$B7))</f>
        <v>120.99631604067848</v>
      </c>
      <c r="ET8" s="5">
        <f>IF(($C$6-($C$3*$A7)+SUM(ET$6:ET7))*ET$3/365*_xlfn.DAYS($B8,$B7)&lt;0,0,($C$6-($C$3*$A7)+SUM(ET$6:ET7))*ET$3/365*_xlfn.DAYS($B8,$B7))</f>
        <v>120.95182701044118</v>
      </c>
      <c r="EU8" s="5">
        <f>IF(($C$6-($C$3*$A7)+SUM(EU$6:EU7))*EU$3/365*_xlfn.DAYS($B8,$B7)&lt;0,0,($C$6-($C$3*$A7)+SUM(EU$6:EU7))*EU$3/365*_xlfn.DAYS($B8,$B7))</f>
        <v>120.9073394653112</v>
      </c>
      <c r="EV8" s="5">
        <f>IF(($C$6-($C$3*$A7)+SUM(EV$6:EV7))*EV$3/365*_xlfn.DAYS($B8,$B7)&lt;0,0,($C$6-($C$3*$A7)+SUM(EV$6:EV7))*EV$3/365*_xlfn.DAYS($B8,$B7))</f>
        <v>120.86285340527022</v>
      </c>
      <c r="EW8" s="5">
        <f>IF(($C$6-($C$3*$A7)+SUM(EW$6:EW7))*EW$3/365*_xlfn.DAYS($B8,$B7)&lt;0,0,($C$6-($C$3*$A7)+SUM(EW$6:EW7))*EW$3/365*_xlfn.DAYS($B8,$B7))</f>
        <v>120.81836883029992</v>
      </c>
      <c r="EX8" s="5">
        <f>IF(($C$6-($C$3*$A7)+SUM(EX$6:EX7))*EX$3/365*_xlfn.DAYS($B8,$B7)&lt;0,0,($C$6-($C$3*$A7)+SUM(EX$6:EX7))*EX$3/365*_xlfn.DAYS($B8,$B7))</f>
        <v>120.77388574038206</v>
      </c>
      <c r="EY8" s="5">
        <f>IF(($C$6-($C$3*$A7)+SUM(EY$6:EY7))*EY$3/365*_xlfn.DAYS($B8,$B7)&lt;0,0,($C$6-($C$3*$A7)+SUM(EY$6:EY7))*EY$3/365*_xlfn.DAYS($B8,$B7))</f>
        <v>120.72940413549829</v>
      </c>
      <c r="EZ8" s="5">
        <f>IF(($C$6-($C$3*$A7)+SUM(EZ$6:EZ7))*EZ$3/365*_xlfn.DAYS($B8,$B7)&lt;0,0,($C$6-($C$3*$A7)+SUM(EZ$6:EZ7))*EZ$3/365*_xlfn.DAYS($B8,$B7))</f>
        <v>120.68492401563027</v>
      </c>
      <c r="FA8" s="5">
        <f>IF(($C$6-($C$3*$A7)+SUM(FA$6:FA7))*FA$3/365*_xlfn.DAYS($B8,$B7)&lt;0,0,($C$6-($C$3*$A7)+SUM(FA$6:FA7))*FA$3/365*_xlfn.DAYS($B8,$B7))</f>
        <v>120.64044538075981</v>
      </c>
      <c r="FB8" s="5">
        <f>IF(($C$6-($C$3*$A7)+SUM(FB$6:FB7))*FB$3/365*_xlfn.DAYS($B8,$B7)&lt;0,0,($C$6-($C$3*$A7)+SUM(FB$6:FB7))*FB$3/365*_xlfn.DAYS($B8,$B7))</f>
        <v>120.59596823086849</v>
      </c>
      <c r="FC8" s="5">
        <f>IF(($C$6-($C$3*$A7)+SUM(FC$6:FC7))*FC$3/365*_xlfn.DAYS($B8,$B7)&lt;0,0,($C$6-($C$3*$A7)+SUM(FC$6:FC7))*FC$3/365*_xlfn.DAYS($B8,$B7))</f>
        <v>120.55149256593809</v>
      </c>
      <c r="FD8" s="5">
        <f>IF(($C$6-($C$3*$A7)+SUM(FD$6:FD7))*FD$3/365*_xlfn.DAYS($B8,$B7)&lt;0,0,($C$6-($C$3*$A7)+SUM(FD$6:FD7))*FD$3/365*_xlfn.DAYS($B8,$B7))</f>
        <v>120.50701838595023</v>
      </c>
      <c r="FE8" s="5">
        <f>IF(($C$6-($C$3*$A7)+SUM(FE$6:FE7))*FE$3/365*_xlfn.DAYS($B8,$B7)&lt;0,0,($C$6-($C$3*$A7)+SUM(FE$6:FE7))*FE$3/365*_xlfn.DAYS($B8,$B7))</f>
        <v>120.4625456908867</v>
      </c>
      <c r="FF8" s="5">
        <f>IF(($C$6-($C$3*$A7)+SUM(FF$6:FF7))*FF$3/365*_xlfn.DAYS($B8,$B7)&lt;0,0,($C$6-($C$3*$A7)+SUM(FF$6:FF7))*FF$3/365*_xlfn.DAYS($B8,$B7))</f>
        <v>120.41807448072912</v>
      </c>
      <c r="FG8" s="5">
        <f>IF(($C$6-($C$3*$A7)+SUM(FG$6:FG7))*FG$3/365*_xlfn.DAYS($B8,$B7)&lt;0,0,($C$6-($C$3*$A7)+SUM(FG$6:FG7))*FG$3/365*_xlfn.DAYS($B8,$B7))</f>
        <v>120.37360475545921</v>
      </c>
      <c r="FH8" s="5">
        <f>IF(($C$6-($C$3*$A7)+SUM(FH$6:FH7))*FH$3/365*_xlfn.DAYS($B8,$B7)&lt;0,0,($C$6-($C$3*$A7)+SUM(FH$6:FH7))*FH$3/365*_xlfn.DAYS($B8,$B7))</f>
        <v>120.32913651505865</v>
      </c>
      <c r="FI8" s="5">
        <f>IF(($C$6-($C$3*$A7)+SUM(FI$6:FI7))*FI$3/365*_xlfn.DAYS($B8,$B7)&lt;0,0,($C$6-($C$3*$A7)+SUM(FI$6:FI7))*FI$3/365*_xlfn.DAYS($B8,$B7))</f>
        <v>120.28466975950923</v>
      </c>
      <c r="FJ8" s="5">
        <f>IF(($C$6-($C$3*$A7)+SUM(FJ$6:FJ7))*FJ$3/365*_xlfn.DAYS($B8,$B7)&lt;0,0,($C$6-($C$3*$A7)+SUM(FJ$6:FJ7))*FJ$3/365*_xlfn.DAYS($B8,$B7))</f>
        <v>120.24020448879253</v>
      </c>
      <c r="FK8" s="5">
        <f>IF(($C$6-($C$3*$A7)+SUM(FK$6:FK7))*FK$3/365*_xlfn.DAYS($B8,$B7)&lt;0,0,($C$6-($C$3*$A7)+SUM(FK$6:FK7))*FK$3/365*_xlfn.DAYS($B8,$B7))</f>
        <v>120.1957407028903</v>
      </c>
      <c r="FL8" s="5">
        <f>IF(($C$6-($C$3*$A7)+SUM(FL$6:FL7))*FL$3/365*_xlfn.DAYS($B8,$B7)&lt;0,0,($C$6-($C$3*$A7)+SUM(FL$6:FL7))*FL$3/365*_xlfn.DAYS($B8,$B7))</f>
        <v>120.15127840178423</v>
      </c>
      <c r="FM8" s="5">
        <f>IF(($C$6-($C$3*$A7)+SUM(FM$6:FM7))*FM$3/365*_xlfn.DAYS($B8,$B7)&lt;0,0,($C$6-($C$3*$A7)+SUM(FM$6:FM7))*FM$3/365*_xlfn.DAYS($B8,$B7))</f>
        <v>120.10681758545603</v>
      </c>
      <c r="FN8" s="5">
        <f>IF(($C$6-($C$3*$A7)+SUM(FN$6:FN7))*FN$3/365*_xlfn.DAYS($B8,$B7)&lt;0,0,($C$6-($C$3*$A7)+SUM(FN$6:FN7))*FN$3/365*_xlfn.DAYS($B8,$B7))</f>
        <v>120.06235825388735</v>
      </c>
      <c r="FO8" s="5">
        <f>IF(($C$6-($C$3*$A7)+SUM(FO$6:FO7))*FO$3/365*_xlfn.DAYS($B8,$B7)&lt;0,0,($C$6-($C$3*$A7)+SUM(FO$6:FO7))*FO$3/365*_xlfn.DAYS($B8,$B7))</f>
        <v>120.01790040705998</v>
      </c>
      <c r="FP8" s="5">
        <f>IF(($C$6-($C$3*$A7)+SUM(FP$6:FP7))*FP$3/365*_xlfn.DAYS($B8,$B7)&lt;0,0,($C$6-($C$3*$A7)+SUM(FP$6:FP7))*FP$3/365*_xlfn.DAYS($B8,$B7))</f>
        <v>119.97344404495553</v>
      </c>
      <c r="FQ8" s="5">
        <f>IF(($C$6-($C$3*$A7)+SUM(FQ$6:FQ7))*FQ$3/365*_xlfn.DAYS($B8,$B7)&lt;0,0,($C$6-($C$3*$A7)+SUM(FQ$6:FQ7))*FQ$3/365*_xlfn.DAYS($B8,$B7))</f>
        <v>119.92898916755571</v>
      </c>
      <c r="FR8" s="5">
        <f>IF(($C$6-($C$3*$A7)+SUM(FR$6:FR7))*FR$3/365*_xlfn.DAYS($B8,$B7)&lt;0,0,($C$6-($C$3*$A7)+SUM(FR$6:FR7))*FR$3/365*_xlfn.DAYS($B8,$B7))</f>
        <v>119.88453577484226</v>
      </c>
      <c r="FS8" s="5">
        <f>IF(($C$6-($C$3*$A7)+SUM(FS$6:FS7))*FS$3/365*_xlfn.DAYS($B8,$B7)&lt;0,0,($C$6-($C$3*$A7)+SUM(FS$6:FS7))*FS$3/365*_xlfn.DAYS($B8,$B7))</f>
        <v>119.84008386679685</v>
      </c>
      <c r="FT8" s="5">
        <f>IF(($C$6-($C$3*$A7)+SUM(FT$6:FT7))*FT$3/365*_xlfn.DAYS($B8,$B7)&lt;0,0,($C$6-($C$3*$A7)+SUM(FT$6:FT7))*FT$3/365*_xlfn.DAYS($B8,$B7))</f>
        <v>119.79563344340119</v>
      </c>
      <c r="FU8" s="5">
        <f>IF(($C$6-($C$3*$A7)+SUM(FU$6:FU7))*FU$3/365*_xlfn.DAYS($B8,$B7)&lt;0,0,($C$6-($C$3*$A7)+SUM(FU$6:FU7))*FU$3/365*_xlfn.DAYS($B8,$B7))</f>
        <v>119.75118450463692</v>
      </c>
      <c r="FV8" s="5">
        <f>IF(($C$6-($C$3*$A7)+SUM(FV$6:FV7))*FV$3/365*_xlfn.DAYS($B8,$B7)&lt;0,0,($C$6-($C$3*$A7)+SUM(FV$6:FV7))*FV$3/365*_xlfn.DAYS($B8,$B7))</f>
        <v>119.70673705048583</v>
      </c>
      <c r="FW8" s="5">
        <f>IF(($C$6-($C$3*$A7)+SUM(FW$6:FW7))*FW$3/365*_xlfn.DAYS($B8,$B7)&lt;0,0,($C$6-($C$3*$A7)+SUM(FW$6:FW7))*FW$3/365*_xlfn.DAYS($B8,$B7))</f>
        <v>119.66229108092955</v>
      </c>
      <c r="FX8" s="5">
        <f>IF(($C$6-($C$3*$A7)+SUM(FX$6:FX7))*FX$3/365*_xlfn.DAYS($B8,$B7)&lt;0,0,($C$6-($C$3*$A7)+SUM(FX$6:FX7))*FX$3/365*_xlfn.DAYS($B8,$B7))</f>
        <v>119.61784659594981</v>
      </c>
      <c r="FY8" s="5">
        <f>IF(($C$6-($C$3*$A7)+SUM(FY$6:FY7))*FY$3/365*_xlfn.DAYS($B8,$B7)&lt;0,0,($C$6-($C$3*$A7)+SUM(FY$6:FY7))*FY$3/365*_xlfn.DAYS($B8,$B7))</f>
        <v>119.57340359552829</v>
      </c>
      <c r="FZ8" s="5">
        <f>IF(($C$6-($C$3*$A7)+SUM(FZ$6:FZ7))*FZ$3/365*_xlfn.DAYS($B8,$B7)&lt;0,0,($C$6-($C$3*$A7)+SUM(FZ$6:FZ7))*FZ$3/365*_xlfn.DAYS($B8,$B7))</f>
        <v>119.52896207964669</v>
      </c>
      <c r="GA8" s="5">
        <f>IF(($C$6-($C$3*$A7)+SUM(GA$6:GA7))*GA$3/365*_xlfn.DAYS($B8,$B7)&lt;0,0,($C$6-($C$3*$A7)+SUM(GA$6:GA7))*GA$3/365*_xlfn.DAYS($B8,$B7))</f>
        <v>119.48452204828672</v>
      </c>
      <c r="GB8" s="5">
        <f>IF(($C$6-($C$3*$A7)+SUM(GB$6:GB7))*GB$3/365*_xlfn.DAYS($B8,$B7)&lt;0,0,($C$6-($C$3*$A7)+SUM(GB$6:GB7))*GB$3/365*_xlfn.DAYS($B8,$B7))</f>
        <v>119.44008350143005</v>
      </c>
      <c r="GC8" s="5">
        <f>IF(($C$6-($C$3*$A7)+SUM(GC$6:GC7))*GC$3/365*_xlfn.DAYS($B8,$B7)&lt;0,0,($C$6-($C$3*$A7)+SUM(GC$6:GC7))*GC$3/365*_xlfn.DAYS($B8,$B7))</f>
        <v>119.39564643905842</v>
      </c>
      <c r="GD8" s="5">
        <f>IF(($C$6-($C$3*$A7)+SUM(GD$6:GD7))*GD$3/365*_xlfn.DAYS($B8,$B7)&lt;0,0,($C$6-($C$3*$A7)+SUM(GD$6:GD7))*GD$3/365*_xlfn.DAYS($B8,$B7))</f>
        <v>119.35121086115349</v>
      </c>
      <c r="GE8" s="5">
        <f>IF(($C$6-($C$3*$A7)+SUM(GE$6:GE7))*GE$3/365*_xlfn.DAYS($B8,$B7)&lt;0,0,($C$6-($C$3*$A7)+SUM(GE$6:GE7))*GE$3/365*_xlfn.DAYS($B8,$B7))</f>
        <v>119.30677676769696</v>
      </c>
      <c r="GF8" s="5">
        <f>IF(($C$6-($C$3*$A7)+SUM(GF$6:GF7))*GF$3/365*_xlfn.DAYS($B8,$B7)&lt;0,0,($C$6-($C$3*$A7)+SUM(GF$6:GF7))*GF$3/365*_xlfn.DAYS($B8,$B7))</f>
        <v>119.26234415867056</v>
      </c>
      <c r="GG8" s="5">
        <f>IF(($C$6-($C$3*$A7)+SUM(GG$6:GG7))*GG$3/365*_xlfn.DAYS($B8,$B7)&lt;0,0,($C$6-($C$3*$A7)+SUM(GG$6:GG7))*GG$3/365*_xlfn.DAYS($B8,$B7))</f>
        <v>119.21791303405593</v>
      </c>
      <c r="GH8" s="5">
        <f>IF(($C$6-($C$3*$A7)+SUM(GH$6:GH7))*GH$3/365*_xlfn.DAYS($B8,$B7)&lt;0,0,($C$6-($C$3*$A7)+SUM(GH$6:GH7))*GH$3/365*_xlfn.DAYS($B8,$B7))</f>
        <v>119.17348339383483</v>
      </c>
      <c r="GI8" s="5">
        <f>IF(($C$6-($C$3*$A7)+SUM(GI$6:GI7))*GI$3/365*_xlfn.DAYS($B8,$B7)&lt;0,0,($C$6-($C$3*$A7)+SUM(GI$6:GI7))*GI$3/365*_xlfn.DAYS($B8,$B7))</f>
        <v>119.12905523798891</v>
      </c>
      <c r="GJ8" s="5">
        <f>IF(($C$6-($C$3*$A7)+SUM(GJ$6:GJ7))*GJ$3/365*_xlfn.DAYS($B8,$B7)&lt;0,0,($C$6-($C$3*$A7)+SUM(GJ$6:GJ7))*GJ$3/365*_xlfn.DAYS($B8,$B7))</f>
        <v>119.08462856649987</v>
      </c>
      <c r="GK8" s="5">
        <f>IF(($C$6-($C$3*$A7)+SUM(GK$6:GK7))*GK$3/365*_xlfn.DAYS($B8,$B7)&lt;0,0,($C$6-($C$3*$A7)+SUM(GK$6:GK7))*GK$3/365*_xlfn.DAYS($B8,$B7))</f>
        <v>119.04020337934948</v>
      </c>
      <c r="GL8" s="5">
        <f>IF(($C$6-($C$3*$A7)+SUM(GL$6:GL7))*GL$3/365*_xlfn.DAYS($B8,$B7)&lt;0,0,($C$6-($C$3*$A7)+SUM(GL$6:GL7))*GL$3/365*_xlfn.DAYS($B8,$B7))</f>
        <v>118.99577967651932</v>
      </c>
      <c r="GM8" s="5">
        <f>IF(($C$6-($C$3*$A7)+SUM(GM$6:GM7))*GM$3/365*_xlfn.DAYS($B8,$B7)&lt;0,0,($C$6-($C$3*$A7)+SUM(GM$6:GM7))*GM$3/365*_xlfn.DAYS($B8,$B7))</f>
        <v>118.95135745799119</v>
      </c>
      <c r="GN8" s="5">
        <f>IF(($C$6-($C$3*$A7)+SUM(GN$6:GN7))*GN$3/365*_xlfn.DAYS($B8,$B7)&lt;0,0,($C$6-($C$3*$A7)+SUM(GN$6:GN7))*GN$3/365*_xlfn.DAYS($B8,$B7))</f>
        <v>118.90693672374671</v>
      </c>
      <c r="GO8" s="5">
        <f>IF(($C$6-($C$3*$A7)+SUM(GO$6:GO7))*GO$3/365*_xlfn.DAYS($B8,$B7)&lt;0,0,($C$6-($C$3*$A7)+SUM(GO$6:GO7))*GO$3/365*_xlfn.DAYS($B8,$B7))</f>
        <v>118.86251747376762</v>
      </c>
      <c r="GP8" s="5">
        <f>IF(($C$6-($C$3*$A7)+SUM(GP$6:GP7))*GP$3/365*_xlfn.DAYS($B8,$B7)&lt;0,0,($C$6-($C$3*$A7)+SUM(GP$6:GP7))*GP$3/365*_xlfn.DAYS($B8,$B7))</f>
        <v>118.81809970803563</v>
      </c>
      <c r="GQ8" s="5">
        <f>IF(($C$6-($C$3*$A7)+SUM(GQ$6:GQ7))*GQ$3/365*_xlfn.DAYS($B8,$B7)&lt;0,0,($C$6-($C$3*$A7)+SUM(GQ$6:GQ7))*GQ$3/365*_xlfn.DAYS($B8,$B7))</f>
        <v>118.77368342653241</v>
      </c>
      <c r="GR8" s="5">
        <f>IF(($C$6-($C$3*$A7)+SUM(GR$6:GR7))*GR$3/365*_xlfn.DAYS($B8,$B7)&lt;0,0,($C$6-($C$3*$A7)+SUM(GR$6:GR7))*GR$3/365*_xlfn.DAYS($B8,$B7))</f>
        <v>118.72926862923967</v>
      </c>
      <c r="GS8" s="5">
        <f>IF(($C$6-($C$3*$A7)+SUM(GS$6:GS7))*GS$3/365*_xlfn.DAYS($B8,$B7)&lt;0,0,($C$6-($C$3*$A7)+SUM(GS$6:GS7))*GS$3/365*_xlfn.DAYS($B8,$B7))</f>
        <v>118.68485531613906</v>
      </c>
      <c r="GT8" s="5">
        <f>IF(($C$6-($C$3*$A7)+SUM(GT$6:GT7))*GT$3/365*_xlfn.DAYS($B8,$B7)&lt;0,0,($C$6-($C$3*$A7)+SUM(GT$6:GT7))*GT$3/365*_xlfn.DAYS($B8,$B7))</f>
        <v>118.64044348721235</v>
      </c>
      <c r="GU8" s="5">
        <f>IF(($C$6-($C$3*$A7)+SUM(GU$6:GU7))*GU$3/365*_xlfn.DAYS($B8,$B7)&lt;0,0,($C$6-($C$3*$A7)+SUM(GU$6:GU7))*GU$3/365*_xlfn.DAYS($B8,$B7))</f>
        <v>118.5960331424412</v>
      </c>
      <c r="GV8" s="5">
        <f>IF(($C$6-($C$3*$A7)+SUM(GV$6:GV7))*GV$3/365*_xlfn.DAYS($B8,$B7)&lt;0,0,($C$6-($C$3*$A7)+SUM(GV$6:GV7))*GV$3/365*_xlfn.DAYS($B8,$B7))</f>
        <v>118.55162428180732</v>
      </c>
      <c r="GW8" s="5">
        <f>IF(($C$6-($C$3*$A7)+SUM(GW$6:GW7))*GW$3/365*_xlfn.DAYS($B8,$B7)&lt;0,0,($C$6-($C$3*$A7)+SUM(GW$6:GW7))*GW$3/365*_xlfn.DAYS($B8,$B7))</f>
        <v>118.50721690529242</v>
      </c>
      <c r="GX8" s="5">
        <f>IF(($C$6-($C$3*$A7)+SUM(GX$6:GX7))*GX$3/365*_xlfn.DAYS($B8,$B7)&lt;0,0,($C$6-($C$3*$A7)+SUM(GX$6:GX7))*GX$3/365*_xlfn.DAYS($B8,$B7))</f>
        <v>118.46281101287811</v>
      </c>
      <c r="GY8" s="5">
        <f>IF(($C$6-($C$3*$A7)+SUM(GY$6:GY7))*GY$3/365*_xlfn.DAYS($B8,$B7)&lt;0,0,($C$6-($C$3*$A7)+SUM(GY$6:GY7))*GY$3/365*_xlfn.DAYS($B8,$B7))</f>
        <v>118.41840660454623</v>
      </c>
      <c r="GZ8" s="5">
        <f>IF(($C$6-($C$3*$A7)+SUM(GZ$6:GZ7))*GZ$3/365*_xlfn.DAYS($B8,$B7)&lt;0,0,($C$6-($C$3*$A7)+SUM(GZ$6:GZ7))*GZ$3/365*_xlfn.DAYS($B8,$B7))</f>
        <v>118.37400368027835</v>
      </c>
      <c r="HA8" s="5">
        <f>IF(($C$6-($C$3*$A7)+SUM(HA$6:HA7))*HA$3/365*_xlfn.DAYS($B8,$B7)&lt;0,0,($C$6-($C$3*$A7)+SUM(HA$6:HA7))*HA$3/365*_xlfn.DAYS($B8,$B7))</f>
        <v>118.32960224005622</v>
      </c>
      <c r="HB8" s="5">
        <f>IF(($C$6-($C$3*$A7)+SUM(HB$6:HB7))*HB$3/365*_xlfn.DAYS($B8,$B7)&lt;0,0,($C$6-($C$3*$A7)+SUM(HB$6:HB7))*HB$3/365*_xlfn.DAYS($B8,$B7))</f>
        <v>118.28520228386157</v>
      </c>
      <c r="HC8" s="5">
        <f>IF(($C$6-($C$3*$A7)+SUM(HC$6:HC7))*HC$3/365*_xlfn.DAYS($B8,$B7)&lt;0,0,($C$6-($C$3*$A7)+SUM(HC$6:HC7))*HC$3/365*_xlfn.DAYS($B8,$B7))</f>
        <v>118.24080381167605</v>
      </c>
      <c r="HD8" s="5">
        <f>IF(($C$6-($C$3*$A7)+SUM(HD$6:HD7))*HD$3/365*_xlfn.DAYS($B8,$B7)&lt;0,0,($C$6-($C$3*$A7)+SUM(HD$6:HD7))*HD$3/365*_xlfn.DAYS($B8,$B7))</f>
        <v>118.19640682348137</v>
      </c>
      <c r="HE8" s="5">
        <f>IF(($C$6-($C$3*$A7)+SUM(HE$6:HE7))*HE$3/365*_xlfn.DAYS($B8,$B7)&lt;0,0,($C$6-($C$3*$A7)+SUM(HE$6:HE7))*HE$3/365*_xlfn.DAYS($B8,$B7))</f>
        <v>118.15201131925922</v>
      </c>
      <c r="HF8" s="5">
        <f>IF(($C$6-($C$3*$A7)+SUM(HF$6:HF7))*HF$3/365*_xlfn.DAYS($B8,$B7)&lt;0,0,($C$6-($C$3*$A7)+SUM(HF$6:HF7))*HF$3/365*_xlfn.DAYS($B8,$B7))</f>
        <v>118.10761729899129</v>
      </c>
      <c r="HG8" s="5">
        <f>IF(($C$6-($C$3*$A7)+SUM(HG$6:HG7))*HG$3/365*_xlfn.DAYS($B8,$B7)&lt;0,0,($C$6-($C$3*$A7)+SUM(HG$6:HG7))*HG$3/365*_xlfn.DAYS($B8,$B7))</f>
        <v>118.06322476265932</v>
      </c>
      <c r="HH8" s="5">
        <f>IF(($C$6-($C$3*$A7)+SUM(HH$6:HH7))*HH$3/365*_xlfn.DAYS($B8,$B7)&lt;0,0,($C$6-($C$3*$A7)+SUM(HH$6:HH7))*HH$3/365*_xlfn.DAYS($B8,$B7))</f>
        <v>118.01883371024499</v>
      </c>
      <c r="HI8" s="5">
        <f>IF(($C$6-($C$3*$A7)+SUM(HI$6:HI7))*HI$3/365*_xlfn.DAYS($B8,$B7)&lt;0,0,($C$6-($C$3*$A7)+SUM(HI$6:HI7))*HI$3/365*_xlfn.DAYS($B8,$B7))</f>
        <v>117.97444414172993</v>
      </c>
      <c r="HJ8" s="5">
        <f>IF(($C$6-($C$3*$A7)+SUM(HJ$6:HJ7))*HJ$3/365*_xlfn.DAYS($B8,$B7)&lt;0,0,($C$6-($C$3*$A7)+SUM(HJ$6:HJ7))*HJ$3/365*_xlfn.DAYS($B8,$B7))</f>
        <v>117.93005605709594</v>
      </c>
      <c r="HK8" s="5">
        <f>IF(($C$6-($C$3*$A7)+SUM(HK$6:HK7))*HK$3/365*_xlfn.DAYS($B8,$B7)&lt;0,0,($C$6-($C$3*$A7)+SUM(HK$6:HK7))*HK$3/365*_xlfn.DAYS($B8,$B7))</f>
        <v>117.88566945632465</v>
      </c>
      <c r="HL8" s="5">
        <f>IF(($C$6-($C$3*$A7)+SUM(HL$6:HL7))*HL$3/365*_xlfn.DAYS($B8,$B7)&lt;0,0,($C$6-($C$3*$A7)+SUM(HL$6:HL7))*HL$3/365*_xlfn.DAYS($B8,$B7))</f>
        <v>117.84128433939779</v>
      </c>
      <c r="HM8" s="5">
        <f>IF(($C$6-($C$3*$A7)+SUM(HM$6:HM7))*HM$3/365*_xlfn.DAYS($B8,$B7)&lt;0,0,($C$6-($C$3*$A7)+SUM(HM$6:HM7))*HM$3/365*_xlfn.DAYS($B8,$B7))</f>
        <v>117.79690070629705</v>
      </c>
      <c r="HN8" s="5">
        <f>IF(($C$6-($C$3*$A7)+SUM(HN$6:HN7))*HN$3/365*_xlfn.DAYS($B8,$B7)&lt;0,0,($C$6-($C$3*$A7)+SUM(HN$6:HN7))*HN$3/365*_xlfn.DAYS($B8,$B7))</f>
        <v>117.75251855700411</v>
      </c>
      <c r="HO8" s="5">
        <f>IF(($C$6-($C$3*$A7)+SUM(HO$6:HO7))*HO$3/365*_xlfn.DAYS($B8,$B7)&lt;0,0,($C$6-($C$3*$A7)+SUM(HO$6:HO7))*HO$3/365*_xlfn.DAYS($B8,$B7))</f>
        <v>117.70813789150071</v>
      </c>
      <c r="HP8" s="5">
        <f>IF(($C$6-($C$3*$A7)+SUM(HP$6:HP7))*HP$3/365*_xlfn.DAYS($B8,$B7)&lt;0,0,($C$6-($C$3*$A7)+SUM(HP$6:HP7))*HP$3/365*_xlfn.DAYS($B8,$B7))</f>
        <v>117.66375870976849</v>
      </c>
      <c r="HQ8" s="5">
        <f>IF(($C$6-($C$3*$A7)+SUM(HQ$6:HQ7))*HQ$3/365*_xlfn.DAYS($B8,$B7)&lt;0,0,($C$6-($C$3*$A7)+SUM(HQ$6:HQ7))*HQ$3/365*_xlfn.DAYS($B8,$B7))</f>
        <v>117.61938101178919</v>
      </c>
      <c r="HR8" s="5">
        <f>IF(($C$6-($C$3*$A7)+SUM(HR$6:HR7))*HR$3/365*_xlfn.DAYS($B8,$B7)&lt;0,0,($C$6-($C$3*$A7)+SUM(HR$6:HR7))*HR$3/365*_xlfn.DAYS($B8,$B7))</f>
        <v>117.57500479754447</v>
      </c>
      <c r="HS8" s="5">
        <f>IF(($C$6-($C$3*$A7)+SUM(HS$6:HS7))*HS$3/365*_xlfn.DAYS($B8,$B7)&lt;0,0,($C$6-($C$3*$A7)+SUM(HS$6:HS7))*HS$3/365*_xlfn.DAYS($B8,$B7))</f>
        <v>117.53063006701605</v>
      </c>
      <c r="HT8" s="5">
        <f>IF(($C$6-($C$3*$A7)+SUM(HT$6:HT7))*HT$3/365*_xlfn.DAYS($B8,$B7)&lt;0,0,($C$6-($C$3*$A7)+SUM(HT$6:HT7))*HT$3/365*_xlfn.DAYS($B8,$B7))</f>
        <v>117.48625682018564</v>
      </c>
      <c r="HU8" s="5">
        <f>IF(($C$6-($C$3*$A7)+SUM(HU$6:HU7))*HU$3/365*_xlfn.DAYS($B8,$B7)&lt;0,0,($C$6-($C$3*$A7)+SUM(HU$6:HU7))*HU$3/365*_xlfn.DAYS($B8,$B7))</f>
        <v>117.44188505703494</v>
      </c>
      <c r="HV8" s="5">
        <f>IF(($C$6-($C$3*$A7)+SUM(HV$6:HV7))*HV$3/365*_xlfn.DAYS($B8,$B7)&lt;0,0,($C$6-($C$3*$A7)+SUM(HV$6:HV7))*HV$3/365*_xlfn.DAYS($B8,$B7))</f>
        <v>117.3975147775456</v>
      </c>
      <c r="HW8" s="5">
        <f>IF(($C$6-($C$3*$A7)+SUM(HW$6:HW7))*HW$3/365*_xlfn.DAYS($B8,$B7)&lt;0,0,($C$6-($C$3*$A7)+SUM(HW$6:HW7))*HW$3/365*_xlfn.DAYS($B8,$B7))</f>
        <v>117.35314598169937</v>
      </c>
      <c r="HX8" s="5">
        <f>IF(($C$6-($C$3*$A7)+SUM(HX$6:HX7))*HX$3/365*_xlfn.DAYS($B8,$B7)&lt;0,0,($C$6-($C$3*$A7)+SUM(HX$6:HX7))*HX$3/365*_xlfn.DAYS($B8,$B7))</f>
        <v>117.30877866947792</v>
      </c>
      <c r="HY8" s="5">
        <f>IF(($C$6-($C$3*$A7)+SUM(HY$6:HY7))*HY$3/365*_xlfn.DAYS($B8,$B7)&lt;0,0,($C$6-($C$3*$A7)+SUM(HY$6:HY7))*HY$3/365*_xlfn.DAYS($B8,$B7))</f>
        <v>117.26441284086296</v>
      </c>
      <c r="HZ8" s="5">
        <f>IF(($C$6-($C$3*$A7)+SUM(HZ$6:HZ7))*HZ$3/365*_xlfn.DAYS($B8,$B7)&lt;0,0,($C$6-($C$3*$A7)+SUM(HZ$6:HZ7))*HZ$3/365*_xlfn.DAYS($B8,$B7))</f>
        <v>117.22004849583615</v>
      </c>
      <c r="IA8" s="5">
        <f>IF(($C$6-($C$3*$A7)+SUM(IA$6:IA7))*IA$3/365*_xlfn.DAYS($B8,$B7)&lt;0,0,($C$6-($C$3*$A7)+SUM(IA$6:IA7))*IA$3/365*_xlfn.DAYS($B8,$B7))</f>
        <v>117.17568563437924</v>
      </c>
      <c r="IB8" s="5">
        <f>IF(($C$6-($C$3*$A7)+SUM(IB$6:IB7))*IB$3/365*_xlfn.DAYS($B8,$B7)&lt;0,0,($C$6-($C$3*$A7)+SUM(IB$6:IB7))*IB$3/365*_xlfn.DAYS($B8,$B7))</f>
        <v>117.13132425647392</v>
      </c>
      <c r="IC8" s="5">
        <f>IF(($C$6-($C$3*$A7)+SUM(IC$6:IC7))*IC$3/365*_xlfn.DAYS($B8,$B7)&lt;0,0,($C$6-($C$3*$A7)+SUM(IC$6:IC7))*IC$3/365*_xlfn.DAYS($B8,$B7))</f>
        <v>117.08696436210184</v>
      </c>
      <c r="ID8" s="5">
        <f>IF(($C$6-($C$3*$A7)+SUM(ID$6:ID7))*ID$3/365*_xlfn.DAYS($B8,$B7)&lt;0,0,($C$6-($C$3*$A7)+SUM(ID$6:ID7))*ID$3/365*_xlfn.DAYS($B8,$B7))</f>
        <v>117.04260595124475</v>
      </c>
      <c r="IE8" s="5">
        <f>IF(($C$6-($C$3*$A7)+SUM(IE$6:IE7))*IE$3/365*_xlfn.DAYS($B8,$B7)&lt;0,0,($C$6-($C$3*$A7)+SUM(IE$6:IE7))*IE$3/365*_xlfn.DAYS($B8,$B7))</f>
        <v>116.99824902388433</v>
      </c>
      <c r="IF8" s="5">
        <f>IF(($C$6-($C$3*$A7)+SUM(IF$6:IF7))*IF$3/365*_xlfn.DAYS($B8,$B7)&lt;0,0,($C$6-($C$3*$A7)+SUM(IF$6:IF7))*IF$3/365*_xlfn.DAYS($B8,$B7))</f>
        <v>116.95389358000224</v>
      </c>
      <c r="IG8" s="5">
        <f>IF(($C$6-($C$3*$A7)+SUM(IG$6:IG7))*IG$3/365*_xlfn.DAYS($B8,$B7)&lt;0,0,($C$6-($C$3*$A7)+SUM(IG$6:IG7))*IG$3/365*_xlfn.DAYS($B8,$B7))</f>
        <v>116.90953961958026</v>
      </c>
      <c r="IH8" s="5">
        <f>IF(($C$6-($C$3*$A7)+SUM(IH$6:IH7))*IH$3/365*_xlfn.DAYS($B8,$B7)&lt;0,0,($C$6-($C$3*$A7)+SUM(IH$6:IH7))*IH$3/365*_xlfn.DAYS($B8,$B7))</f>
        <v>116.86518714259999</v>
      </c>
      <c r="II8" s="5">
        <f>IF(($C$6-($C$3*$A7)+SUM(II$6:II7))*II$3/365*_xlfn.DAYS($B8,$B7)&lt;0,0,($C$6-($C$3*$A7)+SUM(II$6:II7))*II$3/365*_xlfn.DAYS($B8,$B7))</f>
        <v>116.82083614904322</v>
      </c>
      <c r="IJ8" s="5">
        <f>IF(($C$6-($C$3*$A7)+SUM(IJ$6:IJ7))*IJ$3/365*_xlfn.DAYS($B8,$B7)&lt;0,0,($C$6-($C$3*$A7)+SUM(IJ$6:IJ7))*IJ$3/365*_xlfn.DAYS($B8,$B7))</f>
        <v>116.77648663889156</v>
      </c>
      <c r="IK8" s="5">
        <f>IF(($C$6-($C$3*$A7)+SUM(IK$6:IK7))*IK$3/365*_xlfn.DAYS($B8,$B7)&lt;0,0,($C$6-($C$3*$A7)+SUM(IK$6:IK7))*IK$3/365*_xlfn.DAYS($B8,$B7))</f>
        <v>116.73213861212678</v>
      </c>
      <c r="IL8" s="5">
        <f>IF(($C$6-($C$3*$A7)+SUM(IL$6:IL7))*IL$3/365*_xlfn.DAYS($B8,$B7)&lt;0,0,($C$6-($C$3*$A7)+SUM(IL$6:IL7))*IL$3/365*_xlfn.DAYS($B8,$B7))</f>
        <v>116.68779206873053</v>
      </c>
      <c r="IM8" s="5">
        <f>IF(($C$6-($C$3*$A7)+SUM(IM$6:IM7))*IM$3/365*_xlfn.DAYS($B8,$B7)&lt;0,0,($C$6-($C$3*$A7)+SUM(IM$6:IM7))*IM$3/365*_xlfn.DAYS($B8,$B7))</f>
        <v>116.64344700868453</v>
      </c>
      <c r="IN8" s="5">
        <f>IF(($C$6-($C$3*$A7)+SUM(IN$6:IN7))*IN$3/365*_xlfn.DAYS($B8,$B7)&lt;0,0,($C$6-($C$3*$A7)+SUM(IN$6:IN7))*IN$3/365*_xlfn.DAYS($B8,$B7))</f>
        <v>116.59910343197051</v>
      </c>
      <c r="IO8" s="5">
        <f>IF(($C$6-($C$3*$A7)+SUM(IO$6:IO7))*IO$3/365*_xlfn.DAYS($B8,$B7)&lt;0,0,($C$6-($C$3*$A7)+SUM(IO$6:IO7))*IO$3/365*_xlfn.DAYS($B8,$B7))</f>
        <v>116.55476133857007</v>
      </c>
      <c r="IP8" s="5">
        <f>IF(($C$6-($C$3*$A7)+SUM(IP$6:IP7))*IP$3/365*_xlfn.DAYS($B8,$B7)&lt;0,0,($C$6-($C$3*$A7)+SUM(IP$6:IP7))*IP$3/365*_xlfn.DAYS($B8,$B7))</f>
        <v>116.51042072846498</v>
      </c>
      <c r="IQ8" s="5">
        <f>IF(($C$6-($C$3*$A7)+SUM(IQ$6:IQ7))*IQ$3/365*_xlfn.DAYS($B8,$B7)&lt;0,0,($C$6-($C$3*$A7)+SUM(IQ$6:IQ7))*IQ$3/365*_xlfn.DAYS($B8,$B7))</f>
        <v>116.46608160163693</v>
      </c>
      <c r="IR8" s="5">
        <f>IF(($C$6-($C$3*$A7)+SUM(IR$6:IR7))*IR$3/365*_xlfn.DAYS($B8,$B7)&lt;0,0,($C$6-($C$3*$A7)+SUM(IR$6:IR7))*IR$3/365*_xlfn.DAYS($B8,$B7))</f>
        <v>116.42174395806759</v>
      </c>
      <c r="IS8" s="5">
        <f>IF(($C$6-($C$3*$A7)+SUM(IS$6:IS7))*IS$3/365*_xlfn.DAYS($B8,$B7)&lt;0,0,($C$6-($C$3*$A7)+SUM(IS$6:IS7))*IS$3/365*_xlfn.DAYS($B8,$B7))</f>
        <v>116.37740779773871</v>
      </c>
      <c r="IT8" s="5">
        <f>IF(($C$6-($C$3*$A7)+SUM(IT$6:IT7))*IT$3/365*_xlfn.DAYS($B8,$B7)&lt;0,0,($C$6-($C$3*$A7)+SUM(IT$6:IT7))*IT$3/365*_xlfn.DAYS($B8,$B7))</f>
        <v>116.33307312063197</v>
      </c>
      <c r="IU8" s="5">
        <f>IF(($C$6-($C$3*$A7)+SUM(IU$6:IU7))*IU$3/365*_xlfn.DAYS($B8,$B7)&lt;0,0,($C$6-($C$3*$A7)+SUM(IU$6:IU7))*IU$3/365*_xlfn.DAYS($B8,$B7))</f>
        <v>116.28873992672901</v>
      </c>
      <c r="IV8" s="5">
        <f>IF(($C$6-($C$3*$A7)+SUM(IV$6:IV7))*IV$3/365*_xlfn.DAYS($B8,$B7)&lt;0,0,($C$6-($C$3*$A7)+SUM(IV$6:IV7))*IV$3/365*_xlfn.DAYS($B8,$B7))</f>
        <v>116.24440821601159</v>
      </c>
      <c r="IW8" s="5">
        <f>IF(($C$6-($C$3*$A7)+SUM(IW$6:IW7))*IW$3/365*_xlfn.DAYS($B8,$B7)&lt;0,0,($C$6-($C$3*$A7)+SUM(IW$6:IW7))*IW$3/365*_xlfn.DAYS($B8,$B7))</f>
        <v>116.2000779884614</v>
      </c>
      <c r="IX8" s="5">
        <f>IF(($C$6-($C$3*$A7)+SUM(IX$6:IX7))*IX$3/365*_xlfn.DAYS($B8,$B7)&lt;0,0,($C$6-($C$3*$A7)+SUM(IX$6:IX7))*IX$3/365*_xlfn.DAYS($B8,$B7))</f>
        <v>116.1557492440601</v>
      </c>
      <c r="IY8" s="5">
        <f>IF(($C$6-($C$3*$A7)+SUM(IY$6:IY7))*IY$3/365*_xlfn.DAYS($B8,$B7)&lt;0,0,($C$6-($C$3*$A7)+SUM(IY$6:IY7))*IY$3/365*_xlfn.DAYS($B8,$B7))</f>
        <v>116.11142198278941</v>
      </c>
      <c r="IZ8" s="5">
        <f>IF(($C$6-($C$3*$A7)+SUM(IZ$6:IZ7))*IZ$3/365*_xlfn.DAYS($B8,$B7)&lt;0,0,($C$6-($C$3*$A7)+SUM(IZ$6:IZ7))*IZ$3/365*_xlfn.DAYS($B8,$B7))</f>
        <v>116.06709620463104</v>
      </c>
      <c r="JA8" s="5">
        <f>IF(($C$6-($C$3*$A7)+SUM(JA$6:JA7))*JA$3/365*_xlfn.DAYS($B8,$B7)&lt;0,0,($C$6-($C$3*$A7)+SUM(JA$6:JA7))*JA$3/365*_xlfn.DAYS($B8,$B7))</f>
        <v>116.02277190956667</v>
      </c>
      <c r="JB8" s="5">
        <f>IF(($C$6-($C$3*$A7)+SUM(JB$6:JB7))*JB$3/365*_xlfn.DAYS($B8,$B7)&lt;0,0,($C$6-($C$3*$A7)+SUM(JB$6:JB7))*JB$3/365*_xlfn.DAYS($B8,$B7))</f>
        <v>115.97844909757801</v>
      </c>
      <c r="JC8" s="5">
        <f>IF(($C$6-($C$3*$A7)+SUM(JC$6:JC7))*JC$3/365*_xlfn.DAYS($B8,$B7)&lt;0,0,($C$6-($C$3*$A7)+SUM(JC$6:JC7))*JC$3/365*_xlfn.DAYS($B8,$B7))</f>
        <v>115.93412776864676</v>
      </c>
      <c r="JD8" s="5">
        <f>IF(($C$6-($C$3*$A7)+SUM(JD$6:JD7))*JD$3/365*_xlfn.DAYS($B8,$B7)&lt;0,0,($C$6-($C$3*$A7)+SUM(JD$6:JD7))*JD$3/365*_xlfn.DAYS($B8,$B7))</f>
        <v>115.88980792275458</v>
      </c>
      <c r="JE8" s="5">
        <f>IF(($C$6-($C$3*$A7)+SUM(JE$6:JE7))*JE$3/365*_xlfn.DAYS($B8,$B7)&lt;0,0,($C$6-($C$3*$A7)+SUM(JE$6:JE7))*JE$3/365*_xlfn.DAYS($B8,$B7))</f>
        <v>115.84548955988322</v>
      </c>
      <c r="JF8" s="5">
        <f>IF(($C$6-($C$3*$A7)+SUM(JF$6:JF7))*JF$3/365*_xlfn.DAYS($B8,$B7)&lt;0,0,($C$6-($C$3*$A7)+SUM(JF$6:JF7))*JF$3/365*_xlfn.DAYS($B8,$B7))</f>
        <v>115.80117268001435</v>
      </c>
      <c r="JG8" s="5">
        <f>IF(($C$6-($C$3*$A7)+SUM(JG$6:JG7))*JG$3/365*_xlfn.DAYS($B8,$B7)&lt;0,0,($C$6-($C$3*$A7)+SUM(JG$6:JG7))*JG$3/365*_xlfn.DAYS($B8,$B7))</f>
        <v>115.75685728312965</v>
      </c>
      <c r="JH8" s="5">
        <f>IF(($C$6-($C$3*$A7)+SUM(JH$6:JH7))*JH$3/365*_xlfn.DAYS($B8,$B7)&lt;0,0,($C$6-($C$3*$A7)+SUM(JH$6:JH7))*JH$3/365*_xlfn.DAYS($B8,$B7))</f>
        <v>115.71254336921085</v>
      </c>
      <c r="JI8" s="5">
        <f>IF(($C$6-($C$3*$A7)+SUM(JI$6:JI7))*JI$3/365*_xlfn.DAYS($B8,$B7)&lt;0,0,($C$6-($C$3*$A7)+SUM(JI$6:JI7))*JI$3/365*_xlfn.DAYS($B8,$B7))</f>
        <v>115.66823093823963</v>
      </c>
      <c r="JJ8" s="5">
        <f>IF(($C$6-($C$3*$A7)+SUM(JJ$6:JJ7))*JJ$3/365*_xlfn.DAYS($B8,$B7)&lt;0,0,($C$6-($C$3*$A7)+SUM(JJ$6:JJ7))*JJ$3/365*_xlfn.DAYS($B8,$B7))</f>
        <v>115.62391999019768</v>
      </c>
      <c r="JK8" s="5">
        <f>IF(($C$6-($C$3*$A7)+SUM(JK$6:JK7))*JK$3/365*_xlfn.DAYS($B8,$B7)&lt;0,0,($C$6-($C$3*$A7)+SUM(JK$6:JK7))*JK$3/365*_xlfn.DAYS($B8,$B7))</f>
        <v>115.57961052506676</v>
      </c>
      <c r="JL8" s="5">
        <f>IF(($C$6-($C$3*$A7)+SUM(JL$6:JL7))*JL$3/365*_xlfn.DAYS($B8,$B7)&lt;0,0,($C$6-($C$3*$A7)+SUM(JL$6:JL7))*JL$3/365*_xlfn.DAYS($B8,$B7))</f>
        <v>115.53530254282846</v>
      </c>
      <c r="JM8" s="5">
        <f>IF(($C$6-($C$3*$A7)+SUM(JM$6:JM7))*JM$3/365*_xlfn.DAYS($B8,$B7)&lt;0,0,($C$6-($C$3*$A7)+SUM(JM$6:JM7))*JM$3/365*_xlfn.DAYS($B8,$B7))</f>
        <v>115.49099604346456</v>
      </c>
      <c r="JN8" s="5">
        <f>IF(($C$6-($C$3*$A7)+SUM(JN$6:JN7))*JN$3/365*_xlfn.DAYS($B8,$B7)&lt;0,0,($C$6-($C$3*$A7)+SUM(JN$6:JN7))*JN$3/365*_xlfn.DAYS($B8,$B7))</f>
        <v>115.44669102695669</v>
      </c>
      <c r="JO8" s="5">
        <f>IF(($C$6-($C$3*$A7)+SUM(JO$6:JO7))*JO$3/365*_xlfn.DAYS($B8,$B7)&lt;0,0,($C$6-($C$3*$A7)+SUM(JO$6:JO7))*JO$3/365*_xlfn.DAYS($B8,$B7))</f>
        <v>115.40238749328662</v>
      </c>
      <c r="JP8" s="5">
        <f>IF(($C$6-($C$3*$A7)+SUM(JP$6:JP7))*JP$3/365*_xlfn.DAYS($B8,$B7)&lt;0,0,($C$6-($C$3*$A7)+SUM(JP$6:JP7))*JP$3/365*_xlfn.DAYS($B8,$B7))</f>
        <v>115.35808544243604</v>
      </c>
      <c r="JQ8" s="5">
        <f>IF(($C$6-($C$3*$A7)+SUM(JQ$6:JQ7))*JQ$3/365*_xlfn.DAYS($B8,$B7)&lt;0,0,($C$6-($C$3*$A7)+SUM(JQ$6:JQ7))*JQ$3/365*_xlfn.DAYS($B8,$B7))</f>
        <v>115.31378487438657</v>
      </c>
      <c r="JR8" s="5">
        <f>IF(($C$6-($C$3*$A7)+SUM(JR$6:JR7))*JR$3/365*_xlfn.DAYS($B8,$B7)&lt;0,0,($C$6-($C$3*$A7)+SUM(JR$6:JR7))*JR$3/365*_xlfn.DAYS($B8,$B7))</f>
        <v>115.26948578911998</v>
      </c>
      <c r="JS8" s="5">
        <f>IF(($C$6-($C$3*$A7)+SUM(JS$6:JS7))*JS$3/365*_xlfn.DAYS($B8,$B7)&lt;0,0,($C$6-($C$3*$A7)+SUM(JS$6:JS7))*JS$3/365*_xlfn.DAYS($B8,$B7))</f>
        <v>115.22518818661794</v>
      </c>
      <c r="JT8" s="5">
        <f>IF(($C$6-($C$3*$A7)+SUM(JT$6:JT7))*JT$3/365*_xlfn.DAYS($B8,$B7)&lt;0,0,($C$6-($C$3*$A7)+SUM(JT$6:JT7))*JT$3/365*_xlfn.DAYS($B8,$B7))</f>
        <v>115.18089206686217</v>
      </c>
      <c r="JU8" s="5">
        <f>IF(($C$6-($C$3*$A7)+SUM(JU$6:JU7))*JU$3/365*_xlfn.DAYS($B8,$B7)&lt;0,0,($C$6-($C$3*$A7)+SUM(JU$6:JU7))*JU$3/365*_xlfn.DAYS($B8,$B7))</f>
        <v>115.13659742983435</v>
      </c>
      <c r="JV8" s="5">
        <f>IF(($C$6-($C$3*$A7)+SUM(JV$6:JV7))*JV$3/365*_xlfn.DAYS($B8,$B7)&lt;0,0,($C$6-($C$3*$A7)+SUM(JV$6:JV7))*JV$3/365*_xlfn.DAYS($B8,$B7))</f>
        <v>115.09230427551617</v>
      </c>
      <c r="JW8" s="5">
        <f>IF(($C$6-($C$3*$A7)+SUM(JW$6:JW7))*JW$3/365*_xlfn.DAYS($B8,$B7)&lt;0,0,($C$6-($C$3*$A7)+SUM(JW$6:JW7))*JW$3/365*_xlfn.DAYS($B8,$B7))</f>
        <v>115.04801260388935</v>
      </c>
      <c r="JX8" s="5">
        <f>IF(($C$6-($C$3*$A7)+SUM(JX$6:JX7))*JX$3/365*_xlfn.DAYS($B8,$B7)&lt;0,0,($C$6-($C$3*$A7)+SUM(JX$6:JX7))*JX$3/365*_xlfn.DAYS($B8,$B7))</f>
        <v>115.00372241493555</v>
      </c>
      <c r="JY8" s="5">
        <f>IF(($C$6-($C$3*$A7)+SUM(JY$6:JY7))*JY$3/365*_xlfn.DAYS($B8,$B7)&lt;0,0,($C$6-($C$3*$A7)+SUM(JY$6:JY7))*JY$3/365*_xlfn.DAYS($B8,$B7))</f>
        <v>114.95943370863651</v>
      </c>
      <c r="JZ8" s="5">
        <f>IF(($C$6-($C$3*$A7)+SUM(JZ$6:JZ7))*JZ$3/365*_xlfn.DAYS($B8,$B7)&lt;0,0,($C$6-($C$3*$A7)+SUM(JZ$6:JZ7))*JZ$3/365*_xlfn.DAYS($B8,$B7))</f>
        <v>114.9151464849739</v>
      </c>
      <c r="KA8" s="5">
        <f>IF(($C$6-($C$3*$A7)+SUM(KA$6:KA7))*KA$3/365*_xlfn.DAYS($B8,$B7)&lt;0,0,($C$6-($C$3*$A7)+SUM(KA$6:KA7))*KA$3/365*_xlfn.DAYS($B8,$B7))</f>
        <v>114.87086074392941</v>
      </c>
      <c r="KB8" s="5">
        <f>IF(($C$6-($C$3*$A7)+SUM(KB$6:KB7))*KB$3/365*_xlfn.DAYS($B8,$B7)&lt;0,0,($C$6-($C$3*$A7)+SUM(KB$6:KB7))*KB$3/365*_xlfn.DAYS($B8,$B7))</f>
        <v>114.82657648548478</v>
      </c>
      <c r="KC8" s="5">
        <f>IF(($C$6-($C$3*$A7)+SUM(KC$6:KC7))*KC$3/365*_xlfn.DAYS($B8,$B7)&lt;0,0,($C$6-($C$3*$A7)+SUM(KC$6:KC7))*KC$3/365*_xlfn.DAYS($B8,$B7))</f>
        <v>114.78229370962167</v>
      </c>
      <c r="KD8" s="5">
        <f>IF(($C$6-($C$3*$A7)+SUM(KD$6:KD7))*KD$3/365*_xlfn.DAYS($B8,$B7)&lt;0,0,($C$6-($C$3*$A7)+SUM(KD$6:KD7))*KD$3/365*_xlfn.DAYS($B8,$B7))</f>
        <v>114.73801241632175</v>
      </c>
      <c r="KE8" s="5">
        <f>IF(($C$6-($C$3*$A7)+SUM(KE$6:KE7))*KE$3/365*_xlfn.DAYS($B8,$B7)&lt;0,0,($C$6-($C$3*$A7)+SUM(KE$6:KE7))*KE$3/365*_xlfn.DAYS($B8,$B7))</f>
        <v>114.69373260556678</v>
      </c>
      <c r="KF8" s="5">
        <f>IF(($C$6-($C$3*$A7)+SUM(KF$6:KF7))*KF$3/365*_xlfn.DAYS($B8,$B7)&lt;0,0,($C$6-($C$3*$A7)+SUM(KF$6:KF7))*KF$3/365*_xlfn.DAYS($B8,$B7))</f>
        <v>114.64945427733844</v>
      </c>
      <c r="KG8" s="5">
        <f>IF(($C$6-($C$3*$A7)+SUM(KG$6:KG7))*KG$3/365*_xlfn.DAYS($B8,$B7)&lt;0,0,($C$6-($C$3*$A7)+SUM(KG$6:KG7))*KG$3/365*_xlfn.DAYS($B8,$B7))</f>
        <v>114.60517743161842</v>
      </c>
      <c r="KH8" s="5">
        <f>IF(($C$6-($C$3*$A7)+SUM(KH$6:KH7))*KH$3/365*_xlfn.DAYS($B8,$B7)&lt;0,0,($C$6-($C$3*$A7)+SUM(KH$6:KH7))*KH$3/365*_xlfn.DAYS($B8,$B7))</f>
        <v>114.56090206838842</v>
      </c>
      <c r="KI8" s="5">
        <f>IF(($C$6-($C$3*$A7)+SUM(KI$6:KI7))*KI$3/365*_xlfn.DAYS($B8,$B7)&lt;0,0,($C$6-($C$3*$A7)+SUM(KI$6:KI7))*KI$3/365*_xlfn.DAYS($B8,$B7))</f>
        <v>114.51662818763012</v>
      </c>
      <c r="KJ8" s="5">
        <f>IF(($C$6-($C$3*$A7)+SUM(KJ$6:KJ7))*KJ$3/365*_xlfn.DAYS($B8,$B7)&lt;0,0,($C$6-($C$3*$A7)+SUM(KJ$6:KJ7))*KJ$3/365*_xlfn.DAYS($B8,$B7))</f>
        <v>114.47235578932522</v>
      </c>
      <c r="KK8" s="5">
        <f>IF(($C$6-($C$3*$A7)+SUM(KK$6:KK7))*KK$3/365*_xlfn.DAYS($B8,$B7)&lt;0,0,($C$6-($C$3*$A7)+SUM(KK$6:KK7))*KK$3/365*_xlfn.DAYS($B8,$B7))</f>
        <v>114.42808487345542</v>
      </c>
      <c r="KL8" s="5">
        <f>IF(($C$6-($C$3*$A7)+SUM(KL$6:KL7))*KL$3/365*_xlfn.DAYS($B8,$B7)&lt;0,0,($C$6-($C$3*$A7)+SUM(KL$6:KL7))*KL$3/365*_xlfn.DAYS($B8,$B7))</f>
        <v>114.38381544000246</v>
      </c>
      <c r="KM8" s="5">
        <f>IF(($C$6-($C$3*$A7)+SUM(KM$6:KM7))*KM$3/365*_xlfn.DAYS($B8,$B7)&lt;0,0,($C$6-($C$3*$A7)+SUM(KM$6:KM7))*KM$3/365*_xlfn.DAYS($B8,$B7))</f>
        <v>114.33954748894797</v>
      </c>
      <c r="KN8" s="5">
        <f>IF(($C$6-($C$3*$A7)+SUM(KN$6:KN7))*KN$3/365*_xlfn.DAYS($B8,$B7)&lt;0,0,($C$6-($C$3*$A7)+SUM(KN$6:KN7))*KN$3/365*_xlfn.DAYS($B8,$B7))</f>
        <v>114.29528102027369</v>
      </c>
      <c r="KO8" s="5">
        <f>IF(($C$6-($C$3*$A7)+SUM(KO$6:KO7))*KO$3/365*_xlfn.DAYS($B8,$B7)&lt;0,0,($C$6-($C$3*$A7)+SUM(KO$6:KO7))*KO$3/365*_xlfn.DAYS($B8,$B7))</f>
        <v>114.25101603396129</v>
      </c>
      <c r="KP8" s="5">
        <f>IF(($C$6-($C$3*$A7)+SUM(KP$6:KP7))*KP$3/365*_xlfn.DAYS($B8,$B7)&lt;0,0,($C$6-($C$3*$A7)+SUM(KP$6:KP7))*KP$3/365*_xlfn.DAYS($B8,$B7))</f>
        <v>114.20675252999251</v>
      </c>
      <c r="KQ8" s="5">
        <f>IF(($C$6-($C$3*$A7)+SUM(KQ$6:KQ7))*KQ$3/365*_xlfn.DAYS($B8,$B7)&lt;0,0,($C$6-($C$3*$A7)+SUM(KQ$6:KQ7))*KQ$3/365*_xlfn.DAYS($B8,$B7))</f>
        <v>114.16249050834901</v>
      </c>
      <c r="KR8" s="5">
        <f>IF(($C$6-($C$3*$A7)+SUM(KR$6:KR7))*KR$3/365*_xlfn.DAYS($B8,$B7)&lt;0,0,($C$6-($C$3*$A7)+SUM(KR$6:KR7))*KR$3/365*_xlfn.DAYS($B8,$B7))</f>
        <v>114.1182299690125</v>
      </c>
      <c r="KS8" s="5">
        <f>IF(($C$6-($C$3*$A7)+SUM(KS$6:KS7))*KS$3/365*_xlfn.DAYS($B8,$B7)&lt;0,0,($C$6-($C$3*$A7)+SUM(KS$6:KS7))*KS$3/365*_xlfn.DAYS($B8,$B7))</f>
        <v>114.07397091196466</v>
      </c>
      <c r="KT8" s="5">
        <f>IF(($C$6-($C$3*$A7)+SUM(KT$6:KT7))*KT$3/365*_xlfn.DAYS($B8,$B7)&lt;0,0,($C$6-($C$3*$A7)+SUM(KT$6:KT7))*KT$3/365*_xlfn.DAYS($B8,$B7))</f>
        <v>114.02971333718723</v>
      </c>
      <c r="KU8" s="5">
        <f>IF(($C$6-($C$3*$A7)+SUM(KU$6:KU7))*KU$3/365*_xlfn.DAYS($B8,$B7)&lt;0,0,($C$6-($C$3*$A7)+SUM(KU$6:KU7))*KU$3/365*_xlfn.DAYS($B8,$B7))</f>
        <v>113.98545724466186</v>
      </c>
      <c r="KV8" s="5">
        <f>IF(($C$6-($C$3*$A7)+SUM(KV$6:KV7))*KV$3/365*_xlfn.DAYS($B8,$B7)&lt;0,0,($C$6-($C$3*$A7)+SUM(KV$6:KV7))*KV$3/365*_xlfn.DAYS($B8,$B7))</f>
        <v>113.94120263437027</v>
      </c>
      <c r="KW8" s="5">
        <f>IF(($C$6-($C$3*$A7)+SUM(KW$6:KW7))*KW$3/365*_xlfn.DAYS($B8,$B7)&lt;0,0,($C$6-($C$3*$A7)+SUM(KW$6:KW7))*KW$3/365*_xlfn.DAYS($B8,$B7))</f>
        <v>113.89694950629416</v>
      </c>
      <c r="KX8" s="5">
        <f>IF(($C$6-($C$3*$A7)+SUM(KX$6:KX7))*KX$3/365*_xlfn.DAYS($B8,$B7)&lt;0,0,($C$6-($C$3*$A7)+SUM(KX$6:KX7))*KX$3/365*_xlfn.DAYS($B8,$B7))</f>
        <v>113.85269786041522</v>
      </c>
      <c r="KY8" s="5">
        <f>IF(($C$6-($C$3*$A7)+SUM(KY$6:KY7))*KY$3/365*_xlfn.DAYS($B8,$B7)&lt;0,0,($C$6-($C$3*$A7)+SUM(KY$6:KY7))*KY$3/365*_xlfn.DAYS($B8,$B7))</f>
        <v>113.80844769671515</v>
      </c>
      <c r="KZ8" s="5">
        <f>IF(($C$6-($C$3*$A7)+SUM(KZ$6:KZ7))*KZ$3/365*_xlfn.DAYS($B8,$B7)&lt;0,0,($C$6-($C$3*$A7)+SUM(KZ$6:KZ7))*KZ$3/365*_xlfn.DAYS($B8,$B7))</f>
        <v>113.76419901517563</v>
      </c>
      <c r="LA8" s="5">
        <f>IF(($C$6-($C$3*$A7)+SUM(LA$6:LA7))*LA$3/365*_xlfn.DAYS($B8,$B7)&lt;0,0,($C$6-($C$3*$A7)+SUM(LA$6:LA7))*LA$3/365*_xlfn.DAYS($B8,$B7))</f>
        <v>113.71995181577839</v>
      </c>
      <c r="LB8" s="5">
        <f>IF(($C$6-($C$3*$A7)+SUM(LB$6:LB7))*LB$3/365*_xlfn.DAYS($B8,$B7)&lt;0,0,($C$6-($C$3*$A7)+SUM(LB$6:LB7))*LB$3/365*_xlfn.DAYS($B8,$B7))</f>
        <v>113.67570609850509</v>
      </c>
      <c r="LC8" s="5">
        <f>IF(($C$6-($C$3*$A7)+SUM(LC$6:LC7))*LC$3/365*_xlfn.DAYS($B8,$B7)&lt;0,0,($C$6-($C$3*$A7)+SUM(LC$6:LC7))*LC$3/365*_xlfn.DAYS($B8,$B7))</f>
        <v>113.63146186333746</v>
      </c>
      <c r="LD8" s="5">
        <f>IF(($C$6-($C$3*$A7)+SUM(LD$6:LD7))*LD$3/365*_xlfn.DAYS($B8,$B7)&lt;0,0,($C$6-($C$3*$A7)+SUM(LD$6:LD7))*LD$3/365*_xlfn.DAYS($B8,$B7))</f>
        <v>113.58721911025721</v>
      </c>
      <c r="LE8" s="5">
        <f>IF(($C$6-($C$3*$A7)+SUM(LE$6:LE7))*LE$3/365*_xlfn.DAYS($B8,$B7)&lt;0,0,($C$6-($C$3*$A7)+SUM(LE$6:LE7))*LE$3/365*_xlfn.DAYS($B8,$B7))</f>
        <v>113.54297783924598</v>
      </c>
      <c r="LF8" s="5">
        <f>IF(($C$6-($C$3*$A7)+SUM(LF$6:LF7))*LF$3/365*_xlfn.DAYS($B8,$B7)&lt;0,0,($C$6-($C$3*$A7)+SUM(LF$6:LF7))*LF$3/365*_xlfn.DAYS($B8,$B7))</f>
        <v>113.4987380502855</v>
      </c>
      <c r="LG8" s="5">
        <f>IF(($C$6-($C$3*$A7)+SUM(LG$6:LG7))*LG$3/365*_xlfn.DAYS($B8,$B7)&lt;0,0,($C$6-($C$3*$A7)+SUM(LG$6:LG7))*LG$3/365*_xlfn.DAYS($B8,$B7))</f>
        <v>113.45449974335746</v>
      </c>
      <c r="LH8" s="5">
        <f>IF(($C$6-($C$3*$A7)+SUM(LH$6:LH7))*LH$3/365*_xlfn.DAYS($B8,$B7)&lt;0,0,($C$6-($C$3*$A7)+SUM(LH$6:LH7))*LH$3/365*_xlfn.DAYS($B8,$B7))</f>
        <v>113.41026291844359</v>
      </c>
      <c r="LI8" s="5">
        <f>IF(($C$6-($C$3*$A7)+SUM(LI$6:LI7))*LI$3/365*_xlfn.DAYS($B8,$B7)&lt;0,0,($C$6-($C$3*$A7)+SUM(LI$6:LI7))*LI$3/365*_xlfn.DAYS($B8,$B7))</f>
        <v>113.36602757552555</v>
      </c>
      <c r="LJ8" s="5">
        <f>IF(($C$6-($C$3*$A7)+SUM(LJ$6:LJ7))*LJ$3/365*_xlfn.DAYS($B8,$B7)&lt;0,0,($C$6-($C$3*$A7)+SUM(LJ$6:LJ7))*LJ$3/365*_xlfn.DAYS($B8,$B7))</f>
        <v>113.32179371458503</v>
      </c>
      <c r="LK8" s="5">
        <f>IF(($C$6-($C$3*$A7)+SUM(LK$6:LK7))*LK$3/365*_xlfn.DAYS($B8,$B7)&lt;0,0,($C$6-($C$3*$A7)+SUM(LK$6:LK7))*LK$3/365*_xlfn.DAYS($B8,$B7))</f>
        <v>113.27756133560378</v>
      </c>
      <c r="LL8" s="5">
        <f>IF(($C$6-($C$3*$A7)+SUM(LL$6:LL7))*LL$3/365*_xlfn.DAYS($B8,$B7)&lt;0,0,($C$6-($C$3*$A7)+SUM(LL$6:LL7))*LL$3/365*_xlfn.DAYS($B8,$B7))</f>
        <v>113.23333043856343</v>
      </c>
      <c r="LM8" s="5">
        <f>IF(($C$6-($C$3*$A7)+SUM(LM$6:LM7))*LM$3/365*_xlfn.DAYS($B8,$B7)&lt;0,0,($C$6-($C$3*$A7)+SUM(LM$6:LM7))*LM$3/365*_xlfn.DAYS($B8,$B7))</f>
        <v>113.18910102344574</v>
      </c>
      <c r="LN8" s="5">
        <f>IF(($C$6-($C$3*$A7)+SUM(LN$6:LN7))*LN$3/365*_xlfn.DAYS($B8,$B7)&lt;0,0,($C$6-($C$3*$A7)+SUM(LN$6:LN7))*LN$3/365*_xlfn.DAYS($B8,$B7))</f>
        <v>113.14487309023235</v>
      </c>
      <c r="LO8" s="5">
        <f>IF(($C$6-($C$3*$A7)+SUM(LO$6:LO7))*LO$3/365*_xlfn.DAYS($B8,$B7)&lt;0,0,($C$6-($C$3*$A7)+SUM(LO$6:LO7))*LO$3/365*_xlfn.DAYS($B8,$B7))</f>
        <v>113.10064663890499</v>
      </c>
      <c r="LP8" s="5">
        <f>IF(($C$6-($C$3*$A7)+SUM(LP$6:LP7))*LP$3/365*_xlfn.DAYS($B8,$B7)&lt;0,0,($C$6-($C$3*$A7)+SUM(LP$6:LP7))*LP$3/365*_xlfn.DAYS($B8,$B7))</f>
        <v>113.05642166944536</v>
      </c>
      <c r="LQ8" s="5">
        <f>IF(($C$6-($C$3*$A7)+SUM(LQ$6:LQ7))*LQ$3/365*_xlfn.DAYS($B8,$B7)&lt;0,0,($C$6-($C$3*$A7)+SUM(LQ$6:LQ7))*LQ$3/365*_xlfn.DAYS($B8,$B7))</f>
        <v>113.01219818183516</v>
      </c>
      <c r="LR8" s="5">
        <f>IF(($C$6-($C$3*$A7)+SUM(LR$6:LR7))*LR$3/365*_xlfn.DAYS($B8,$B7)&lt;0,0,($C$6-($C$3*$A7)+SUM(LR$6:LR7))*LR$3/365*_xlfn.DAYS($B8,$B7))</f>
        <v>112.96797617605606</v>
      </c>
      <c r="LS8" s="5">
        <f>IF(($C$6-($C$3*$A7)+SUM(LS$6:LS7))*LS$3/365*_xlfn.DAYS($B8,$B7)&lt;0,0,($C$6-($C$3*$A7)+SUM(LS$6:LS7))*LS$3/365*_xlfn.DAYS($B8,$B7))</f>
        <v>112.92375565208978</v>
      </c>
      <c r="LT8" s="5">
        <f>IF(($C$6-($C$3*$A7)+SUM(LT$6:LT7))*LT$3/365*_xlfn.DAYS($B8,$B7)&lt;0,0,($C$6-($C$3*$A7)+SUM(LT$6:LT7))*LT$3/365*_xlfn.DAYS($B8,$B7))</f>
        <v>112.87953660991801</v>
      </c>
      <c r="LU8" s="5">
        <f>IF(($C$6-($C$3*$A7)+SUM(LU$6:LU7))*LU$3/365*_xlfn.DAYS($B8,$B7)&lt;0,0,($C$6-($C$3*$A7)+SUM(LU$6:LU7))*LU$3/365*_xlfn.DAYS($B8,$B7))</f>
        <v>112.83531904952244</v>
      </c>
      <c r="LV8" s="5">
        <f>IF(($C$6-($C$3*$A7)+SUM(LV$6:LV7))*LV$3/365*_xlfn.DAYS($B8,$B7)&lt;0,0,($C$6-($C$3*$A7)+SUM(LV$6:LV7))*LV$3/365*_xlfn.DAYS($B8,$B7))</f>
        <v>112.79110297088478</v>
      </c>
      <c r="LW8" s="5">
        <f>IF(($C$6-($C$3*$A7)+SUM(LW$6:LW7))*LW$3/365*_xlfn.DAYS($B8,$B7)&lt;0,0,($C$6-($C$3*$A7)+SUM(LW$6:LW7))*LW$3/365*_xlfn.DAYS($B8,$B7))</f>
        <v>112.74688837398672</v>
      </c>
      <c r="LX8" s="5">
        <f>IF(($C$6-($C$3*$A7)+SUM(LX$6:LX7))*LX$3/365*_xlfn.DAYS($B8,$B7)&lt;0,0,($C$6-($C$3*$A7)+SUM(LX$6:LX7))*LX$3/365*_xlfn.DAYS($B8,$B7))</f>
        <v>112.70267525880996</v>
      </c>
      <c r="LY8" s="5">
        <f>IF(($C$6-($C$3*$A7)+SUM(LY$6:LY7))*LY$3/365*_xlfn.DAYS($B8,$B7)&lt;0,0,($C$6-($C$3*$A7)+SUM(LY$6:LY7))*LY$3/365*_xlfn.DAYS($B8,$B7))</f>
        <v>112.6584636253362</v>
      </c>
      <c r="LZ8" s="5">
        <f>IF(($C$6-($C$3*$A7)+SUM(LZ$6:LZ7))*LZ$3/365*_xlfn.DAYS($B8,$B7)&lt;0,0,($C$6-($C$3*$A7)+SUM(LZ$6:LZ7))*LZ$3/365*_xlfn.DAYS($B8,$B7))</f>
        <v>112.61425347354715</v>
      </c>
      <c r="MA8" s="5">
        <f>IF(($C$6-($C$3*$A7)+SUM(MA$6:MA7))*MA$3/365*_xlfn.DAYS($B8,$B7)&lt;0,0,($C$6-($C$3*$A7)+SUM(MA$6:MA7))*MA$3/365*_xlfn.DAYS($B8,$B7))</f>
        <v>112.57004480342447</v>
      </c>
      <c r="MB8" s="5">
        <f>IF(($C$6-($C$3*$A7)+SUM(MB$6:MB7))*MB$3/365*_xlfn.DAYS($B8,$B7)&lt;0,0,($C$6-($C$3*$A7)+SUM(MB$6:MB7))*MB$3/365*_xlfn.DAYS($B8,$B7))</f>
        <v>112.52583761494988</v>
      </c>
      <c r="MC8" s="5">
        <f>IF(($C$6-($C$3*$A7)+SUM(MC$6:MC7))*MC$3/365*_xlfn.DAYS($B8,$B7)&lt;0,0,($C$6-($C$3*$A7)+SUM(MC$6:MC7))*MC$3/365*_xlfn.DAYS($B8,$B7))</f>
        <v>112.4816319081051</v>
      </c>
      <c r="MD8" s="5">
        <f>IF(($C$6-($C$3*$A7)+SUM(MD$6:MD7))*MD$3/365*_xlfn.DAYS($B8,$B7)&lt;0,0,($C$6-($C$3*$A7)+SUM(MD$6:MD7))*MD$3/365*_xlfn.DAYS($B8,$B7))</f>
        <v>112.43742768287179</v>
      </c>
      <c r="ME8" s="5">
        <f>IF(($C$6-($C$3*$A7)+SUM(ME$6:ME7))*ME$3/365*_xlfn.DAYS($B8,$B7)&lt;0,0,($C$6-($C$3*$A7)+SUM(ME$6:ME7))*ME$3/365*_xlfn.DAYS($B8,$B7))</f>
        <v>112.39322493923164</v>
      </c>
      <c r="MF8" s="5">
        <f>IF(($C$6-($C$3*$A7)+SUM(MF$6:MF7))*MF$3/365*_xlfn.DAYS($B8,$B7)&lt;0,0,($C$6-($C$3*$A7)+SUM(MF$6:MF7))*MF$3/365*_xlfn.DAYS($B8,$B7))</f>
        <v>112.34902367716637</v>
      </c>
      <c r="MG8" s="5">
        <f>IF(($C$6-($C$3*$A7)+SUM(MG$6:MG7))*MG$3/365*_xlfn.DAYS($B8,$B7)&lt;0,0,($C$6-($C$3*$A7)+SUM(MG$6:MG7))*MG$3/365*_xlfn.DAYS($B8,$B7))</f>
        <v>112.30482389665771</v>
      </c>
      <c r="MH8" s="5">
        <f>IF(($C$6-($C$3*$A7)+SUM(MH$6:MH7))*MH$3/365*_xlfn.DAYS($B8,$B7)&lt;0,0,($C$6-($C$3*$A7)+SUM(MH$6:MH7))*MH$3/365*_xlfn.DAYS($B8,$B7))</f>
        <v>112.26062559768729</v>
      </c>
      <c r="MI8" s="5">
        <f>IF(($C$6-($C$3*$A7)+SUM(MI$6:MI7))*MI$3/365*_xlfn.DAYS($B8,$B7)&lt;0,0,($C$6-($C$3*$A7)+SUM(MI$6:MI7))*MI$3/365*_xlfn.DAYS($B8,$B7))</f>
        <v>112.21642878023685</v>
      </c>
      <c r="MJ8" s="5">
        <f>IF(($C$6-($C$3*$A7)+SUM(MJ$6:MJ7))*MJ$3/365*_xlfn.DAYS($B8,$B7)&lt;0,0,($C$6-($C$3*$A7)+SUM(MJ$6:MJ7))*MJ$3/365*_xlfn.DAYS($B8,$B7))</f>
        <v>112.17223344428808</v>
      </c>
      <c r="MK8" s="5">
        <f>IF(($C$6-($C$3*$A7)+SUM(MK$6:MK7))*MK$3/365*_xlfn.DAYS($B8,$B7)&lt;0,0,($C$6-($C$3*$A7)+SUM(MK$6:MK7))*MK$3/365*_xlfn.DAYS($B8,$B7))</f>
        <v>112.12803958982268</v>
      </c>
      <c r="ML8" s="5">
        <f>IF(($C$6-($C$3*$A7)+SUM(ML$6:ML7))*ML$3/365*_xlfn.DAYS($B8,$B7)&lt;0,0,($C$6-($C$3*$A7)+SUM(ML$6:ML7))*ML$3/365*_xlfn.DAYS($B8,$B7))</f>
        <v>112.08384721682232</v>
      </c>
      <c r="MM8" s="5">
        <f>IF(($C$6-($C$3*$A7)+SUM(MM$6:MM7))*MM$3/365*_xlfn.DAYS($B8,$B7)&lt;0,0,($C$6-($C$3*$A7)+SUM(MM$6:MM7))*MM$3/365*_xlfn.DAYS($B8,$B7))</f>
        <v>112.03965632526872</v>
      </c>
      <c r="MN8" s="5">
        <f>IF(($C$6-($C$3*$A7)+SUM(MN$6:MN7))*MN$3/365*_xlfn.DAYS($B8,$B7)&lt;0,0,($C$6-($C$3*$A7)+SUM(MN$6:MN7))*MN$3/365*_xlfn.DAYS($B8,$B7))</f>
        <v>111.99546691514358</v>
      </c>
      <c r="MO8" s="5">
        <f>IF(($C$6-($C$3*$A7)+SUM(MO$6:MO7))*MO$3/365*_xlfn.DAYS($B8,$B7)&lt;0,0,($C$6-($C$3*$A7)+SUM(MO$6:MO7))*MO$3/365*_xlfn.DAYS($B8,$B7))</f>
        <v>111.95127898642862</v>
      </c>
      <c r="MP8" s="5">
        <f>IF(($C$6-($C$3*$A7)+SUM(MP$6:MP7))*MP$3/365*_xlfn.DAYS($B8,$B7)&lt;0,0,($C$6-($C$3*$A7)+SUM(MP$6:MP7))*MP$3/365*_xlfn.DAYS($B8,$B7))</f>
        <v>111.90709253910548</v>
      </c>
      <c r="MQ8" s="5">
        <f>IF(($C$6-($C$3*$A7)+SUM(MQ$6:MQ7))*MQ$3/365*_xlfn.DAYS($B8,$B7)&lt;0,0,($C$6-($C$3*$A7)+SUM(MQ$6:MQ7))*MQ$3/365*_xlfn.DAYS($B8,$B7))</f>
        <v>111.86290757315591</v>
      </c>
      <c r="MR8" s="5">
        <f>IF(($C$6-($C$3*$A7)+SUM(MR$6:MR7))*MR$3/365*_xlfn.DAYS($B8,$B7)&lt;0,0,($C$6-($C$3*$A7)+SUM(MR$6:MR7))*MR$3/365*_xlfn.DAYS($B8,$B7))</f>
        <v>111.81872408856157</v>
      </c>
      <c r="MS8" s="5">
        <f>IF(($C$6-($C$3*$A7)+SUM(MS$6:MS7))*MS$3/365*_xlfn.DAYS($B8,$B7)&lt;0,0,($C$6-($C$3*$A7)+SUM(MS$6:MS7))*MS$3/365*_xlfn.DAYS($B8,$B7))</f>
        <v>111.77454208530418</v>
      </c>
      <c r="MT8" s="5">
        <f>IF(($C$6-($C$3*$A7)+SUM(MT$6:MT7))*MT$3/365*_xlfn.DAYS($B8,$B7)&lt;0,0,($C$6-($C$3*$A7)+SUM(MT$6:MT7))*MT$3/365*_xlfn.DAYS($B8,$B7))</f>
        <v>111.73036156336542</v>
      </c>
      <c r="MU8" s="5">
        <f>IF(($C$6-($C$3*$A7)+SUM(MU$6:MU7))*MU$3/365*_xlfn.DAYS($B8,$B7)&lt;0,0,($C$6-($C$3*$A7)+SUM(MU$6:MU7))*MU$3/365*_xlfn.DAYS($B8,$B7))</f>
        <v>111.68618252272699</v>
      </c>
      <c r="MV8" s="5">
        <f>IF(($C$6-($C$3*$A7)+SUM(MV$6:MV7))*MV$3/365*_xlfn.DAYS($B8,$B7)&lt;0,0,($C$6-($C$3*$A7)+SUM(MV$6:MV7))*MV$3/365*_xlfn.DAYS($B8,$B7))</f>
        <v>111.64200496337061</v>
      </c>
      <c r="MW8" s="5">
        <f>IF(($C$6-($C$3*$A7)+SUM(MW$6:MW7))*MW$3/365*_xlfn.DAYS($B8,$B7)&lt;0,0,($C$6-($C$3*$A7)+SUM(MW$6:MW7))*MW$3/365*_xlfn.DAYS($B8,$B7))</f>
        <v>111.59782888527796</v>
      </c>
      <c r="MX8" s="5">
        <f>IF(($C$6-($C$3*$A7)+SUM(MX$6:MX7))*MX$3/365*_xlfn.DAYS($B8,$B7)&lt;0,0,($C$6-($C$3*$A7)+SUM(MX$6:MX7))*MX$3/365*_xlfn.DAYS($B8,$B7))</f>
        <v>111.55365428843072</v>
      </c>
      <c r="MY8" s="5">
        <f>IF(($C$6-($C$3*$A7)+SUM(MY$6:MY7))*MY$3/365*_xlfn.DAYS($B8,$B7)&lt;0,0,($C$6-($C$3*$A7)+SUM(MY$6:MY7))*MY$3/365*_xlfn.DAYS($B8,$B7))</f>
        <v>111.50948117281062</v>
      </c>
      <c r="MZ8" s="5">
        <f>IF(($C$6-($C$3*$A7)+SUM(MZ$6:MZ7))*MZ$3/365*_xlfn.DAYS($B8,$B7)&lt;0,0,($C$6-($C$3*$A7)+SUM(MZ$6:MZ7))*MZ$3/365*_xlfn.DAYS($B8,$B7))</f>
        <v>111.46530953839934</v>
      </c>
      <c r="NA8" s="5">
        <f>IF(($C$6-($C$3*$A7)+SUM(NA$6:NA7))*NA$3/365*_xlfn.DAYS($B8,$B7)&lt;0,0,($C$6-($C$3*$A7)+SUM(NA$6:NA7))*NA$3/365*_xlfn.DAYS($B8,$B7))</f>
        <v>111.42113938517858</v>
      </c>
      <c r="NB8" s="5">
        <f>IF(($C$6-($C$3*$A7)+SUM(NB$6:NB7))*NB$3/365*_xlfn.DAYS($B8,$B7)&lt;0,0,($C$6-($C$3*$A7)+SUM(NB$6:NB7))*NB$3/365*_xlfn.DAYS($B8,$B7))</f>
        <v>111.37697071313004</v>
      </c>
      <c r="NC8" s="5">
        <f>IF(($C$6-($C$3*$A7)+SUM(NC$6:NC7))*NC$3/365*_xlfn.DAYS($B8,$B7)&lt;0,0,($C$6-($C$3*$A7)+SUM(NC$6:NC7))*NC$3/365*_xlfn.DAYS($B8,$B7))</f>
        <v>111.33280352223542</v>
      </c>
      <c r="ND8" s="5">
        <f>IF(($C$6-($C$3*$A7)+SUM(ND$6:ND7))*ND$3/365*_xlfn.DAYS($B8,$B7)&lt;0,0,($C$6-($C$3*$A7)+SUM(ND$6:ND7))*ND$3/365*_xlfn.DAYS($B8,$B7))</f>
        <v>111.28863781247642</v>
      </c>
      <c r="NE8" s="5">
        <f>IF(($C$6-($C$3*$A7)+SUM(NE$6:NE7))*NE$3/365*_xlfn.DAYS($B8,$B7)&lt;0,0,($C$6-($C$3*$A7)+SUM(NE$6:NE7))*NE$3/365*_xlfn.DAYS($B8,$B7))</f>
        <v>111.24447358383472</v>
      </c>
      <c r="NF8" s="5">
        <f>IF(($C$6-($C$3*$A7)+SUM(NF$6:NF7))*NF$3/365*_xlfn.DAYS($B8,$B7)&lt;0,0,($C$6-($C$3*$A7)+SUM(NF$6:NF7))*NF$3/365*_xlfn.DAYS($B8,$B7))</f>
        <v>111.200310836292</v>
      </c>
      <c r="NG8" s="5">
        <f>IF(($C$6-($C$3*$A7)+SUM(NG$6:NG7))*NG$3/365*_xlfn.DAYS($B8,$B7)&lt;0,0,($C$6-($C$3*$A7)+SUM(NG$6:NG7))*NG$3/365*_xlfn.DAYS($B8,$B7))</f>
        <v>111.15614956983002</v>
      </c>
      <c r="NH8" s="5">
        <f>IF(($C$6-($C$3*$A7)+SUM(NH$6:NH7))*NH$3/365*_xlfn.DAYS($B8,$B7)&lt;0,0,($C$6-($C$3*$A7)+SUM(NH$6:NH7))*NH$3/365*_xlfn.DAYS($B8,$B7))</f>
        <v>111.11198978443043</v>
      </c>
      <c r="NI8" s="5">
        <f>IF(($C$6-($C$3*$A7)+SUM(NI$6:NI7))*NI$3/365*_xlfn.DAYS($B8,$B7)&lt;0,0,($C$6-($C$3*$A7)+SUM(NI$6:NI7))*NI$3/365*_xlfn.DAYS($B8,$B7))</f>
        <v>111.06783148007493</v>
      </c>
      <c r="NJ8" s="5">
        <f>IF(($C$6-($C$3*$A7)+SUM(NJ$6:NJ7))*NJ$3/365*_xlfn.DAYS($B8,$B7)&lt;0,0,($C$6-($C$3*$A7)+SUM(NJ$6:NJ7))*NJ$3/365*_xlfn.DAYS($B8,$B7))</f>
        <v>111.02367465674523</v>
      </c>
      <c r="NK8" s="5">
        <f>IF(($C$6-($C$3*$A7)+SUM(NK$6:NK7))*NK$3/365*_xlfn.DAYS($B8,$B7)&lt;0,0,($C$6-($C$3*$A7)+SUM(NK$6:NK7))*NK$3/365*_xlfn.DAYS($B8,$B7))</f>
        <v>110.97951931442302</v>
      </c>
      <c r="NL8" s="5">
        <f>IF(($C$6-($C$3*$A7)+SUM(NL$6:NL7))*NL$3/365*_xlfn.DAYS($B8,$B7)&lt;0,0,($C$6-($C$3*$A7)+SUM(NL$6:NL7))*NL$3/365*_xlfn.DAYS($B8,$B7))</f>
        <v>110.93536545309001</v>
      </c>
      <c r="NM8" s="5">
        <f>IF(($C$6-($C$3*$A7)+SUM(NM$6:NM7))*NM$3/365*_xlfn.DAYS($B8,$B7)&lt;0,0,($C$6-($C$3*$A7)+SUM(NM$6:NM7))*NM$3/365*_xlfn.DAYS($B8,$B7))</f>
        <v>110.89121307272787</v>
      </c>
      <c r="NN8" s="5">
        <f>IF(($C$6-($C$3*$A7)+SUM(NN$6:NN7))*NN$3/365*_xlfn.DAYS($B8,$B7)&lt;0,0,($C$6-($C$3*$A7)+SUM(NN$6:NN7))*NN$3/365*_xlfn.DAYS($B8,$B7))</f>
        <v>110.84706217331833</v>
      </c>
      <c r="NO8" s="5">
        <f>IF(($C$6-($C$3*$A7)+SUM(NO$6:NO7))*NO$3/365*_xlfn.DAYS($B8,$B7)&lt;0,0,($C$6-($C$3*$A7)+SUM(NO$6:NO7))*NO$3/365*_xlfn.DAYS($B8,$B7))</f>
        <v>110.80291275484305</v>
      </c>
      <c r="NP8" s="5">
        <f>IF(($C$6-($C$3*$A7)+SUM(NP$6:NP7))*NP$3/365*_xlfn.DAYS($B8,$B7)&lt;0,0,($C$6-($C$3*$A7)+SUM(NP$6:NP7))*NP$3/365*_xlfn.DAYS($B8,$B7))</f>
        <v>110.75876481728378</v>
      </c>
      <c r="NQ8" s="5">
        <f>IF(($C$6-($C$3*$A7)+SUM(NQ$6:NQ7))*NQ$3/365*_xlfn.DAYS($B8,$B7)&lt;0,0,($C$6-($C$3*$A7)+SUM(NQ$6:NQ7))*NQ$3/365*_xlfn.DAYS($B8,$B7))</f>
        <v>110.71461836062217</v>
      </c>
      <c r="NR8" s="5">
        <f>IF(($C$6-($C$3*$A7)+SUM(NR$6:NR7))*NR$3/365*_xlfn.DAYS($B8,$B7)&lt;0,0,($C$6-($C$3*$A7)+SUM(NR$6:NR7))*NR$3/365*_xlfn.DAYS($B8,$B7))</f>
        <v>110.67047338483994</v>
      </c>
      <c r="NS8" s="5">
        <f>IF(($C$6-($C$3*$A7)+SUM(NS$6:NS7))*NS$3/365*_xlfn.DAYS($B8,$B7)&lt;0,0,($C$6-($C$3*$A7)+SUM(NS$6:NS7))*NS$3/365*_xlfn.DAYS($B8,$B7))</f>
        <v>110.62632988991876</v>
      </c>
      <c r="NT8" s="5">
        <f>IF(($C$6-($C$3*$A7)+SUM(NT$6:NT7))*NT$3/365*_xlfn.DAYS($B8,$B7)&lt;0,0,($C$6-($C$3*$A7)+SUM(NT$6:NT7))*NT$3/365*_xlfn.DAYS($B8,$B7))</f>
        <v>110.58218787584038</v>
      </c>
      <c r="NU8" s="5">
        <f>IF(($C$6-($C$3*$A7)+SUM(NU$6:NU7))*NU$3/365*_xlfn.DAYS($B8,$B7)&lt;0,0,($C$6-($C$3*$A7)+SUM(NU$6:NU7))*NU$3/365*_xlfn.DAYS($B8,$B7))</f>
        <v>110.53804734258645</v>
      </c>
      <c r="NV8" s="5">
        <f>IF(($C$6-($C$3*$A7)+SUM(NV$6:NV7))*NV$3/365*_xlfn.DAYS($B8,$B7)&lt;0,0,($C$6-($C$3*$A7)+SUM(NV$6:NV7))*NV$3/365*_xlfn.DAYS($B8,$B7))</f>
        <v>110.49390829013868</v>
      </c>
      <c r="NW8" s="5">
        <f>IF(($C$6-($C$3*$A7)+SUM(NW$6:NW7))*NW$3/365*_xlfn.DAYS($B8,$B7)&lt;0,0,($C$6-($C$3*$A7)+SUM(NW$6:NW7))*NW$3/365*_xlfn.DAYS($B8,$B7))</f>
        <v>110.44977071847875</v>
      </c>
      <c r="NX8" s="5">
        <f>IF(($C$6-($C$3*$A7)+SUM(NX$6:NX7))*NX$3/365*_xlfn.DAYS($B8,$B7)&lt;0,0,($C$6-($C$3*$A7)+SUM(NX$6:NX7))*NX$3/365*_xlfn.DAYS($B8,$B7))</f>
        <v>110.40563462758841</v>
      </c>
      <c r="NY8" s="5">
        <f>IF(($C$6-($C$3*$A7)+SUM(NY$6:NY7))*NY$3/365*_xlfn.DAYS($B8,$B7)&lt;0,0,($C$6-($C$3*$A7)+SUM(NY$6:NY7))*NY$3/365*_xlfn.DAYS($B8,$B7))</f>
        <v>110.36150001744932</v>
      </c>
      <c r="NZ8" s="5">
        <f>IF(($C$6-($C$3*$A7)+SUM(NZ$6:NZ7))*NZ$3/365*_xlfn.DAYS($B8,$B7)&lt;0,0,($C$6-($C$3*$A7)+SUM(NZ$6:NZ7))*NZ$3/365*_xlfn.DAYS($B8,$B7))</f>
        <v>110.31736688804315</v>
      </c>
      <c r="OA8" s="5">
        <f>IF(($C$6-($C$3*$A7)+SUM(OA$6:OA7))*OA$3/365*_xlfn.DAYS($B8,$B7)&lt;0,0,($C$6-($C$3*$A7)+SUM(OA$6:OA7))*OA$3/365*_xlfn.DAYS($B8,$B7))</f>
        <v>110.27323523935166</v>
      </c>
      <c r="OB8" s="5">
        <f>IF(($C$6-($C$3*$A7)+SUM(OB$6:OB7))*OB$3/365*_xlfn.DAYS($B8,$B7)&lt;0,0,($C$6-($C$3*$A7)+SUM(OB$6:OB7))*OB$3/365*_xlfn.DAYS($B8,$B7))</f>
        <v>110.22910507135653</v>
      </c>
      <c r="OC8" s="5">
        <f>IF(($C$6-($C$3*$A7)+SUM(OC$6:OC7))*OC$3/365*_xlfn.DAYS($B8,$B7)&lt;0,0,($C$6-($C$3*$A7)+SUM(OC$6:OC7))*OC$3/365*_xlfn.DAYS($B8,$B7))</f>
        <v>110.1849763840394</v>
      </c>
      <c r="OD8" s="5">
        <f>IF(($C$6-($C$3*$A7)+SUM(OD$6:OD7))*OD$3/365*_xlfn.DAYS($B8,$B7)&lt;0,0,($C$6-($C$3*$A7)+SUM(OD$6:OD7))*OD$3/365*_xlfn.DAYS($B8,$B7))</f>
        <v>110.14084917738202</v>
      </c>
      <c r="OE8" s="5">
        <f>IF(($C$6-($C$3*$A7)+SUM(OE$6:OE7))*OE$3/365*_xlfn.DAYS($B8,$B7)&lt;0,0,($C$6-($C$3*$A7)+SUM(OE$6:OE7))*OE$3/365*_xlfn.DAYS($B8,$B7))</f>
        <v>110.0967234513661</v>
      </c>
      <c r="OF8" s="5">
        <f>IF(($C$6-($C$3*$A7)+SUM(OF$6:OF7))*OF$3/365*_xlfn.DAYS($B8,$B7)&lt;0,0,($C$6-($C$3*$A7)+SUM(OF$6:OF7))*OF$3/365*_xlfn.DAYS($B8,$B7))</f>
        <v>110.05259920597329</v>
      </c>
      <c r="OG8" s="5">
        <f>IF(($C$6-($C$3*$A7)+SUM(OG$6:OG7))*OG$3/365*_xlfn.DAYS($B8,$B7)&lt;0,0,($C$6-($C$3*$A7)+SUM(OG$6:OG7))*OG$3/365*_xlfn.DAYS($B8,$B7))</f>
        <v>110.00847644118534</v>
      </c>
      <c r="OH8" s="5">
        <f>IF(($C$6-($C$3*$A7)+SUM(OH$6:OH7))*OH$3/365*_xlfn.DAYS($B8,$B7)&lt;0,0,($C$6-($C$3*$A7)+SUM(OH$6:OH7))*OH$3/365*_xlfn.DAYS($B8,$B7))</f>
        <v>109.9643551569839</v>
      </c>
      <c r="OI8" s="5">
        <f>IF(($C$6-($C$3*$A7)+SUM(OI$6:OI7))*OI$3/365*_xlfn.DAYS($B8,$B7)&lt;0,0,($C$6-($C$3*$A7)+SUM(OI$6:OI7))*OI$3/365*_xlfn.DAYS($B8,$B7))</f>
        <v>109.92023535335069</v>
      </c>
      <c r="OJ8" s="5">
        <f>IF(($C$6-($C$3*$A7)+SUM(OJ$6:OJ7))*OJ$3/365*_xlfn.DAYS($B8,$B7)&lt;0,0,($C$6-($C$3*$A7)+SUM(OJ$6:OJ7))*OJ$3/365*_xlfn.DAYS($B8,$B7))</f>
        <v>109.87611703026741</v>
      </c>
      <c r="OK8" s="5">
        <f>IF(($C$6-($C$3*$A7)+SUM(OK$6:OK7))*OK$3/365*_xlfn.DAYS($B8,$B7)&lt;0,0,($C$6-($C$3*$A7)+SUM(OK$6:OK7))*OK$3/365*_xlfn.DAYS($B8,$B7))</f>
        <v>109.83200018771574</v>
      </c>
      <c r="OL8" s="5">
        <f>IF(($C$6-($C$3*$A7)+SUM(OL$6:OL7))*OL$3/365*_xlfn.DAYS($B8,$B7)&lt;0,0,($C$6-($C$3*$A7)+SUM(OL$6:OL7))*OL$3/365*_xlfn.DAYS($B8,$B7))</f>
        <v>109.78788482567739</v>
      </c>
      <c r="OM8" s="5">
        <f>IF(($C$6-($C$3*$A7)+SUM(OM$6:OM7))*OM$3/365*_xlfn.DAYS($B8,$B7)&lt;0,0,($C$6-($C$3*$A7)+SUM(OM$6:OM7))*OM$3/365*_xlfn.DAYS($B8,$B7))</f>
        <v>109.74377094413408</v>
      </c>
      <c r="ON8" s="5">
        <f>IF(($C$6-($C$3*$A7)+SUM(ON$6:ON7))*ON$3/365*_xlfn.DAYS($B8,$B7)&lt;0,0,($C$6-($C$3*$A7)+SUM(ON$6:ON7))*ON$3/365*_xlfn.DAYS($B8,$B7))</f>
        <v>109.69965854306746</v>
      </c>
      <c r="OO8" s="5">
        <f>IF(($C$6-($C$3*$A7)+SUM(OO$6:OO7))*OO$3/365*_xlfn.DAYS($B8,$B7)&lt;0,0,($C$6-($C$3*$A7)+SUM(OO$6:OO7))*OO$3/365*_xlfn.DAYS($B8,$B7))</f>
        <v>109.65554762245925</v>
      </c>
      <c r="OP8" s="5" t="e">
        <f>IF(($C$6-($C$3*$A7)+SUM(OP$6:OP7))*OP$3/365*_xlfn.DAYS($B8,$B7)&lt;0,0,($C$6-($C$3*$A7)+SUM(OP$6:OP7))*OP$3/365*_xlfn.DAYS($B8,$B7))</f>
        <v>#VALUE!</v>
      </c>
      <c r="OQ8" s="5" t="e">
        <f>IF(($C$6-($C$3*$A7)+SUM(OQ$6:OQ7))*OQ$3/365*_xlfn.DAYS($B8,$B7)&lt;0,0,($C$6-($C$3*$A7)+SUM(OQ$6:OQ7))*OQ$3/365*_xlfn.DAYS($B8,$B7))</f>
        <v>#VALUE!</v>
      </c>
      <c r="OR8" s="5" t="e">
        <f>IF(($C$6-($C$3*$A7)+SUM(OR$6:OR7))*OR$3/365*_xlfn.DAYS($B8,$B7)&lt;0,0,($C$6-($C$3*$A7)+SUM(OR$6:OR7))*OR$3/365*_xlfn.DAYS($B8,$B7))</f>
        <v>#VALUE!</v>
      </c>
      <c r="OS8" s="5" t="e">
        <f>IF(($C$6-($C$3*$A7)+SUM(OS$6:OS7))*OS$3/365*_xlfn.DAYS($B8,$B7)&lt;0,0,($C$6-($C$3*$A7)+SUM(OS$6:OS7))*OS$3/365*_xlfn.DAYS($B8,$B7))</f>
        <v>#VALUE!</v>
      </c>
      <c r="OT8" s="5" t="e">
        <f>IF(($C$6-($C$3*$A7)+SUM(OT$6:OT7))*OT$3/365*_xlfn.DAYS($B8,$B7)&lt;0,0,($C$6-($C$3*$A7)+SUM(OT$6:OT7))*OT$3/365*_xlfn.DAYS($B8,$B7))</f>
        <v>#VALUE!</v>
      </c>
      <c r="OU8" s="5" t="e">
        <f>IF(($C$6-($C$3*$A7)+SUM(OU$6:OU7))*OU$3/365*_xlfn.DAYS($B8,$B7)&lt;0,0,($C$6-($C$3*$A7)+SUM(OU$6:OU7))*OU$3/365*_xlfn.DAYS($B8,$B7))</f>
        <v>#VALUE!</v>
      </c>
      <c r="OV8" s="5" t="e">
        <f>IF(($C$6-($C$3*$A7)+SUM(OV$6:OV7))*OV$3/365*_xlfn.DAYS($B8,$B7)&lt;0,0,($C$6-($C$3*$A7)+SUM(OV$6:OV7))*OV$3/365*_xlfn.DAYS($B8,$B7))</f>
        <v>#VALUE!</v>
      </c>
      <c r="OW8" s="5" t="e">
        <f>IF(($C$6-($C$3*$A7)+SUM(OW$6:OW7))*OW$3/365*_xlfn.DAYS($B8,$B7)&lt;0,0,($C$6-($C$3*$A7)+SUM(OW$6:OW7))*OW$3/365*_xlfn.DAYS($B8,$B7))</f>
        <v>#VALUE!</v>
      </c>
      <c r="OX8" s="5" t="e">
        <f>IF(($C$6-($C$3*$A7)+SUM(OX$6:OX7))*OX$3/365*_xlfn.DAYS($B8,$B7)&lt;0,0,($C$6-($C$3*$A7)+SUM(OX$6:OX7))*OX$3/365*_xlfn.DAYS($B8,$B7))</f>
        <v>#VALUE!</v>
      </c>
      <c r="OY8" s="5" t="e">
        <f>IF(($C$6-($C$3*$A7)+SUM(OY$6:OY7))*OY$3/365*_xlfn.DAYS($B8,$B7)&lt;0,0,($C$6-($C$3*$A7)+SUM(OY$6:OY7))*OY$3/365*_xlfn.DAYS($B8,$B7))</f>
        <v>#VALUE!</v>
      </c>
      <c r="OZ8" s="5" t="e">
        <f>IF(($C$6-($C$3*$A7)+SUM(OZ$6:OZ7))*OZ$3/365*_xlfn.DAYS($B8,$B7)&lt;0,0,($C$6-($C$3*$A7)+SUM(OZ$6:OZ7))*OZ$3/365*_xlfn.DAYS($B8,$B7))</f>
        <v>#VALUE!</v>
      </c>
      <c r="PA8" s="5" t="e">
        <f>IF(($C$6-($C$3*$A7)+SUM(PA$6:PA7))*PA$3/365*_xlfn.DAYS($B8,$B7)&lt;0,0,($C$6-($C$3*$A7)+SUM(PA$6:PA7))*PA$3/365*_xlfn.DAYS($B8,$B7))</f>
        <v>#VALUE!</v>
      </c>
      <c r="PB8" s="5" t="e">
        <f>IF(($C$6-($C$3*$A7)+SUM(PB$6:PB7))*PB$3/365*_xlfn.DAYS($B8,$B7)&lt;0,0,($C$6-($C$3*$A7)+SUM(PB$6:PB7))*PB$3/365*_xlfn.DAYS($B8,$B7))</f>
        <v>#VALUE!</v>
      </c>
      <c r="PC8" s="5" t="e">
        <f>IF(($C$6-($C$3*$A7)+SUM(PC$6:PC7))*PC$3/365*_xlfn.DAYS($B8,$B7)&lt;0,0,($C$6-($C$3*$A7)+SUM(PC$6:PC7))*PC$3/365*_xlfn.DAYS($B8,$B7))</f>
        <v>#VALUE!</v>
      </c>
      <c r="PD8" s="5" t="e">
        <f>IF(($C$6-($C$3*$A7)+SUM(PD$6:PD7))*PD$3/365*_xlfn.DAYS($B8,$B7)&lt;0,0,($C$6-($C$3*$A7)+SUM(PD$6:PD7))*PD$3/365*_xlfn.DAYS($B8,$B7))</f>
        <v>#VALUE!</v>
      </c>
      <c r="PE8" s="5" t="e">
        <f>IF(($C$6-($C$3*$A7)+SUM(PE$6:PE7))*PE$3/365*_xlfn.DAYS($B8,$B7)&lt;0,0,($C$6-($C$3*$A7)+SUM(PE$6:PE7))*PE$3/365*_xlfn.DAYS($B8,$B7))</f>
        <v>#VALUE!</v>
      </c>
      <c r="PF8" s="5" t="e">
        <f>IF(($C$6-($C$3*$A7)+SUM(PF$6:PF7))*PF$3/365*_xlfn.DAYS($B8,$B7)&lt;0,0,($C$6-($C$3*$A7)+SUM(PF$6:PF7))*PF$3/365*_xlfn.DAYS($B8,$B7))</f>
        <v>#VALUE!</v>
      </c>
      <c r="PG8" s="5" t="e">
        <f>IF(($C$6-($C$3*$A7)+SUM(PG$6:PG7))*PG$3/365*_xlfn.DAYS($B8,$B7)&lt;0,0,($C$6-($C$3*$A7)+SUM(PG$6:PG7))*PG$3/365*_xlfn.DAYS($B8,$B7))</f>
        <v>#VALUE!</v>
      </c>
      <c r="PH8" s="5" t="e">
        <f>IF(($C$6-($C$3*$A7)+SUM(PH$6:PH7))*PH$3/365*_xlfn.DAYS($B8,$B7)&lt;0,0,($C$6-($C$3*$A7)+SUM(PH$6:PH7))*PH$3/365*_xlfn.DAYS($B8,$B7))</f>
        <v>#VALUE!</v>
      </c>
      <c r="PI8" s="5" t="e">
        <f>IF(($C$6-($C$3*$A7)+SUM(PI$6:PI7))*PI$3/365*_xlfn.DAYS($B8,$B7)&lt;0,0,($C$6-($C$3*$A7)+SUM(PI$6:PI7))*PI$3/365*_xlfn.DAYS($B8,$B7))</f>
        <v>#VALUE!</v>
      </c>
      <c r="PJ8" s="5" t="e">
        <f>IF(($C$6-($C$3*$A7)+SUM(PJ$6:PJ7))*PJ$3/365*_xlfn.DAYS($B8,$B7)&lt;0,0,($C$6-($C$3*$A7)+SUM(PJ$6:PJ7))*PJ$3/365*_xlfn.DAYS($B8,$B7))</f>
        <v>#VALUE!</v>
      </c>
      <c r="PK8" s="5" t="e">
        <f>IF(($C$6-($C$3*$A7)+SUM(PK$6:PK7))*PK$3/365*_xlfn.DAYS($B8,$B7)&lt;0,0,($C$6-($C$3*$A7)+SUM(PK$6:PK7))*PK$3/365*_xlfn.DAYS($B8,$B7))</f>
        <v>#VALUE!</v>
      </c>
      <c r="PL8" s="5" t="e">
        <f>IF(($C$6-($C$3*$A7)+SUM(PL$6:PL7))*PL$3/365*_xlfn.DAYS($B8,$B7)&lt;0,0,($C$6-($C$3*$A7)+SUM(PL$6:PL7))*PL$3/365*_xlfn.DAYS($B8,$B7))</f>
        <v>#VALUE!</v>
      </c>
      <c r="PM8" s="5" t="e">
        <f>IF(($C$6-($C$3*$A7)+SUM(PM$6:PM7))*PM$3/365*_xlfn.DAYS($B8,$B7)&lt;0,0,($C$6-($C$3*$A7)+SUM(PM$6:PM7))*PM$3/365*_xlfn.DAYS($B8,$B7))</f>
        <v>#VALUE!</v>
      </c>
      <c r="PN8" s="5" t="e">
        <f>IF(($C$6-($C$3*$A7)+SUM(PN$6:PN7))*PN$3/365*_xlfn.DAYS($B8,$B7)&lt;0,0,($C$6-($C$3*$A7)+SUM(PN$6:PN7))*PN$3/365*_xlfn.DAYS($B8,$B7))</f>
        <v>#VALUE!</v>
      </c>
      <c r="PO8" s="5" t="e">
        <f>IF(($C$6-($C$3*$A7)+SUM(PO$6:PO7))*PO$3/365*_xlfn.DAYS($B8,$B7)&lt;0,0,($C$6-($C$3*$A7)+SUM(PO$6:PO7))*PO$3/365*_xlfn.DAYS($B8,$B7))</f>
        <v>#VALUE!</v>
      </c>
      <c r="PP8" s="5" t="e">
        <f>IF(($C$6-($C$3*$A7)+SUM(PP$6:PP7))*PP$3/365*_xlfn.DAYS($B8,$B7)&lt;0,0,($C$6-($C$3*$A7)+SUM(PP$6:PP7))*PP$3/365*_xlfn.DAYS($B8,$B7))</f>
        <v>#VALUE!</v>
      </c>
      <c r="PQ8" s="5" t="e">
        <f>IF(($C$6-($C$3*$A7)+SUM(PQ$6:PQ7))*PQ$3/365*_xlfn.DAYS($B8,$B7)&lt;0,0,($C$6-($C$3*$A7)+SUM(PQ$6:PQ7))*PQ$3/365*_xlfn.DAYS($B8,$B7))</f>
        <v>#VALUE!</v>
      </c>
      <c r="PR8" s="5" t="e">
        <f>IF(($C$6-($C$3*$A7)+SUM(PR$6:PR7))*PR$3/365*_xlfn.DAYS($B8,$B7)&lt;0,0,($C$6-($C$3*$A7)+SUM(PR$6:PR7))*PR$3/365*_xlfn.DAYS($B8,$B7))</f>
        <v>#VALUE!</v>
      </c>
      <c r="PS8" s="5" t="e">
        <f>IF(($C$6-($C$3*$A7)+SUM(PS$6:PS7))*PS$3/365*_xlfn.DAYS($B8,$B7)&lt;0,0,($C$6-($C$3*$A7)+SUM(PS$6:PS7))*PS$3/365*_xlfn.DAYS($B8,$B7))</f>
        <v>#VALUE!</v>
      </c>
      <c r="PT8" s="5" t="e">
        <f>IF(($C$6-($C$3*$A7)+SUM(PT$6:PT7))*PT$3/365*_xlfn.DAYS($B8,$B7)&lt;0,0,($C$6-($C$3*$A7)+SUM(PT$6:PT7))*PT$3/365*_xlfn.DAYS($B8,$B7))</f>
        <v>#VALUE!</v>
      </c>
      <c r="PU8" s="5" t="e">
        <f>IF(($C$6-($C$3*$A7)+SUM(PU$6:PU7))*PU$3/365*_xlfn.DAYS($B8,$B7)&lt;0,0,($C$6-($C$3*$A7)+SUM(PU$6:PU7))*PU$3/365*_xlfn.DAYS($B8,$B7))</f>
        <v>#VALUE!</v>
      </c>
      <c r="PV8" s="5" t="e">
        <f>IF(($C$6-($C$3*$A7)+SUM(PV$6:PV7))*PV$3/365*_xlfn.DAYS($B8,$B7)&lt;0,0,($C$6-($C$3*$A7)+SUM(PV$6:PV7))*PV$3/365*_xlfn.DAYS($B8,$B7))</f>
        <v>#VALUE!</v>
      </c>
      <c r="PW8" s="5" t="e">
        <f>IF(($C$6-($C$3*$A7)+SUM(PW$6:PW7))*PW$3/365*_xlfn.DAYS($B8,$B7)&lt;0,0,($C$6-($C$3*$A7)+SUM(PW$6:PW7))*PW$3/365*_xlfn.DAYS($B8,$B7))</f>
        <v>#VALUE!</v>
      </c>
      <c r="PX8" s="5" t="e">
        <f>IF(($C$6-($C$3*$A7)+SUM(PX$6:PX7))*PX$3/365*_xlfn.DAYS($B8,$B7)&lt;0,0,($C$6-($C$3*$A7)+SUM(PX$6:PX7))*PX$3/365*_xlfn.DAYS($B8,$B7))</f>
        <v>#VALUE!</v>
      </c>
      <c r="PY8" s="5" t="e">
        <f>IF(($C$6-($C$3*$A7)+SUM(PY$6:PY7))*PY$3/365*_xlfn.DAYS($B8,$B7)&lt;0,0,($C$6-($C$3*$A7)+SUM(PY$6:PY7))*PY$3/365*_xlfn.DAYS($B8,$B7))</f>
        <v>#VALUE!</v>
      </c>
      <c r="PZ8" s="5" t="e">
        <f>IF(($C$6-($C$3*$A7)+SUM(PZ$6:PZ7))*PZ$3/365*_xlfn.DAYS($B8,$B7)&lt;0,0,($C$6-($C$3*$A7)+SUM(PZ$6:PZ7))*PZ$3/365*_xlfn.DAYS($B8,$B7))</f>
        <v>#VALUE!</v>
      </c>
      <c r="QA8" s="5" t="e">
        <f>IF(($C$6-($C$3*$A7)+SUM(QA$6:QA7))*QA$3/365*_xlfn.DAYS($B8,$B7)&lt;0,0,($C$6-($C$3*$A7)+SUM(QA$6:QA7))*QA$3/365*_xlfn.DAYS($B8,$B7))</f>
        <v>#VALUE!</v>
      </c>
      <c r="QB8" s="5" t="e">
        <f>IF(($C$6-($C$3*$A7)+SUM(QB$6:QB7))*QB$3/365*_xlfn.DAYS($B8,$B7)&lt;0,0,($C$6-($C$3*$A7)+SUM(QB$6:QB7))*QB$3/365*_xlfn.DAYS($B8,$B7))</f>
        <v>#VALUE!</v>
      </c>
      <c r="QC8" s="5" t="e">
        <f>IF(($C$6-($C$3*$A7)+SUM(QC$6:QC7))*QC$3/365*_xlfn.DAYS($B8,$B7)&lt;0,0,($C$6-($C$3*$A7)+SUM(QC$6:QC7))*QC$3/365*_xlfn.DAYS($B8,$B7))</f>
        <v>#VALUE!</v>
      </c>
      <c r="QD8" s="5" t="e">
        <f>IF(($C$6-($C$3*$A7)+SUM(QD$6:QD7))*QD$3/365*_xlfn.DAYS($B8,$B7)&lt;0,0,($C$6-($C$3*$A7)+SUM(QD$6:QD7))*QD$3/365*_xlfn.DAYS($B8,$B7))</f>
        <v>#VALUE!</v>
      </c>
      <c r="QE8" s="5" t="e">
        <f>IF(($C$6-($C$3*$A7)+SUM(QE$6:QE7))*QE$3/365*_xlfn.DAYS($B8,$B7)&lt;0,0,($C$6-($C$3*$A7)+SUM(QE$6:QE7))*QE$3/365*_xlfn.DAYS($B8,$B7))</f>
        <v>#VALUE!</v>
      </c>
      <c r="QF8" s="5" t="e">
        <f>IF(($C$6-($C$3*$A7)+SUM(QF$6:QF7))*QF$3/365*_xlfn.DAYS($B8,$B7)&lt;0,0,($C$6-($C$3*$A7)+SUM(QF$6:QF7))*QF$3/365*_xlfn.DAYS($B8,$B7))</f>
        <v>#VALUE!</v>
      </c>
      <c r="QG8" s="5" t="e">
        <f>IF(($C$6-($C$3*$A7)+SUM(QG$6:QG7))*QG$3/365*_xlfn.DAYS($B8,$B7)&lt;0,0,($C$6-($C$3*$A7)+SUM(QG$6:QG7))*QG$3/365*_xlfn.DAYS($B8,$B7))</f>
        <v>#VALUE!</v>
      </c>
      <c r="QH8" s="5" t="e">
        <f>IF(($C$6-($C$3*$A7)+SUM(QH$6:QH7))*QH$3/365*_xlfn.DAYS($B8,$B7)&lt;0,0,($C$6-($C$3*$A7)+SUM(QH$6:QH7))*QH$3/365*_xlfn.DAYS($B8,$B7))</f>
        <v>#VALUE!</v>
      </c>
      <c r="QI8" s="5" t="e">
        <f>IF(($C$6-($C$3*$A7)+SUM(QI$6:QI7))*QI$3/365*_xlfn.DAYS($B8,$B7)&lt;0,0,($C$6-($C$3*$A7)+SUM(QI$6:QI7))*QI$3/365*_xlfn.DAYS($B8,$B7))</f>
        <v>#VALUE!</v>
      </c>
      <c r="QJ8" s="5" t="e">
        <f>IF(($C$6-($C$3*$A7)+SUM(QJ$6:QJ7))*QJ$3/365*_xlfn.DAYS($B8,$B7)&lt;0,0,($C$6-($C$3*$A7)+SUM(QJ$6:QJ7))*QJ$3/365*_xlfn.DAYS($B8,$B7))</f>
        <v>#VALUE!</v>
      </c>
      <c r="QK8" s="5" t="e">
        <f>IF(($C$6-($C$3*$A7)+SUM(QK$6:QK7))*QK$3/365*_xlfn.DAYS($B8,$B7)&lt;0,0,($C$6-($C$3*$A7)+SUM(QK$6:QK7))*QK$3/365*_xlfn.DAYS($B8,$B7))</f>
        <v>#VALUE!</v>
      </c>
      <c r="QL8" s="5" t="e">
        <f>IF(($C$6-($C$3*$A7)+SUM(QL$6:QL7))*QL$3/365*_xlfn.DAYS($B8,$B7)&lt;0,0,($C$6-($C$3*$A7)+SUM(QL$6:QL7))*QL$3/365*_xlfn.DAYS($B8,$B7))</f>
        <v>#VALUE!</v>
      </c>
      <c r="QM8" s="5" t="e">
        <f>IF(($C$6-($C$3*$A7)+SUM(QM$6:QM7))*QM$3/365*_xlfn.DAYS($B8,$B7)&lt;0,0,($C$6-($C$3*$A7)+SUM(QM$6:QM7))*QM$3/365*_xlfn.DAYS($B8,$B7))</f>
        <v>#VALUE!</v>
      </c>
      <c r="QN8" s="5" t="e">
        <f>IF(($C$6-($C$3*$A7)+SUM(QN$6:QN7))*QN$3/365*_xlfn.DAYS($B8,$B7)&lt;0,0,($C$6-($C$3*$A7)+SUM(QN$6:QN7))*QN$3/365*_xlfn.DAYS($B8,$B7))</f>
        <v>#VALUE!</v>
      </c>
      <c r="QO8" s="5" t="e">
        <f>IF(($C$6-($C$3*$A7)+SUM(QO$6:QO7))*QO$3/365*_xlfn.DAYS($B8,$B7)&lt;0,0,($C$6-($C$3*$A7)+SUM(QO$6:QO7))*QO$3/365*_xlfn.DAYS($B8,$B7))</f>
        <v>#VALUE!</v>
      </c>
      <c r="QP8" s="5" t="e">
        <f>IF(($C$6-($C$3*$A7)+SUM(QP$6:QP7))*QP$3/365*_xlfn.DAYS($B8,$B7)&lt;0,0,($C$6-($C$3*$A7)+SUM(QP$6:QP7))*QP$3/365*_xlfn.DAYS($B8,$B7))</f>
        <v>#VALUE!</v>
      </c>
      <c r="QQ8" s="5" t="e">
        <f>IF(($C$6-($C$3*$A7)+SUM(QQ$6:QQ7))*QQ$3/365*_xlfn.DAYS($B8,$B7)&lt;0,0,($C$6-($C$3*$A7)+SUM(QQ$6:QQ7))*QQ$3/365*_xlfn.DAYS($B8,$B7))</f>
        <v>#VALUE!</v>
      </c>
      <c r="QR8" s="5" t="e">
        <f>IF(($C$6-($C$3*$A7)+SUM(QR$6:QR7))*QR$3/365*_xlfn.DAYS($B8,$B7)&lt;0,0,($C$6-($C$3*$A7)+SUM(QR$6:QR7))*QR$3/365*_xlfn.DAYS($B8,$B7))</f>
        <v>#VALUE!</v>
      </c>
      <c r="QS8" s="5" t="e">
        <f>IF(($C$6-($C$3*$A7)+SUM(QS$6:QS7))*QS$3/365*_xlfn.DAYS($B8,$B7)&lt;0,0,($C$6-($C$3*$A7)+SUM(QS$6:QS7))*QS$3/365*_xlfn.DAYS($B8,$B7))</f>
        <v>#VALUE!</v>
      </c>
      <c r="QT8" s="5" t="e">
        <f>IF(($C$6-($C$3*$A7)+SUM(QT$6:QT7))*QT$3/365*_xlfn.DAYS($B8,$B7)&lt;0,0,($C$6-($C$3*$A7)+SUM(QT$6:QT7))*QT$3/365*_xlfn.DAYS($B8,$B7))</f>
        <v>#VALUE!</v>
      </c>
      <c r="QU8" s="5" t="e">
        <f>IF(($C$6-($C$3*$A7)+SUM(QU$6:QU7))*QU$3/365*_xlfn.DAYS($B8,$B7)&lt;0,0,($C$6-($C$3*$A7)+SUM(QU$6:QU7))*QU$3/365*_xlfn.DAYS($B8,$B7))</f>
        <v>#VALUE!</v>
      </c>
      <c r="QV8" s="5" t="e">
        <f>IF(($C$6-($C$3*$A7)+SUM(QV$6:QV7))*QV$3/365*_xlfn.DAYS($B8,$B7)&lt;0,0,($C$6-($C$3*$A7)+SUM(QV$6:QV7))*QV$3/365*_xlfn.DAYS($B8,$B7))</f>
        <v>#VALUE!</v>
      </c>
      <c r="QW8" s="5" t="e">
        <f>IF(($C$6-($C$3*$A7)+SUM(QW$6:QW7))*QW$3/365*_xlfn.DAYS($B8,$B7)&lt;0,0,($C$6-($C$3*$A7)+SUM(QW$6:QW7))*QW$3/365*_xlfn.DAYS($B8,$B7))</f>
        <v>#VALUE!</v>
      </c>
      <c r="QX8" s="5" t="e">
        <f>IF(($C$6-($C$3*$A7)+SUM(QX$6:QX7))*QX$3/365*_xlfn.DAYS($B8,$B7)&lt;0,0,($C$6-($C$3*$A7)+SUM(QX$6:QX7))*QX$3/365*_xlfn.DAYS($B8,$B7))</f>
        <v>#VALUE!</v>
      </c>
      <c r="QY8" s="5" t="e">
        <f>IF(($C$6-($C$3*$A7)+SUM(QY$6:QY7))*QY$3/365*_xlfn.DAYS($B8,$B7)&lt;0,0,($C$6-($C$3*$A7)+SUM(QY$6:QY7))*QY$3/365*_xlfn.DAYS($B8,$B7))</f>
        <v>#VALUE!</v>
      </c>
      <c r="QZ8" s="5" t="e">
        <f>IF(($C$6-($C$3*$A7)+SUM(QZ$6:QZ7))*QZ$3/365*_xlfn.DAYS($B8,$B7)&lt;0,0,($C$6-($C$3*$A7)+SUM(QZ$6:QZ7))*QZ$3/365*_xlfn.DAYS($B8,$B7))</f>
        <v>#VALUE!</v>
      </c>
      <c r="RA8" s="5" t="e">
        <f>IF(($C$6-($C$3*$A7)+SUM(RA$6:RA7))*RA$3/365*_xlfn.DAYS($B8,$B7)&lt;0,0,($C$6-($C$3*$A7)+SUM(RA$6:RA7))*RA$3/365*_xlfn.DAYS($B8,$B7))</f>
        <v>#VALUE!</v>
      </c>
      <c r="RB8" s="5" t="e">
        <f>IF(($C$6-($C$3*$A7)+SUM(RB$6:RB7))*RB$3/365*_xlfn.DAYS($B8,$B7)&lt;0,0,($C$6-($C$3*$A7)+SUM(RB$6:RB7))*RB$3/365*_xlfn.DAYS($B8,$B7))</f>
        <v>#VALUE!</v>
      </c>
      <c r="RC8" s="5" t="e">
        <f>IF(($C$6-($C$3*$A7)+SUM(RC$6:RC7))*RC$3/365*_xlfn.DAYS($B8,$B7)&lt;0,0,($C$6-($C$3*$A7)+SUM(RC$6:RC7))*RC$3/365*_xlfn.DAYS($B8,$B7))</f>
        <v>#VALUE!</v>
      </c>
      <c r="RD8" s="5" t="e">
        <f>IF(($C$6-($C$3*$A7)+SUM(RD$6:RD7))*RD$3/365*_xlfn.DAYS($B8,$B7)&lt;0,0,($C$6-($C$3*$A7)+SUM(RD$6:RD7))*RD$3/365*_xlfn.DAYS($B8,$B7))</f>
        <v>#VALUE!</v>
      </c>
      <c r="RE8" s="5" t="e">
        <f>IF(($C$6-($C$3*$A7)+SUM(RE$6:RE7))*RE$3/365*_xlfn.DAYS($B8,$B7)&lt;0,0,($C$6-($C$3*$A7)+SUM(RE$6:RE7))*RE$3/365*_xlfn.DAYS($B8,$B7))</f>
        <v>#VALUE!</v>
      </c>
      <c r="RF8" s="5" t="e">
        <f>IF(($C$6-($C$3*$A7)+SUM(RF$6:RF7))*RF$3/365*_xlfn.DAYS($B8,$B7)&lt;0,0,($C$6-($C$3*$A7)+SUM(RF$6:RF7))*RF$3/365*_xlfn.DAYS($B8,$B7))</f>
        <v>#VALUE!</v>
      </c>
      <c r="RG8" s="5" t="e">
        <f>IF(($C$6-($C$3*$A7)+SUM(RG$6:RG7))*RG$3/365*_xlfn.DAYS($B8,$B7)&lt;0,0,($C$6-($C$3*$A7)+SUM(RG$6:RG7))*RG$3/365*_xlfn.DAYS($B8,$B7))</f>
        <v>#VALUE!</v>
      </c>
      <c r="RH8" s="5" t="e">
        <f>IF(($C$6-($C$3*$A7)+SUM(RH$6:RH7))*RH$3/365*_xlfn.DAYS($B8,$B7)&lt;0,0,($C$6-($C$3*$A7)+SUM(RH$6:RH7))*RH$3/365*_xlfn.DAYS($B8,$B7))</f>
        <v>#VALUE!</v>
      </c>
      <c r="RI8" s="5" t="e">
        <f>IF(($C$6-($C$3*$A7)+SUM(RI$6:RI7))*RI$3/365*_xlfn.DAYS($B8,$B7)&lt;0,0,($C$6-($C$3*$A7)+SUM(RI$6:RI7))*RI$3/365*_xlfn.DAYS($B8,$B7))</f>
        <v>#VALUE!</v>
      </c>
      <c r="RJ8" s="5" t="e">
        <f>IF(($C$6-($C$3*$A7)+SUM(RJ$6:RJ7))*RJ$3/365*_xlfn.DAYS($B8,$B7)&lt;0,0,($C$6-($C$3*$A7)+SUM(RJ$6:RJ7))*RJ$3/365*_xlfn.DAYS($B8,$B7))</f>
        <v>#VALUE!</v>
      </c>
      <c r="RK8" s="5" t="e">
        <f>IF(($C$6-($C$3*$A7)+SUM(RK$6:RK7))*RK$3/365*_xlfn.DAYS($B8,$B7)&lt;0,0,($C$6-($C$3*$A7)+SUM(RK$6:RK7))*RK$3/365*_xlfn.DAYS($B8,$B7))</f>
        <v>#VALUE!</v>
      </c>
      <c r="RL8" s="5" t="e">
        <f>IF(($C$6-($C$3*$A7)+SUM(RL$6:RL7))*RL$3/365*_xlfn.DAYS($B8,$B7)&lt;0,0,($C$6-($C$3*$A7)+SUM(RL$6:RL7))*RL$3/365*_xlfn.DAYS($B8,$B7))</f>
        <v>#VALUE!</v>
      </c>
      <c r="RM8" s="5" t="e">
        <f>IF(($C$6-($C$3*$A7)+SUM(RM$6:RM7))*RM$3/365*_xlfn.DAYS($B8,$B7)&lt;0,0,($C$6-($C$3*$A7)+SUM(RM$6:RM7))*RM$3/365*_xlfn.DAYS($B8,$B7))</f>
        <v>#VALUE!</v>
      </c>
      <c r="RN8" s="5" t="e">
        <f>IF(($C$6-($C$3*$A7)+SUM(RN$6:RN7))*RN$3/365*_xlfn.DAYS($B8,$B7)&lt;0,0,($C$6-($C$3*$A7)+SUM(RN$6:RN7))*RN$3/365*_xlfn.DAYS($B8,$B7))</f>
        <v>#VALUE!</v>
      </c>
      <c r="RO8" s="5" t="e">
        <f>IF(($C$6-($C$3*$A7)+SUM(RO$6:RO7))*RO$3/365*_xlfn.DAYS($B8,$B7)&lt;0,0,($C$6-($C$3*$A7)+SUM(RO$6:RO7))*RO$3/365*_xlfn.DAYS($B8,$B7))</f>
        <v>#VALUE!</v>
      </c>
      <c r="RP8" s="5" t="e">
        <f>IF(($C$6-($C$3*$A7)+SUM(RP$6:RP7))*RP$3/365*_xlfn.DAYS($B8,$B7)&lt;0,0,($C$6-($C$3*$A7)+SUM(RP$6:RP7))*RP$3/365*_xlfn.DAYS($B8,$B7))</f>
        <v>#VALUE!</v>
      </c>
      <c r="RQ8" s="5" t="e">
        <f>IF(($C$6-($C$3*$A7)+SUM(RQ$6:RQ7))*RQ$3/365*_xlfn.DAYS($B8,$B7)&lt;0,0,($C$6-($C$3*$A7)+SUM(RQ$6:RQ7))*RQ$3/365*_xlfn.DAYS($B8,$B7))</f>
        <v>#VALUE!</v>
      </c>
      <c r="RR8" s="5" t="e">
        <f>IF(($C$6-($C$3*$A7)+SUM(RR$6:RR7))*RR$3/365*_xlfn.DAYS($B8,$B7)&lt;0,0,($C$6-($C$3*$A7)+SUM(RR$6:RR7))*RR$3/365*_xlfn.DAYS($B8,$B7))</f>
        <v>#VALUE!</v>
      </c>
      <c r="RS8" s="5" t="e">
        <f>IF(($C$6-($C$3*$A7)+SUM(RS$6:RS7))*RS$3/365*_xlfn.DAYS($B8,$B7)&lt;0,0,($C$6-($C$3*$A7)+SUM(RS$6:RS7))*RS$3/365*_xlfn.DAYS($B8,$B7))</f>
        <v>#VALUE!</v>
      </c>
      <c r="RT8" s="5" t="e">
        <f>IF(($C$6-($C$3*$A7)+SUM(RT$6:RT7))*RT$3/365*_xlfn.DAYS($B8,$B7)&lt;0,0,($C$6-($C$3*$A7)+SUM(RT$6:RT7))*RT$3/365*_xlfn.DAYS($B8,$B7))</f>
        <v>#VALUE!</v>
      </c>
      <c r="RU8" s="5" t="e">
        <f>IF(($C$6-($C$3*$A7)+SUM(RU$6:RU7))*RU$3/365*_xlfn.DAYS($B8,$B7)&lt;0,0,($C$6-($C$3*$A7)+SUM(RU$6:RU7))*RU$3/365*_xlfn.DAYS($B8,$B7))</f>
        <v>#VALUE!</v>
      </c>
      <c r="RV8" s="5" t="e">
        <f>IF(($C$6-($C$3*$A7)+SUM(RV$6:RV7))*RV$3/365*_xlfn.DAYS($B8,$B7)&lt;0,0,($C$6-($C$3*$A7)+SUM(RV$6:RV7))*RV$3/365*_xlfn.DAYS($B8,$B7))</f>
        <v>#VALUE!</v>
      </c>
      <c r="RW8" s="5" t="e">
        <f>IF(($C$6-($C$3*$A7)+SUM(RW$6:RW7))*RW$3/365*_xlfn.DAYS($B8,$B7)&lt;0,0,($C$6-($C$3*$A7)+SUM(RW$6:RW7))*RW$3/365*_xlfn.DAYS($B8,$B7))</f>
        <v>#VALUE!</v>
      </c>
      <c r="RX8" s="5" t="e">
        <f>IF(($C$6-($C$3*$A7)+SUM(RX$6:RX7))*RX$3/365*_xlfn.DAYS($B8,$B7)&lt;0,0,($C$6-($C$3*$A7)+SUM(RX$6:RX7))*RX$3/365*_xlfn.DAYS($B8,$B7))</f>
        <v>#VALUE!</v>
      </c>
      <c r="RY8" s="5" t="e">
        <f>IF(($C$6-($C$3*$A7)+SUM(RY$6:RY7))*RY$3/365*_xlfn.DAYS($B8,$B7)&lt;0,0,($C$6-($C$3*$A7)+SUM(RY$6:RY7))*RY$3/365*_xlfn.DAYS($B8,$B7))</f>
        <v>#VALUE!</v>
      </c>
      <c r="RZ8" s="5" t="e">
        <f>IF(($C$6-($C$3*$A7)+SUM(RZ$6:RZ7))*RZ$3/365*_xlfn.DAYS($B8,$B7)&lt;0,0,($C$6-($C$3*$A7)+SUM(RZ$6:RZ7))*RZ$3/365*_xlfn.DAYS($B8,$B7))</f>
        <v>#VALUE!</v>
      </c>
      <c r="SA8" s="5" t="e">
        <f>IF(($C$6-($C$3*$A7)+SUM(SA$6:SA7))*SA$3/365*_xlfn.DAYS($B8,$B7)&lt;0,0,($C$6-($C$3*$A7)+SUM(SA$6:SA7))*SA$3/365*_xlfn.DAYS($B8,$B7))</f>
        <v>#VALUE!</v>
      </c>
      <c r="SB8" s="5" t="e">
        <f>IF(($C$6-($C$3*$A7)+SUM(SB$6:SB7))*SB$3/365*_xlfn.DAYS($B8,$B7)&lt;0,0,($C$6-($C$3*$A7)+SUM(SB$6:SB7))*SB$3/365*_xlfn.DAYS($B8,$B7))</f>
        <v>#VALUE!</v>
      </c>
      <c r="SC8" s="5" t="e">
        <f>IF(($C$6-($C$3*$A7)+SUM(SC$6:SC7))*SC$3/365*_xlfn.DAYS($B8,$B7)&lt;0,0,($C$6-($C$3*$A7)+SUM(SC$6:SC7))*SC$3/365*_xlfn.DAYS($B8,$B7))</f>
        <v>#VALUE!</v>
      </c>
      <c r="SD8" s="5" t="e">
        <f>IF(($C$6-($C$3*$A7)+SUM(SD$6:SD7))*SD$3/365*_xlfn.DAYS($B8,$B7)&lt;0,0,($C$6-($C$3*$A7)+SUM(SD$6:SD7))*SD$3/365*_xlfn.DAYS($B8,$B7))</f>
        <v>#VALUE!</v>
      </c>
      <c r="SE8" s="5" t="e">
        <f>IF(($C$6-($C$3*$A7)+SUM(SE$6:SE7))*SE$3/365*_xlfn.DAYS($B8,$B7)&lt;0,0,($C$6-($C$3*$A7)+SUM(SE$6:SE7))*SE$3/365*_xlfn.DAYS($B8,$B7))</f>
        <v>#VALUE!</v>
      </c>
      <c r="SF8" s="5" t="e">
        <f>IF(($C$6-($C$3*$A7)+SUM(SF$6:SF7))*SF$3/365*_xlfn.DAYS($B8,$B7)&lt;0,0,($C$6-($C$3*$A7)+SUM(SF$6:SF7))*SF$3/365*_xlfn.DAYS($B8,$B7))</f>
        <v>#VALUE!</v>
      </c>
      <c r="SG8" s="5" t="e">
        <f>IF(($C$6-($C$3*$A7)+SUM(SG$6:SG7))*SG$3/365*_xlfn.DAYS($B8,$B7)&lt;0,0,($C$6-($C$3*$A7)+SUM(SG$6:SG7))*SG$3/365*_xlfn.DAYS($B8,$B7))</f>
        <v>#VALUE!</v>
      </c>
      <c r="SH8" s="5" t="e">
        <f>IF(($C$6-($C$3*$A7)+SUM(SH$6:SH7))*SH$3/365*_xlfn.DAYS($B8,$B7)&lt;0,0,($C$6-($C$3*$A7)+SUM(SH$6:SH7))*SH$3/365*_xlfn.DAYS($B8,$B7))</f>
        <v>#VALUE!</v>
      </c>
      <c r="SI8" s="5" t="e">
        <f>IF(($C$6-($C$3*$A7)+SUM(SI$6:SI7))*SI$3/365*_xlfn.DAYS($B8,$B7)&lt;0,0,($C$6-($C$3*$A7)+SUM(SI$6:SI7))*SI$3/365*_xlfn.DAYS($B8,$B7))</f>
        <v>#VALUE!</v>
      </c>
    </row>
    <row r="9" spans="1:507" x14ac:dyDescent="0.25">
      <c r="A9">
        <v>4</v>
      </c>
      <c r="B9" s="1">
        <f>IFERROR(VLOOKUP(IF(WEEKDAY(Sheet3!A4)=7,Sheet3!A4+2,IF(WEEKDAY(Sheet3!A4)=1,Sheet3!A4+1,Sheet3!A4)),Sheet3!D5:F20,3,FALSE),IF(WEEKDAY(Sheet3!A4)=7,Sheet3!A4+2,IF(WEEKDAY(Sheet3!A4)=1,Sheet3!A4+1,Sheet3!A4)))</f>
        <v>44340</v>
      </c>
      <c r="C9" s="4">
        <f t="shared" si="32"/>
        <v>5264.5719283256722</v>
      </c>
      <c r="D9" s="5">
        <f t="shared" si="33"/>
        <v>134.09369523411218</v>
      </c>
      <c r="E9" s="5">
        <f>IF(($C$6-($C$3*$A8)+SUM(E$6:E8))*E$3/365*_xlfn.DAYS($B9,$B8)&lt;0,0,($C$6-($C$3*$A8)+SUM(E$6:E8))*E$3/365*_xlfn.DAYS($B9,$B8))</f>
        <v>134.04548948383004</v>
      </c>
      <c r="F9" s="5">
        <f>IF(($C$6-($C$3*$A8)+SUM(F$6:F8))*F$3/365*_xlfn.DAYS($B9,$B8)&lt;0,0,($C$6-($C$3*$A8)+SUM(F$6:F8))*F$3/365*_xlfn.DAYS($B9,$B8))</f>
        <v>133.99728612114799</v>
      </c>
      <c r="G9" s="5">
        <f>IF(($C$6-($C$3*$A8)+SUM(G$6:G8))*G$3/365*_xlfn.DAYS($B9,$B8)&lt;0,0,($C$6-($C$3*$A8)+SUM(G$6:G8))*G$3/365*_xlfn.DAYS($B9,$B8))</f>
        <v>133.94908514600806</v>
      </c>
      <c r="H9" s="5">
        <f>IF(($C$6-($C$3*$A8)+SUM(H$6:H8))*H$3/365*_xlfn.DAYS($B9,$B8)&lt;0,0,($C$6-($C$3*$A8)+SUM(H$6:H8))*H$3/365*_xlfn.DAYS($B9,$B8))</f>
        <v>133.90088655835228</v>
      </c>
      <c r="I9" s="5">
        <f>IF(($C$6-($C$3*$A8)+SUM(I$6:I8))*I$3/365*_xlfn.DAYS($B9,$B8)&lt;0,0,($C$6-($C$3*$A8)+SUM(I$6:I8))*I$3/365*_xlfn.DAYS($B9,$B8))</f>
        <v>133.8526903581228</v>
      </c>
      <c r="J9" s="5">
        <f>IF(($C$6-($C$3*$A8)+SUM(J$6:J8))*J$3/365*_xlfn.DAYS($B9,$B8)&lt;0,0,($C$6-($C$3*$A8)+SUM(J$6:J8))*J$3/365*_xlfn.DAYS($B9,$B8))</f>
        <v>133.8044965452616</v>
      </c>
      <c r="K9" s="5">
        <f>IF(($C$6-($C$3*$A8)+SUM(K$6:K8))*K$3/365*_xlfn.DAYS($B9,$B8)&lt;0,0,($C$6-($C$3*$A8)+SUM(K$6:K8))*K$3/365*_xlfn.DAYS($B9,$B8))</f>
        <v>133.75630511971082</v>
      </c>
      <c r="L9" s="5">
        <f>IF(($C$6-($C$3*$A8)+SUM(L$6:L8))*L$3/365*_xlfn.DAYS($B9,$B8)&lt;0,0,($C$6-($C$3*$A8)+SUM(L$6:L8))*L$3/365*_xlfn.DAYS($B9,$B8))</f>
        <v>133.70811608141244</v>
      </c>
      <c r="M9" s="5">
        <f>IF(($C$6-($C$3*$A8)+SUM(M$6:M8))*M$3/365*_xlfn.DAYS($B9,$B8)&lt;0,0,($C$6-($C$3*$A8)+SUM(M$6:M8))*M$3/365*_xlfn.DAYS($B9,$B8))</f>
        <v>133.65992943030861</v>
      </c>
      <c r="N9" s="5">
        <f>IF(($C$6-($C$3*$A8)+SUM(N$6:N8))*N$3/365*_xlfn.DAYS($B9,$B8)&lt;0,0,($C$6-($C$3*$A8)+SUM(N$6:N8))*N$3/365*_xlfn.DAYS($B9,$B8))</f>
        <v>133.61174516634136</v>
      </c>
      <c r="O9" s="5">
        <f>IF(($C$6-($C$3*$A8)+SUM(O$6:O8))*O$3/365*_xlfn.DAYS($B9,$B8)&lt;0,0,($C$6-($C$3*$A8)+SUM(O$6:O8))*O$3/365*_xlfn.DAYS($B9,$B8))</f>
        <v>133.56356328945276</v>
      </c>
      <c r="P9" s="5">
        <f>IF(($C$6-($C$3*$A8)+SUM(P$6:P8))*P$3/365*_xlfn.DAYS($B9,$B8)&lt;0,0,($C$6-($C$3*$A8)+SUM(P$6:P8))*P$3/365*_xlfn.DAYS($B9,$B8))</f>
        <v>133.51538379958484</v>
      </c>
      <c r="Q9" s="5">
        <f>IF(($C$6-($C$3*$A8)+SUM(Q$6:Q8))*Q$3/365*_xlfn.DAYS($B9,$B8)&lt;0,0,($C$6-($C$3*$A8)+SUM(Q$6:Q8))*Q$3/365*_xlfn.DAYS($B9,$B8))</f>
        <v>133.46720669667974</v>
      </c>
      <c r="R9" s="5">
        <f>IF(($C$6-($C$3*$A8)+SUM(R$6:R8))*R$3/365*_xlfn.DAYS($B9,$B8)&lt;0,0,($C$6-($C$3*$A8)+SUM(R$6:R8))*R$3/365*_xlfn.DAYS($B9,$B8))</f>
        <v>133.41903198067948</v>
      </c>
      <c r="S9" s="5">
        <f>IF(($C$6-($C$3*$A8)+SUM(S$6:S8))*S$3/365*_xlfn.DAYS($B9,$B8)&lt;0,0,($C$6-($C$3*$A8)+SUM(S$6:S8))*S$3/365*_xlfn.DAYS($B9,$B8))</f>
        <v>133.37085965152613</v>
      </c>
      <c r="T9" s="5">
        <f>IF(($C$6-($C$3*$A8)+SUM(T$6:T8))*T$3/365*_xlfn.DAYS($B9,$B8)&lt;0,0,($C$6-($C$3*$A8)+SUM(T$6:T8))*T$3/365*_xlfn.DAYS($B9,$B8))</f>
        <v>133.32268970916175</v>
      </c>
      <c r="U9" s="5">
        <f>IF(($C$6-($C$3*$A8)+SUM(U$6:U8))*U$3/365*_xlfn.DAYS($B9,$B8)&lt;0,0,($C$6-($C$3*$A8)+SUM(U$6:U8))*U$3/365*_xlfn.DAYS($B9,$B8))</f>
        <v>133.27452215352847</v>
      </c>
      <c r="V9" s="5">
        <f>IF(($C$6-($C$3*$A8)+SUM(V$6:V8))*V$3/365*_xlfn.DAYS($B9,$B8)&lt;0,0,($C$6-($C$3*$A8)+SUM(V$6:V8))*V$3/365*_xlfn.DAYS($B9,$B8))</f>
        <v>133.2263569845683</v>
      </c>
      <c r="W9" s="5">
        <f>IF(($C$6-($C$3*$A8)+SUM(W$6:W8))*W$3/365*_xlfn.DAYS($B9,$B8)&lt;0,0,($C$6-($C$3*$A8)+SUM(W$6:W8))*W$3/365*_xlfn.DAYS($B9,$B8))</f>
        <v>133.17819420222332</v>
      </c>
      <c r="X9" s="5">
        <f>IF(($C$6-($C$3*$A8)+SUM(X$6:X8))*X$3/365*_xlfn.DAYS($B9,$B8)&lt;0,0,($C$6-($C$3*$A8)+SUM(X$6:X8))*X$3/365*_xlfn.DAYS($B9,$B8))</f>
        <v>133.13003380643568</v>
      </c>
      <c r="Y9" s="5">
        <f>IF(($C$6-($C$3*$A8)+SUM(Y$6:Y8))*Y$3/365*_xlfn.DAYS($B9,$B8)&lt;0,0,($C$6-($C$3*$A8)+SUM(Y$6:Y8))*Y$3/365*_xlfn.DAYS($B9,$B8))</f>
        <v>133.08187579714732</v>
      </c>
      <c r="Z9" s="5">
        <f>IF(($C$6-($C$3*$A8)+SUM(Z$6:Z8))*Z$3/365*_xlfn.DAYS($B9,$B8)&lt;0,0,($C$6-($C$3*$A8)+SUM(Z$6:Z8))*Z$3/365*_xlfn.DAYS($B9,$B8))</f>
        <v>133.03372017430044</v>
      </c>
      <c r="AA9" s="5">
        <f>IF(($C$6-($C$3*$A8)+SUM(AA$6:AA8))*AA$3/365*_xlfn.DAYS($B9,$B8)&lt;0,0,($C$6-($C$3*$A8)+SUM(AA$6:AA8))*AA$3/365*_xlfn.DAYS($B9,$B8))</f>
        <v>132.98556693783701</v>
      </c>
      <c r="AB9" s="5">
        <f>IF(($C$6-($C$3*$A8)+SUM(AB$6:AB8))*AB$3/365*_xlfn.DAYS($B9,$B8)&lt;0,0,($C$6-($C$3*$A8)+SUM(AB$6:AB8))*AB$3/365*_xlfn.DAYS($B9,$B8))</f>
        <v>132.93741608769918</v>
      </c>
      <c r="AC9" s="5">
        <f>IF(($C$6-($C$3*$A8)+SUM(AC$6:AC8))*AC$3/365*_xlfn.DAYS($B9,$B8)&lt;0,0,($C$6-($C$3*$A8)+SUM(AC$6:AC8))*AC$3/365*_xlfn.DAYS($B9,$B8))</f>
        <v>132.88926762382897</v>
      </c>
      <c r="AD9" s="5">
        <f>IF(($C$6-($C$3*$A8)+SUM(AD$6:AD8))*AD$3/365*_xlfn.DAYS($B9,$B8)&lt;0,0,($C$6-($C$3*$A8)+SUM(AD$6:AD8))*AD$3/365*_xlfn.DAYS($B9,$B8))</f>
        <v>132.84112154616849</v>
      </c>
      <c r="AE9" s="5">
        <f>IF(($C$6-($C$3*$A8)+SUM(AE$6:AE8))*AE$3/365*_xlfn.DAYS($B9,$B8)&lt;0,0,($C$6-($C$3*$A8)+SUM(AE$6:AE8))*AE$3/365*_xlfn.DAYS($B9,$B8))</f>
        <v>132.79297785465982</v>
      </c>
      <c r="AF9" s="5">
        <f>IF(($C$6-($C$3*$A8)+SUM(AF$6:AF8))*AF$3/365*_xlfn.DAYS($B9,$B8)&lt;0,0,($C$6-($C$3*$A8)+SUM(AF$6:AF8))*AF$3/365*_xlfn.DAYS($B9,$B8))</f>
        <v>132.74483654924504</v>
      </c>
      <c r="AG9" s="5">
        <f>IF(($C$6-($C$3*$A8)+SUM(AG$6:AG8))*AG$3/365*_xlfn.DAYS($B9,$B8)&lt;0,0,($C$6-($C$3*$A8)+SUM(AG$6:AG8))*AG$3/365*_xlfn.DAYS($B9,$B8))</f>
        <v>132.69669762986621</v>
      </c>
      <c r="AH9" s="5">
        <f>IF(($C$6-($C$3*$A8)+SUM(AH$6:AH8))*AH$3/365*_xlfn.DAYS($B9,$B8)&lt;0,0,($C$6-($C$3*$A8)+SUM(AH$6:AH8))*AH$3/365*_xlfn.DAYS($B9,$B8))</f>
        <v>132.64856109646544</v>
      </c>
      <c r="AI9" s="5">
        <f>IF(($C$6-($C$3*$A8)+SUM(AI$6:AI8))*AI$3/365*_xlfn.DAYS($B9,$B8)&lt;0,0,($C$6-($C$3*$A8)+SUM(AI$6:AI8))*AI$3/365*_xlfn.DAYS($B9,$B8))</f>
        <v>132.6004269489847</v>
      </c>
      <c r="AJ9" s="5">
        <f>IF(($C$6-($C$3*$A8)+SUM(AJ$6:AJ8))*AJ$3/365*_xlfn.DAYS($B9,$B8)&lt;0,0,($C$6-($C$3*$A8)+SUM(AJ$6:AJ8))*AJ$3/365*_xlfn.DAYS($B9,$B8))</f>
        <v>132.55229518736624</v>
      </c>
      <c r="AK9" s="5">
        <f>IF(($C$6-($C$3*$A8)+SUM(AK$6:AK8))*AK$3/365*_xlfn.DAYS($B9,$B8)&lt;0,0,($C$6-($C$3*$A8)+SUM(AK$6:AK8))*AK$3/365*_xlfn.DAYS($B9,$B8))</f>
        <v>132.50416581155204</v>
      </c>
      <c r="AL9" s="5">
        <f>IF(($C$6-($C$3*$A8)+SUM(AL$6:AL8))*AL$3/365*_xlfn.DAYS($B9,$B8)&lt;0,0,($C$6-($C$3*$A8)+SUM(AL$6:AL8))*AL$3/365*_xlfn.DAYS($B9,$B8))</f>
        <v>132.45603882148416</v>
      </c>
      <c r="AM9" s="5">
        <f>IF(($C$6-($C$3*$A8)+SUM(AM$6:AM8))*AM$3/365*_xlfn.DAYS($B9,$B8)&lt;0,0,($C$6-($C$3*$A8)+SUM(AM$6:AM8))*AM$3/365*_xlfn.DAYS($B9,$B8))</f>
        <v>132.40791421710475</v>
      </c>
      <c r="AN9" s="5">
        <f>IF(($C$6-($C$3*$A8)+SUM(AN$6:AN8))*AN$3/365*_xlfn.DAYS($B9,$B8)&lt;0,0,($C$6-($C$3*$A8)+SUM(AN$6:AN8))*AN$3/365*_xlfn.DAYS($B9,$B8))</f>
        <v>132.35979199835586</v>
      </c>
      <c r="AO9" s="5">
        <f>IF(($C$6-($C$3*$A8)+SUM(AO$6:AO8))*AO$3/365*_xlfn.DAYS($B9,$B8)&lt;0,0,($C$6-($C$3*$A8)+SUM(AO$6:AO8))*AO$3/365*_xlfn.DAYS($B9,$B8))</f>
        <v>132.31167216517957</v>
      </c>
      <c r="AP9" s="5">
        <f>IF(($C$6-($C$3*$A8)+SUM(AP$6:AP8))*AP$3/365*_xlfn.DAYS($B9,$B8)&lt;0,0,($C$6-($C$3*$A8)+SUM(AP$6:AP8))*AP$3/365*_xlfn.DAYS($B9,$B8))</f>
        <v>132.26355471751796</v>
      </c>
      <c r="AQ9" s="5">
        <f>IF(($C$6-($C$3*$A8)+SUM(AQ$6:AQ8))*AQ$3/365*_xlfn.DAYS($B9,$B8)&lt;0,0,($C$6-($C$3*$A8)+SUM(AQ$6:AQ8))*AQ$3/365*_xlfn.DAYS($B9,$B8))</f>
        <v>132.21543965531313</v>
      </c>
      <c r="AR9" s="5">
        <f>IF(($C$6-($C$3*$A8)+SUM(AR$6:AR8))*AR$3/365*_xlfn.DAYS($B9,$B8)&lt;0,0,($C$6-($C$3*$A8)+SUM(AR$6:AR8))*AR$3/365*_xlfn.DAYS($B9,$B8))</f>
        <v>132.16732697850716</v>
      </c>
      <c r="AS9" s="5">
        <f>IF(($C$6-($C$3*$A8)+SUM(AS$6:AS8))*AS$3/365*_xlfn.DAYS($B9,$B8)&lt;0,0,($C$6-($C$3*$A8)+SUM(AS$6:AS8))*AS$3/365*_xlfn.DAYS($B9,$B8))</f>
        <v>132.11921668704215</v>
      </c>
      <c r="AT9" s="5">
        <f>IF(($C$6-($C$3*$A8)+SUM(AT$6:AT8))*AT$3/365*_xlfn.DAYS($B9,$B8)&lt;0,0,($C$6-($C$3*$A8)+SUM(AT$6:AT8))*AT$3/365*_xlfn.DAYS($B9,$B8))</f>
        <v>132.07110878086013</v>
      </c>
      <c r="AU9" s="5">
        <f>IF(($C$6-($C$3*$A8)+SUM(AU$6:AU8))*AU$3/365*_xlfn.DAYS($B9,$B8)&lt;0,0,($C$6-($C$3*$A8)+SUM(AU$6:AU8))*AU$3/365*_xlfn.DAYS($B9,$B8))</f>
        <v>132.02300325990325</v>
      </c>
      <c r="AV9" s="5">
        <f>IF(($C$6-($C$3*$A8)+SUM(AV$6:AV8))*AV$3/365*_xlfn.DAYS($B9,$B8)&lt;0,0,($C$6-($C$3*$A8)+SUM(AV$6:AV8))*AV$3/365*_xlfn.DAYS($B9,$B8))</f>
        <v>131.97490012411356</v>
      </c>
      <c r="AW9" s="5">
        <f>IF(($C$6-($C$3*$A8)+SUM(AW$6:AW8))*AW$3/365*_xlfn.DAYS($B9,$B8)&lt;0,0,($C$6-($C$3*$A8)+SUM(AW$6:AW8))*AW$3/365*_xlfn.DAYS($B9,$B8))</f>
        <v>131.92679937343317</v>
      </c>
      <c r="AX9" s="5">
        <f>IF(($C$6-($C$3*$A8)+SUM(AX$6:AX8))*AX$3/365*_xlfn.DAYS($B9,$B8)&lt;0,0,($C$6-($C$3*$A8)+SUM(AX$6:AX8))*AX$3/365*_xlfn.DAYS($B9,$B8))</f>
        <v>131.87870100780415</v>
      </c>
      <c r="AY9" s="5">
        <f>IF(($C$6-($C$3*$A8)+SUM(AY$6:AY8))*AY$3/365*_xlfn.DAYS($B9,$B8)&lt;0,0,($C$6-($C$3*$A8)+SUM(AY$6:AY8))*AY$3/365*_xlfn.DAYS($B9,$B8))</f>
        <v>131.83060502716859</v>
      </c>
      <c r="AZ9" s="5">
        <f>IF(($C$6-($C$3*$A8)+SUM(AZ$6:AZ8))*AZ$3/365*_xlfn.DAYS($B9,$B8)&lt;0,0,($C$6-($C$3*$A8)+SUM(AZ$6:AZ8))*AZ$3/365*_xlfn.DAYS($B9,$B8))</f>
        <v>131.78251143146861</v>
      </c>
      <c r="BA9" s="5">
        <f>IF(($C$6-($C$3*$A8)+SUM(BA$6:BA8))*BA$3/365*_xlfn.DAYS($B9,$B8)&lt;0,0,($C$6-($C$3*$A8)+SUM(BA$6:BA8))*BA$3/365*_xlfn.DAYS($B9,$B8))</f>
        <v>131.73442022064626</v>
      </c>
      <c r="BB9" s="5">
        <f>IF(($C$6-($C$3*$A8)+SUM(BB$6:BB8))*BB$3/365*_xlfn.DAYS($B9,$B8)&lt;0,0,($C$6-($C$3*$A8)+SUM(BB$6:BB8))*BB$3/365*_xlfn.DAYS($B9,$B8))</f>
        <v>131.68633139464364</v>
      </c>
      <c r="BC9" s="5">
        <f>IF(($C$6-($C$3*$A8)+SUM(BC$6:BC8))*BC$3/365*_xlfn.DAYS($B9,$B8)&lt;0,0,($C$6-($C$3*$A8)+SUM(BC$6:BC8))*BC$3/365*_xlfn.DAYS($B9,$B8))</f>
        <v>131.6382449534029</v>
      </c>
      <c r="BD9" s="5">
        <f>IF(($C$6-($C$3*$A8)+SUM(BD$6:BD8))*BD$3/365*_xlfn.DAYS($B9,$B8)&lt;0,0,($C$6-($C$3*$A8)+SUM(BD$6:BD8))*BD$3/365*_xlfn.DAYS($B9,$B8))</f>
        <v>131.59016089686605</v>
      </c>
      <c r="BE9" s="5">
        <f>IF(($C$6-($C$3*$A8)+SUM(BE$6:BE8))*BE$3/365*_xlfn.DAYS($B9,$B8)&lt;0,0,($C$6-($C$3*$A8)+SUM(BE$6:BE8))*BE$3/365*_xlfn.DAYS($B9,$B8))</f>
        <v>131.54207922497525</v>
      </c>
      <c r="BF9" s="5">
        <f>IF(($C$6-($C$3*$A8)+SUM(BF$6:BF8))*BF$3/365*_xlfn.DAYS($B9,$B8)&lt;0,0,($C$6-($C$3*$A8)+SUM(BF$6:BF8))*BF$3/365*_xlfn.DAYS($B9,$B8))</f>
        <v>131.49399993767253</v>
      </c>
      <c r="BG9" s="5">
        <f>IF(($C$6-($C$3*$A8)+SUM(BG$6:BG8))*BG$3/365*_xlfn.DAYS($B9,$B8)&lt;0,0,($C$6-($C$3*$A8)+SUM(BG$6:BG8))*BG$3/365*_xlfn.DAYS($B9,$B8))</f>
        <v>131.44592303490001</v>
      </c>
      <c r="BH9" s="5">
        <f>IF(($C$6-($C$3*$A8)+SUM(BH$6:BH8))*BH$3/365*_xlfn.DAYS($B9,$B8)&lt;0,0,($C$6-($C$3*$A8)+SUM(BH$6:BH8))*BH$3/365*_xlfn.DAYS($B9,$B8))</f>
        <v>131.39784851659982</v>
      </c>
      <c r="BI9" s="5">
        <f>IF(($C$6-($C$3*$A8)+SUM(BI$6:BI8))*BI$3/365*_xlfn.DAYS($B9,$B8)&lt;0,0,($C$6-($C$3*$A8)+SUM(BI$6:BI8))*BI$3/365*_xlfn.DAYS($B9,$B8))</f>
        <v>131.34977638271403</v>
      </c>
      <c r="BJ9" s="5">
        <f>IF(($C$6-($C$3*$A8)+SUM(BJ$6:BJ8))*BJ$3/365*_xlfn.DAYS($B9,$B8)&lt;0,0,($C$6-($C$3*$A8)+SUM(BJ$6:BJ8))*BJ$3/365*_xlfn.DAYS($B9,$B8))</f>
        <v>131.30170663318469</v>
      </c>
      <c r="BK9" s="5">
        <f>IF(($C$6-($C$3*$A8)+SUM(BK$6:BK8))*BK$3/365*_xlfn.DAYS($B9,$B8)&lt;0,0,($C$6-($C$3*$A8)+SUM(BK$6:BK8))*BK$3/365*_xlfn.DAYS($B9,$B8))</f>
        <v>131.25363926795399</v>
      </c>
      <c r="BL9" s="5">
        <f>IF(($C$6-($C$3*$A8)+SUM(BL$6:BL8))*BL$3/365*_xlfn.DAYS($B9,$B8)&lt;0,0,($C$6-($C$3*$A8)+SUM(BL$6:BL8))*BL$3/365*_xlfn.DAYS($B9,$B8))</f>
        <v>131.20557428696392</v>
      </c>
      <c r="BM9" s="5">
        <f>IF(($C$6-($C$3*$A8)+SUM(BM$6:BM8))*BM$3/365*_xlfn.DAYS($B9,$B8)&lt;0,0,($C$6-($C$3*$A8)+SUM(BM$6:BM8))*BM$3/365*_xlfn.DAYS($B9,$B8))</f>
        <v>131.15751169015667</v>
      </c>
      <c r="BN9" s="5">
        <f>IF(($C$6-($C$3*$A8)+SUM(BN$6:BN8))*BN$3/365*_xlfn.DAYS($B9,$B8)&lt;0,0,($C$6-($C$3*$A8)+SUM(BN$6:BN8))*BN$3/365*_xlfn.DAYS($B9,$B8))</f>
        <v>131.10945147747432</v>
      </c>
      <c r="BO9" s="5">
        <f>IF(($C$6-($C$3*$A8)+SUM(BO$6:BO8))*BO$3/365*_xlfn.DAYS($B9,$B8)&lt;0,0,($C$6-($C$3*$A8)+SUM(BO$6:BO8))*BO$3/365*_xlfn.DAYS($B9,$B8))</f>
        <v>131.06139364885888</v>
      </c>
      <c r="BP9" s="5">
        <f>IF(($C$6-($C$3*$A8)+SUM(BP$6:BP8))*BP$3/365*_xlfn.DAYS($B9,$B8)&lt;0,0,($C$6-($C$3*$A8)+SUM(BP$6:BP8))*BP$3/365*_xlfn.DAYS($B9,$B8))</f>
        <v>131.01333820425259</v>
      </c>
      <c r="BQ9" s="5">
        <f>IF(($C$6-($C$3*$A8)+SUM(BQ$6:BQ8))*BQ$3/365*_xlfn.DAYS($B9,$B8)&lt;0,0,($C$6-($C$3*$A8)+SUM(BQ$6:BQ8))*BQ$3/365*_xlfn.DAYS($B9,$B8))</f>
        <v>130.96528514359744</v>
      </c>
      <c r="BR9" s="5">
        <f>IF(($C$6-($C$3*$A8)+SUM(BR$6:BR8))*BR$3/365*_xlfn.DAYS($B9,$B8)&lt;0,0,($C$6-($C$3*$A8)+SUM(BR$6:BR8))*BR$3/365*_xlfn.DAYS($B9,$B8))</f>
        <v>130.91723446683562</v>
      </c>
      <c r="BS9" s="5">
        <f>IF(($C$6-($C$3*$A8)+SUM(BS$6:BS8))*BS$3/365*_xlfn.DAYS($B9,$B8)&lt;0,0,($C$6-($C$3*$A8)+SUM(BS$6:BS8))*BS$3/365*_xlfn.DAYS($B9,$B8))</f>
        <v>130.86918617390916</v>
      </c>
      <c r="BT9" s="5">
        <f>IF(($C$6-($C$3*$A8)+SUM(BT$6:BT8))*BT$3/365*_xlfn.DAYS($B9,$B8)&lt;0,0,($C$6-($C$3*$A8)+SUM(BT$6:BT8))*BT$3/365*_xlfn.DAYS($B9,$B8))</f>
        <v>130.82114026476017</v>
      </c>
      <c r="BU9" s="5">
        <f>IF(($C$6-($C$3*$A8)+SUM(BU$6:BU8))*BU$3/365*_xlfn.DAYS($B9,$B8)&lt;0,0,($C$6-($C$3*$A8)+SUM(BU$6:BU8))*BU$3/365*_xlfn.DAYS($B9,$B8))</f>
        <v>130.77309673933081</v>
      </c>
      <c r="BV9" s="5">
        <f>IF(($C$6-($C$3*$A8)+SUM(BV$6:BV8))*BV$3/365*_xlfn.DAYS($B9,$B8)&lt;0,0,($C$6-($C$3*$A8)+SUM(BV$6:BV8))*BV$3/365*_xlfn.DAYS($B9,$B8))</f>
        <v>130.72505559756311</v>
      </c>
      <c r="BW9" s="5">
        <f>IF(($C$6-($C$3*$A8)+SUM(BW$6:BW8))*BW$3/365*_xlfn.DAYS($B9,$B8)&lt;0,0,($C$6-($C$3*$A8)+SUM(BW$6:BW8))*BW$3/365*_xlfn.DAYS($B9,$B8))</f>
        <v>130.67701683939922</v>
      </c>
      <c r="BX9" s="5">
        <f>IF(($C$6-($C$3*$A8)+SUM(BX$6:BX8))*BX$3/365*_xlfn.DAYS($B9,$B8)&lt;0,0,($C$6-($C$3*$A8)+SUM(BX$6:BX8))*BX$3/365*_xlfn.DAYS($B9,$B8))</f>
        <v>130.62898046478125</v>
      </c>
      <c r="BY9" s="5">
        <f>IF(($C$6-($C$3*$A8)+SUM(BY$6:BY8))*BY$3/365*_xlfn.DAYS($B9,$B8)&lt;0,0,($C$6-($C$3*$A8)+SUM(BY$6:BY8))*BY$3/365*_xlfn.DAYS($B9,$B8))</f>
        <v>130.58094647365127</v>
      </c>
      <c r="BZ9" s="5">
        <f>IF(($C$6-($C$3*$A8)+SUM(BZ$6:BZ8))*BZ$3/365*_xlfn.DAYS($B9,$B8)&lt;0,0,($C$6-($C$3*$A8)+SUM(BZ$6:BZ8))*BZ$3/365*_xlfn.DAYS($B9,$B8))</f>
        <v>130.5329148659514</v>
      </c>
      <c r="CA9" s="5">
        <f>IF(($C$6-($C$3*$A8)+SUM(CA$6:CA8))*CA$3/365*_xlfn.DAYS($B9,$B8)&lt;0,0,($C$6-($C$3*$A8)+SUM(CA$6:CA8))*CA$3/365*_xlfn.DAYS($B9,$B8))</f>
        <v>130.48488564162378</v>
      </c>
      <c r="CB9" s="5">
        <f>IF(($C$6-($C$3*$A8)+SUM(CB$6:CB8))*CB$3/365*_xlfn.DAYS($B9,$B8)&lt;0,0,($C$6-($C$3*$A8)+SUM(CB$6:CB8))*CB$3/365*_xlfn.DAYS($B9,$B8))</f>
        <v>130.43685880061045</v>
      </c>
      <c r="CC9" s="5">
        <f>IF(($C$6-($C$3*$A8)+SUM(CC$6:CC8))*CC$3/365*_xlfn.DAYS($B9,$B8)&lt;0,0,($C$6-($C$3*$A8)+SUM(CC$6:CC8))*CC$3/365*_xlfn.DAYS($B9,$B8))</f>
        <v>130.38883434285356</v>
      </c>
      <c r="CD9" s="5">
        <f>IF(($C$6-($C$3*$A8)+SUM(CD$6:CD8))*CD$3/365*_xlfn.DAYS($B9,$B8)&lt;0,0,($C$6-($C$3*$A8)+SUM(CD$6:CD8))*CD$3/365*_xlfn.DAYS($B9,$B8))</f>
        <v>130.34081226829525</v>
      </c>
      <c r="CE9" s="5">
        <f>IF(($C$6-($C$3*$A8)+SUM(CE$6:CE8))*CE$3/365*_xlfn.DAYS($B9,$B8)&lt;0,0,($C$6-($C$3*$A8)+SUM(CE$6:CE8))*CE$3/365*_xlfn.DAYS($B9,$B8))</f>
        <v>130.29279257687759</v>
      </c>
      <c r="CF9" s="5">
        <f>IF(($C$6-($C$3*$A8)+SUM(CF$6:CF8))*CF$3/365*_xlfn.DAYS($B9,$B8)&lt;0,0,($C$6-($C$3*$A8)+SUM(CF$6:CF8))*CF$3/365*_xlfn.DAYS($B9,$B8))</f>
        <v>130.24477526854267</v>
      </c>
      <c r="CG9" s="5">
        <f>IF(($C$6-($C$3*$A8)+SUM(CG$6:CG8))*CG$3/365*_xlfn.DAYS($B9,$B8)&lt;0,0,($C$6-($C$3*$A8)+SUM(CG$6:CG8))*CG$3/365*_xlfn.DAYS($B9,$B8))</f>
        <v>130.19676034323265</v>
      </c>
      <c r="CH9" s="5">
        <f>IF(($C$6-($C$3*$A8)+SUM(CH$6:CH8))*CH$3/365*_xlfn.DAYS($B9,$B8)&lt;0,0,($C$6-($C$3*$A8)+SUM(CH$6:CH8))*CH$3/365*_xlfn.DAYS($B9,$B8))</f>
        <v>130.14874780088957</v>
      </c>
      <c r="CI9" s="5">
        <f>IF(($C$6-($C$3*$A8)+SUM(CI$6:CI8))*CI$3/365*_xlfn.DAYS($B9,$B8)&lt;0,0,($C$6-($C$3*$A8)+SUM(CI$6:CI8))*CI$3/365*_xlfn.DAYS($B9,$B8))</f>
        <v>130.10073764145562</v>
      </c>
      <c r="CJ9" s="5">
        <f>IF(($C$6-($C$3*$A8)+SUM(CJ$6:CJ8))*CJ$3/365*_xlfn.DAYS($B9,$B8)&lt;0,0,($C$6-($C$3*$A8)+SUM(CJ$6:CJ8))*CJ$3/365*_xlfn.DAYS($B9,$B8))</f>
        <v>130.05272986487287</v>
      </c>
      <c r="CK9" s="5">
        <f>IF(($C$6-($C$3*$A8)+SUM(CK$6:CK8))*CK$3/365*_xlfn.DAYS($B9,$B8)&lt;0,0,($C$6-($C$3*$A8)+SUM(CK$6:CK8))*CK$3/365*_xlfn.DAYS($B9,$B8))</f>
        <v>130.00472447108345</v>
      </c>
      <c r="CL9" s="5">
        <f>IF(($C$6-($C$3*$A8)+SUM(CL$6:CL8))*CL$3/365*_xlfn.DAYS($B9,$B8)&lt;0,0,($C$6-($C$3*$A8)+SUM(CL$6:CL8))*CL$3/365*_xlfn.DAYS($B9,$B8))</f>
        <v>129.95672146002946</v>
      </c>
      <c r="CM9" s="5">
        <f>IF(($C$6-($C$3*$A8)+SUM(CM$6:CM8))*CM$3/365*_xlfn.DAYS($B9,$B8)&lt;0,0,($C$6-($C$3*$A8)+SUM(CM$6:CM8))*CM$3/365*_xlfn.DAYS($B9,$B8))</f>
        <v>129.90872083165306</v>
      </c>
      <c r="CN9" s="5">
        <f>IF(($C$6-($C$3*$A8)+SUM(CN$6:CN8))*CN$3/365*_xlfn.DAYS($B9,$B8)&lt;0,0,($C$6-($C$3*$A8)+SUM(CN$6:CN8))*CN$3/365*_xlfn.DAYS($B9,$B8))</f>
        <v>129.86072258589627</v>
      </c>
      <c r="CO9" s="5">
        <f>IF(($C$6-($C$3*$A8)+SUM(CO$6:CO8))*CO$3/365*_xlfn.DAYS($B9,$B8)&lt;0,0,($C$6-($C$3*$A8)+SUM(CO$6:CO8))*CO$3/365*_xlfn.DAYS($B9,$B8))</f>
        <v>129.81272672270126</v>
      </c>
      <c r="CP9" s="5">
        <f>IF(($C$6-($C$3*$A8)+SUM(CP$6:CP8))*CP$3/365*_xlfn.DAYS($B9,$B8)&lt;0,0,($C$6-($C$3*$A8)+SUM(CP$6:CP8))*CP$3/365*_xlfn.DAYS($B9,$B8))</f>
        <v>129.76473324201018</v>
      </c>
      <c r="CQ9" s="5">
        <f>IF(($C$6-($C$3*$A8)+SUM(CQ$6:CQ8))*CQ$3/365*_xlfn.DAYS($B9,$B8)&lt;0,0,($C$6-($C$3*$A8)+SUM(CQ$6:CQ8))*CQ$3/365*_xlfn.DAYS($B9,$B8))</f>
        <v>129.71674214376509</v>
      </c>
      <c r="CR9" s="5">
        <f>IF(($C$6-($C$3*$A8)+SUM(CR$6:CR8))*CR$3/365*_xlfn.DAYS($B9,$B8)&lt;0,0,($C$6-($C$3*$A8)+SUM(CR$6:CR8))*CR$3/365*_xlfn.DAYS($B9,$B8))</f>
        <v>129.66875342790817</v>
      </c>
      <c r="CS9" s="5">
        <f>IF(($C$6-($C$3*$A8)+SUM(CS$6:CS8))*CS$3/365*_xlfn.DAYS($B9,$B8)&lt;0,0,($C$6-($C$3*$A8)+SUM(CS$6:CS8))*CS$3/365*_xlfn.DAYS($B9,$B8))</f>
        <v>129.62076709438145</v>
      </c>
      <c r="CT9" s="5">
        <f>IF(($C$6-($C$3*$A8)+SUM(CT$6:CT8))*CT$3/365*_xlfn.DAYS($B9,$B8)&lt;0,0,($C$6-($C$3*$A8)+SUM(CT$6:CT8))*CT$3/365*_xlfn.DAYS($B9,$B8))</f>
        <v>129.57278314312711</v>
      </c>
      <c r="CU9" s="5">
        <f>IF(($C$6-($C$3*$A8)+SUM(CU$6:CU8))*CU$3/365*_xlfn.DAYS($B9,$B8)&lt;0,0,($C$6-($C$3*$A8)+SUM(CU$6:CU8))*CU$3/365*_xlfn.DAYS($B9,$B8))</f>
        <v>129.52480157408729</v>
      </c>
      <c r="CV9" s="5">
        <f>IF(($C$6-($C$3*$A8)+SUM(CV$6:CV8))*CV$3/365*_xlfn.DAYS($B9,$B8)&lt;0,0,($C$6-($C$3*$A8)+SUM(CV$6:CV8))*CV$3/365*_xlfn.DAYS($B9,$B8))</f>
        <v>129.47682238720404</v>
      </c>
      <c r="CW9" s="5">
        <f>IF(($C$6-($C$3*$A8)+SUM(CW$6:CW8))*CW$3/365*_xlfn.DAYS($B9,$B8)&lt;0,0,($C$6-($C$3*$A8)+SUM(CW$6:CW8))*CW$3/365*_xlfn.DAYS($B9,$B8))</f>
        <v>129.42884558241954</v>
      </c>
      <c r="CX9" s="5">
        <f>IF(($C$6-($C$3*$A8)+SUM(CX$6:CX8))*CX$3/365*_xlfn.DAYS($B9,$B8)&lt;0,0,($C$6-($C$3*$A8)+SUM(CX$6:CX8))*CX$3/365*_xlfn.DAYS($B9,$B8))</f>
        <v>129.38087115967588</v>
      </c>
      <c r="CY9" s="5">
        <f>IF(($C$6-($C$3*$A8)+SUM(CY$6:CY8))*CY$3/365*_xlfn.DAYS($B9,$B8)&lt;0,0,($C$6-($C$3*$A8)+SUM(CY$6:CY8))*CY$3/365*_xlfn.DAYS($B9,$B8))</f>
        <v>129.33289911891515</v>
      </c>
      <c r="CZ9" s="5">
        <f>IF(($C$6-($C$3*$A8)+SUM(CZ$6:CZ8))*CZ$3/365*_xlfn.DAYS($B9,$B8)&lt;0,0,($C$6-($C$3*$A8)+SUM(CZ$6:CZ8))*CZ$3/365*_xlfn.DAYS($B9,$B8))</f>
        <v>129.28492946007955</v>
      </c>
      <c r="DA9" s="5">
        <f>IF(($C$6-($C$3*$A8)+SUM(DA$6:DA8))*DA$3/365*_xlfn.DAYS($B9,$B8)&lt;0,0,($C$6-($C$3*$A8)+SUM(DA$6:DA8))*DA$3/365*_xlfn.DAYS($B9,$B8))</f>
        <v>129.23696218311119</v>
      </c>
      <c r="DB9" s="5">
        <f>IF(($C$6-($C$3*$A8)+SUM(DB$6:DB8))*DB$3/365*_xlfn.DAYS($B9,$B8)&lt;0,0,($C$6-($C$3*$A8)+SUM(DB$6:DB8))*DB$3/365*_xlfn.DAYS($B9,$B8))</f>
        <v>129.18899728795213</v>
      </c>
      <c r="DC9" s="5">
        <f>IF(($C$6-($C$3*$A8)+SUM(DC$6:DC8))*DC$3/365*_xlfn.DAYS($B9,$B8)&lt;0,0,($C$6-($C$3*$A8)+SUM(DC$6:DC8))*DC$3/365*_xlfn.DAYS($B9,$B8))</f>
        <v>129.14103477454452</v>
      </c>
      <c r="DD9" s="5">
        <f>IF(($C$6-($C$3*$A8)+SUM(DD$6:DD8))*DD$3/365*_xlfn.DAYS($B9,$B8)&lt;0,0,($C$6-($C$3*$A8)+SUM(DD$6:DD8))*DD$3/365*_xlfn.DAYS($B9,$B8))</f>
        <v>129.09307464283052</v>
      </c>
      <c r="DE9" s="5">
        <f>IF(($C$6-($C$3*$A8)+SUM(DE$6:DE8))*DE$3/365*_xlfn.DAYS($B9,$B8)&lt;0,0,($C$6-($C$3*$A8)+SUM(DE$6:DE8))*DE$3/365*_xlfn.DAYS($B9,$B8))</f>
        <v>129.04511689275222</v>
      </c>
      <c r="DF9" s="5">
        <f>IF(($C$6-($C$3*$A8)+SUM(DF$6:DF8))*DF$3/365*_xlfn.DAYS($B9,$B8)&lt;0,0,($C$6-($C$3*$A8)+SUM(DF$6:DF8))*DF$3/365*_xlfn.DAYS($B9,$B8))</f>
        <v>128.99716152425174</v>
      </c>
      <c r="DG9" s="5">
        <f>IF(($C$6-($C$3*$A8)+SUM(DG$6:DG8))*DG$3/365*_xlfn.DAYS($B9,$B8)&lt;0,0,($C$6-($C$3*$A8)+SUM(DG$6:DG8))*DG$3/365*_xlfn.DAYS($B9,$B8))</f>
        <v>128.94920853727126</v>
      </c>
      <c r="DH9" s="5">
        <f>IF(($C$6-($C$3*$A8)+SUM(DH$6:DH8))*DH$3/365*_xlfn.DAYS($B9,$B8)&lt;0,0,($C$6-($C$3*$A8)+SUM(DH$6:DH8))*DH$3/365*_xlfn.DAYS($B9,$B8))</f>
        <v>128.90125793175287</v>
      </c>
      <c r="DI9" s="5">
        <f>IF(($C$6-($C$3*$A8)+SUM(DI$6:DI8))*DI$3/365*_xlfn.DAYS($B9,$B8)&lt;0,0,($C$6-($C$3*$A8)+SUM(DI$6:DI8))*DI$3/365*_xlfn.DAYS($B9,$B8))</f>
        <v>128.85330970763869</v>
      </c>
      <c r="DJ9" s="5">
        <f>IF(($C$6-($C$3*$A8)+SUM(DJ$6:DJ8))*DJ$3/365*_xlfn.DAYS($B9,$B8)&lt;0,0,($C$6-($C$3*$A8)+SUM(DJ$6:DJ8))*DJ$3/365*_xlfn.DAYS($B9,$B8))</f>
        <v>128.80536386487083</v>
      </c>
      <c r="DK9" s="5">
        <f>IF(($C$6-($C$3*$A8)+SUM(DK$6:DK8))*DK$3/365*_xlfn.DAYS($B9,$B8)&lt;0,0,($C$6-($C$3*$A8)+SUM(DK$6:DK8))*DK$3/365*_xlfn.DAYS($B9,$B8))</f>
        <v>128.75742040339148</v>
      </c>
      <c r="DL9" s="5">
        <f>IF(($C$6-($C$3*$A8)+SUM(DL$6:DL8))*DL$3/365*_xlfn.DAYS($B9,$B8)&lt;0,0,($C$6-($C$3*$A8)+SUM(DL$6:DL8))*DL$3/365*_xlfn.DAYS($B9,$B8))</f>
        <v>128.70947932314274</v>
      </c>
      <c r="DM9" s="5">
        <f>IF(($C$6-($C$3*$A8)+SUM(DM$6:DM8))*DM$3/365*_xlfn.DAYS($B9,$B8)&lt;0,0,($C$6-($C$3*$A8)+SUM(DM$6:DM8))*DM$3/365*_xlfn.DAYS($B9,$B8))</f>
        <v>128.6615406240667</v>
      </c>
      <c r="DN9" s="5">
        <f>IF(($C$6-($C$3*$A8)+SUM(DN$6:DN8))*DN$3/365*_xlfn.DAYS($B9,$B8)&lt;0,0,($C$6-($C$3*$A8)+SUM(DN$6:DN8))*DN$3/365*_xlfn.DAYS($B9,$B8))</f>
        <v>128.61360430610551</v>
      </c>
      <c r="DO9" s="5">
        <f>IF(($C$6-($C$3*$A8)+SUM(DO$6:DO8))*DO$3/365*_xlfn.DAYS($B9,$B8)&lt;0,0,($C$6-($C$3*$A8)+SUM(DO$6:DO8))*DO$3/365*_xlfn.DAYS($B9,$B8))</f>
        <v>128.5656703692014</v>
      </c>
      <c r="DP9" s="5">
        <f>IF(($C$6-($C$3*$A8)+SUM(DP$6:DP8))*DP$3/365*_xlfn.DAYS($B9,$B8)&lt;0,0,($C$6-($C$3*$A8)+SUM(DP$6:DP8))*DP$3/365*_xlfn.DAYS($B9,$B8))</f>
        <v>128.51773881329638</v>
      </c>
      <c r="DQ9" s="5">
        <f>IF(($C$6-($C$3*$A8)+SUM(DQ$6:DQ8))*DQ$3/365*_xlfn.DAYS($B9,$B8)&lt;0,0,($C$6-($C$3*$A8)+SUM(DQ$6:DQ8))*DQ$3/365*_xlfn.DAYS($B9,$B8))</f>
        <v>128.46980963833263</v>
      </c>
      <c r="DR9" s="5">
        <f>IF(($C$6-($C$3*$A8)+SUM(DR$6:DR8))*DR$3/365*_xlfn.DAYS($B9,$B8)&lt;0,0,($C$6-($C$3*$A8)+SUM(DR$6:DR8))*DR$3/365*_xlfn.DAYS($B9,$B8))</f>
        <v>128.42188284425225</v>
      </c>
      <c r="DS9" s="5">
        <f>IF(($C$6-($C$3*$A8)+SUM(DS$6:DS8))*DS$3/365*_xlfn.DAYS($B9,$B8)&lt;0,0,($C$6-($C$3*$A8)+SUM(DS$6:DS8))*DS$3/365*_xlfn.DAYS($B9,$B8))</f>
        <v>128.37395843099745</v>
      </c>
      <c r="DT9" s="5">
        <f>IF(($C$6-($C$3*$A8)+SUM(DT$6:DT8))*DT$3/365*_xlfn.DAYS($B9,$B8)&lt;0,0,($C$6-($C$3*$A8)+SUM(DT$6:DT8))*DT$3/365*_xlfn.DAYS($B9,$B8))</f>
        <v>128.3260363985103</v>
      </c>
      <c r="DU9" s="5">
        <f>IF(($C$6-($C$3*$A8)+SUM(DU$6:DU8))*DU$3/365*_xlfn.DAYS($B9,$B8)&lt;0,0,($C$6-($C$3*$A8)+SUM(DU$6:DU8))*DU$3/365*_xlfn.DAYS($B9,$B8))</f>
        <v>128.27811674673293</v>
      </c>
      <c r="DV9" s="5">
        <f>IF(($C$6-($C$3*$A8)+SUM(DV$6:DV8))*DV$3/365*_xlfn.DAYS($B9,$B8)&lt;0,0,($C$6-($C$3*$A8)+SUM(DV$6:DV8))*DV$3/365*_xlfn.DAYS($B9,$B8))</f>
        <v>128.23019947560752</v>
      </c>
      <c r="DW9" s="5">
        <f>IF(($C$6-($C$3*$A8)+SUM(DW$6:DW8))*DW$3/365*_xlfn.DAYS($B9,$B8)&lt;0,0,($C$6-($C$3*$A8)+SUM(DW$6:DW8))*DW$3/365*_xlfn.DAYS($B9,$B8))</f>
        <v>128.18228458507616</v>
      </c>
      <c r="DX9" s="5">
        <f>IF(($C$6-($C$3*$A8)+SUM(DX$6:DX8))*DX$3/365*_xlfn.DAYS($B9,$B8)&lt;0,0,($C$6-($C$3*$A8)+SUM(DX$6:DX8))*DX$3/365*_xlfn.DAYS($B9,$B8))</f>
        <v>128.13437207508105</v>
      </c>
      <c r="DY9" s="5">
        <f>IF(($C$6-($C$3*$A8)+SUM(DY$6:DY8))*DY$3/365*_xlfn.DAYS($B9,$B8)&lt;0,0,($C$6-($C$3*$A8)+SUM(DY$6:DY8))*DY$3/365*_xlfn.DAYS($B9,$B8))</f>
        <v>128.08646194556425</v>
      </c>
      <c r="DZ9" s="5">
        <f>IF(($C$6-($C$3*$A8)+SUM(DZ$6:DZ8))*DZ$3/365*_xlfn.DAYS($B9,$B8)&lt;0,0,($C$6-($C$3*$A8)+SUM(DZ$6:DZ8))*DZ$3/365*_xlfn.DAYS($B9,$B8))</f>
        <v>128.03855419646797</v>
      </c>
      <c r="EA9" s="5">
        <f>IF(($C$6-($C$3*$A8)+SUM(EA$6:EA8))*EA$3/365*_xlfn.DAYS($B9,$B8)&lt;0,0,($C$6-($C$3*$A8)+SUM(EA$6:EA8))*EA$3/365*_xlfn.DAYS($B9,$B8))</f>
        <v>127.99064882773429</v>
      </c>
      <c r="EB9" s="5">
        <f>IF(($C$6-($C$3*$A8)+SUM(EB$6:EB8))*EB$3/365*_xlfn.DAYS($B9,$B8)&lt;0,0,($C$6-($C$3*$A8)+SUM(EB$6:EB8))*EB$3/365*_xlfn.DAYS($B9,$B8))</f>
        <v>127.94274583930539</v>
      </c>
      <c r="EC9" s="5">
        <f>IF(($C$6-($C$3*$A8)+SUM(EC$6:EC8))*EC$3/365*_xlfn.DAYS($B9,$B8)&lt;0,0,($C$6-($C$3*$A8)+SUM(EC$6:EC8))*EC$3/365*_xlfn.DAYS($B9,$B8))</f>
        <v>127.89484523112338</v>
      </c>
      <c r="ED9" s="5">
        <f>IF(($C$6-($C$3*$A8)+SUM(ED$6:ED8))*ED$3/365*_xlfn.DAYS($B9,$B8)&lt;0,0,($C$6-($C$3*$A8)+SUM(ED$6:ED8))*ED$3/365*_xlfn.DAYS($B9,$B8))</f>
        <v>127.84694700313045</v>
      </c>
      <c r="EE9" s="5">
        <f>IF(($C$6-($C$3*$A8)+SUM(EE$6:EE8))*EE$3/365*_xlfn.DAYS($B9,$B8)&lt;0,0,($C$6-($C$3*$A8)+SUM(EE$6:EE8))*EE$3/365*_xlfn.DAYS($B9,$B8))</f>
        <v>127.79905115526867</v>
      </c>
      <c r="EF9" s="5">
        <f>IF(($C$6-($C$3*$A8)+SUM(EF$6:EF8))*EF$3/365*_xlfn.DAYS($B9,$B8)&lt;0,0,($C$6-($C$3*$A8)+SUM(EF$6:EF8))*EF$3/365*_xlfn.DAYS($B9,$B8))</f>
        <v>127.75115768748026</v>
      </c>
      <c r="EG9" s="5">
        <f>IF(($C$6-($C$3*$A8)+SUM(EG$6:EG8))*EG$3/365*_xlfn.DAYS($B9,$B8)&lt;0,0,($C$6-($C$3*$A8)+SUM(EG$6:EG8))*EG$3/365*_xlfn.DAYS($B9,$B8))</f>
        <v>127.70326659970732</v>
      </c>
      <c r="EH9" s="5">
        <f>IF(($C$6-($C$3*$A8)+SUM(EH$6:EH8))*EH$3/365*_xlfn.DAYS($B9,$B8)&lt;0,0,($C$6-($C$3*$A8)+SUM(EH$6:EH8))*EH$3/365*_xlfn.DAYS($B9,$B8))</f>
        <v>127.65537789189199</v>
      </c>
      <c r="EI9" s="5">
        <f>IF(($C$6-($C$3*$A8)+SUM(EI$6:EI8))*EI$3/365*_xlfn.DAYS($B9,$B8)&lt;0,0,($C$6-($C$3*$A8)+SUM(EI$6:EI8))*EI$3/365*_xlfn.DAYS($B9,$B8))</f>
        <v>127.6074915639764</v>
      </c>
      <c r="EJ9" s="5">
        <f>IF(($C$6-($C$3*$A8)+SUM(EJ$6:EJ8))*EJ$3/365*_xlfn.DAYS($B9,$B8)&lt;0,0,($C$6-($C$3*$A8)+SUM(EJ$6:EJ8))*EJ$3/365*_xlfn.DAYS($B9,$B8))</f>
        <v>127.55960761590273</v>
      </c>
      <c r="EK9" s="5">
        <f>IF(($C$6-($C$3*$A8)+SUM(EK$6:EK8))*EK$3/365*_xlfn.DAYS($B9,$B8)&lt;0,0,($C$6-($C$3*$A8)+SUM(EK$6:EK8))*EK$3/365*_xlfn.DAYS($B9,$B8))</f>
        <v>127.51172604761311</v>
      </c>
      <c r="EL9" s="5">
        <f>IF(($C$6-($C$3*$A8)+SUM(EL$6:EL8))*EL$3/365*_xlfn.DAYS($B9,$B8)&lt;0,0,($C$6-($C$3*$A8)+SUM(EL$6:EL8))*EL$3/365*_xlfn.DAYS($B9,$B8))</f>
        <v>127.46384685904968</v>
      </c>
      <c r="EM9" s="5">
        <f>IF(($C$6-($C$3*$A8)+SUM(EM$6:EM8))*EM$3/365*_xlfn.DAYS($B9,$B8)&lt;0,0,($C$6-($C$3*$A8)+SUM(EM$6:EM8))*EM$3/365*_xlfn.DAYS($B9,$B8))</f>
        <v>127.4159700501546</v>
      </c>
      <c r="EN9" s="5">
        <f>IF(($C$6-($C$3*$A8)+SUM(EN$6:EN8))*EN$3/365*_xlfn.DAYS($B9,$B8)&lt;0,0,($C$6-($C$3*$A8)+SUM(EN$6:EN8))*EN$3/365*_xlfn.DAYS($B9,$B8))</f>
        <v>127.36809562087005</v>
      </c>
      <c r="EO9" s="5">
        <f>IF(($C$6-($C$3*$A8)+SUM(EO$6:EO8))*EO$3/365*_xlfn.DAYS($B9,$B8)&lt;0,0,($C$6-($C$3*$A8)+SUM(EO$6:EO8))*EO$3/365*_xlfn.DAYS($B9,$B8))</f>
        <v>127.32022357113807</v>
      </c>
      <c r="EP9" s="5">
        <f>IF(($C$6-($C$3*$A8)+SUM(EP$6:EP8))*EP$3/365*_xlfn.DAYS($B9,$B8)&lt;0,0,($C$6-($C$3*$A8)+SUM(EP$6:EP8))*EP$3/365*_xlfn.DAYS($B9,$B8))</f>
        <v>127.2723539009009</v>
      </c>
      <c r="EQ9" s="5">
        <f>IF(($C$6-($C$3*$A8)+SUM(EQ$6:EQ8))*EQ$3/365*_xlfn.DAYS($B9,$B8)&lt;0,0,($C$6-($C$3*$A8)+SUM(EQ$6:EQ8))*EQ$3/365*_xlfn.DAYS($B9,$B8))</f>
        <v>127.2244866101007</v>
      </c>
      <c r="ER9" s="5">
        <f>IF(($C$6-($C$3*$A8)+SUM(ER$6:ER8))*ER$3/365*_xlfn.DAYS($B9,$B8)&lt;0,0,($C$6-($C$3*$A8)+SUM(ER$6:ER8))*ER$3/365*_xlfn.DAYS($B9,$B8))</f>
        <v>127.17662169867955</v>
      </c>
      <c r="ES9" s="5">
        <f>IF(($C$6-($C$3*$A8)+SUM(ES$6:ES8))*ES$3/365*_xlfn.DAYS($B9,$B8)&lt;0,0,($C$6-($C$3*$A8)+SUM(ES$6:ES8))*ES$3/365*_xlfn.DAYS($B9,$B8))</f>
        <v>127.12875916657966</v>
      </c>
      <c r="ET9" s="5">
        <f>IF(($C$6-($C$3*$A8)+SUM(ET$6:ET8))*ET$3/365*_xlfn.DAYS($B9,$B8)&lt;0,0,($C$6-($C$3*$A8)+SUM(ET$6:ET8))*ET$3/365*_xlfn.DAYS($B9,$B8))</f>
        <v>127.08089901374314</v>
      </c>
      <c r="EU9" s="5">
        <f>IF(($C$6-($C$3*$A8)+SUM(EU$6:EU8))*EU$3/365*_xlfn.DAYS($B9,$B8)&lt;0,0,($C$6-($C$3*$A8)+SUM(EU$6:EU8))*EU$3/365*_xlfn.DAYS($B9,$B8))</f>
        <v>127.03304124011215</v>
      </c>
      <c r="EV9" s="5">
        <f>IF(($C$6-($C$3*$A8)+SUM(EV$6:EV8))*EV$3/365*_xlfn.DAYS($B9,$B8)&lt;0,0,($C$6-($C$3*$A8)+SUM(EV$6:EV8))*EV$3/365*_xlfn.DAYS($B9,$B8))</f>
        <v>126.98518584562889</v>
      </c>
      <c r="EW9" s="5">
        <f>IF(($C$6-($C$3*$A8)+SUM(EW$6:EW8))*EW$3/365*_xlfn.DAYS($B9,$B8)&lt;0,0,($C$6-($C$3*$A8)+SUM(EW$6:EW8))*EW$3/365*_xlfn.DAYS($B9,$B8))</f>
        <v>126.93733283023541</v>
      </c>
      <c r="EX9" s="5">
        <f>IF(($C$6-($C$3*$A8)+SUM(EX$6:EX8))*EX$3/365*_xlfn.DAYS($B9,$B8)&lt;0,0,($C$6-($C$3*$A8)+SUM(EX$6:EX8))*EX$3/365*_xlfn.DAYS($B9,$B8))</f>
        <v>126.88948219387399</v>
      </c>
      <c r="EY9" s="5">
        <f>IF(($C$6-($C$3*$A8)+SUM(EY$6:EY8))*EY$3/365*_xlfn.DAYS($B9,$B8)&lt;0,0,($C$6-($C$3*$A8)+SUM(EY$6:EY8))*EY$3/365*_xlfn.DAYS($B9,$B8))</f>
        <v>126.84163393648667</v>
      </c>
      <c r="EZ9" s="5">
        <f>IF(($C$6-($C$3*$A8)+SUM(EZ$6:EZ8))*EZ$3/365*_xlfn.DAYS($B9,$B8)&lt;0,0,($C$6-($C$3*$A8)+SUM(EZ$6:EZ8))*EZ$3/365*_xlfn.DAYS($B9,$B8))</f>
        <v>126.79378805801568</v>
      </c>
      <c r="FA9" s="5">
        <f>IF(($C$6-($C$3*$A8)+SUM(FA$6:FA8))*FA$3/365*_xlfn.DAYS($B9,$B8)&lt;0,0,($C$6-($C$3*$A8)+SUM(FA$6:FA8))*FA$3/365*_xlfn.DAYS($B9,$B8))</f>
        <v>126.74594455840312</v>
      </c>
      <c r="FB9" s="5">
        <f>IF(($C$6-($C$3*$A8)+SUM(FB$6:FB8))*FB$3/365*_xlfn.DAYS($B9,$B8)&lt;0,0,($C$6-($C$3*$A8)+SUM(FB$6:FB8))*FB$3/365*_xlfn.DAYS($B9,$B8))</f>
        <v>126.69810343759121</v>
      </c>
      <c r="FC9" s="5">
        <f>IF(($C$6-($C$3*$A8)+SUM(FC$6:FC8))*FC$3/365*_xlfn.DAYS($B9,$B8)&lt;0,0,($C$6-($C$3*$A8)+SUM(FC$6:FC8))*FC$3/365*_xlfn.DAYS($B9,$B8))</f>
        <v>126.65026469552205</v>
      </c>
      <c r="FD9" s="5">
        <f>IF(($C$6-($C$3*$A8)+SUM(FD$6:FD8))*FD$3/365*_xlfn.DAYS($B9,$B8)&lt;0,0,($C$6-($C$3*$A8)+SUM(FD$6:FD8))*FD$3/365*_xlfn.DAYS($B9,$B8))</f>
        <v>126.60242833213783</v>
      </c>
      <c r="FE9" s="5">
        <f>IF(($C$6-($C$3*$A8)+SUM(FE$6:FE8))*FE$3/365*_xlfn.DAYS($B9,$B8)&lt;0,0,($C$6-($C$3*$A8)+SUM(FE$6:FE8))*FE$3/365*_xlfn.DAYS($B9,$B8))</f>
        <v>126.5545943473807</v>
      </c>
      <c r="FF9" s="5">
        <f>IF(($C$6-($C$3*$A8)+SUM(FF$6:FF8))*FF$3/365*_xlfn.DAYS($B9,$B8)&lt;0,0,($C$6-($C$3*$A8)+SUM(FF$6:FF8))*FF$3/365*_xlfn.DAYS($B9,$B8))</f>
        <v>126.50676274119283</v>
      </c>
      <c r="FG9" s="5">
        <f>IF(($C$6-($C$3*$A8)+SUM(FG$6:FG8))*FG$3/365*_xlfn.DAYS($B9,$B8)&lt;0,0,($C$6-($C$3*$A8)+SUM(FG$6:FG8))*FG$3/365*_xlfn.DAYS($B9,$B8))</f>
        <v>126.45893351351633</v>
      </c>
      <c r="FH9" s="5">
        <f>IF(($C$6-($C$3*$A8)+SUM(FH$6:FH8))*FH$3/365*_xlfn.DAYS($B9,$B8)&lt;0,0,($C$6-($C$3*$A8)+SUM(FH$6:FH8))*FH$3/365*_xlfn.DAYS($B9,$B8))</f>
        <v>126.41110666429341</v>
      </c>
      <c r="FI9" s="5">
        <f>IF(($C$6-($C$3*$A8)+SUM(FI$6:FI8))*FI$3/365*_xlfn.DAYS($B9,$B8)&lt;0,0,($C$6-($C$3*$A8)+SUM(FI$6:FI8))*FI$3/365*_xlfn.DAYS($B9,$B8))</f>
        <v>126.36328219346623</v>
      </c>
      <c r="FJ9" s="5">
        <f>IF(($C$6-($C$3*$A8)+SUM(FJ$6:FJ8))*FJ$3/365*_xlfn.DAYS($B9,$B8)&lt;0,0,($C$6-($C$3*$A8)+SUM(FJ$6:FJ8))*FJ$3/365*_xlfn.DAYS($B9,$B8))</f>
        <v>126.31546010097691</v>
      </c>
      <c r="FK9" s="5">
        <f>IF(($C$6-($C$3*$A8)+SUM(FK$6:FK8))*FK$3/365*_xlfn.DAYS($B9,$B8)&lt;0,0,($C$6-($C$3*$A8)+SUM(FK$6:FK8))*FK$3/365*_xlfn.DAYS($B9,$B8))</f>
        <v>126.26764038676768</v>
      </c>
      <c r="FL9" s="5">
        <f>IF(($C$6-($C$3*$A8)+SUM(FL$6:FL8))*FL$3/365*_xlfn.DAYS($B9,$B8)&lt;0,0,($C$6-($C$3*$A8)+SUM(FL$6:FL8))*FL$3/365*_xlfn.DAYS($B9,$B8))</f>
        <v>126.21982305078059</v>
      </c>
      <c r="FM9" s="5">
        <f>IF(($C$6-($C$3*$A8)+SUM(FM$6:FM8))*FM$3/365*_xlfn.DAYS($B9,$B8)&lt;0,0,($C$6-($C$3*$A8)+SUM(FM$6:FM8))*FM$3/365*_xlfn.DAYS($B9,$B8))</f>
        <v>126.17200809295792</v>
      </c>
      <c r="FN9" s="5">
        <f>IF(($C$6-($C$3*$A8)+SUM(FN$6:FN8))*FN$3/365*_xlfn.DAYS($B9,$B8)&lt;0,0,($C$6-($C$3*$A8)+SUM(FN$6:FN8))*FN$3/365*_xlfn.DAYS($B9,$B8))</f>
        <v>126.12419551324179</v>
      </c>
      <c r="FO9" s="5">
        <f>IF(($C$6-($C$3*$A8)+SUM(FO$6:FO8))*FO$3/365*_xlfn.DAYS($B9,$B8)&lt;0,0,($C$6-($C$3*$A8)+SUM(FO$6:FO8))*FO$3/365*_xlfn.DAYS($B9,$B8))</f>
        <v>126.07638531157431</v>
      </c>
      <c r="FP9" s="5">
        <f>IF(($C$6-($C$3*$A8)+SUM(FP$6:FP8))*FP$3/365*_xlfn.DAYS($B9,$B8)&lt;0,0,($C$6-($C$3*$A8)+SUM(FP$6:FP8))*FP$3/365*_xlfn.DAYS($B9,$B8))</f>
        <v>126.02857748789772</v>
      </c>
      <c r="FQ9" s="5">
        <f>IF(($C$6-($C$3*$A8)+SUM(FQ$6:FQ8))*FQ$3/365*_xlfn.DAYS($B9,$B8)&lt;0,0,($C$6-($C$3*$A8)+SUM(FQ$6:FQ8))*FQ$3/365*_xlfn.DAYS($B9,$B8))</f>
        <v>125.98077204215414</v>
      </c>
      <c r="FR9" s="5">
        <f>IF(($C$6-($C$3*$A8)+SUM(FR$6:FR8))*FR$3/365*_xlfn.DAYS($B9,$B8)&lt;0,0,($C$6-($C$3*$A8)+SUM(FR$6:FR8))*FR$3/365*_xlfn.DAYS($B9,$B8))</f>
        <v>125.93296897428579</v>
      </c>
      <c r="FS9" s="5">
        <f>IF(($C$6-($C$3*$A8)+SUM(FS$6:FS8))*FS$3/365*_xlfn.DAYS($B9,$B8)&lt;0,0,($C$6-($C$3*$A8)+SUM(FS$6:FS8))*FS$3/365*_xlfn.DAYS($B9,$B8))</f>
        <v>125.88516828423477</v>
      </c>
      <c r="FT9" s="5">
        <f>IF(($C$6-($C$3*$A8)+SUM(FT$6:FT8))*FT$3/365*_xlfn.DAYS($B9,$B8)&lt;0,0,($C$6-($C$3*$A8)+SUM(FT$6:FT8))*FT$3/365*_xlfn.DAYS($B9,$B8))</f>
        <v>125.83736997194328</v>
      </c>
      <c r="FU9" s="5">
        <f>IF(($C$6-($C$3*$A8)+SUM(FU$6:FU8))*FU$3/365*_xlfn.DAYS($B9,$B8)&lt;0,0,($C$6-($C$3*$A8)+SUM(FU$6:FU8))*FU$3/365*_xlfn.DAYS($B9,$B8))</f>
        <v>125.7895740373535</v>
      </c>
      <c r="FV9" s="5">
        <f>IF(($C$6-($C$3*$A8)+SUM(FV$6:FV8))*FV$3/365*_xlfn.DAYS($B9,$B8)&lt;0,0,($C$6-($C$3*$A8)+SUM(FV$6:FV8))*FV$3/365*_xlfn.DAYS($B9,$B8))</f>
        <v>125.74178048040757</v>
      </c>
      <c r="FW9" s="5">
        <f>IF(($C$6-($C$3*$A8)+SUM(FW$6:FW8))*FW$3/365*_xlfn.DAYS($B9,$B8)&lt;0,0,($C$6-($C$3*$A8)+SUM(FW$6:FW8))*FW$3/365*_xlfn.DAYS($B9,$B8))</f>
        <v>125.69398930104768</v>
      </c>
      <c r="FX9" s="5">
        <f>IF(($C$6-($C$3*$A8)+SUM(FX$6:FX8))*FX$3/365*_xlfn.DAYS($B9,$B8)&lt;0,0,($C$6-($C$3*$A8)+SUM(FX$6:FX8))*FX$3/365*_xlfn.DAYS($B9,$B8))</f>
        <v>125.64620049921599</v>
      </c>
      <c r="FY9" s="5">
        <f>IF(($C$6-($C$3*$A8)+SUM(FY$6:FY8))*FY$3/365*_xlfn.DAYS($B9,$B8)&lt;0,0,($C$6-($C$3*$A8)+SUM(FY$6:FY8))*FY$3/365*_xlfn.DAYS($B9,$B8))</f>
        <v>125.59841407485465</v>
      </c>
      <c r="FZ9" s="5">
        <f>IF(($C$6-($C$3*$A8)+SUM(FZ$6:FZ8))*FZ$3/365*_xlfn.DAYS($B9,$B8)&lt;0,0,($C$6-($C$3*$A8)+SUM(FZ$6:FZ8))*FZ$3/365*_xlfn.DAYS($B9,$B8))</f>
        <v>125.55063002790588</v>
      </c>
      <c r="GA9" s="5">
        <f>IF(($C$6-($C$3*$A8)+SUM(GA$6:GA8))*GA$3/365*_xlfn.DAYS($B9,$B8)&lt;0,0,($C$6-($C$3*$A8)+SUM(GA$6:GA8))*GA$3/365*_xlfn.DAYS($B9,$B8))</f>
        <v>125.50284835831179</v>
      </c>
      <c r="GB9" s="5">
        <f>IF(($C$6-($C$3*$A8)+SUM(GB$6:GB8))*GB$3/365*_xlfn.DAYS($B9,$B8)&lt;0,0,($C$6-($C$3*$A8)+SUM(GB$6:GB8))*GB$3/365*_xlfn.DAYS($B9,$B8))</f>
        <v>125.4550690660146</v>
      </c>
      <c r="GC9" s="5">
        <f>IF(($C$6-($C$3*$A8)+SUM(GC$6:GC8))*GC$3/365*_xlfn.DAYS($B9,$B8)&lt;0,0,($C$6-($C$3*$A8)+SUM(GC$6:GC8))*GC$3/365*_xlfn.DAYS($B9,$B8))</f>
        <v>125.40729215095649</v>
      </c>
      <c r="GD9" s="5">
        <f>IF(($C$6-($C$3*$A8)+SUM(GD$6:GD8))*GD$3/365*_xlfn.DAYS($B9,$B8)&lt;0,0,($C$6-($C$3*$A8)+SUM(GD$6:GD8))*GD$3/365*_xlfn.DAYS($B9,$B8))</f>
        <v>125.3595176130796</v>
      </c>
      <c r="GE9" s="5">
        <f>IF(($C$6-($C$3*$A8)+SUM(GE$6:GE8))*GE$3/365*_xlfn.DAYS($B9,$B8)&lt;0,0,($C$6-($C$3*$A8)+SUM(GE$6:GE8))*GE$3/365*_xlfn.DAYS($B9,$B8))</f>
        <v>125.31174545232611</v>
      </c>
      <c r="GF9" s="5">
        <f>IF(($C$6-($C$3*$A8)+SUM(GF$6:GF8))*GF$3/365*_xlfn.DAYS($B9,$B8)&lt;0,0,($C$6-($C$3*$A8)+SUM(GF$6:GF8))*GF$3/365*_xlfn.DAYS($B9,$B8))</f>
        <v>125.2639756686382</v>
      </c>
      <c r="GG9" s="5">
        <f>IF(($C$6-($C$3*$A8)+SUM(GG$6:GG8))*GG$3/365*_xlfn.DAYS($B9,$B8)&lt;0,0,($C$6-($C$3*$A8)+SUM(GG$6:GG8))*GG$3/365*_xlfn.DAYS($B9,$B8))</f>
        <v>125.21620826195806</v>
      </c>
      <c r="GH9" s="5">
        <f>IF(($C$6-($C$3*$A8)+SUM(GH$6:GH8))*GH$3/365*_xlfn.DAYS($B9,$B8)&lt;0,0,($C$6-($C$3*$A8)+SUM(GH$6:GH8))*GH$3/365*_xlfn.DAYS($B9,$B8))</f>
        <v>125.1684432322278</v>
      </c>
      <c r="GI9" s="5">
        <f>IF(($C$6-($C$3*$A8)+SUM(GI$6:GI8))*GI$3/365*_xlfn.DAYS($B9,$B8)&lt;0,0,($C$6-($C$3*$A8)+SUM(GI$6:GI8))*GI$3/365*_xlfn.DAYS($B9,$B8))</f>
        <v>125.12068057938973</v>
      </c>
      <c r="GJ9" s="5">
        <f>IF(($C$6-($C$3*$A8)+SUM(GJ$6:GJ8))*GJ$3/365*_xlfn.DAYS($B9,$B8)&lt;0,0,($C$6-($C$3*$A8)+SUM(GJ$6:GJ8))*GJ$3/365*_xlfn.DAYS($B9,$B8))</f>
        <v>125.07292030338587</v>
      </c>
      <c r="GK9" s="5">
        <f>IF(($C$6-($C$3*$A8)+SUM(GK$6:GK8))*GK$3/365*_xlfn.DAYS($B9,$B8)&lt;0,0,($C$6-($C$3*$A8)+SUM(GK$6:GK8))*GK$3/365*_xlfn.DAYS($B9,$B8))</f>
        <v>125.02516240415848</v>
      </c>
      <c r="GL9" s="5">
        <f>IF(($C$6-($C$3*$A8)+SUM(GL$6:GL8))*GL$3/365*_xlfn.DAYS($B9,$B8)&lt;0,0,($C$6-($C$3*$A8)+SUM(GL$6:GL8))*GL$3/365*_xlfn.DAYS($B9,$B8))</f>
        <v>124.97740688164977</v>
      </c>
      <c r="GM9" s="5">
        <f>IF(($C$6-($C$3*$A8)+SUM(GM$6:GM8))*GM$3/365*_xlfn.DAYS($B9,$B8)&lt;0,0,($C$6-($C$3*$A8)+SUM(GM$6:GM8))*GM$3/365*_xlfn.DAYS($B9,$B8))</f>
        <v>124.92965373580184</v>
      </c>
      <c r="GN9" s="5">
        <f>IF(($C$6-($C$3*$A8)+SUM(GN$6:GN8))*GN$3/365*_xlfn.DAYS($B9,$B8)&lt;0,0,($C$6-($C$3*$A8)+SUM(GN$6:GN8))*GN$3/365*_xlfn.DAYS($B9,$B8))</f>
        <v>124.88190296655694</v>
      </c>
      <c r="GO9" s="5">
        <f>IF(($C$6-($C$3*$A8)+SUM(GO$6:GO8))*GO$3/365*_xlfn.DAYS($B9,$B8)&lt;0,0,($C$6-($C$3*$A8)+SUM(GO$6:GO8))*GO$3/365*_xlfn.DAYS($B9,$B8))</f>
        <v>124.83415457385718</v>
      </c>
      <c r="GP9" s="5">
        <f>IF(($C$6-($C$3*$A8)+SUM(GP$6:GP8))*GP$3/365*_xlfn.DAYS($B9,$B8)&lt;0,0,($C$6-($C$3*$A8)+SUM(GP$6:GP8))*GP$3/365*_xlfn.DAYS($B9,$B8))</f>
        <v>124.78640855764482</v>
      </c>
      <c r="GQ9" s="5">
        <f>IF(($C$6-($C$3*$A8)+SUM(GQ$6:GQ8))*GQ$3/365*_xlfn.DAYS($B9,$B8)&lt;0,0,($C$6-($C$3*$A8)+SUM(GQ$6:GQ8))*GQ$3/365*_xlfn.DAYS($B9,$B8))</f>
        <v>124.73866491786198</v>
      </c>
      <c r="GR9" s="5">
        <f>IF(($C$6-($C$3*$A8)+SUM(GR$6:GR8))*GR$3/365*_xlfn.DAYS($B9,$B8)&lt;0,0,($C$6-($C$3*$A8)+SUM(GR$6:GR8))*GR$3/365*_xlfn.DAYS($B9,$B8))</f>
        <v>124.69092365445086</v>
      </c>
      <c r="GS9" s="5">
        <f>IF(($C$6-($C$3*$A8)+SUM(GS$6:GS8))*GS$3/365*_xlfn.DAYS($B9,$B8)&lt;0,0,($C$6-($C$3*$A8)+SUM(GS$6:GS8))*GS$3/365*_xlfn.DAYS($B9,$B8))</f>
        <v>124.64318476735363</v>
      </c>
      <c r="GT9" s="5">
        <f>IF(($C$6-($C$3*$A8)+SUM(GT$6:GT8))*GT$3/365*_xlfn.DAYS($B9,$B8)&lt;0,0,($C$6-($C$3*$A8)+SUM(GT$6:GT8))*GT$3/365*_xlfn.DAYS($B9,$B8))</f>
        <v>124.5954482565125</v>
      </c>
      <c r="GU9" s="5">
        <f>IF(($C$6-($C$3*$A8)+SUM(GU$6:GU8))*GU$3/365*_xlfn.DAYS($B9,$B8)&lt;0,0,($C$6-($C$3*$A8)+SUM(GU$6:GU8))*GU$3/365*_xlfn.DAYS($B9,$B8))</f>
        <v>124.54771412186965</v>
      </c>
      <c r="GV9" s="5">
        <f>IF(($C$6-($C$3*$A8)+SUM(GV$6:GV8))*GV$3/365*_xlfn.DAYS($B9,$B8)&lt;0,0,($C$6-($C$3*$A8)+SUM(GV$6:GV8))*GV$3/365*_xlfn.DAYS($B9,$B8))</f>
        <v>124.49998236336724</v>
      </c>
      <c r="GW9" s="5">
        <f>IF(($C$6-($C$3*$A8)+SUM(GW$6:GW8))*GW$3/365*_xlfn.DAYS($B9,$B8)&lt;0,0,($C$6-($C$3*$A8)+SUM(GW$6:GW8))*GW$3/365*_xlfn.DAYS($B9,$B8))</f>
        <v>124.45225298094746</v>
      </c>
      <c r="GX9" s="5">
        <f>IF(($C$6-($C$3*$A8)+SUM(GX$6:GX8))*GX$3/365*_xlfn.DAYS($B9,$B8)&lt;0,0,($C$6-($C$3*$A8)+SUM(GX$6:GX8))*GX$3/365*_xlfn.DAYS($B9,$B8))</f>
        <v>124.40452597455254</v>
      </c>
      <c r="GY9" s="5">
        <f>IF(($C$6-($C$3*$A8)+SUM(GY$6:GY8))*GY$3/365*_xlfn.DAYS($B9,$B8)&lt;0,0,($C$6-($C$3*$A8)+SUM(GY$6:GY8))*GY$3/365*_xlfn.DAYS($B9,$B8))</f>
        <v>124.35680134412465</v>
      </c>
      <c r="GZ9" s="5">
        <f>IF(($C$6-($C$3*$A8)+SUM(GZ$6:GZ8))*GZ$3/365*_xlfn.DAYS($B9,$B8)&lt;0,0,($C$6-($C$3*$A8)+SUM(GZ$6:GZ8))*GZ$3/365*_xlfn.DAYS($B9,$B8))</f>
        <v>124.30907908960589</v>
      </c>
      <c r="HA9" s="5">
        <f>IF(($C$6-($C$3*$A8)+SUM(HA$6:HA8))*HA$3/365*_xlfn.DAYS($B9,$B8)&lt;0,0,($C$6-($C$3*$A8)+SUM(HA$6:HA8))*HA$3/365*_xlfn.DAYS($B9,$B8))</f>
        <v>124.26135921093855</v>
      </c>
      <c r="HB9" s="5">
        <f>IF(($C$6-($C$3*$A8)+SUM(HB$6:HB8))*HB$3/365*_xlfn.DAYS($B9,$B8)&lt;0,0,($C$6-($C$3*$A8)+SUM(HB$6:HB8))*HB$3/365*_xlfn.DAYS($B9,$B8))</f>
        <v>124.21364170806481</v>
      </c>
      <c r="HC9" s="5">
        <f>IF(($C$6-($C$3*$A8)+SUM(HC$6:HC8))*HC$3/365*_xlfn.DAYS($B9,$B8)&lt;0,0,($C$6-($C$3*$A8)+SUM(HC$6:HC8))*HC$3/365*_xlfn.DAYS($B9,$B8))</f>
        <v>124.16592658092679</v>
      </c>
      <c r="HD9" s="5">
        <f>IF(($C$6-($C$3*$A8)+SUM(HD$6:HD8))*HD$3/365*_xlfn.DAYS($B9,$B8)&lt;0,0,($C$6-($C$3*$A8)+SUM(HD$6:HD8))*HD$3/365*_xlfn.DAYS($B9,$B8))</f>
        <v>124.11821382946675</v>
      </c>
      <c r="HE9" s="5">
        <f>IF(($C$6-($C$3*$A8)+SUM(HE$6:HE8))*HE$3/365*_xlfn.DAYS($B9,$B8)&lt;0,0,($C$6-($C$3*$A8)+SUM(HE$6:HE8))*HE$3/365*_xlfn.DAYS($B9,$B8))</f>
        <v>124.07050345362686</v>
      </c>
      <c r="HF9" s="5">
        <f>IF(($C$6-($C$3*$A8)+SUM(HF$6:HF8))*HF$3/365*_xlfn.DAYS($B9,$B8)&lt;0,0,($C$6-($C$3*$A8)+SUM(HF$6:HF8))*HF$3/365*_xlfn.DAYS($B9,$B8))</f>
        <v>124.02279545334929</v>
      </c>
      <c r="HG9" s="5">
        <f>IF(($C$6-($C$3*$A8)+SUM(HG$6:HG8))*HG$3/365*_xlfn.DAYS($B9,$B8)&lt;0,0,($C$6-($C$3*$A8)+SUM(HG$6:HG8))*HG$3/365*_xlfn.DAYS($B9,$B8))</f>
        <v>123.97508982857624</v>
      </c>
      <c r="HH9" s="5">
        <f>IF(($C$6-($C$3*$A8)+SUM(HH$6:HH8))*HH$3/365*_xlfn.DAYS($B9,$B8)&lt;0,0,($C$6-($C$3*$A8)+SUM(HH$6:HH8))*HH$3/365*_xlfn.DAYS($B9,$B8))</f>
        <v>123.92738657924993</v>
      </c>
      <c r="HI9" s="5">
        <f>IF(($C$6-($C$3*$A8)+SUM(HI$6:HI8))*HI$3/365*_xlfn.DAYS($B9,$B8)&lt;0,0,($C$6-($C$3*$A8)+SUM(HI$6:HI8))*HI$3/365*_xlfn.DAYS($B9,$B8))</f>
        <v>123.87968570531253</v>
      </c>
      <c r="HJ9" s="5">
        <f>IF(($C$6-($C$3*$A8)+SUM(HJ$6:HJ8))*HJ$3/365*_xlfn.DAYS($B9,$B8)&lt;0,0,($C$6-($C$3*$A8)+SUM(HJ$6:HJ8))*HJ$3/365*_xlfn.DAYS($B9,$B8))</f>
        <v>123.8319872067062</v>
      </c>
      <c r="HK9" s="5">
        <f>IF(($C$6-($C$3*$A8)+SUM(HK$6:HK8))*HK$3/365*_xlfn.DAYS($B9,$B8)&lt;0,0,($C$6-($C$3*$A8)+SUM(HK$6:HK8))*HK$3/365*_xlfn.DAYS($B9,$B8))</f>
        <v>123.78429108337318</v>
      </c>
      <c r="HL9" s="5">
        <f>IF(($C$6-($C$3*$A8)+SUM(HL$6:HL8))*HL$3/365*_xlfn.DAYS($B9,$B8)&lt;0,0,($C$6-($C$3*$A8)+SUM(HL$6:HL8))*HL$3/365*_xlfn.DAYS($B9,$B8))</f>
        <v>123.73659733525567</v>
      </c>
      <c r="HM9" s="5">
        <f>IF(($C$6-($C$3*$A8)+SUM(HM$6:HM8))*HM$3/365*_xlfn.DAYS($B9,$B8)&lt;0,0,($C$6-($C$3*$A8)+SUM(HM$6:HM8))*HM$3/365*_xlfn.DAYS($B9,$B8))</f>
        <v>123.68890596229582</v>
      </c>
      <c r="HN9" s="5">
        <f>IF(($C$6-($C$3*$A8)+SUM(HN$6:HN8))*HN$3/365*_xlfn.DAYS($B9,$B8)&lt;0,0,($C$6-($C$3*$A8)+SUM(HN$6:HN8))*HN$3/365*_xlfn.DAYS($B9,$B8))</f>
        <v>123.64121696443587</v>
      </c>
      <c r="HO9" s="5">
        <f>IF(($C$6-($C$3*$A8)+SUM(HO$6:HO8))*HO$3/365*_xlfn.DAYS($B9,$B8)&lt;0,0,($C$6-($C$3*$A8)+SUM(HO$6:HO8))*HO$3/365*_xlfn.DAYS($B9,$B8))</f>
        <v>123.59353034161801</v>
      </c>
      <c r="HP9" s="5">
        <f>IF(($C$6-($C$3*$A8)+SUM(HP$6:HP8))*HP$3/365*_xlfn.DAYS($B9,$B8)&lt;0,0,($C$6-($C$3*$A8)+SUM(HP$6:HP8))*HP$3/365*_xlfn.DAYS($B9,$B8))</f>
        <v>123.54584609378441</v>
      </c>
      <c r="HQ9" s="5">
        <f>IF(($C$6-($C$3*$A8)+SUM(HQ$6:HQ8))*HQ$3/365*_xlfn.DAYS($B9,$B8)&lt;0,0,($C$6-($C$3*$A8)+SUM(HQ$6:HQ8))*HQ$3/365*_xlfn.DAYS($B9,$B8))</f>
        <v>123.49816422087727</v>
      </c>
      <c r="HR9" s="5">
        <f>IF(($C$6-($C$3*$A8)+SUM(HR$6:HR8))*HR$3/365*_xlfn.DAYS($B9,$B8)&lt;0,0,($C$6-($C$3*$A8)+SUM(HR$6:HR8))*HR$3/365*_xlfn.DAYS($B9,$B8))</f>
        <v>123.45048472283881</v>
      </c>
      <c r="HS9" s="5">
        <f>IF(($C$6-($C$3*$A8)+SUM(HS$6:HS8))*HS$3/365*_xlfn.DAYS($B9,$B8)&lt;0,0,($C$6-($C$3*$A8)+SUM(HS$6:HS8))*HS$3/365*_xlfn.DAYS($B9,$B8))</f>
        <v>123.40280759961122</v>
      </c>
      <c r="HT9" s="5">
        <f>IF(($C$6-($C$3*$A8)+SUM(HT$6:HT8))*HT$3/365*_xlfn.DAYS($B9,$B8)&lt;0,0,($C$6-($C$3*$A8)+SUM(HT$6:HT8))*HT$3/365*_xlfn.DAYS($B9,$B8))</f>
        <v>123.35513285113669</v>
      </c>
      <c r="HU9" s="5">
        <f>IF(($C$6-($C$3*$A8)+SUM(HU$6:HU8))*HU$3/365*_xlfn.DAYS($B9,$B8)&lt;0,0,($C$6-($C$3*$A8)+SUM(HU$6:HU8))*HU$3/365*_xlfn.DAYS($B9,$B8))</f>
        <v>123.30746047735744</v>
      </c>
      <c r="HV9" s="5">
        <f>IF(($C$6-($C$3*$A8)+SUM(HV$6:HV8))*HV$3/365*_xlfn.DAYS($B9,$B8)&lt;0,0,($C$6-($C$3*$A8)+SUM(HV$6:HV8))*HV$3/365*_xlfn.DAYS($B9,$B8))</f>
        <v>123.25979047821565</v>
      </c>
      <c r="HW9" s="5">
        <f>IF(($C$6-($C$3*$A8)+SUM(HW$6:HW8))*HW$3/365*_xlfn.DAYS($B9,$B8)&lt;0,0,($C$6-($C$3*$A8)+SUM(HW$6:HW8))*HW$3/365*_xlfn.DAYS($B9,$B8))</f>
        <v>123.21212285365354</v>
      </c>
      <c r="HX9" s="5">
        <f>IF(($C$6-($C$3*$A8)+SUM(HX$6:HX8))*HX$3/365*_xlfn.DAYS($B9,$B8)&lt;0,0,($C$6-($C$3*$A8)+SUM(HX$6:HX8))*HX$3/365*_xlfn.DAYS($B9,$B8))</f>
        <v>123.16445760361329</v>
      </c>
      <c r="HY9" s="5">
        <f>IF(($C$6-($C$3*$A8)+SUM(HY$6:HY8))*HY$3/365*_xlfn.DAYS($B9,$B8)&lt;0,0,($C$6-($C$3*$A8)+SUM(HY$6:HY8))*HY$3/365*_xlfn.DAYS($B9,$B8))</f>
        <v>123.11679472803712</v>
      </c>
      <c r="HZ9" s="5">
        <f>IF(($C$6-($C$3*$A8)+SUM(HZ$6:HZ8))*HZ$3/365*_xlfn.DAYS($B9,$B8)&lt;0,0,($C$6-($C$3*$A8)+SUM(HZ$6:HZ8))*HZ$3/365*_xlfn.DAYS($B9,$B8))</f>
        <v>123.06913422686722</v>
      </c>
      <c r="IA9" s="5">
        <f>IF(($C$6-($C$3*$A8)+SUM(IA$6:IA8))*IA$3/365*_xlfn.DAYS($B9,$B8)&lt;0,0,($C$6-($C$3*$A8)+SUM(IA$6:IA8))*IA$3/365*_xlfn.DAYS($B9,$B8))</f>
        <v>123.02147610004582</v>
      </c>
      <c r="IB9" s="5">
        <f>IF(($C$6-($C$3*$A8)+SUM(IB$6:IB8))*IB$3/365*_xlfn.DAYS($B9,$B8)&lt;0,0,($C$6-($C$3*$A8)+SUM(IB$6:IB8))*IB$3/365*_xlfn.DAYS($B9,$B8))</f>
        <v>122.97382034751509</v>
      </c>
      <c r="IC9" s="5">
        <f>IF(($C$6-($C$3*$A8)+SUM(IC$6:IC8))*IC$3/365*_xlfn.DAYS($B9,$B8)&lt;0,0,($C$6-($C$3*$A8)+SUM(IC$6:IC8))*IC$3/365*_xlfn.DAYS($B9,$B8))</f>
        <v>122.92616696921725</v>
      </c>
      <c r="ID9" s="5">
        <f>IF(($C$6-($C$3*$A8)+SUM(ID$6:ID8))*ID$3/365*_xlfn.DAYS($B9,$B8)&lt;0,0,($C$6-($C$3*$A8)+SUM(ID$6:ID8))*ID$3/365*_xlfn.DAYS($B9,$B8))</f>
        <v>122.87851596509452</v>
      </c>
      <c r="IE9" s="5">
        <f>IF(($C$6-($C$3*$A8)+SUM(IE$6:IE8))*IE$3/365*_xlfn.DAYS($B9,$B8)&lt;0,0,($C$6-($C$3*$A8)+SUM(IE$6:IE8))*IE$3/365*_xlfn.DAYS($B9,$B8))</f>
        <v>122.83086733508908</v>
      </c>
      <c r="IF9" s="5">
        <f>IF(($C$6-($C$3*$A8)+SUM(IF$6:IF8))*IF$3/365*_xlfn.DAYS($B9,$B8)&lt;0,0,($C$6-($C$3*$A8)+SUM(IF$6:IF8))*IF$3/365*_xlfn.DAYS($B9,$B8))</f>
        <v>122.78322107914316</v>
      </c>
      <c r="IG9" s="5">
        <f>IF(($C$6-($C$3*$A8)+SUM(IG$6:IG8))*IG$3/365*_xlfn.DAYS($B9,$B8)&lt;0,0,($C$6-($C$3*$A8)+SUM(IG$6:IG8))*IG$3/365*_xlfn.DAYS($B9,$B8))</f>
        <v>122.73557719719894</v>
      </c>
      <c r="IH9" s="5">
        <f>IF(($C$6-($C$3*$A8)+SUM(IH$6:IH8))*IH$3/365*_xlfn.DAYS($B9,$B8)&lt;0,0,($C$6-($C$3*$A8)+SUM(IH$6:IH8))*IH$3/365*_xlfn.DAYS($B9,$B8))</f>
        <v>122.68793568919865</v>
      </c>
      <c r="II9" s="5">
        <f>IF(($C$6-($C$3*$A8)+SUM(II$6:II8))*II$3/365*_xlfn.DAYS($B9,$B8)&lt;0,0,($C$6-($C$3*$A8)+SUM(II$6:II8))*II$3/365*_xlfn.DAYS($B9,$B8))</f>
        <v>122.6402965550845</v>
      </c>
      <c r="IJ9" s="5">
        <f>IF(($C$6-($C$3*$A8)+SUM(IJ$6:IJ8))*IJ$3/365*_xlfn.DAYS($B9,$B8)&lt;0,0,($C$6-($C$3*$A8)+SUM(IJ$6:IJ8))*IJ$3/365*_xlfn.DAYS($B9,$B8))</f>
        <v>122.59265979479869</v>
      </c>
      <c r="IK9" s="5">
        <f>IF(($C$6-($C$3*$A8)+SUM(IK$6:IK8))*IK$3/365*_xlfn.DAYS($B9,$B8)&lt;0,0,($C$6-($C$3*$A8)+SUM(IK$6:IK8))*IK$3/365*_xlfn.DAYS($B9,$B8))</f>
        <v>122.54502540828342</v>
      </c>
      <c r="IL9" s="5">
        <f>IF(($C$6-($C$3*$A8)+SUM(IL$6:IL8))*IL$3/365*_xlfn.DAYS($B9,$B8)&lt;0,0,($C$6-($C$3*$A8)+SUM(IL$6:IL8))*IL$3/365*_xlfn.DAYS($B9,$B8))</f>
        <v>122.49739339548094</v>
      </c>
      <c r="IM9" s="5">
        <f>IF(($C$6-($C$3*$A8)+SUM(IM$6:IM8))*IM$3/365*_xlfn.DAYS($B9,$B8)&lt;0,0,($C$6-($C$3*$A8)+SUM(IM$6:IM8))*IM$3/365*_xlfn.DAYS($B9,$B8))</f>
        <v>122.4497637563334</v>
      </c>
      <c r="IN9" s="5">
        <f>IF(($C$6-($C$3*$A8)+SUM(IN$6:IN8))*IN$3/365*_xlfn.DAYS($B9,$B8)&lt;0,0,($C$6-($C$3*$A8)+SUM(IN$6:IN8))*IN$3/365*_xlfn.DAYS($B9,$B8))</f>
        <v>122.40213649078309</v>
      </c>
      <c r="IO9" s="5">
        <f>IF(($C$6-($C$3*$A8)+SUM(IO$6:IO8))*IO$3/365*_xlfn.DAYS($B9,$B8)&lt;0,0,($C$6-($C$3*$A8)+SUM(IO$6:IO8))*IO$3/365*_xlfn.DAYS($B9,$B8))</f>
        <v>122.35451159877213</v>
      </c>
      <c r="IP9" s="5">
        <f>IF(($C$6-($C$3*$A8)+SUM(IP$6:IP8))*IP$3/365*_xlfn.DAYS($B9,$B8)&lt;0,0,($C$6-($C$3*$A8)+SUM(IP$6:IP8))*IP$3/365*_xlfn.DAYS($B9,$B8))</f>
        <v>122.30688908024281</v>
      </c>
      <c r="IQ9" s="5">
        <f>IF(($C$6-($C$3*$A8)+SUM(IQ$6:IQ8))*IQ$3/365*_xlfn.DAYS($B9,$B8)&lt;0,0,($C$6-($C$3*$A8)+SUM(IQ$6:IQ8))*IQ$3/365*_xlfn.DAYS($B9,$B8))</f>
        <v>122.25926893513731</v>
      </c>
      <c r="IR9" s="5">
        <f>IF(($C$6-($C$3*$A8)+SUM(IR$6:IR8))*IR$3/365*_xlfn.DAYS($B9,$B8)&lt;0,0,($C$6-($C$3*$A8)+SUM(IR$6:IR8))*IR$3/365*_xlfn.DAYS($B9,$B8))</f>
        <v>122.21165116339785</v>
      </c>
      <c r="IS9" s="5">
        <f>IF(($C$6-($C$3*$A8)+SUM(IS$6:IS8))*IS$3/365*_xlfn.DAYS($B9,$B8)&lt;0,0,($C$6-($C$3*$A8)+SUM(IS$6:IS8))*IS$3/365*_xlfn.DAYS($B9,$B8))</f>
        <v>122.16403576496664</v>
      </c>
      <c r="IT9" s="5">
        <f>IF(($C$6-($C$3*$A8)+SUM(IT$6:IT8))*IT$3/365*_xlfn.DAYS($B9,$B8)&lt;0,0,($C$6-($C$3*$A8)+SUM(IT$6:IT8))*IT$3/365*_xlfn.DAYS($B9,$B8))</f>
        <v>122.11642273978589</v>
      </c>
      <c r="IU9" s="5">
        <f>IF(($C$6-($C$3*$A8)+SUM(IU$6:IU8))*IU$3/365*_xlfn.DAYS($B9,$B8)&lt;0,0,($C$6-($C$3*$A8)+SUM(IU$6:IU8))*IU$3/365*_xlfn.DAYS($B9,$B8))</f>
        <v>122.06881208779785</v>
      </c>
      <c r="IV9" s="5">
        <f>IF(($C$6-($C$3*$A8)+SUM(IV$6:IV8))*IV$3/365*_xlfn.DAYS($B9,$B8)&lt;0,0,($C$6-($C$3*$A8)+SUM(IV$6:IV8))*IV$3/365*_xlfn.DAYS($B9,$B8))</f>
        <v>122.02120380894469</v>
      </c>
      <c r="IW9" s="5">
        <f>IF(($C$6-($C$3*$A8)+SUM(IW$6:IW8))*IW$3/365*_xlfn.DAYS($B9,$B8)&lt;0,0,($C$6-($C$3*$A8)+SUM(IW$6:IW8))*IW$3/365*_xlfn.DAYS($B9,$B8))</f>
        <v>121.97359790316868</v>
      </c>
      <c r="IX9" s="5">
        <f>IF(($C$6-($C$3*$A8)+SUM(IX$6:IX8))*IX$3/365*_xlfn.DAYS($B9,$B8)&lt;0,0,($C$6-($C$3*$A8)+SUM(IX$6:IX8))*IX$3/365*_xlfn.DAYS($B9,$B8))</f>
        <v>121.92599437041196</v>
      </c>
      <c r="IY9" s="5">
        <f>IF(($C$6-($C$3*$A8)+SUM(IY$6:IY8))*IY$3/365*_xlfn.DAYS($B9,$B8)&lt;0,0,($C$6-($C$3*$A8)+SUM(IY$6:IY8))*IY$3/365*_xlfn.DAYS($B9,$B8))</f>
        <v>121.87839321061685</v>
      </c>
      <c r="IZ9" s="5">
        <f>IF(($C$6-($C$3*$A8)+SUM(IZ$6:IZ8))*IZ$3/365*_xlfn.DAYS($B9,$B8)&lt;0,0,($C$6-($C$3*$A8)+SUM(IZ$6:IZ8))*IZ$3/365*_xlfn.DAYS($B9,$B8))</f>
        <v>121.83079442372546</v>
      </c>
      <c r="JA9" s="5">
        <f>IF(($C$6-($C$3*$A8)+SUM(JA$6:JA8))*JA$3/365*_xlfn.DAYS($B9,$B8)&lt;0,0,($C$6-($C$3*$A8)+SUM(JA$6:JA8))*JA$3/365*_xlfn.DAYS($B9,$B8))</f>
        <v>121.78319800968011</v>
      </c>
      <c r="JB9" s="5">
        <f>IF(($C$6-($C$3*$A8)+SUM(JB$6:JB8))*JB$3/365*_xlfn.DAYS($B9,$B8)&lt;0,0,($C$6-($C$3*$A8)+SUM(JB$6:JB8))*JB$3/365*_xlfn.DAYS($B9,$B8))</f>
        <v>121.73560396842298</v>
      </c>
      <c r="JC9" s="5">
        <f>IF(($C$6-($C$3*$A8)+SUM(JC$6:JC8))*JC$3/365*_xlfn.DAYS($B9,$B8)&lt;0,0,($C$6-($C$3*$A8)+SUM(JC$6:JC8))*JC$3/365*_xlfn.DAYS($B9,$B8))</f>
        <v>121.68801229989626</v>
      </c>
      <c r="JD9" s="5">
        <f>IF(($C$6-($C$3*$A8)+SUM(JD$6:JD8))*JD$3/365*_xlfn.DAYS($B9,$B8)&lt;0,0,($C$6-($C$3*$A8)+SUM(JD$6:JD8))*JD$3/365*_xlfn.DAYS($B9,$B8))</f>
        <v>121.64042300404222</v>
      </c>
      <c r="JE9" s="5">
        <f>IF(($C$6-($C$3*$A8)+SUM(JE$6:JE8))*JE$3/365*_xlfn.DAYS($B9,$B8)&lt;0,0,($C$6-($C$3*$A8)+SUM(JE$6:JE8))*JE$3/365*_xlfn.DAYS($B9,$B8))</f>
        <v>121.59283608080304</v>
      </c>
      <c r="JF9" s="5">
        <f>IF(($C$6-($C$3*$A8)+SUM(JF$6:JF8))*JF$3/365*_xlfn.DAYS($B9,$B8)&lt;0,0,($C$6-($C$3*$A8)+SUM(JF$6:JF8))*JF$3/365*_xlfn.DAYS($B9,$B8))</f>
        <v>121.54525153012096</v>
      </c>
      <c r="JG9" s="5">
        <f>IF(($C$6-($C$3*$A8)+SUM(JG$6:JG8))*JG$3/365*_xlfn.DAYS($B9,$B8)&lt;0,0,($C$6-($C$3*$A8)+SUM(JG$6:JG8))*JG$3/365*_xlfn.DAYS($B9,$B8))</f>
        <v>121.49766935193824</v>
      </c>
      <c r="JH9" s="5">
        <f>IF(($C$6-($C$3*$A8)+SUM(JH$6:JH8))*JH$3/365*_xlfn.DAYS($B9,$B8)&lt;0,0,($C$6-($C$3*$A8)+SUM(JH$6:JH8))*JH$3/365*_xlfn.DAYS($B9,$B8))</f>
        <v>121.45008954619705</v>
      </c>
      <c r="JI9" s="5">
        <f>IF(($C$6-($C$3*$A8)+SUM(JI$6:JI8))*JI$3/365*_xlfn.DAYS($B9,$B8)&lt;0,0,($C$6-($C$3*$A8)+SUM(JI$6:JI8))*JI$3/365*_xlfn.DAYS($B9,$B8))</f>
        <v>121.40251211283963</v>
      </c>
      <c r="JJ9" s="5">
        <f>IF(($C$6-($C$3*$A8)+SUM(JJ$6:JJ8))*JJ$3/365*_xlfn.DAYS($B9,$B8)&lt;0,0,($C$6-($C$3*$A8)+SUM(JJ$6:JJ8))*JJ$3/365*_xlfn.DAYS($B9,$B8))</f>
        <v>121.35493705180824</v>
      </c>
      <c r="JK9" s="5">
        <f>IF(($C$6-($C$3*$A8)+SUM(JK$6:JK8))*JK$3/365*_xlfn.DAYS($B9,$B8)&lt;0,0,($C$6-($C$3*$A8)+SUM(JK$6:JK8))*JK$3/365*_xlfn.DAYS($B9,$B8))</f>
        <v>121.30736436304505</v>
      </c>
      <c r="JL9" s="5">
        <f>IF(($C$6-($C$3*$A8)+SUM(JL$6:JL8))*JL$3/365*_xlfn.DAYS($B9,$B8)&lt;0,0,($C$6-($C$3*$A8)+SUM(JL$6:JL8))*JL$3/365*_xlfn.DAYS($B9,$B8))</f>
        <v>121.25979404649233</v>
      </c>
      <c r="JM9" s="5">
        <f>IF(($C$6-($C$3*$A8)+SUM(JM$6:JM8))*JM$3/365*_xlfn.DAYS($B9,$B8)&lt;0,0,($C$6-($C$3*$A8)+SUM(JM$6:JM8))*JM$3/365*_xlfn.DAYS($B9,$B8))</f>
        <v>121.21222610209229</v>
      </c>
      <c r="JN9" s="5">
        <f>IF(($C$6-($C$3*$A8)+SUM(JN$6:JN8))*JN$3/365*_xlfn.DAYS($B9,$B8)&lt;0,0,($C$6-($C$3*$A8)+SUM(JN$6:JN8))*JN$3/365*_xlfn.DAYS($B9,$B8))</f>
        <v>121.16466052978716</v>
      </c>
      <c r="JO9" s="5">
        <f>IF(($C$6-($C$3*$A8)+SUM(JO$6:JO8))*JO$3/365*_xlfn.DAYS($B9,$B8)&lt;0,0,($C$6-($C$3*$A8)+SUM(JO$6:JO8))*JO$3/365*_xlfn.DAYS($B9,$B8))</f>
        <v>121.11709732951915</v>
      </c>
      <c r="JP9" s="5">
        <f>IF(($C$6-($C$3*$A8)+SUM(JP$6:JP8))*JP$3/365*_xlfn.DAYS($B9,$B8)&lt;0,0,($C$6-($C$3*$A8)+SUM(JP$6:JP8))*JP$3/365*_xlfn.DAYS($B9,$B8))</f>
        <v>121.06953650123054</v>
      </c>
      <c r="JQ9" s="5">
        <f>IF(($C$6-($C$3*$A8)+SUM(JQ$6:JQ8))*JQ$3/365*_xlfn.DAYS($B9,$B8)&lt;0,0,($C$6-($C$3*$A8)+SUM(JQ$6:JQ8))*JQ$3/365*_xlfn.DAYS($B9,$B8))</f>
        <v>121.0219780448635</v>
      </c>
      <c r="JR9" s="5">
        <f>IF(($C$6-($C$3*$A8)+SUM(JR$6:JR8))*JR$3/365*_xlfn.DAYS($B9,$B8)&lt;0,0,($C$6-($C$3*$A8)+SUM(JR$6:JR8))*JR$3/365*_xlfn.DAYS($B9,$B8))</f>
        <v>120.97442196036032</v>
      </c>
      <c r="JS9" s="5">
        <f>IF(($C$6-($C$3*$A8)+SUM(JS$6:JS8))*JS$3/365*_xlfn.DAYS($B9,$B8)&lt;0,0,($C$6-($C$3*$A8)+SUM(JS$6:JS8))*JS$3/365*_xlfn.DAYS($B9,$B8))</f>
        <v>120.92686824766315</v>
      </c>
      <c r="JT9" s="5">
        <f>IF(($C$6-($C$3*$A8)+SUM(JT$6:JT8))*JT$3/365*_xlfn.DAYS($B9,$B8)&lt;0,0,($C$6-($C$3*$A8)+SUM(JT$6:JT8))*JT$3/365*_xlfn.DAYS($B9,$B8))</f>
        <v>120.87931690671434</v>
      </c>
      <c r="JU9" s="5">
        <f>IF(($C$6-($C$3*$A8)+SUM(JU$6:JU8))*JU$3/365*_xlfn.DAYS($B9,$B8)&lt;0,0,($C$6-($C$3*$A8)+SUM(JU$6:JU8))*JU$3/365*_xlfn.DAYS($B9,$B8))</f>
        <v>120.83176793745599</v>
      </c>
      <c r="JV9" s="5">
        <f>IF(($C$6-($C$3*$A8)+SUM(JV$6:JV8))*JV$3/365*_xlfn.DAYS($B9,$B8)&lt;0,0,($C$6-($C$3*$A8)+SUM(JV$6:JV8))*JV$3/365*_xlfn.DAYS($B9,$B8))</f>
        <v>120.78422133983042</v>
      </c>
      <c r="JW9" s="5">
        <f>IF(($C$6-($C$3*$A8)+SUM(JW$6:JW8))*JW$3/365*_xlfn.DAYS($B9,$B8)&lt;0,0,($C$6-($C$3*$A8)+SUM(JW$6:JW8))*JW$3/365*_xlfn.DAYS($B9,$B8))</f>
        <v>120.73667711377988</v>
      </c>
      <c r="JX9" s="5">
        <f>IF(($C$6-($C$3*$A8)+SUM(JX$6:JX8))*JX$3/365*_xlfn.DAYS($B9,$B8)&lt;0,0,($C$6-($C$3*$A8)+SUM(JX$6:JX8))*JX$3/365*_xlfn.DAYS($B9,$B8))</f>
        <v>120.6891352592465</v>
      </c>
      <c r="JY9" s="5">
        <f>IF(($C$6-($C$3*$A8)+SUM(JY$6:JY8))*JY$3/365*_xlfn.DAYS($B9,$B8)&lt;0,0,($C$6-($C$3*$A8)+SUM(JY$6:JY8))*JY$3/365*_xlfn.DAYS($B9,$B8))</f>
        <v>120.64159577617264</v>
      </c>
      <c r="JZ9" s="5">
        <f>IF(($C$6-($C$3*$A8)+SUM(JZ$6:JZ8))*JZ$3/365*_xlfn.DAYS($B9,$B8)&lt;0,0,($C$6-($C$3*$A8)+SUM(JZ$6:JZ8))*JZ$3/365*_xlfn.DAYS($B9,$B8))</f>
        <v>120.59405866450044</v>
      </c>
      <c r="KA9" s="5">
        <f>IF(($C$6-($C$3*$A8)+SUM(KA$6:KA8))*KA$3/365*_xlfn.DAYS($B9,$B8)&lt;0,0,($C$6-($C$3*$A8)+SUM(KA$6:KA8))*KA$3/365*_xlfn.DAYS($B9,$B8))</f>
        <v>120.54652392417216</v>
      </c>
      <c r="KB9" s="5">
        <f>IF(($C$6-($C$3*$A8)+SUM(KB$6:KB8))*KB$3/365*_xlfn.DAYS($B9,$B8)&lt;0,0,($C$6-($C$3*$A8)+SUM(KB$6:KB8))*KB$3/365*_xlfn.DAYS($B9,$B8))</f>
        <v>120.49899155513006</v>
      </c>
      <c r="KC9" s="5">
        <f>IF(($C$6-($C$3*$A8)+SUM(KC$6:KC8))*KC$3/365*_xlfn.DAYS($B9,$B8)&lt;0,0,($C$6-($C$3*$A8)+SUM(KC$6:KC8))*KC$3/365*_xlfn.DAYS($B9,$B8))</f>
        <v>120.45146155731636</v>
      </c>
      <c r="KD9" s="5">
        <f>IF(($C$6-($C$3*$A8)+SUM(KD$6:KD8))*KD$3/365*_xlfn.DAYS($B9,$B8)&lt;0,0,($C$6-($C$3*$A8)+SUM(KD$6:KD8))*KD$3/365*_xlfn.DAYS($B9,$B8))</f>
        <v>120.40393393067329</v>
      </c>
      <c r="KE9" s="5">
        <f>IF(($C$6-($C$3*$A8)+SUM(KE$6:KE8))*KE$3/365*_xlfn.DAYS($B9,$B8)&lt;0,0,($C$6-($C$3*$A8)+SUM(KE$6:KE8))*KE$3/365*_xlfn.DAYS($B9,$B8))</f>
        <v>120.35640867514314</v>
      </c>
      <c r="KF9" s="5">
        <f>IF(($C$6-($C$3*$A8)+SUM(KF$6:KF8))*KF$3/365*_xlfn.DAYS($B9,$B8)&lt;0,0,($C$6-($C$3*$A8)+SUM(KF$6:KF8))*KF$3/365*_xlfn.DAYS($B9,$B8))</f>
        <v>120.30888579066809</v>
      </c>
      <c r="KG9" s="5">
        <f>IF(($C$6-($C$3*$A8)+SUM(KG$6:KG8))*KG$3/365*_xlfn.DAYS($B9,$B8)&lt;0,0,($C$6-($C$3*$A8)+SUM(KG$6:KG8))*KG$3/365*_xlfn.DAYS($B9,$B8))</f>
        <v>120.26136527719038</v>
      </c>
      <c r="KH9" s="5">
        <f>IF(($C$6-($C$3*$A8)+SUM(KH$6:KH8))*KH$3/365*_xlfn.DAYS($B9,$B8)&lt;0,0,($C$6-($C$3*$A8)+SUM(KH$6:KH8))*KH$3/365*_xlfn.DAYS($B9,$B8))</f>
        <v>120.21384713465227</v>
      </c>
      <c r="KI9" s="5">
        <f>IF(($C$6-($C$3*$A8)+SUM(KI$6:KI8))*KI$3/365*_xlfn.DAYS($B9,$B8)&lt;0,0,($C$6-($C$3*$A8)+SUM(KI$6:KI8))*KI$3/365*_xlfn.DAYS($B9,$B8))</f>
        <v>120.16633136299605</v>
      </c>
      <c r="KJ9" s="5">
        <f>IF(($C$6-($C$3*$A8)+SUM(KJ$6:KJ8))*KJ$3/365*_xlfn.DAYS($B9,$B8)&lt;0,0,($C$6-($C$3*$A8)+SUM(KJ$6:KJ8))*KJ$3/365*_xlfn.DAYS($B9,$B8))</f>
        <v>120.11881796216386</v>
      </c>
      <c r="KK9" s="5">
        <f>IF(($C$6-($C$3*$A8)+SUM(KK$6:KK8))*KK$3/365*_xlfn.DAYS($B9,$B8)&lt;0,0,($C$6-($C$3*$A8)+SUM(KK$6:KK8))*KK$3/365*_xlfn.DAYS($B9,$B8))</f>
        <v>120.07130693209801</v>
      </c>
      <c r="KL9" s="5">
        <f>IF(($C$6-($C$3*$A8)+SUM(KL$6:KL8))*KL$3/365*_xlfn.DAYS($B9,$B8)&lt;0,0,($C$6-($C$3*$A8)+SUM(KL$6:KL8))*KL$3/365*_xlfn.DAYS($B9,$B8))</f>
        <v>120.02379827274073</v>
      </c>
      <c r="KM9" s="5">
        <f>IF(($C$6-($C$3*$A8)+SUM(KM$6:KM8))*KM$3/365*_xlfn.DAYS($B9,$B8)&lt;0,0,($C$6-($C$3*$A8)+SUM(KM$6:KM8))*KM$3/365*_xlfn.DAYS($B9,$B8))</f>
        <v>119.97629198403429</v>
      </c>
      <c r="KN9" s="5">
        <f>IF(($C$6-($C$3*$A8)+SUM(KN$6:KN8))*KN$3/365*_xlfn.DAYS($B9,$B8)&lt;0,0,($C$6-($C$3*$A8)+SUM(KN$6:KN8))*KN$3/365*_xlfn.DAYS($B9,$B8))</f>
        <v>119.92878806592086</v>
      </c>
      <c r="KO9" s="5">
        <f>IF(($C$6-($C$3*$A8)+SUM(KO$6:KO8))*KO$3/365*_xlfn.DAYS($B9,$B8)&lt;0,0,($C$6-($C$3*$A8)+SUM(KO$6:KO8))*KO$3/365*_xlfn.DAYS($B9,$B8))</f>
        <v>119.88128651834276</v>
      </c>
      <c r="KP9" s="5">
        <f>IF(($C$6-($C$3*$A8)+SUM(KP$6:KP8))*KP$3/365*_xlfn.DAYS($B9,$B8)&lt;0,0,($C$6-($C$3*$A8)+SUM(KP$6:KP8))*KP$3/365*_xlfn.DAYS($B9,$B8))</f>
        <v>119.8337873412422</v>
      </c>
      <c r="KQ9" s="5">
        <f>IF(($C$6-($C$3*$A8)+SUM(KQ$6:KQ8))*KQ$3/365*_xlfn.DAYS($B9,$B8)&lt;0,0,($C$6-($C$3*$A8)+SUM(KQ$6:KQ8))*KQ$3/365*_xlfn.DAYS($B9,$B8))</f>
        <v>119.78629053456142</v>
      </c>
      <c r="KR9" s="5">
        <f>IF(($C$6-($C$3*$A8)+SUM(KR$6:KR8))*KR$3/365*_xlfn.DAYS($B9,$B8)&lt;0,0,($C$6-($C$3*$A8)+SUM(KR$6:KR8))*KR$3/365*_xlfn.DAYS($B9,$B8))</f>
        <v>119.73879609824267</v>
      </c>
      <c r="KS9" s="5">
        <f>IF(($C$6-($C$3*$A8)+SUM(KS$6:KS8))*KS$3/365*_xlfn.DAYS($B9,$B8)&lt;0,0,($C$6-($C$3*$A8)+SUM(KS$6:KS8))*KS$3/365*_xlfn.DAYS($B9,$B8))</f>
        <v>119.69130403222823</v>
      </c>
      <c r="KT9" s="5">
        <f>IF(($C$6-($C$3*$A8)+SUM(KT$6:KT8))*KT$3/365*_xlfn.DAYS($B9,$B8)&lt;0,0,($C$6-($C$3*$A8)+SUM(KT$6:KT8))*KT$3/365*_xlfn.DAYS($B9,$B8))</f>
        <v>119.64381433646031</v>
      </c>
      <c r="KU9" s="5">
        <f>IF(($C$6-($C$3*$A8)+SUM(KU$6:KU8))*KU$3/365*_xlfn.DAYS($B9,$B8)&lt;0,0,($C$6-($C$3*$A8)+SUM(KU$6:KU8))*KU$3/365*_xlfn.DAYS($B9,$B8))</f>
        <v>119.5963270108812</v>
      </c>
      <c r="KV9" s="5">
        <f>IF(($C$6-($C$3*$A8)+SUM(KV$6:KV8))*KV$3/365*_xlfn.DAYS($B9,$B8)&lt;0,0,($C$6-($C$3*$A8)+SUM(KV$6:KV8))*KV$3/365*_xlfn.DAYS($B9,$B8))</f>
        <v>119.54884205543308</v>
      </c>
      <c r="KW9" s="5">
        <f>IF(($C$6-($C$3*$A8)+SUM(KW$6:KW8))*KW$3/365*_xlfn.DAYS($B9,$B8)&lt;0,0,($C$6-($C$3*$A8)+SUM(KW$6:KW8))*KW$3/365*_xlfn.DAYS($B9,$B8))</f>
        <v>119.50135947005825</v>
      </c>
      <c r="KX9" s="5">
        <f>IF(($C$6-($C$3*$A8)+SUM(KX$6:KX8))*KX$3/365*_xlfn.DAYS($B9,$B8)&lt;0,0,($C$6-($C$3*$A8)+SUM(KX$6:KX8))*KX$3/365*_xlfn.DAYS($B9,$B8))</f>
        <v>119.45387925469896</v>
      </c>
      <c r="KY9" s="5">
        <f>IF(($C$6-($C$3*$A8)+SUM(KY$6:KY8))*KY$3/365*_xlfn.DAYS($B9,$B8)&lt;0,0,($C$6-($C$3*$A8)+SUM(KY$6:KY8))*KY$3/365*_xlfn.DAYS($B9,$B8))</f>
        <v>119.40640140929744</v>
      </c>
      <c r="KZ9" s="5">
        <f>IF(($C$6-($C$3*$A8)+SUM(KZ$6:KZ8))*KZ$3/365*_xlfn.DAYS($B9,$B8)&lt;0,0,($C$6-($C$3*$A8)+SUM(KZ$6:KZ8))*KZ$3/365*_xlfn.DAYS($B9,$B8))</f>
        <v>119.35892593379596</v>
      </c>
      <c r="LA9" s="5">
        <f>IF(($C$6-($C$3*$A8)+SUM(LA$6:LA8))*LA$3/365*_xlfn.DAYS($B9,$B8)&lt;0,0,($C$6-($C$3*$A8)+SUM(LA$6:LA8))*LA$3/365*_xlfn.DAYS($B9,$B8))</f>
        <v>119.31145282813678</v>
      </c>
      <c r="LB9" s="5">
        <f>IF(($C$6-($C$3*$A8)+SUM(LB$6:LB8))*LB$3/365*_xlfn.DAYS($B9,$B8)&lt;0,0,($C$6-($C$3*$A8)+SUM(LB$6:LB8))*LB$3/365*_xlfn.DAYS($B9,$B8))</f>
        <v>119.26398209226211</v>
      </c>
      <c r="LC9" s="5">
        <f>IF(($C$6-($C$3*$A8)+SUM(LC$6:LC8))*LC$3/365*_xlfn.DAYS($B9,$B8)&lt;0,0,($C$6-($C$3*$A8)+SUM(LC$6:LC8))*LC$3/365*_xlfn.DAYS($B9,$B8))</f>
        <v>119.21651372611427</v>
      </c>
      <c r="LD9" s="5">
        <f>IF(($C$6-($C$3*$A8)+SUM(LD$6:LD8))*LD$3/365*_xlfn.DAYS($B9,$B8)&lt;0,0,($C$6-($C$3*$A8)+SUM(LD$6:LD8))*LD$3/365*_xlfn.DAYS($B9,$B8))</f>
        <v>119.16904772963547</v>
      </c>
      <c r="LE9" s="5">
        <f>IF(($C$6-($C$3*$A8)+SUM(LE$6:LE8))*LE$3/365*_xlfn.DAYS($B9,$B8)&lt;0,0,($C$6-($C$3*$A8)+SUM(LE$6:LE8))*LE$3/365*_xlfn.DAYS($B9,$B8))</f>
        <v>119.12158410276794</v>
      </c>
      <c r="LF9" s="5">
        <f>IF(($C$6-($C$3*$A8)+SUM(LF$6:LF8))*LF$3/365*_xlfn.DAYS($B9,$B8)&lt;0,0,($C$6-($C$3*$A8)+SUM(LF$6:LF8))*LF$3/365*_xlfn.DAYS($B9,$B8))</f>
        <v>119.07412284545396</v>
      </c>
      <c r="LG9" s="5">
        <f>IF(($C$6-($C$3*$A8)+SUM(LG$6:LG8))*LG$3/365*_xlfn.DAYS($B9,$B8)&lt;0,0,($C$6-($C$3*$A8)+SUM(LG$6:LG8))*LG$3/365*_xlfn.DAYS($B9,$B8))</f>
        <v>119.02666395763582</v>
      </c>
      <c r="LH9" s="5">
        <f>IF(($C$6-($C$3*$A8)+SUM(LH$6:LH8))*LH$3/365*_xlfn.DAYS($B9,$B8)&lt;0,0,($C$6-($C$3*$A8)+SUM(LH$6:LH8))*LH$3/365*_xlfn.DAYS($B9,$B8))</f>
        <v>118.97920743925573</v>
      </c>
      <c r="LI9" s="5">
        <f>IF(($C$6-($C$3*$A8)+SUM(LI$6:LI8))*LI$3/365*_xlfn.DAYS($B9,$B8)&lt;0,0,($C$6-($C$3*$A8)+SUM(LI$6:LI8))*LI$3/365*_xlfn.DAYS($B9,$B8))</f>
        <v>118.93175329025598</v>
      </c>
      <c r="LJ9" s="5">
        <f>IF(($C$6-($C$3*$A8)+SUM(LJ$6:LJ8))*LJ$3/365*_xlfn.DAYS($B9,$B8)&lt;0,0,($C$6-($C$3*$A8)+SUM(LJ$6:LJ8))*LJ$3/365*_xlfn.DAYS($B9,$B8))</f>
        <v>118.88430151057882</v>
      </c>
      <c r="LK9" s="5">
        <f>IF(($C$6-($C$3*$A8)+SUM(LK$6:LK8))*LK$3/365*_xlfn.DAYS($B9,$B8)&lt;0,0,($C$6-($C$3*$A8)+SUM(LK$6:LK8))*LK$3/365*_xlfn.DAYS($B9,$B8))</f>
        <v>118.83685210016647</v>
      </c>
      <c r="LL9" s="5">
        <f>IF(($C$6-($C$3*$A8)+SUM(LL$6:LL8))*LL$3/365*_xlfn.DAYS($B9,$B8)&lt;0,0,($C$6-($C$3*$A8)+SUM(LL$6:LL8))*LL$3/365*_xlfn.DAYS($B9,$B8))</f>
        <v>118.78940505896126</v>
      </c>
      <c r="LM9" s="5">
        <f>IF(($C$6-($C$3*$A8)+SUM(LM$6:LM8))*LM$3/365*_xlfn.DAYS($B9,$B8)&lt;0,0,($C$6-($C$3*$A8)+SUM(LM$6:LM8))*LM$3/365*_xlfn.DAYS($B9,$B8))</f>
        <v>118.74196038690539</v>
      </c>
      <c r="LN9" s="5">
        <f>IF(($C$6-($C$3*$A8)+SUM(LN$6:LN8))*LN$3/365*_xlfn.DAYS($B9,$B8)&lt;0,0,($C$6-($C$3*$A8)+SUM(LN$6:LN8))*LN$3/365*_xlfn.DAYS($B9,$B8))</f>
        <v>118.69451808394115</v>
      </c>
      <c r="LO9" s="5">
        <f>IF(($C$6-($C$3*$A8)+SUM(LO$6:LO8))*LO$3/365*_xlfn.DAYS($B9,$B8)&lt;0,0,($C$6-($C$3*$A8)+SUM(LO$6:LO8))*LO$3/365*_xlfn.DAYS($B9,$B8))</f>
        <v>118.64707815001077</v>
      </c>
      <c r="LP9" s="5">
        <f>IF(($C$6-($C$3*$A8)+SUM(LP$6:LP8))*LP$3/365*_xlfn.DAYS($B9,$B8)&lt;0,0,($C$6-($C$3*$A8)+SUM(LP$6:LP8))*LP$3/365*_xlfn.DAYS($B9,$B8))</f>
        <v>118.59964058505655</v>
      </c>
      <c r="LQ9" s="5">
        <f>IF(($C$6-($C$3*$A8)+SUM(LQ$6:LQ8))*LQ$3/365*_xlfn.DAYS($B9,$B8)&lt;0,0,($C$6-($C$3*$A8)+SUM(LQ$6:LQ8))*LQ$3/365*_xlfn.DAYS($B9,$B8))</f>
        <v>118.55220538902073</v>
      </c>
      <c r="LR9" s="5">
        <f>IF(($C$6-($C$3*$A8)+SUM(LR$6:LR8))*LR$3/365*_xlfn.DAYS($B9,$B8)&lt;0,0,($C$6-($C$3*$A8)+SUM(LR$6:LR8))*LR$3/365*_xlfn.DAYS($B9,$B8))</f>
        <v>118.50477256184558</v>
      </c>
      <c r="LS9" s="5">
        <f>IF(($C$6-($C$3*$A8)+SUM(LS$6:LS8))*LS$3/365*_xlfn.DAYS($B9,$B8)&lt;0,0,($C$6-($C$3*$A8)+SUM(LS$6:LS8))*LS$3/365*_xlfn.DAYS($B9,$B8))</f>
        <v>118.45734210347335</v>
      </c>
      <c r="LT9" s="5">
        <f>IF(($C$6-($C$3*$A8)+SUM(LT$6:LT8))*LT$3/365*_xlfn.DAYS($B9,$B8)&lt;0,0,($C$6-($C$3*$A8)+SUM(LT$6:LT8))*LT$3/365*_xlfn.DAYS($B9,$B8))</f>
        <v>118.40991401384635</v>
      </c>
      <c r="LU9" s="5">
        <f>IF(($C$6-($C$3*$A8)+SUM(LU$6:LU8))*LU$3/365*_xlfn.DAYS($B9,$B8)&lt;0,0,($C$6-($C$3*$A8)+SUM(LU$6:LU8))*LU$3/365*_xlfn.DAYS($B9,$B8))</f>
        <v>118.36248829290678</v>
      </c>
      <c r="LV9" s="5">
        <f>IF(($C$6-($C$3*$A8)+SUM(LV$6:LV8))*LV$3/365*_xlfn.DAYS($B9,$B8)&lt;0,0,($C$6-($C$3*$A8)+SUM(LV$6:LV8))*LV$3/365*_xlfn.DAYS($B9,$B8))</f>
        <v>118.31506494059694</v>
      </c>
      <c r="LW9" s="5">
        <f>IF(($C$6-($C$3*$A8)+SUM(LW$6:LW8))*LW$3/365*_xlfn.DAYS($B9,$B8)&lt;0,0,($C$6-($C$3*$A8)+SUM(LW$6:LW8))*LW$3/365*_xlfn.DAYS($B9,$B8))</f>
        <v>118.26764395685909</v>
      </c>
      <c r="LX9" s="5">
        <f>IF(($C$6-($C$3*$A8)+SUM(LX$6:LX8))*LX$3/365*_xlfn.DAYS($B9,$B8)&lt;0,0,($C$6-($C$3*$A8)+SUM(LX$6:LX8))*LX$3/365*_xlfn.DAYS($B9,$B8))</f>
        <v>118.22022534163548</v>
      </c>
      <c r="LY9" s="5">
        <f>IF(($C$6-($C$3*$A8)+SUM(LY$6:LY8))*LY$3/365*_xlfn.DAYS($B9,$B8)&lt;0,0,($C$6-($C$3*$A8)+SUM(LY$6:LY8))*LY$3/365*_xlfn.DAYS($B9,$B8))</f>
        <v>118.17280909486844</v>
      </c>
      <c r="LZ9" s="5">
        <f>IF(($C$6-($C$3*$A8)+SUM(LZ$6:LZ8))*LZ$3/365*_xlfn.DAYS($B9,$B8)&lt;0,0,($C$6-($C$3*$A8)+SUM(LZ$6:LZ8))*LZ$3/365*_xlfn.DAYS($B9,$B8))</f>
        <v>118.12539521650018</v>
      </c>
      <c r="MA9" s="5">
        <f>IF(($C$6-($C$3*$A8)+SUM(MA$6:MA8))*MA$3/365*_xlfn.DAYS($B9,$B8)&lt;0,0,($C$6-($C$3*$A8)+SUM(MA$6:MA8))*MA$3/365*_xlfn.DAYS($B9,$B8))</f>
        <v>118.07798370647296</v>
      </c>
      <c r="MB9" s="5">
        <f>IF(($C$6-($C$3*$A8)+SUM(MB$6:MB8))*MB$3/365*_xlfn.DAYS($B9,$B8)&lt;0,0,($C$6-($C$3*$A8)+SUM(MB$6:MB8))*MB$3/365*_xlfn.DAYS($B9,$B8))</f>
        <v>118.03057456472908</v>
      </c>
      <c r="MC9" s="5">
        <f>IF(($C$6-($C$3*$A8)+SUM(MC$6:MC8))*MC$3/365*_xlfn.DAYS($B9,$B8)&lt;0,0,($C$6-($C$3*$A8)+SUM(MC$6:MC8))*MC$3/365*_xlfn.DAYS($B9,$B8))</f>
        <v>117.98316779121078</v>
      </c>
      <c r="MD9" s="5">
        <f>IF(($C$6-($C$3*$A8)+SUM(MD$6:MD8))*MD$3/365*_xlfn.DAYS($B9,$B8)&lt;0,0,($C$6-($C$3*$A8)+SUM(MD$6:MD8))*MD$3/365*_xlfn.DAYS($B9,$B8))</f>
        <v>117.93576338586038</v>
      </c>
      <c r="ME9" s="5">
        <f>IF(($C$6-($C$3*$A8)+SUM(ME$6:ME8))*ME$3/365*_xlfn.DAYS($B9,$B8)&lt;0,0,($C$6-($C$3*$A8)+SUM(ME$6:ME8))*ME$3/365*_xlfn.DAYS($B9,$B8))</f>
        <v>117.88836134862012</v>
      </c>
      <c r="MF9" s="5">
        <f>IF(($C$6-($C$3*$A8)+SUM(MF$6:MF8))*MF$3/365*_xlfn.DAYS($B9,$B8)&lt;0,0,($C$6-($C$3*$A8)+SUM(MF$6:MF8))*MF$3/365*_xlfn.DAYS($B9,$B8))</f>
        <v>117.84096167943227</v>
      </c>
      <c r="MG9" s="5">
        <f>IF(($C$6-($C$3*$A8)+SUM(MG$6:MG8))*MG$3/365*_xlfn.DAYS($B9,$B8)&lt;0,0,($C$6-($C$3*$A8)+SUM(MG$6:MG8))*MG$3/365*_xlfn.DAYS($B9,$B8))</f>
        <v>117.79356437823907</v>
      </c>
      <c r="MH9" s="5">
        <f>IF(($C$6-($C$3*$A8)+SUM(MH$6:MH8))*MH$3/365*_xlfn.DAYS($B9,$B8)&lt;0,0,($C$6-($C$3*$A8)+SUM(MH$6:MH8))*MH$3/365*_xlfn.DAYS($B9,$B8))</f>
        <v>117.74616944498285</v>
      </c>
      <c r="MI9" s="5">
        <f>IF(($C$6-($C$3*$A8)+SUM(MI$6:MI8))*MI$3/365*_xlfn.DAYS($B9,$B8)&lt;0,0,($C$6-($C$3*$A8)+SUM(MI$6:MI8))*MI$3/365*_xlfn.DAYS($B9,$B8))</f>
        <v>117.69877687960589</v>
      </c>
      <c r="MJ9" s="5">
        <f>IF(($C$6-($C$3*$A8)+SUM(MJ$6:MJ8))*MJ$3/365*_xlfn.DAYS($B9,$B8)&lt;0,0,($C$6-($C$3*$A8)+SUM(MJ$6:MJ8))*MJ$3/365*_xlfn.DAYS($B9,$B8))</f>
        <v>117.65138668205041</v>
      </c>
      <c r="MK9" s="5">
        <f>IF(($C$6-($C$3*$A8)+SUM(MK$6:MK8))*MK$3/365*_xlfn.DAYS($B9,$B8)&lt;0,0,($C$6-($C$3*$A8)+SUM(MK$6:MK8))*MK$3/365*_xlfn.DAYS($B9,$B8))</f>
        <v>117.60399885225868</v>
      </c>
      <c r="ML9" s="5">
        <f>IF(($C$6-($C$3*$A8)+SUM(ML$6:ML8))*ML$3/365*_xlfn.DAYS($B9,$B8)&lt;0,0,($C$6-($C$3*$A8)+SUM(ML$6:ML8))*ML$3/365*_xlfn.DAYS($B9,$B8))</f>
        <v>117.55661339017307</v>
      </c>
      <c r="MM9" s="5">
        <f>IF(($C$6-($C$3*$A8)+SUM(MM$6:MM8))*MM$3/365*_xlfn.DAYS($B9,$B8)&lt;0,0,($C$6-($C$3*$A8)+SUM(MM$6:MM8))*MM$3/365*_xlfn.DAYS($B9,$B8))</f>
        <v>117.50923029573572</v>
      </c>
      <c r="MN9" s="5">
        <f>IF(($C$6-($C$3*$A8)+SUM(MN$6:MN8))*MN$3/365*_xlfn.DAYS($B9,$B8)&lt;0,0,($C$6-($C$3*$A8)+SUM(MN$6:MN8))*MN$3/365*_xlfn.DAYS($B9,$B8))</f>
        <v>117.46184956888901</v>
      </c>
      <c r="MO9" s="5">
        <f>IF(($C$6-($C$3*$A8)+SUM(MO$6:MO8))*MO$3/365*_xlfn.DAYS($B9,$B8)&lt;0,0,($C$6-($C$3*$A8)+SUM(MO$6:MO8))*MO$3/365*_xlfn.DAYS($B9,$B8))</f>
        <v>117.41447120957517</v>
      </c>
      <c r="MP9" s="5">
        <f>IF(($C$6-($C$3*$A8)+SUM(MP$6:MP8))*MP$3/365*_xlfn.DAYS($B9,$B8)&lt;0,0,($C$6-($C$3*$A8)+SUM(MP$6:MP8))*MP$3/365*_xlfn.DAYS($B9,$B8))</f>
        <v>117.36709521773652</v>
      </c>
      <c r="MQ9" s="5">
        <f>IF(($C$6-($C$3*$A8)+SUM(MQ$6:MQ8))*MQ$3/365*_xlfn.DAYS($B9,$B8)&lt;0,0,($C$6-($C$3*$A8)+SUM(MQ$6:MQ8))*MQ$3/365*_xlfn.DAYS($B9,$B8))</f>
        <v>117.31972159331531</v>
      </c>
      <c r="MR9" s="5">
        <f>IF(($C$6-($C$3*$A8)+SUM(MR$6:MR8))*MR$3/365*_xlfn.DAYS($B9,$B8)&lt;0,0,($C$6-($C$3*$A8)+SUM(MR$6:MR8))*MR$3/365*_xlfn.DAYS($B9,$B8))</f>
        <v>117.27235033625377</v>
      </c>
      <c r="MS9" s="5">
        <f>IF(($C$6-($C$3*$A8)+SUM(MS$6:MS8))*MS$3/365*_xlfn.DAYS($B9,$B8)&lt;0,0,($C$6-($C$3*$A8)+SUM(MS$6:MS8))*MS$3/365*_xlfn.DAYS($B9,$B8))</f>
        <v>117.22498144649425</v>
      </c>
      <c r="MT9" s="5">
        <f>IF(($C$6-($C$3*$A8)+SUM(MT$6:MT8))*MT$3/365*_xlfn.DAYS($B9,$B8)&lt;0,0,($C$6-($C$3*$A8)+SUM(MT$6:MT8))*MT$3/365*_xlfn.DAYS($B9,$B8))</f>
        <v>117.17761492397901</v>
      </c>
      <c r="MU9" s="5">
        <f>IF(($C$6-($C$3*$A8)+SUM(MU$6:MU8))*MU$3/365*_xlfn.DAYS($B9,$B8)&lt;0,0,($C$6-($C$3*$A8)+SUM(MU$6:MU8))*MU$3/365*_xlfn.DAYS($B9,$B8))</f>
        <v>117.13025076865036</v>
      </c>
      <c r="MV9" s="5">
        <f>IF(($C$6-($C$3*$A8)+SUM(MV$6:MV8))*MV$3/365*_xlfn.DAYS($B9,$B8)&lt;0,0,($C$6-($C$3*$A8)+SUM(MV$6:MV8))*MV$3/365*_xlfn.DAYS($B9,$B8))</f>
        <v>117.08288898045049</v>
      </c>
      <c r="MW9" s="5">
        <f>IF(($C$6-($C$3*$A8)+SUM(MW$6:MW8))*MW$3/365*_xlfn.DAYS($B9,$B8)&lt;0,0,($C$6-($C$3*$A8)+SUM(MW$6:MW8))*MW$3/365*_xlfn.DAYS($B9,$B8))</f>
        <v>117.0355295593218</v>
      </c>
      <c r="MX9" s="5">
        <f>IF(($C$6-($C$3*$A8)+SUM(MX$6:MX8))*MX$3/365*_xlfn.DAYS($B9,$B8)&lt;0,0,($C$6-($C$3*$A8)+SUM(MX$6:MX8))*MX$3/365*_xlfn.DAYS($B9,$B8))</f>
        <v>116.98817250520648</v>
      </c>
      <c r="MY9" s="5">
        <f>IF(($C$6-($C$3*$A8)+SUM(MY$6:MY8))*MY$3/365*_xlfn.DAYS($B9,$B8)&lt;0,0,($C$6-($C$3*$A8)+SUM(MY$6:MY8))*MY$3/365*_xlfn.DAYS($B9,$B8))</f>
        <v>116.94081781804687</v>
      </c>
      <c r="MZ9" s="5">
        <f>IF(($C$6-($C$3*$A8)+SUM(MZ$6:MZ8))*MZ$3/365*_xlfn.DAYS($B9,$B8)&lt;0,0,($C$6-($C$3*$A8)+SUM(MZ$6:MZ8))*MZ$3/365*_xlfn.DAYS($B9,$B8))</f>
        <v>116.89346549778521</v>
      </c>
      <c r="NA9" s="5">
        <f>IF(($C$6-($C$3*$A8)+SUM(NA$6:NA8))*NA$3/365*_xlfn.DAYS($B9,$B8)&lt;0,0,($C$6-($C$3*$A8)+SUM(NA$6:NA8))*NA$3/365*_xlfn.DAYS($B9,$B8))</f>
        <v>116.84611554436383</v>
      </c>
      <c r="NB9" s="5">
        <f>IF(($C$6-($C$3*$A8)+SUM(NB$6:NB8))*NB$3/365*_xlfn.DAYS($B9,$B8)&lt;0,0,($C$6-($C$3*$A8)+SUM(NB$6:NB8))*NB$3/365*_xlfn.DAYS($B9,$B8))</f>
        <v>116.798767957725</v>
      </c>
      <c r="NC9" s="5">
        <f>IF(($C$6-($C$3*$A8)+SUM(NC$6:NC8))*NC$3/365*_xlfn.DAYS($B9,$B8)&lt;0,0,($C$6-($C$3*$A8)+SUM(NC$6:NC8))*NC$3/365*_xlfn.DAYS($B9,$B8))</f>
        <v>116.75142273781096</v>
      </c>
      <c r="ND9" s="5">
        <f>IF(($C$6-($C$3*$A8)+SUM(ND$6:ND8))*ND$3/365*_xlfn.DAYS($B9,$B8)&lt;0,0,($C$6-($C$3*$A8)+SUM(ND$6:ND8))*ND$3/365*_xlfn.DAYS($B9,$B8))</f>
        <v>116.70407988456404</v>
      </c>
      <c r="NE9" s="5">
        <f>IF(($C$6-($C$3*$A8)+SUM(NE$6:NE8))*NE$3/365*_xlfn.DAYS($B9,$B8)&lt;0,0,($C$6-($C$3*$A8)+SUM(NE$6:NE8))*NE$3/365*_xlfn.DAYS($B9,$B8))</f>
        <v>116.65673939792656</v>
      </c>
      <c r="NF9" s="5">
        <f>IF(($C$6-($C$3*$A8)+SUM(NF$6:NF8))*NF$3/365*_xlfn.DAYS($B9,$B8)&lt;0,0,($C$6-($C$3*$A8)+SUM(NF$6:NF8))*NF$3/365*_xlfn.DAYS($B9,$B8))</f>
        <v>116.60940127784072</v>
      </c>
      <c r="NG9" s="5">
        <f>IF(($C$6-($C$3*$A8)+SUM(NG$6:NG8))*NG$3/365*_xlfn.DAYS($B9,$B8)&lt;0,0,($C$6-($C$3*$A8)+SUM(NG$6:NG8))*NG$3/365*_xlfn.DAYS($B9,$B8))</f>
        <v>116.56206552424889</v>
      </c>
      <c r="NH9" s="5">
        <f>IF(($C$6-($C$3*$A8)+SUM(NH$6:NH8))*NH$3/365*_xlfn.DAYS($B9,$B8)&lt;0,0,($C$6-($C$3*$A8)+SUM(NH$6:NH8))*NH$3/365*_xlfn.DAYS($B9,$B8))</f>
        <v>116.5147321370933</v>
      </c>
      <c r="NI9" s="5">
        <f>IF(($C$6-($C$3*$A8)+SUM(NI$6:NI8))*NI$3/365*_xlfn.DAYS($B9,$B8)&lt;0,0,($C$6-($C$3*$A8)+SUM(NI$6:NI8))*NI$3/365*_xlfn.DAYS($B9,$B8))</f>
        <v>116.4674011163163</v>
      </c>
      <c r="NJ9" s="5">
        <f>IF(($C$6-($C$3*$A8)+SUM(NJ$6:NJ8))*NJ$3/365*_xlfn.DAYS($B9,$B8)&lt;0,0,($C$6-($C$3*$A8)+SUM(NJ$6:NJ8))*NJ$3/365*_xlfn.DAYS($B9,$B8))</f>
        <v>116.42007246186012</v>
      </c>
      <c r="NK9" s="5">
        <f>IF(($C$6-($C$3*$A8)+SUM(NK$6:NK8))*NK$3/365*_xlfn.DAYS($B9,$B8)&lt;0,0,($C$6-($C$3*$A8)+SUM(NK$6:NK8))*NK$3/365*_xlfn.DAYS($B9,$B8))</f>
        <v>116.37274617366707</v>
      </c>
      <c r="NL9" s="5">
        <f>IF(($C$6-($C$3*$A8)+SUM(NL$6:NL8))*NL$3/365*_xlfn.DAYS($B9,$B8)&lt;0,0,($C$6-($C$3*$A8)+SUM(NL$6:NL8))*NL$3/365*_xlfn.DAYS($B9,$B8))</f>
        <v>116.32542225167947</v>
      </c>
      <c r="NM9" s="5">
        <f>IF(($C$6-($C$3*$A8)+SUM(NM$6:NM8))*NM$3/365*_xlfn.DAYS($B9,$B8)&lt;0,0,($C$6-($C$3*$A8)+SUM(NM$6:NM8))*NM$3/365*_xlfn.DAYS($B9,$B8))</f>
        <v>116.27810069583957</v>
      </c>
      <c r="NN9" s="5">
        <f>IF(($C$6-($C$3*$A8)+SUM(NN$6:NN8))*NN$3/365*_xlfn.DAYS($B9,$B8)&lt;0,0,($C$6-($C$3*$A8)+SUM(NN$6:NN8))*NN$3/365*_xlfn.DAYS($B9,$B8))</f>
        <v>116.2307815060897</v>
      </c>
      <c r="NO9" s="5">
        <f>IF(($C$6-($C$3*$A8)+SUM(NO$6:NO8))*NO$3/365*_xlfn.DAYS($B9,$B8)&lt;0,0,($C$6-($C$3*$A8)+SUM(NO$6:NO8))*NO$3/365*_xlfn.DAYS($B9,$B8))</f>
        <v>116.18346468237212</v>
      </c>
      <c r="NP9" s="5">
        <f>IF(($C$6-($C$3*$A8)+SUM(NP$6:NP8))*NP$3/365*_xlfn.DAYS($B9,$B8)&lt;0,0,($C$6-($C$3*$A8)+SUM(NP$6:NP8))*NP$3/365*_xlfn.DAYS($B9,$B8))</f>
        <v>116.13615022462915</v>
      </c>
      <c r="NQ9" s="5">
        <f>IF(($C$6-($C$3*$A8)+SUM(NQ$6:NQ8))*NQ$3/365*_xlfn.DAYS($B9,$B8)&lt;0,0,($C$6-($C$3*$A8)+SUM(NQ$6:NQ8))*NQ$3/365*_xlfn.DAYS($B9,$B8))</f>
        <v>116.08883813280306</v>
      </c>
      <c r="NR9" s="5">
        <f>IF(($C$6-($C$3*$A8)+SUM(NR$6:NR8))*NR$3/365*_xlfn.DAYS($B9,$B8)&lt;0,0,($C$6-($C$3*$A8)+SUM(NR$6:NR8))*NR$3/365*_xlfn.DAYS($B9,$B8))</f>
        <v>116.04152840683618</v>
      </c>
      <c r="NS9" s="5">
        <f>IF(($C$6-($C$3*$A8)+SUM(NS$6:NS8))*NS$3/365*_xlfn.DAYS($B9,$B8)&lt;0,0,($C$6-($C$3*$A8)+SUM(NS$6:NS8))*NS$3/365*_xlfn.DAYS($B9,$B8))</f>
        <v>115.99422104667076</v>
      </c>
      <c r="NT9" s="5">
        <f>IF(($C$6-($C$3*$A8)+SUM(NT$6:NT8))*NT$3/365*_xlfn.DAYS($B9,$B8)&lt;0,0,($C$6-($C$3*$A8)+SUM(NT$6:NT8))*NT$3/365*_xlfn.DAYS($B9,$B8))</f>
        <v>115.94691605224914</v>
      </c>
      <c r="NU9" s="5">
        <f>IF(($C$6-($C$3*$A8)+SUM(NU$6:NU8))*NU$3/365*_xlfn.DAYS($B9,$B8)&lt;0,0,($C$6-($C$3*$A8)+SUM(NU$6:NU8))*NU$3/365*_xlfn.DAYS($B9,$B8))</f>
        <v>115.89961342351359</v>
      </c>
      <c r="NV9" s="5">
        <f>IF(($C$6-($C$3*$A8)+SUM(NV$6:NV8))*NV$3/365*_xlfn.DAYS($B9,$B8)&lt;0,0,($C$6-($C$3*$A8)+SUM(NV$6:NV8))*NV$3/365*_xlfn.DAYS($B9,$B8))</f>
        <v>115.85231316040641</v>
      </c>
      <c r="NW9" s="5">
        <f>IF(($C$6-($C$3*$A8)+SUM(NW$6:NW8))*NW$3/365*_xlfn.DAYS($B9,$B8)&lt;0,0,($C$6-($C$3*$A8)+SUM(NW$6:NW8))*NW$3/365*_xlfn.DAYS($B9,$B8))</f>
        <v>115.80501526286992</v>
      </c>
      <c r="NX9" s="5">
        <f>IF(($C$6-($C$3*$A8)+SUM(NX$6:NX8))*NX$3/365*_xlfn.DAYS($B9,$B8)&lt;0,0,($C$6-($C$3*$A8)+SUM(NX$6:NX8))*NX$3/365*_xlfn.DAYS($B9,$B8))</f>
        <v>115.7577197308464</v>
      </c>
      <c r="NY9" s="5">
        <f>IF(($C$6-($C$3*$A8)+SUM(NY$6:NY8))*NY$3/365*_xlfn.DAYS($B9,$B8)&lt;0,0,($C$6-($C$3*$A8)+SUM(NY$6:NY8))*NY$3/365*_xlfn.DAYS($B9,$B8))</f>
        <v>115.71042656427814</v>
      </c>
      <c r="NZ9" s="5">
        <f>IF(($C$6-($C$3*$A8)+SUM(NZ$6:NZ8))*NZ$3/365*_xlfn.DAYS($B9,$B8)&lt;0,0,($C$6-($C$3*$A8)+SUM(NZ$6:NZ8))*NZ$3/365*_xlfn.DAYS($B9,$B8))</f>
        <v>115.66313576310745</v>
      </c>
      <c r="OA9" s="5">
        <f>IF(($C$6-($C$3*$A8)+SUM(OA$6:OA8))*OA$3/365*_xlfn.DAYS($B9,$B8)&lt;0,0,($C$6-($C$3*$A8)+SUM(OA$6:OA8))*OA$3/365*_xlfn.DAYS($B9,$B8))</f>
        <v>115.61584732727664</v>
      </c>
      <c r="OB9" s="5">
        <f>IF(($C$6-($C$3*$A8)+SUM(OB$6:OB8))*OB$3/365*_xlfn.DAYS($B9,$B8)&lt;0,0,($C$6-($C$3*$A8)+SUM(OB$6:OB8))*OB$3/365*_xlfn.DAYS($B9,$B8))</f>
        <v>115.56856125672805</v>
      </c>
      <c r="OC9" s="5">
        <f>IF(($C$6-($C$3*$A8)+SUM(OC$6:OC8))*OC$3/365*_xlfn.DAYS($B9,$B8)&lt;0,0,($C$6-($C$3*$A8)+SUM(OC$6:OC8))*OC$3/365*_xlfn.DAYS($B9,$B8))</f>
        <v>115.52127755140386</v>
      </c>
      <c r="OD9" s="5">
        <f>IF(($C$6-($C$3*$A8)+SUM(OD$6:OD8))*OD$3/365*_xlfn.DAYS($B9,$B8)&lt;0,0,($C$6-($C$3*$A8)+SUM(OD$6:OD8))*OD$3/365*_xlfn.DAYS($B9,$B8))</f>
        <v>115.47399621124646</v>
      </c>
      <c r="OE9" s="5">
        <f>IF(($C$6-($C$3*$A8)+SUM(OE$6:OE8))*OE$3/365*_xlfn.DAYS($B9,$B8)&lt;0,0,($C$6-($C$3*$A8)+SUM(OE$6:OE8))*OE$3/365*_xlfn.DAYS($B9,$B8))</f>
        <v>115.4267172361982</v>
      </c>
      <c r="OF9" s="5">
        <f>IF(($C$6-($C$3*$A8)+SUM(OF$6:OF8))*OF$3/365*_xlfn.DAYS($B9,$B8)&lt;0,0,($C$6-($C$3*$A8)+SUM(OF$6:OF8))*OF$3/365*_xlfn.DAYS($B9,$B8))</f>
        <v>115.37944062620126</v>
      </c>
      <c r="OG9" s="5">
        <f>IF(($C$6-($C$3*$A8)+SUM(OG$6:OG8))*OG$3/365*_xlfn.DAYS($B9,$B8)&lt;0,0,($C$6-($C$3*$A8)+SUM(OG$6:OG8))*OG$3/365*_xlfn.DAYS($B9,$B8))</f>
        <v>115.33216638119805</v>
      </c>
      <c r="OH9" s="5">
        <f>IF(($C$6-($C$3*$A8)+SUM(OH$6:OH8))*OH$3/365*_xlfn.DAYS($B9,$B8)&lt;0,0,($C$6-($C$3*$A8)+SUM(OH$6:OH8))*OH$3/365*_xlfn.DAYS($B9,$B8))</f>
        <v>115.28489450113081</v>
      </c>
      <c r="OI9" s="5">
        <f>IF(($C$6-($C$3*$A8)+SUM(OI$6:OI8))*OI$3/365*_xlfn.DAYS($B9,$B8)&lt;0,0,($C$6-($C$3*$A8)+SUM(OI$6:OI8))*OI$3/365*_xlfn.DAYS($B9,$B8))</f>
        <v>115.23762498594189</v>
      </c>
      <c r="OJ9" s="5">
        <f>IF(($C$6-($C$3*$A8)+SUM(OJ$6:OJ8))*OJ$3/365*_xlfn.DAYS($B9,$B8)&lt;0,0,($C$6-($C$3*$A8)+SUM(OJ$6:OJ8))*OJ$3/365*_xlfn.DAYS($B9,$B8))</f>
        <v>115.19035783557356</v>
      </c>
      <c r="OK9" s="5">
        <f>IF(($C$6-($C$3*$A8)+SUM(OK$6:OK8))*OK$3/365*_xlfn.DAYS($B9,$B8)&lt;0,0,($C$6-($C$3*$A8)+SUM(OK$6:OK8))*OK$3/365*_xlfn.DAYS($B9,$B8))</f>
        <v>115.14309304996816</v>
      </c>
      <c r="OL9" s="5">
        <f>IF(($C$6-($C$3*$A8)+SUM(OL$6:OL8))*OL$3/365*_xlfn.DAYS($B9,$B8)&lt;0,0,($C$6-($C$3*$A8)+SUM(OL$6:OL8))*OL$3/365*_xlfn.DAYS($B9,$B8))</f>
        <v>115.09583062906798</v>
      </c>
      <c r="OM9" s="5">
        <f>IF(($C$6-($C$3*$A8)+SUM(OM$6:OM8))*OM$3/365*_xlfn.DAYS($B9,$B8)&lt;0,0,($C$6-($C$3*$A8)+SUM(OM$6:OM8))*OM$3/365*_xlfn.DAYS($B9,$B8))</f>
        <v>115.04857057281532</v>
      </c>
      <c r="ON9" s="5">
        <f>IF(($C$6-($C$3*$A8)+SUM(ON$6:ON8))*ON$3/365*_xlfn.DAYS($B9,$B8)&lt;0,0,($C$6-($C$3*$A8)+SUM(ON$6:ON8))*ON$3/365*_xlfn.DAYS($B9,$B8))</f>
        <v>115.00131288115251</v>
      </c>
      <c r="OO9" s="5">
        <f>IF(($C$6-($C$3*$A8)+SUM(OO$6:OO8))*OO$3/365*_xlfn.DAYS($B9,$B8)&lt;0,0,($C$6-($C$3*$A8)+SUM(OO$6:OO8))*OO$3/365*_xlfn.DAYS($B9,$B8))</f>
        <v>114.95405755402184</v>
      </c>
      <c r="OP9" s="5" t="e">
        <f>IF(($C$6-($C$3*$A8)+SUM(OP$6:OP8))*OP$3/365*_xlfn.DAYS($B9,$B8)&lt;0,0,($C$6-($C$3*$A8)+SUM(OP$6:OP8))*OP$3/365*_xlfn.DAYS($B9,$B8))</f>
        <v>#VALUE!</v>
      </c>
      <c r="OQ9" s="5" t="e">
        <f>IF(($C$6-($C$3*$A8)+SUM(OQ$6:OQ8))*OQ$3/365*_xlfn.DAYS($B9,$B8)&lt;0,0,($C$6-($C$3*$A8)+SUM(OQ$6:OQ8))*OQ$3/365*_xlfn.DAYS($B9,$B8))</f>
        <v>#VALUE!</v>
      </c>
      <c r="OR9" s="5" t="e">
        <f>IF(($C$6-($C$3*$A8)+SUM(OR$6:OR8))*OR$3/365*_xlfn.DAYS($B9,$B8)&lt;0,0,($C$6-($C$3*$A8)+SUM(OR$6:OR8))*OR$3/365*_xlfn.DAYS($B9,$B8))</f>
        <v>#VALUE!</v>
      </c>
      <c r="OS9" s="5" t="e">
        <f>IF(($C$6-($C$3*$A8)+SUM(OS$6:OS8))*OS$3/365*_xlfn.DAYS($B9,$B8)&lt;0,0,($C$6-($C$3*$A8)+SUM(OS$6:OS8))*OS$3/365*_xlfn.DAYS($B9,$B8))</f>
        <v>#VALUE!</v>
      </c>
      <c r="OT9" s="5" t="e">
        <f>IF(($C$6-($C$3*$A8)+SUM(OT$6:OT8))*OT$3/365*_xlfn.DAYS($B9,$B8)&lt;0,0,($C$6-($C$3*$A8)+SUM(OT$6:OT8))*OT$3/365*_xlfn.DAYS($B9,$B8))</f>
        <v>#VALUE!</v>
      </c>
      <c r="OU9" s="5" t="e">
        <f>IF(($C$6-($C$3*$A8)+SUM(OU$6:OU8))*OU$3/365*_xlfn.DAYS($B9,$B8)&lt;0,0,($C$6-($C$3*$A8)+SUM(OU$6:OU8))*OU$3/365*_xlfn.DAYS($B9,$B8))</f>
        <v>#VALUE!</v>
      </c>
      <c r="OV9" s="5" t="e">
        <f>IF(($C$6-($C$3*$A8)+SUM(OV$6:OV8))*OV$3/365*_xlfn.DAYS($B9,$B8)&lt;0,0,($C$6-($C$3*$A8)+SUM(OV$6:OV8))*OV$3/365*_xlfn.DAYS($B9,$B8))</f>
        <v>#VALUE!</v>
      </c>
      <c r="OW9" s="5" t="e">
        <f>IF(($C$6-($C$3*$A8)+SUM(OW$6:OW8))*OW$3/365*_xlfn.DAYS($B9,$B8)&lt;0,0,($C$6-($C$3*$A8)+SUM(OW$6:OW8))*OW$3/365*_xlfn.DAYS($B9,$B8))</f>
        <v>#VALUE!</v>
      </c>
      <c r="OX9" s="5" t="e">
        <f>IF(($C$6-($C$3*$A8)+SUM(OX$6:OX8))*OX$3/365*_xlfn.DAYS($B9,$B8)&lt;0,0,($C$6-($C$3*$A8)+SUM(OX$6:OX8))*OX$3/365*_xlfn.DAYS($B9,$B8))</f>
        <v>#VALUE!</v>
      </c>
      <c r="OY9" s="5" t="e">
        <f>IF(($C$6-($C$3*$A8)+SUM(OY$6:OY8))*OY$3/365*_xlfn.DAYS($B9,$B8)&lt;0,0,($C$6-($C$3*$A8)+SUM(OY$6:OY8))*OY$3/365*_xlfn.DAYS($B9,$B8))</f>
        <v>#VALUE!</v>
      </c>
      <c r="OZ9" s="5" t="e">
        <f>IF(($C$6-($C$3*$A8)+SUM(OZ$6:OZ8))*OZ$3/365*_xlfn.DAYS($B9,$B8)&lt;0,0,($C$6-($C$3*$A8)+SUM(OZ$6:OZ8))*OZ$3/365*_xlfn.DAYS($B9,$B8))</f>
        <v>#VALUE!</v>
      </c>
      <c r="PA9" s="5" t="e">
        <f>IF(($C$6-($C$3*$A8)+SUM(PA$6:PA8))*PA$3/365*_xlfn.DAYS($B9,$B8)&lt;0,0,($C$6-($C$3*$A8)+SUM(PA$6:PA8))*PA$3/365*_xlfn.DAYS($B9,$B8))</f>
        <v>#VALUE!</v>
      </c>
      <c r="PB9" s="5" t="e">
        <f>IF(($C$6-($C$3*$A8)+SUM(PB$6:PB8))*PB$3/365*_xlfn.DAYS($B9,$B8)&lt;0,0,($C$6-($C$3*$A8)+SUM(PB$6:PB8))*PB$3/365*_xlfn.DAYS($B9,$B8))</f>
        <v>#VALUE!</v>
      </c>
      <c r="PC9" s="5" t="e">
        <f>IF(($C$6-($C$3*$A8)+SUM(PC$6:PC8))*PC$3/365*_xlfn.DAYS($B9,$B8)&lt;0,0,($C$6-($C$3*$A8)+SUM(PC$6:PC8))*PC$3/365*_xlfn.DAYS($B9,$B8))</f>
        <v>#VALUE!</v>
      </c>
      <c r="PD9" s="5" t="e">
        <f>IF(($C$6-($C$3*$A8)+SUM(PD$6:PD8))*PD$3/365*_xlfn.DAYS($B9,$B8)&lt;0,0,($C$6-($C$3*$A8)+SUM(PD$6:PD8))*PD$3/365*_xlfn.DAYS($B9,$B8))</f>
        <v>#VALUE!</v>
      </c>
      <c r="PE9" s="5" t="e">
        <f>IF(($C$6-($C$3*$A8)+SUM(PE$6:PE8))*PE$3/365*_xlfn.DAYS($B9,$B8)&lt;0,0,($C$6-($C$3*$A8)+SUM(PE$6:PE8))*PE$3/365*_xlfn.DAYS($B9,$B8))</f>
        <v>#VALUE!</v>
      </c>
      <c r="PF9" s="5" t="e">
        <f>IF(($C$6-($C$3*$A8)+SUM(PF$6:PF8))*PF$3/365*_xlfn.DAYS($B9,$B8)&lt;0,0,($C$6-($C$3*$A8)+SUM(PF$6:PF8))*PF$3/365*_xlfn.DAYS($B9,$B8))</f>
        <v>#VALUE!</v>
      </c>
      <c r="PG9" s="5" t="e">
        <f>IF(($C$6-($C$3*$A8)+SUM(PG$6:PG8))*PG$3/365*_xlfn.DAYS($B9,$B8)&lt;0,0,($C$6-($C$3*$A8)+SUM(PG$6:PG8))*PG$3/365*_xlfn.DAYS($B9,$B8))</f>
        <v>#VALUE!</v>
      </c>
      <c r="PH9" s="5" t="e">
        <f>IF(($C$6-($C$3*$A8)+SUM(PH$6:PH8))*PH$3/365*_xlfn.DAYS($B9,$B8)&lt;0,0,($C$6-($C$3*$A8)+SUM(PH$6:PH8))*PH$3/365*_xlfn.DAYS($B9,$B8))</f>
        <v>#VALUE!</v>
      </c>
      <c r="PI9" s="5" t="e">
        <f>IF(($C$6-($C$3*$A8)+SUM(PI$6:PI8))*PI$3/365*_xlfn.DAYS($B9,$B8)&lt;0,0,($C$6-($C$3*$A8)+SUM(PI$6:PI8))*PI$3/365*_xlfn.DAYS($B9,$B8))</f>
        <v>#VALUE!</v>
      </c>
      <c r="PJ9" s="5" t="e">
        <f>IF(($C$6-($C$3*$A8)+SUM(PJ$6:PJ8))*PJ$3/365*_xlfn.DAYS($B9,$B8)&lt;0,0,($C$6-($C$3*$A8)+SUM(PJ$6:PJ8))*PJ$3/365*_xlfn.DAYS($B9,$B8))</f>
        <v>#VALUE!</v>
      </c>
      <c r="PK9" s="5" t="e">
        <f>IF(($C$6-($C$3*$A8)+SUM(PK$6:PK8))*PK$3/365*_xlfn.DAYS($B9,$B8)&lt;0,0,($C$6-($C$3*$A8)+SUM(PK$6:PK8))*PK$3/365*_xlfn.DAYS($B9,$B8))</f>
        <v>#VALUE!</v>
      </c>
      <c r="PL9" s="5" t="e">
        <f>IF(($C$6-($C$3*$A8)+SUM(PL$6:PL8))*PL$3/365*_xlfn.DAYS($B9,$B8)&lt;0,0,($C$6-($C$3*$A8)+SUM(PL$6:PL8))*PL$3/365*_xlfn.DAYS($B9,$B8))</f>
        <v>#VALUE!</v>
      </c>
      <c r="PM9" s="5" t="e">
        <f>IF(($C$6-($C$3*$A8)+SUM(PM$6:PM8))*PM$3/365*_xlfn.DAYS($B9,$B8)&lt;0,0,($C$6-($C$3*$A8)+SUM(PM$6:PM8))*PM$3/365*_xlfn.DAYS($B9,$B8))</f>
        <v>#VALUE!</v>
      </c>
      <c r="PN9" s="5" t="e">
        <f>IF(($C$6-($C$3*$A8)+SUM(PN$6:PN8))*PN$3/365*_xlfn.DAYS($B9,$B8)&lt;0,0,($C$6-($C$3*$A8)+SUM(PN$6:PN8))*PN$3/365*_xlfn.DAYS($B9,$B8))</f>
        <v>#VALUE!</v>
      </c>
      <c r="PO9" s="5" t="e">
        <f>IF(($C$6-($C$3*$A8)+SUM(PO$6:PO8))*PO$3/365*_xlfn.DAYS($B9,$B8)&lt;0,0,($C$6-($C$3*$A8)+SUM(PO$6:PO8))*PO$3/365*_xlfn.DAYS($B9,$B8))</f>
        <v>#VALUE!</v>
      </c>
      <c r="PP9" s="5" t="e">
        <f>IF(($C$6-($C$3*$A8)+SUM(PP$6:PP8))*PP$3/365*_xlfn.DAYS($B9,$B8)&lt;0,0,($C$6-($C$3*$A8)+SUM(PP$6:PP8))*PP$3/365*_xlfn.DAYS($B9,$B8))</f>
        <v>#VALUE!</v>
      </c>
      <c r="PQ9" s="5" t="e">
        <f>IF(($C$6-($C$3*$A8)+SUM(PQ$6:PQ8))*PQ$3/365*_xlfn.DAYS($B9,$B8)&lt;0,0,($C$6-($C$3*$A8)+SUM(PQ$6:PQ8))*PQ$3/365*_xlfn.DAYS($B9,$B8))</f>
        <v>#VALUE!</v>
      </c>
      <c r="PR9" s="5" t="e">
        <f>IF(($C$6-($C$3*$A8)+SUM(PR$6:PR8))*PR$3/365*_xlfn.DAYS($B9,$B8)&lt;0,0,($C$6-($C$3*$A8)+SUM(PR$6:PR8))*PR$3/365*_xlfn.DAYS($B9,$B8))</f>
        <v>#VALUE!</v>
      </c>
      <c r="PS9" s="5" t="e">
        <f>IF(($C$6-($C$3*$A8)+SUM(PS$6:PS8))*PS$3/365*_xlfn.DAYS($B9,$B8)&lt;0,0,($C$6-($C$3*$A8)+SUM(PS$6:PS8))*PS$3/365*_xlfn.DAYS($B9,$B8))</f>
        <v>#VALUE!</v>
      </c>
      <c r="PT9" s="5" t="e">
        <f>IF(($C$6-($C$3*$A8)+SUM(PT$6:PT8))*PT$3/365*_xlfn.DAYS($B9,$B8)&lt;0,0,($C$6-($C$3*$A8)+SUM(PT$6:PT8))*PT$3/365*_xlfn.DAYS($B9,$B8))</f>
        <v>#VALUE!</v>
      </c>
      <c r="PU9" s="5" t="e">
        <f>IF(($C$6-($C$3*$A8)+SUM(PU$6:PU8))*PU$3/365*_xlfn.DAYS($B9,$B8)&lt;0,0,($C$6-($C$3*$A8)+SUM(PU$6:PU8))*PU$3/365*_xlfn.DAYS($B9,$B8))</f>
        <v>#VALUE!</v>
      </c>
      <c r="PV9" s="5" t="e">
        <f>IF(($C$6-($C$3*$A8)+SUM(PV$6:PV8))*PV$3/365*_xlfn.DAYS($B9,$B8)&lt;0,0,($C$6-($C$3*$A8)+SUM(PV$6:PV8))*PV$3/365*_xlfn.DAYS($B9,$B8))</f>
        <v>#VALUE!</v>
      </c>
      <c r="PW9" s="5" t="e">
        <f>IF(($C$6-($C$3*$A8)+SUM(PW$6:PW8))*PW$3/365*_xlfn.DAYS($B9,$B8)&lt;0,0,($C$6-($C$3*$A8)+SUM(PW$6:PW8))*PW$3/365*_xlfn.DAYS($B9,$B8))</f>
        <v>#VALUE!</v>
      </c>
      <c r="PX9" s="5" t="e">
        <f>IF(($C$6-($C$3*$A8)+SUM(PX$6:PX8))*PX$3/365*_xlfn.DAYS($B9,$B8)&lt;0,0,($C$6-($C$3*$A8)+SUM(PX$6:PX8))*PX$3/365*_xlfn.DAYS($B9,$B8))</f>
        <v>#VALUE!</v>
      </c>
      <c r="PY9" s="5" t="e">
        <f>IF(($C$6-($C$3*$A8)+SUM(PY$6:PY8))*PY$3/365*_xlfn.DAYS($B9,$B8)&lt;0,0,($C$6-($C$3*$A8)+SUM(PY$6:PY8))*PY$3/365*_xlfn.DAYS($B9,$B8))</f>
        <v>#VALUE!</v>
      </c>
      <c r="PZ9" s="5" t="e">
        <f>IF(($C$6-($C$3*$A8)+SUM(PZ$6:PZ8))*PZ$3/365*_xlfn.DAYS($B9,$B8)&lt;0,0,($C$6-($C$3*$A8)+SUM(PZ$6:PZ8))*PZ$3/365*_xlfn.DAYS($B9,$B8))</f>
        <v>#VALUE!</v>
      </c>
      <c r="QA9" s="5" t="e">
        <f>IF(($C$6-($C$3*$A8)+SUM(QA$6:QA8))*QA$3/365*_xlfn.DAYS($B9,$B8)&lt;0,0,($C$6-($C$3*$A8)+SUM(QA$6:QA8))*QA$3/365*_xlfn.DAYS($B9,$B8))</f>
        <v>#VALUE!</v>
      </c>
      <c r="QB9" s="5" t="e">
        <f>IF(($C$6-($C$3*$A8)+SUM(QB$6:QB8))*QB$3/365*_xlfn.DAYS($B9,$B8)&lt;0,0,($C$6-($C$3*$A8)+SUM(QB$6:QB8))*QB$3/365*_xlfn.DAYS($B9,$B8))</f>
        <v>#VALUE!</v>
      </c>
      <c r="QC9" s="5" t="e">
        <f>IF(($C$6-($C$3*$A8)+SUM(QC$6:QC8))*QC$3/365*_xlfn.DAYS($B9,$B8)&lt;0,0,($C$6-($C$3*$A8)+SUM(QC$6:QC8))*QC$3/365*_xlfn.DAYS($B9,$B8))</f>
        <v>#VALUE!</v>
      </c>
      <c r="QD9" s="5" t="e">
        <f>IF(($C$6-($C$3*$A8)+SUM(QD$6:QD8))*QD$3/365*_xlfn.DAYS($B9,$B8)&lt;0,0,($C$6-($C$3*$A8)+SUM(QD$6:QD8))*QD$3/365*_xlfn.DAYS($B9,$B8))</f>
        <v>#VALUE!</v>
      </c>
      <c r="QE9" s="5" t="e">
        <f>IF(($C$6-($C$3*$A8)+SUM(QE$6:QE8))*QE$3/365*_xlfn.DAYS($B9,$B8)&lt;0,0,($C$6-($C$3*$A8)+SUM(QE$6:QE8))*QE$3/365*_xlfn.DAYS($B9,$B8))</f>
        <v>#VALUE!</v>
      </c>
      <c r="QF9" s="5" t="e">
        <f>IF(($C$6-($C$3*$A8)+SUM(QF$6:QF8))*QF$3/365*_xlfn.DAYS($B9,$B8)&lt;0,0,($C$6-($C$3*$A8)+SUM(QF$6:QF8))*QF$3/365*_xlfn.DAYS($B9,$B8))</f>
        <v>#VALUE!</v>
      </c>
      <c r="QG9" s="5" t="e">
        <f>IF(($C$6-($C$3*$A8)+SUM(QG$6:QG8))*QG$3/365*_xlfn.DAYS($B9,$B8)&lt;0,0,($C$6-($C$3*$A8)+SUM(QG$6:QG8))*QG$3/365*_xlfn.DAYS($B9,$B8))</f>
        <v>#VALUE!</v>
      </c>
      <c r="QH9" s="5" t="e">
        <f>IF(($C$6-($C$3*$A8)+SUM(QH$6:QH8))*QH$3/365*_xlfn.DAYS($B9,$B8)&lt;0,0,($C$6-($C$3*$A8)+SUM(QH$6:QH8))*QH$3/365*_xlfn.DAYS($B9,$B8))</f>
        <v>#VALUE!</v>
      </c>
      <c r="QI9" s="5" t="e">
        <f>IF(($C$6-($C$3*$A8)+SUM(QI$6:QI8))*QI$3/365*_xlfn.DAYS($B9,$B8)&lt;0,0,($C$6-($C$3*$A8)+SUM(QI$6:QI8))*QI$3/365*_xlfn.DAYS($B9,$B8))</f>
        <v>#VALUE!</v>
      </c>
      <c r="QJ9" s="5" t="e">
        <f>IF(($C$6-($C$3*$A8)+SUM(QJ$6:QJ8))*QJ$3/365*_xlfn.DAYS($B9,$B8)&lt;0,0,($C$6-($C$3*$A8)+SUM(QJ$6:QJ8))*QJ$3/365*_xlfn.DAYS($B9,$B8))</f>
        <v>#VALUE!</v>
      </c>
      <c r="QK9" s="5" t="e">
        <f>IF(($C$6-($C$3*$A8)+SUM(QK$6:QK8))*QK$3/365*_xlfn.DAYS($B9,$B8)&lt;0,0,($C$6-($C$3*$A8)+SUM(QK$6:QK8))*QK$3/365*_xlfn.DAYS($B9,$B8))</f>
        <v>#VALUE!</v>
      </c>
      <c r="QL9" s="5" t="e">
        <f>IF(($C$6-($C$3*$A8)+SUM(QL$6:QL8))*QL$3/365*_xlfn.DAYS($B9,$B8)&lt;0,0,($C$6-($C$3*$A8)+SUM(QL$6:QL8))*QL$3/365*_xlfn.DAYS($B9,$B8))</f>
        <v>#VALUE!</v>
      </c>
      <c r="QM9" s="5" t="e">
        <f>IF(($C$6-($C$3*$A8)+SUM(QM$6:QM8))*QM$3/365*_xlfn.DAYS($B9,$B8)&lt;0,0,($C$6-($C$3*$A8)+SUM(QM$6:QM8))*QM$3/365*_xlfn.DAYS($B9,$B8))</f>
        <v>#VALUE!</v>
      </c>
      <c r="QN9" s="5" t="e">
        <f>IF(($C$6-($C$3*$A8)+SUM(QN$6:QN8))*QN$3/365*_xlfn.DAYS($B9,$B8)&lt;0,0,($C$6-($C$3*$A8)+SUM(QN$6:QN8))*QN$3/365*_xlfn.DAYS($B9,$B8))</f>
        <v>#VALUE!</v>
      </c>
      <c r="QO9" s="5" t="e">
        <f>IF(($C$6-($C$3*$A8)+SUM(QO$6:QO8))*QO$3/365*_xlfn.DAYS($B9,$B8)&lt;0,0,($C$6-($C$3*$A8)+SUM(QO$6:QO8))*QO$3/365*_xlfn.DAYS($B9,$B8))</f>
        <v>#VALUE!</v>
      </c>
      <c r="QP9" s="5" t="e">
        <f>IF(($C$6-($C$3*$A8)+SUM(QP$6:QP8))*QP$3/365*_xlfn.DAYS($B9,$B8)&lt;0,0,($C$6-($C$3*$A8)+SUM(QP$6:QP8))*QP$3/365*_xlfn.DAYS($B9,$B8))</f>
        <v>#VALUE!</v>
      </c>
      <c r="QQ9" s="5" t="e">
        <f>IF(($C$6-($C$3*$A8)+SUM(QQ$6:QQ8))*QQ$3/365*_xlfn.DAYS($B9,$B8)&lt;0,0,($C$6-($C$3*$A8)+SUM(QQ$6:QQ8))*QQ$3/365*_xlfn.DAYS($B9,$B8))</f>
        <v>#VALUE!</v>
      </c>
      <c r="QR9" s="5" t="e">
        <f>IF(($C$6-($C$3*$A8)+SUM(QR$6:QR8))*QR$3/365*_xlfn.DAYS($B9,$B8)&lt;0,0,($C$6-($C$3*$A8)+SUM(QR$6:QR8))*QR$3/365*_xlfn.DAYS($B9,$B8))</f>
        <v>#VALUE!</v>
      </c>
      <c r="QS9" s="5" t="e">
        <f>IF(($C$6-($C$3*$A8)+SUM(QS$6:QS8))*QS$3/365*_xlfn.DAYS($B9,$B8)&lt;0,0,($C$6-($C$3*$A8)+SUM(QS$6:QS8))*QS$3/365*_xlfn.DAYS($B9,$B8))</f>
        <v>#VALUE!</v>
      </c>
      <c r="QT9" s="5" t="e">
        <f>IF(($C$6-($C$3*$A8)+SUM(QT$6:QT8))*QT$3/365*_xlfn.DAYS($B9,$B8)&lt;0,0,($C$6-($C$3*$A8)+SUM(QT$6:QT8))*QT$3/365*_xlfn.DAYS($B9,$B8))</f>
        <v>#VALUE!</v>
      </c>
      <c r="QU9" s="5" t="e">
        <f>IF(($C$6-($C$3*$A8)+SUM(QU$6:QU8))*QU$3/365*_xlfn.DAYS($B9,$B8)&lt;0,0,($C$6-($C$3*$A8)+SUM(QU$6:QU8))*QU$3/365*_xlfn.DAYS($B9,$B8))</f>
        <v>#VALUE!</v>
      </c>
      <c r="QV9" s="5" t="e">
        <f>IF(($C$6-($C$3*$A8)+SUM(QV$6:QV8))*QV$3/365*_xlfn.DAYS($B9,$B8)&lt;0,0,($C$6-($C$3*$A8)+SUM(QV$6:QV8))*QV$3/365*_xlfn.DAYS($B9,$B8))</f>
        <v>#VALUE!</v>
      </c>
      <c r="QW9" s="5" t="e">
        <f>IF(($C$6-($C$3*$A8)+SUM(QW$6:QW8))*QW$3/365*_xlfn.DAYS($B9,$B8)&lt;0,0,($C$6-($C$3*$A8)+SUM(QW$6:QW8))*QW$3/365*_xlfn.DAYS($B9,$B8))</f>
        <v>#VALUE!</v>
      </c>
      <c r="QX9" s="5" t="e">
        <f>IF(($C$6-($C$3*$A8)+SUM(QX$6:QX8))*QX$3/365*_xlfn.DAYS($B9,$B8)&lt;0,0,($C$6-($C$3*$A8)+SUM(QX$6:QX8))*QX$3/365*_xlfn.DAYS($B9,$B8))</f>
        <v>#VALUE!</v>
      </c>
      <c r="QY9" s="5" t="e">
        <f>IF(($C$6-($C$3*$A8)+SUM(QY$6:QY8))*QY$3/365*_xlfn.DAYS($B9,$B8)&lt;0,0,($C$6-($C$3*$A8)+SUM(QY$6:QY8))*QY$3/365*_xlfn.DAYS($B9,$B8))</f>
        <v>#VALUE!</v>
      </c>
      <c r="QZ9" s="5" t="e">
        <f>IF(($C$6-($C$3*$A8)+SUM(QZ$6:QZ8))*QZ$3/365*_xlfn.DAYS($B9,$B8)&lt;0,0,($C$6-($C$3*$A8)+SUM(QZ$6:QZ8))*QZ$3/365*_xlfn.DAYS($B9,$B8))</f>
        <v>#VALUE!</v>
      </c>
      <c r="RA9" s="5" t="e">
        <f>IF(($C$6-($C$3*$A8)+SUM(RA$6:RA8))*RA$3/365*_xlfn.DAYS($B9,$B8)&lt;0,0,($C$6-($C$3*$A8)+SUM(RA$6:RA8))*RA$3/365*_xlfn.DAYS($B9,$B8))</f>
        <v>#VALUE!</v>
      </c>
      <c r="RB9" s="5" t="e">
        <f>IF(($C$6-($C$3*$A8)+SUM(RB$6:RB8))*RB$3/365*_xlfn.DAYS($B9,$B8)&lt;0,0,($C$6-($C$3*$A8)+SUM(RB$6:RB8))*RB$3/365*_xlfn.DAYS($B9,$B8))</f>
        <v>#VALUE!</v>
      </c>
      <c r="RC9" s="5" t="e">
        <f>IF(($C$6-($C$3*$A8)+SUM(RC$6:RC8))*RC$3/365*_xlfn.DAYS($B9,$B8)&lt;0,0,($C$6-($C$3*$A8)+SUM(RC$6:RC8))*RC$3/365*_xlfn.DAYS($B9,$B8))</f>
        <v>#VALUE!</v>
      </c>
      <c r="RD9" s="5" t="e">
        <f>IF(($C$6-($C$3*$A8)+SUM(RD$6:RD8))*RD$3/365*_xlfn.DAYS($B9,$B8)&lt;0,0,($C$6-($C$3*$A8)+SUM(RD$6:RD8))*RD$3/365*_xlfn.DAYS($B9,$B8))</f>
        <v>#VALUE!</v>
      </c>
      <c r="RE9" s="5" t="e">
        <f>IF(($C$6-($C$3*$A8)+SUM(RE$6:RE8))*RE$3/365*_xlfn.DAYS($B9,$B8)&lt;0,0,($C$6-($C$3*$A8)+SUM(RE$6:RE8))*RE$3/365*_xlfn.DAYS($B9,$B8))</f>
        <v>#VALUE!</v>
      </c>
      <c r="RF9" s="5" t="e">
        <f>IF(($C$6-($C$3*$A8)+SUM(RF$6:RF8))*RF$3/365*_xlfn.DAYS($B9,$B8)&lt;0,0,($C$6-($C$3*$A8)+SUM(RF$6:RF8))*RF$3/365*_xlfn.DAYS($B9,$B8))</f>
        <v>#VALUE!</v>
      </c>
      <c r="RG9" s="5" t="e">
        <f>IF(($C$6-($C$3*$A8)+SUM(RG$6:RG8))*RG$3/365*_xlfn.DAYS($B9,$B8)&lt;0,0,($C$6-($C$3*$A8)+SUM(RG$6:RG8))*RG$3/365*_xlfn.DAYS($B9,$B8))</f>
        <v>#VALUE!</v>
      </c>
      <c r="RH9" s="5" t="e">
        <f>IF(($C$6-($C$3*$A8)+SUM(RH$6:RH8))*RH$3/365*_xlfn.DAYS($B9,$B8)&lt;0,0,($C$6-($C$3*$A8)+SUM(RH$6:RH8))*RH$3/365*_xlfn.DAYS($B9,$B8))</f>
        <v>#VALUE!</v>
      </c>
      <c r="RI9" s="5" t="e">
        <f>IF(($C$6-($C$3*$A8)+SUM(RI$6:RI8))*RI$3/365*_xlfn.DAYS($B9,$B8)&lt;0,0,($C$6-($C$3*$A8)+SUM(RI$6:RI8))*RI$3/365*_xlfn.DAYS($B9,$B8))</f>
        <v>#VALUE!</v>
      </c>
      <c r="RJ9" s="5" t="e">
        <f>IF(($C$6-($C$3*$A8)+SUM(RJ$6:RJ8))*RJ$3/365*_xlfn.DAYS($B9,$B8)&lt;0,0,($C$6-($C$3*$A8)+SUM(RJ$6:RJ8))*RJ$3/365*_xlfn.DAYS($B9,$B8))</f>
        <v>#VALUE!</v>
      </c>
      <c r="RK9" s="5" t="e">
        <f>IF(($C$6-($C$3*$A8)+SUM(RK$6:RK8))*RK$3/365*_xlfn.DAYS($B9,$B8)&lt;0,0,($C$6-($C$3*$A8)+SUM(RK$6:RK8))*RK$3/365*_xlfn.DAYS($B9,$B8))</f>
        <v>#VALUE!</v>
      </c>
      <c r="RL9" s="5" t="e">
        <f>IF(($C$6-($C$3*$A8)+SUM(RL$6:RL8))*RL$3/365*_xlfn.DAYS($B9,$B8)&lt;0,0,($C$6-($C$3*$A8)+SUM(RL$6:RL8))*RL$3/365*_xlfn.DAYS($B9,$B8))</f>
        <v>#VALUE!</v>
      </c>
      <c r="RM9" s="5" t="e">
        <f>IF(($C$6-($C$3*$A8)+SUM(RM$6:RM8))*RM$3/365*_xlfn.DAYS($B9,$B8)&lt;0,0,($C$6-($C$3*$A8)+SUM(RM$6:RM8))*RM$3/365*_xlfn.DAYS($B9,$B8))</f>
        <v>#VALUE!</v>
      </c>
      <c r="RN9" s="5" t="e">
        <f>IF(($C$6-($C$3*$A8)+SUM(RN$6:RN8))*RN$3/365*_xlfn.DAYS($B9,$B8)&lt;0,0,($C$6-($C$3*$A8)+SUM(RN$6:RN8))*RN$3/365*_xlfn.DAYS($B9,$B8))</f>
        <v>#VALUE!</v>
      </c>
      <c r="RO9" s="5" t="e">
        <f>IF(($C$6-($C$3*$A8)+SUM(RO$6:RO8))*RO$3/365*_xlfn.DAYS($B9,$B8)&lt;0,0,($C$6-($C$3*$A8)+SUM(RO$6:RO8))*RO$3/365*_xlfn.DAYS($B9,$B8))</f>
        <v>#VALUE!</v>
      </c>
      <c r="RP9" s="5" t="e">
        <f>IF(($C$6-($C$3*$A8)+SUM(RP$6:RP8))*RP$3/365*_xlfn.DAYS($B9,$B8)&lt;0,0,($C$6-($C$3*$A8)+SUM(RP$6:RP8))*RP$3/365*_xlfn.DAYS($B9,$B8))</f>
        <v>#VALUE!</v>
      </c>
      <c r="RQ9" s="5" t="e">
        <f>IF(($C$6-($C$3*$A8)+SUM(RQ$6:RQ8))*RQ$3/365*_xlfn.DAYS($B9,$B8)&lt;0,0,($C$6-($C$3*$A8)+SUM(RQ$6:RQ8))*RQ$3/365*_xlfn.DAYS($B9,$B8))</f>
        <v>#VALUE!</v>
      </c>
      <c r="RR9" s="5" t="e">
        <f>IF(($C$6-($C$3*$A8)+SUM(RR$6:RR8))*RR$3/365*_xlfn.DAYS($B9,$B8)&lt;0,0,($C$6-($C$3*$A8)+SUM(RR$6:RR8))*RR$3/365*_xlfn.DAYS($B9,$B8))</f>
        <v>#VALUE!</v>
      </c>
      <c r="RS9" s="5" t="e">
        <f>IF(($C$6-($C$3*$A8)+SUM(RS$6:RS8))*RS$3/365*_xlfn.DAYS($B9,$B8)&lt;0,0,($C$6-($C$3*$A8)+SUM(RS$6:RS8))*RS$3/365*_xlfn.DAYS($B9,$B8))</f>
        <v>#VALUE!</v>
      </c>
      <c r="RT9" s="5" t="e">
        <f>IF(($C$6-($C$3*$A8)+SUM(RT$6:RT8))*RT$3/365*_xlfn.DAYS($B9,$B8)&lt;0,0,($C$6-($C$3*$A8)+SUM(RT$6:RT8))*RT$3/365*_xlfn.DAYS($B9,$B8))</f>
        <v>#VALUE!</v>
      </c>
      <c r="RU9" s="5" t="e">
        <f>IF(($C$6-($C$3*$A8)+SUM(RU$6:RU8))*RU$3/365*_xlfn.DAYS($B9,$B8)&lt;0,0,($C$6-($C$3*$A8)+SUM(RU$6:RU8))*RU$3/365*_xlfn.DAYS($B9,$B8))</f>
        <v>#VALUE!</v>
      </c>
      <c r="RV9" s="5" t="e">
        <f>IF(($C$6-($C$3*$A8)+SUM(RV$6:RV8))*RV$3/365*_xlfn.DAYS($B9,$B8)&lt;0,0,($C$6-($C$3*$A8)+SUM(RV$6:RV8))*RV$3/365*_xlfn.DAYS($B9,$B8))</f>
        <v>#VALUE!</v>
      </c>
      <c r="RW9" s="5" t="e">
        <f>IF(($C$6-($C$3*$A8)+SUM(RW$6:RW8))*RW$3/365*_xlfn.DAYS($B9,$B8)&lt;0,0,($C$6-($C$3*$A8)+SUM(RW$6:RW8))*RW$3/365*_xlfn.DAYS($B9,$B8))</f>
        <v>#VALUE!</v>
      </c>
      <c r="RX9" s="5" t="e">
        <f>IF(($C$6-($C$3*$A8)+SUM(RX$6:RX8))*RX$3/365*_xlfn.DAYS($B9,$B8)&lt;0,0,($C$6-($C$3*$A8)+SUM(RX$6:RX8))*RX$3/365*_xlfn.DAYS($B9,$B8))</f>
        <v>#VALUE!</v>
      </c>
      <c r="RY9" s="5" t="e">
        <f>IF(($C$6-($C$3*$A8)+SUM(RY$6:RY8))*RY$3/365*_xlfn.DAYS($B9,$B8)&lt;0,0,($C$6-($C$3*$A8)+SUM(RY$6:RY8))*RY$3/365*_xlfn.DAYS($B9,$B8))</f>
        <v>#VALUE!</v>
      </c>
      <c r="RZ9" s="5" t="e">
        <f>IF(($C$6-($C$3*$A8)+SUM(RZ$6:RZ8))*RZ$3/365*_xlfn.DAYS($B9,$B8)&lt;0,0,($C$6-($C$3*$A8)+SUM(RZ$6:RZ8))*RZ$3/365*_xlfn.DAYS($B9,$B8))</f>
        <v>#VALUE!</v>
      </c>
      <c r="SA9" s="5" t="e">
        <f>IF(($C$6-($C$3*$A8)+SUM(SA$6:SA8))*SA$3/365*_xlfn.DAYS($B9,$B8)&lt;0,0,($C$6-($C$3*$A8)+SUM(SA$6:SA8))*SA$3/365*_xlfn.DAYS($B9,$B8))</f>
        <v>#VALUE!</v>
      </c>
      <c r="SB9" s="5" t="e">
        <f>IF(($C$6-($C$3*$A8)+SUM(SB$6:SB8))*SB$3/365*_xlfn.DAYS($B9,$B8)&lt;0,0,($C$6-($C$3*$A8)+SUM(SB$6:SB8))*SB$3/365*_xlfn.DAYS($B9,$B8))</f>
        <v>#VALUE!</v>
      </c>
      <c r="SC9" s="5" t="e">
        <f>IF(($C$6-($C$3*$A8)+SUM(SC$6:SC8))*SC$3/365*_xlfn.DAYS($B9,$B8)&lt;0,0,($C$6-($C$3*$A8)+SUM(SC$6:SC8))*SC$3/365*_xlfn.DAYS($B9,$B8))</f>
        <v>#VALUE!</v>
      </c>
      <c r="SD9" s="5" t="e">
        <f>IF(($C$6-($C$3*$A8)+SUM(SD$6:SD8))*SD$3/365*_xlfn.DAYS($B9,$B8)&lt;0,0,($C$6-($C$3*$A8)+SUM(SD$6:SD8))*SD$3/365*_xlfn.DAYS($B9,$B8))</f>
        <v>#VALUE!</v>
      </c>
      <c r="SE9" s="5" t="e">
        <f>IF(($C$6-($C$3*$A8)+SUM(SE$6:SE8))*SE$3/365*_xlfn.DAYS($B9,$B8)&lt;0,0,($C$6-($C$3*$A8)+SUM(SE$6:SE8))*SE$3/365*_xlfn.DAYS($B9,$B8))</f>
        <v>#VALUE!</v>
      </c>
      <c r="SF9" s="5" t="e">
        <f>IF(($C$6-($C$3*$A8)+SUM(SF$6:SF8))*SF$3/365*_xlfn.DAYS($B9,$B8)&lt;0,0,($C$6-($C$3*$A8)+SUM(SF$6:SF8))*SF$3/365*_xlfn.DAYS($B9,$B8))</f>
        <v>#VALUE!</v>
      </c>
      <c r="SG9" s="5" t="e">
        <f>IF(($C$6-($C$3*$A8)+SUM(SG$6:SG8))*SG$3/365*_xlfn.DAYS($B9,$B8)&lt;0,0,($C$6-($C$3*$A8)+SUM(SG$6:SG8))*SG$3/365*_xlfn.DAYS($B9,$B8))</f>
        <v>#VALUE!</v>
      </c>
      <c r="SH9" s="5" t="e">
        <f>IF(($C$6-($C$3*$A8)+SUM(SH$6:SH8))*SH$3/365*_xlfn.DAYS($B9,$B8)&lt;0,0,($C$6-($C$3*$A8)+SUM(SH$6:SH8))*SH$3/365*_xlfn.DAYS($B9,$B8))</f>
        <v>#VALUE!</v>
      </c>
      <c r="SI9" s="5" t="e">
        <f>IF(($C$6-($C$3*$A8)+SUM(SI$6:SI8))*SI$3/365*_xlfn.DAYS($B9,$B8)&lt;0,0,($C$6-($C$3*$A8)+SUM(SI$6:SI8))*SI$3/365*_xlfn.DAYS($B9,$B8))</f>
        <v>#VALUE!</v>
      </c>
    </row>
    <row r="10" spans="1:507" x14ac:dyDescent="0.25">
      <c r="A10">
        <v>5</v>
      </c>
      <c r="B10" s="1">
        <f>IFERROR(VLOOKUP(IF(WEEKDAY(Sheet3!A5)=7,Sheet3!A5+2,IF(WEEKDAY(Sheet3!A5)=1,Sheet3!A5+1,Sheet3!A5)),Sheet3!D6:F21,3,FALSE),IF(WEEKDAY(Sheet3!A5)=7,Sheet3!A5+2,IF(WEEKDAY(Sheet3!A5)=1,Sheet3!A5+1,Sheet3!A5)))</f>
        <v>44370</v>
      </c>
      <c r="C10" s="4">
        <f t="shared" si="32"/>
        <v>5186.4077398423715</v>
      </c>
      <c r="D10" s="5">
        <f t="shared" si="33"/>
        <v>127.84139845304607</v>
      </c>
      <c r="E10" s="5">
        <f>IF(($C$6-($C$3*$A9)+SUM(E$6:E9))*E$3/365*_xlfn.DAYS($B10,$B9)&lt;0,0,($C$6-($C$3*$A9)+SUM(E$6:E9))*E$3/365*_xlfn.DAYS($B10,$B9))</f>
        <v>127.79420232983625</v>
      </c>
      <c r="F10" s="5">
        <f>IF(($C$6-($C$3*$A9)+SUM(F$6:F9))*F$3/365*_xlfn.DAYS($B10,$B9)&lt;0,0,($C$6-($C$3*$A9)+SUM(F$6:F9))*F$3/365*_xlfn.DAYS($B10,$B9))</f>
        <v>127.74700936844386</v>
      </c>
      <c r="G10" s="5">
        <f>IF(($C$6-($C$3*$A9)+SUM(G$6:G9))*G$3/365*_xlfn.DAYS($B10,$B9)&lt;0,0,($C$6-($C$3*$A9)+SUM(G$6:G9))*G$3/365*_xlfn.DAYS($B10,$B9))</f>
        <v>127.69981956875252</v>
      </c>
      <c r="H10" s="5">
        <f>IF(($C$6-($C$3*$A9)+SUM(H$6:H9))*H$3/365*_xlfn.DAYS($B10,$B9)&lt;0,0,($C$6-($C$3*$A9)+SUM(H$6:H9))*H$3/365*_xlfn.DAYS($B10,$B9))</f>
        <v>127.65263293064595</v>
      </c>
      <c r="I10" s="5">
        <f>IF(($C$6-($C$3*$A9)+SUM(I$6:I9))*I$3/365*_xlfn.DAYS($B10,$B9)&lt;0,0,($C$6-($C$3*$A9)+SUM(I$6:I9))*I$3/365*_xlfn.DAYS($B10,$B9))</f>
        <v>127.60544945400771</v>
      </c>
      <c r="J10" s="5">
        <f>IF(($C$6-($C$3*$A9)+SUM(J$6:J9))*J$3/365*_xlfn.DAYS($B10,$B9)&lt;0,0,($C$6-($C$3*$A9)+SUM(J$6:J9))*J$3/365*_xlfn.DAYS($B10,$B9))</f>
        <v>127.5582691387215</v>
      </c>
      <c r="K10" s="5">
        <f>IF(($C$6-($C$3*$A9)+SUM(K$6:K9))*K$3/365*_xlfn.DAYS($B10,$B9)&lt;0,0,($C$6-($C$3*$A9)+SUM(K$6:K9))*K$3/365*_xlfn.DAYS($B10,$B9))</f>
        <v>127.51109198467091</v>
      </c>
      <c r="L10" s="5">
        <f>IF(($C$6-($C$3*$A9)+SUM(L$6:L9))*L$3/365*_xlfn.DAYS($B10,$B9)&lt;0,0,($C$6-($C$3*$A9)+SUM(L$6:L9))*L$3/365*_xlfn.DAYS($B10,$B9))</f>
        <v>127.46391799173961</v>
      </c>
      <c r="M10" s="5">
        <f>IF(($C$6-($C$3*$A9)+SUM(M$6:M9))*M$3/365*_xlfn.DAYS($B10,$B9)&lt;0,0,($C$6-($C$3*$A9)+SUM(M$6:M9))*M$3/365*_xlfn.DAYS($B10,$B9))</f>
        <v>127.41674715981128</v>
      </c>
      <c r="N10" s="5">
        <f>IF(($C$6-($C$3*$A9)+SUM(N$6:N9))*N$3/365*_xlfn.DAYS($B10,$B9)&lt;0,0,($C$6-($C$3*$A9)+SUM(N$6:N9))*N$3/365*_xlfn.DAYS($B10,$B9))</f>
        <v>127.3695794887695</v>
      </c>
      <c r="O10" s="5">
        <f>IF(($C$6-($C$3*$A9)+SUM(O$6:O9))*O$3/365*_xlfn.DAYS($B10,$B9)&lt;0,0,($C$6-($C$3*$A9)+SUM(O$6:O9))*O$3/365*_xlfn.DAYS($B10,$B9))</f>
        <v>127.32241497849797</v>
      </c>
      <c r="P10" s="5">
        <f>IF(($C$6-($C$3*$A9)+SUM(P$6:P9))*P$3/365*_xlfn.DAYS($B10,$B9)&lt;0,0,($C$6-($C$3*$A9)+SUM(P$6:P9))*P$3/365*_xlfn.DAYS($B10,$B9))</f>
        <v>127.27525362888032</v>
      </c>
      <c r="Q10" s="5">
        <f>IF(($C$6-($C$3*$A9)+SUM(Q$6:Q9))*Q$3/365*_xlfn.DAYS($B10,$B9)&lt;0,0,($C$6-($C$3*$A9)+SUM(Q$6:Q9))*Q$3/365*_xlfn.DAYS($B10,$B9))</f>
        <v>127.22809543980023</v>
      </c>
      <c r="R10" s="5">
        <f>IF(($C$6-($C$3*$A9)+SUM(R$6:R9))*R$3/365*_xlfn.DAYS($B10,$B9)&lt;0,0,($C$6-($C$3*$A9)+SUM(R$6:R9))*R$3/365*_xlfn.DAYS($B10,$B9))</f>
        <v>127.18094041114134</v>
      </c>
      <c r="S10" s="5">
        <f>IF(($C$6-($C$3*$A9)+SUM(S$6:S9))*S$3/365*_xlfn.DAYS($B10,$B9)&lt;0,0,($C$6-($C$3*$A9)+SUM(S$6:S9))*S$3/365*_xlfn.DAYS($B10,$B9))</f>
        <v>127.13378854278733</v>
      </c>
      <c r="T10" s="5">
        <f>IF(($C$6-($C$3*$A9)+SUM(T$6:T9))*T$3/365*_xlfn.DAYS($B10,$B9)&lt;0,0,($C$6-($C$3*$A9)+SUM(T$6:T9))*T$3/365*_xlfn.DAYS($B10,$B9))</f>
        <v>127.08663983462185</v>
      </c>
      <c r="U10" s="5">
        <f>IF(($C$6-($C$3*$A9)+SUM(U$6:U9))*U$3/365*_xlfn.DAYS($B10,$B9)&lt;0,0,($C$6-($C$3*$A9)+SUM(U$6:U9))*U$3/365*_xlfn.DAYS($B10,$B9))</f>
        <v>127.03949428652858</v>
      </c>
      <c r="V10" s="5">
        <f>IF(($C$6-($C$3*$A9)+SUM(V$6:V9))*V$3/365*_xlfn.DAYS($B10,$B9)&lt;0,0,($C$6-($C$3*$A9)+SUM(V$6:V9))*V$3/365*_xlfn.DAYS($B10,$B9))</f>
        <v>126.99235189839118</v>
      </c>
      <c r="W10" s="5">
        <f>IF(($C$6-($C$3*$A9)+SUM(W$6:W9))*W$3/365*_xlfn.DAYS($B10,$B9)&lt;0,0,($C$6-($C$3*$A9)+SUM(W$6:W9))*W$3/365*_xlfn.DAYS($B10,$B9))</f>
        <v>126.94521267009334</v>
      </c>
      <c r="X10" s="5">
        <f>IF(($C$6-($C$3*$A9)+SUM(X$6:X9))*X$3/365*_xlfn.DAYS($B10,$B9)&lt;0,0,($C$6-($C$3*$A9)+SUM(X$6:X9))*X$3/365*_xlfn.DAYS($B10,$B9))</f>
        <v>126.8980766015187</v>
      </c>
      <c r="Y10" s="5">
        <f>IF(($C$6-($C$3*$A9)+SUM(Y$6:Y9))*Y$3/365*_xlfn.DAYS($B10,$B9)&lt;0,0,($C$6-($C$3*$A9)+SUM(Y$6:Y9))*Y$3/365*_xlfn.DAYS($B10,$B9))</f>
        <v>126.85094369255096</v>
      </c>
      <c r="Z10" s="5">
        <f>IF(($C$6-($C$3*$A9)+SUM(Z$6:Z9))*Z$3/365*_xlfn.DAYS($B10,$B9)&lt;0,0,($C$6-($C$3*$A9)+SUM(Z$6:Z9))*Z$3/365*_xlfn.DAYS($B10,$B9))</f>
        <v>126.80381394307378</v>
      </c>
      <c r="AA10" s="5">
        <f>IF(($C$6-($C$3*$A9)+SUM(AA$6:AA9))*AA$3/365*_xlfn.DAYS($B10,$B9)&lt;0,0,($C$6-($C$3*$A9)+SUM(AA$6:AA9))*AA$3/365*_xlfn.DAYS($B10,$B9))</f>
        <v>126.75668735297089</v>
      </c>
      <c r="AB10" s="5">
        <f>IF(($C$6-($C$3*$A9)+SUM(AB$6:AB9))*AB$3/365*_xlfn.DAYS($B10,$B9)&lt;0,0,($C$6-($C$3*$A9)+SUM(AB$6:AB9))*AB$3/365*_xlfn.DAYS($B10,$B9))</f>
        <v>126.70956392212591</v>
      </c>
      <c r="AC10" s="5">
        <f>IF(($C$6-($C$3*$A9)+SUM(AC$6:AC9))*AC$3/365*_xlfn.DAYS($B10,$B9)&lt;0,0,($C$6-($C$3*$A9)+SUM(AC$6:AC9))*AC$3/365*_xlfn.DAYS($B10,$B9))</f>
        <v>126.66244365042259</v>
      </c>
      <c r="AD10" s="5">
        <f>IF(($C$6-($C$3*$A9)+SUM(AD$6:AD9))*AD$3/365*_xlfn.DAYS($B10,$B9)&lt;0,0,($C$6-($C$3*$A9)+SUM(AD$6:AD9))*AD$3/365*_xlfn.DAYS($B10,$B9))</f>
        <v>126.61532653774459</v>
      </c>
      <c r="AE10" s="5">
        <f>IF(($C$6-($C$3*$A9)+SUM(AE$6:AE9))*AE$3/365*_xlfn.DAYS($B10,$B9)&lt;0,0,($C$6-($C$3*$A9)+SUM(AE$6:AE9))*AE$3/365*_xlfn.DAYS($B10,$B9))</f>
        <v>126.56821258397557</v>
      </c>
      <c r="AF10" s="5">
        <f>IF(($C$6-($C$3*$A9)+SUM(AF$6:AF9))*AF$3/365*_xlfn.DAYS($B10,$B9)&lt;0,0,($C$6-($C$3*$A9)+SUM(AF$6:AF9))*AF$3/365*_xlfn.DAYS($B10,$B9))</f>
        <v>126.52110178899929</v>
      </c>
      <c r="AG10" s="5">
        <f>IF(($C$6-($C$3*$A9)+SUM(AG$6:AG9))*AG$3/365*_xlfn.DAYS($B10,$B9)&lt;0,0,($C$6-($C$3*$A9)+SUM(AG$6:AG9))*AG$3/365*_xlfn.DAYS($B10,$B9))</f>
        <v>126.4739941526994</v>
      </c>
      <c r="AH10" s="5">
        <f>IF(($C$6-($C$3*$A9)+SUM(AH$6:AH9))*AH$3/365*_xlfn.DAYS($B10,$B9)&lt;0,0,($C$6-($C$3*$A9)+SUM(AH$6:AH9))*AH$3/365*_xlfn.DAYS($B10,$B9))</f>
        <v>126.42688967495963</v>
      </c>
      <c r="AI10" s="5">
        <f>IF(($C$6-($C$3*$A9)+SUM(AI$6:AI9))*AI$3/365*_xlfn.DAYS($B10,$B9)&lt;0,0,($C$6-($C$3*$A9)+SUM(AI$6:AI9))*AI$3/365*_xlfn.DAYS($B10,$B9))</f>
        <v>126.37978835566366</v>
      </c>
      <c r="AJ10" s="5">
        <f>IF(($C$6-($C$3*$A9)+SUM(AJ$6:AJ9))*AJ$3/365*_xlfn.DAYS($B10,$B9)&lt;0,0,($C$6-($C$3*$A9)+SUM(AJ$6:AJ9))*AJ$3/365*_xlfn.DAYS($B10,$B9))</f>
        <v>126.3326901946952</v>
      </c>
      <c r="AK10" s="5">
        <f>IF(($C$6-($C$3*$A9)+SUM(AK$6:AK9))*AK$3/365*_xlfn.DAYS($B10,$B9)&lt;0,0,($C$6-($C$3*$A9)+SUM(AK$6:AK9))*AK$3/365*_xlfn.DAYS($B10,$B9))</f>
        <v>126.28559519193796</v>
      </c>
      <c r="AL10" s="5">
        <f>IF(($C$6-($C$3*$A9)+SUM(AL$6:AL9))*AL$3/365*_xlfn.DAYS($B10,$B9)&lt;0,0,($C$6-($C$3*$A9)+SUM(AL$6:AL9))*AL$3/365*_xlfn.DAYS($B10,$B9))</f>
        <v>126.23850334727564</v>
      </c>
      <c r="AM10" s="5">
        <f>IF(($C$6-($C$3*$A9)+SUM(AM$6:AM9))*AM$3/365*_xlfn.DAYS($B10,$B9)&lt;0,0,($C$6-($C$3*$A9)+SUM(AM$6:AM9))*AM$3/365*_xlfn.DAYS($B10,$B9))</f>
        <v>126.191414660592</v>
      </c>
      <c r="AN10" s="5">
        <f>IF(($C$6-($C$3*$A9)+SUM(AN$6:AN9))*AN$3/365*_xlfn.DAYS($B10,$B9)&lt;0,0,($C$6-($C$3*$A9)+SUM(AN$6:AN9))*AN$3/365*_xlfn.DAYS($B10,$B9))</f>
        <v>126.14432913177068</v>
      </c>
      <c r="AO10" s="5">
        <f>IF(($C$6-($C$3*$A9)+SUM(AO$6:AO9))*AO$3/365*_xlfn.DAYS($B10,$B9)&lt;0,0,($C$6-($C$3*$A9)+SUM(AO$6:AO9))*AO$3/365*_xlfn.DAYS($B10,$B9))</f>
        <v>126.09724676069546</v>
      </c>
      <c r="AP10" s="5">
        <f>IF(($C$6-($C$3*$A9)+SUM(AP$6:AP9))*AP$3/365*_xlfn.DAYS($B10,$B9)&lt;0,0,($C$6-($C$3*$A9)+SUM(AP$6:AP9))*AP$3/365*_xlfn.DAYS($B10,$B9))</f>
        <v>126.05016754725001</v>
      </c>
      <c r="AQ10" s="5">
        <f>IF(($C$6-($C$3*$A9)+SUM(AQ$6:AQ9))*AQ$3/365*_xlfn.DAYS($B10,$B9)&lt;0,0,($C$6-($C$3*$A9)+SUM(AQ$6:AQ9))*AQ$3/365*_xlfn.DAYS($B10,$B9))</f>
        <v>126.00309149131809</v>
      </c>
      <c r="AR10" s="5">
        <f>IF(($C$6-($C$3*$A9)+SUM(AR$6:AR9))*AR$3/365*_xlfn.DAYS($B10,$B9)&lt;0,0,($C$6-($C$3*$A9)+SUM(AR$6:AR9))*AR$3/365*_xlfn.DAYS($B10,$B9))</f>
        <v>125.95601859278344</v>
      </c>
      <c r="AS10" s="5">
        <f>IF(($C$6-($C$3*$A9)+SUM(AS$6:AS9))*AS$3/365*_xlfn.DAYS($B10,$B9)&lt;0,0,($C$6-($C$3*$A9)+SUM(AS$6:AS9))*AS$3/365*_xlfn.DAYS($B10,$B9))</f>
        <v>125.90894885152974</v>
      </c>
      <c r="AT10" s="5">
        <f>IF(($C$6-($C$3*$A9)+SUM(AT$6:AT9))*AT$3/365*_xlfn.DAYS($B10,$B9)&lt;0,0,($C$6-($C$3*$A9)+SUM(AT$6:AT9))*AT$3/365*_xlfn.DAYS($B10,$B9))</f>
        <v>125.86188226744068</v>
      </c>
      <c r="AU10" s="5">
        <f>IF(($C$6-($C$3*$A9)+SUM(AU$6:AU9))*AU$3/365*_xlfn.DAYS($B10,$B9)&lt;0,0,($C$6-($C$3*$A9)+SUM(AU$6:AU9))*AU$3/365*_xlfn.DAYS($B10,$B9))</f>
        <v>125.81481884040014</v>
      </c>
      <c r="AV10" s="5">
        <f>IF(($C$6-($C$3*$A9)+SUM(AV$6:AV9))*AV$3/365*_xlfn.DAYS($B10,$B9)&lt;0,0,($C$6-($C$3*$A9)+SUM(AV$6:AV9))*AV$3/365*_xlfn.DAYS($B10,$B9))</f>
        <v>125.76775857029173</v>
      </c>
      <c r="AW10" s="5">
        <f>IF(($C$6-($C$3*$A9)+SUM(AW$6:AW9))*AW$3/365*_xlfn.DAYS($B10,$B9)&lt;0,0,($C$6-($C$3*$A9)+SUM(AW$6:AW9))*AW$3/365*_xlfn.DAYS($B10,$B9))</f>
        <v>125.72070145699922</v>
      </c>
      <c r="AX10" s="5">
        <f>IF(($C$6-($C$3*$A9)+SUM(AX$6:AX9))*AX$3/365*_xlfn.DAYS($B10,$B9)&lt;0,0,($C$6-($C$3*$A9)+SUM(AX$6:AX9))*AX$3/365*_xlfn.DAYS($B10,$B9))</f>
        <v>125.67364750040637</v>
      </c>
      <c r="AY10" s="5">
        <f>IF(($C$6-($C$3*$A9)+SUM(AY$6:AY9))*AY$3/365*_xlfn.DAYS($B10,$B9)&lt;0,0,($C$6-($C$3*$A9)+SUM(AY$6:AY9))*AY$3/365*_xlfn.DAYS($B10,$B9))</f>
        <v>125.62659670039695</v>
      </c>
      <c r="AZ10" s="5">
        <f>IF(($C$6-($C$3*$A9)+SUM(AZ$6:AZ9))*AZ$3/365*_xlfn.DAYS($B10,$B9)&lt;0,0,($C$6-($C$3*$A9)+SUM(AZ$6:AZ9))*AZ$3/365*_xlfn.DAYS($B10,$B9))</f>
        <v>125.57954905685462</v>
      </c>
      <c r="BA10" s="5">
        <f>IF(($C$6-($C$3*$A9)+SUM(BA$6:BA9))*BA$3/365*_xlfn.DAYS($B10,$B9)&lt;0,0,($C$6-($C$3*$A9)+SUM(BA$6:BA9))*BA$3/365*_xlfn.DAYS($B10,$B9))</f>
        <v>125.5325045696632</v>
      </c>
      <c r="BB10" s="5">
        <f>IF(($C$6-($C$3*$A9)+SUM(BB$6:BB9))*BB$3/365*_xlfn.DAYS($B10,$B9)&lt;0,0,($C$6-($C$3*$A9)+SUM(BB$6:BB9))*BB$3/365*_xlfn.DAYS($B10,$B9))</f>
        <v>125.4854632387064</v>
      </c>
      <c r="BC10" s="5">
        <f>IF(($C$6-($C$3*$A9)+SUM(BC$6:BC9))*BC$3/365*_xlfn.DAYS($B10,$B9)&lt;0,0,($C$6-($C$3*$A9)+SUM(BC$6:BC9))*BC$3/365*_xlfn.DAYS($B10,$B9))</f>
        <v>125.43842506386794</v>
      </c>
      <c r="BD10" s="5">
        <f>IF(($C$6-($C$3*$A9)+SUM(BD$6:BD9))*BD$3/365*_xlfn.DAYS($B10,$B9)&lt;0,0,($C$6-($C$3*$A9)+SUM(BD$6:BD9))*BD$3/365*_xlfn.DAYS($B10,$B9))</f>
        <v>125.39139004503167</v>
      </c>
      <c r="BE10" s="5">
        <f>IF(($C$6-($C$3*$A9)+SUM(BE$6:BE9))*BE$3/365*_xlfn.DAYS($B10,$B9)&lt;0,0,($C$6-($C$3*$A9)+SUM(BE$6:BE9))*BE$3/365*_xlfn.DAYS($B10,$B9))</f>
        <v>125.34435818208129</v>
      </c>
      <c r="BF10" s="5">
        <f>IF(($C$6-($C$3*$A9)+SUM(BF$6:BF9))*BF$3/365*_xlfn.DAYS($B10,$B9)&lt;0,0,($C$6-($C$3*$A9)+SUM(BF$6:BF9))*BF$3/365*_xlfn.DAYS($B10,$B9))</f>
        <v>125.29732947490059</v>
      </c>
      <c r="BG10" s="5">
        <f>IF(($C$6-($C$3*$A9)+SUM(BG$6:BG9))*BG$3/365*_xlfn.DAYS($B10,$B9)&lt;0,0,($C$6-($C$3*$A9)+SUM(BG$6:BG9))*BG$3/365*_xlfn.DAYS($B10,$B9))</f>
        <v>125.25030392337329</v>
      </c>
      <c r="BH10" s="5">
        <f>IF(($C$6-($C$3*$A9)+SUM(BH$6:BH9))*BH$3/365*_xlfn.DAYS($B10,$B9)&lt;0,0,($C$6-($C$3*$A9)+SUM(BH$6:BH9))*BH$3/365*_xlfn.DAYS($B10,$B9))</f>
        <v>125.20328152738317</v>
      </c>
      <c r="BI10" s="5">
        <f>IF(($C$6-($C$3*$A9)+SUM(BI$6:BI9))*BI$3/365*_xlfn.DAYS($B10,$B9)&lt;0,0,($C$6-($C$3*$A9)+SUM(BI$6:BI9))*BI$3/365*_xlfn.DAYS($B10,$B9))</f>
        <v>125.15626228681404</v>
      </c>
      <c r="BJ10" s="5">
        <f>IF(($C$6-($C$3*$A9)+SUM(BJ$6:BJ9))*BJ$3/365*_xlfn.DAYS($B10,$B9)&lt;0,0,($C$6-($C$3*$A9)+SUM(BJ$6:BJ9))*BJ$3/365*_xlfn.DAYS($B10,$B9))</f>
        <v>125.10924620154961</v>
      </c>
      <c r="BK10" s="5">
        <f>IF(($C$6-($C$3*$A9)+SUM(BK$6:BK9))*BK$3/365*_xlfn.DAYS($B10,$B9)&lt;0,0,($C$6-($C$3*$A9)+SUM(BK$6:BK9))*BK$3/365*_xlfn.DAYS($B10,$B9))</f>
        <v>125.0622332714737</v>
      </c>
      <c r="BL10" s="5">
        <f>IF(($C$6-($C$3*$A9)+SUM(BL$6:BL9))*BL$3/365*_xlfn.DAYS($B10,$B9)&lt;0,0,($C$6-($C$3*$A9)+SUM(BL$6:BL9))*BL$3/365*_xlfn.DAYS($B10,$B9))</f>
        <v>125.01522349647006</v>
      </c>
      <c r="BM10" s="5">
        <f>IF(($C$6-($C$3*$A9)+SUM(BM$6:BM9))*BM$3/365*_xlfn.DAYS($B10,$B9)&lt;0,0,($C$6-($C$3*$A9)+SUM(BM$6:BM9))*BM$3/365*_xlfn.DAYS($B10,$B9))</f>
        <v>124.96821687642246</v>
      </c>
      <c r="BN10" s="5">
        <f>IF(($C$6-($C$3*$A9)+SUM(BN$6:BN9))*BN$3/365*_xlfn.DAYS($B10,$B9)&lt;0,0,($C$6-($C$3*$A9)+SUM(BN$6:BN9))*BN$3/365*_xlfn.DAYS($B10,$B9))</f>
        <v>124.92121341121472</v>
      </c>
      <c r="BO10" s="5">
        <f>IF(($C$6-($C$3*$A9)+SUM(BO$6:BO9))*BO$3/365*_xlfn.DAYS($B10,$B9)&lt;0,0,($C$6-($C$3*$A9)+SUM(BO$6:BO9))*BO$3/365*_xlfn.DAYS($B10,$B9))</f>
        <v>124.87421310073059</v>
      </c>
      <c r="BP10" s="5">
        <f>IF(($C$6-($C$3*$A9)+SUM(BP$6:BP9))*BP$3/365*_xlfn.DAYS($B10,$B9)&lt;0,0,($C$6-($C$3*$A9)+SUM(BP$6:BP9))*BP$3/365*_xlfn.DAYS($B10,$B9))</f>
        <v>124.82721594485386</v>
      </c>
      <c r="BQ10" s="5">
        <f>IF(($C$6-($C$3*$A9)+SUM(BQ$6:BQ9))*BQ$3/365*_xlfn.DAYS($B10,$B9)&lt;0,0,($C$6-($C$3*$A9)+SUM(BQ$6:BQ9))*BQ$3/365*_xlfn.DAYS($B10,$B9))</f>
        <v>124.78022194346831</v>
      </c>
      <c r="BR10" s="5">
        <f>IF(($C$6-($C$3*$A9)+SUM(BR$6:BR9))*BR$3/365*_xlfn.DAYS($B10,$B9)&lt;0,0,($C$6-($C$3*$A9)+SUM(BR$6:BR9))*BR$3/365*_xlfn.DAYS($B10,$B9))</f>
        <v>124.73323109645774</v>
      </c>
      <c r="BS10" s="5">
        <f>IF(($C$6-($C$3*$A9)+SUM(BS$6:BS9))*BS$3/365*_xlfn.DAYS($B10,$B9)&lt;0,0,($C$6-($C$3*$A9)+SUM(BS$6:BS9))*BS$3/365*_xlfn.DAYS($B10,$B9))</f>
        <v>124.68624340370597</v>
      </c>
      <c r="BT10" s="5">
        <f>IF(($C$6-($C$3*$A9)+SUM(BT$6:BT9))*BT$3/365*_xlfn.DAYS($B10,$B9)&lt;0,0,($C$6-($C$3*$A9)+SUM(BT$6:BT9))*BT$3/365*_xlfn.DAYS($B10,$B9))</f>
        <v>124.63925886509674</v>
      </c>
      <c r="BU10" s="5">
        <f>IF(($C$6-($C$3*$A9)+SUM(BU$6:BU9))*BU$3/365*_xlfn.DAYS($B10,$B9)&lt;0,0,($C$6-($C$3*$A9)+SUM(BU$6:BU9))*BU$3/365*_xlfn.DAYS($B10,$B9))</f>
        <v>124.5922774805139</v>
      </c>
      <c r="BV10" s="5">
        <f>IF(($C$6-($C$3*$A9)+SUM(BV$6:BV9))*BV$3/365*_xlfn.DAYS($B10,$B9)&lt;0,0,($C$6-($C$3*$A9)+SUM(BV$6:BV9))*BV$3/365*_xlfn.DAYS($B10,$B9))</f>
        <v>124.54529924984124</v>
      </c>
      <c r="BW10" s="5">
        <f>IF(($C$6-($C$3*$A9)+SUM(BW$6:BW9))*BW$3/365*_xlfn.DAYS($B10,$B9)&lt;0,0,($C$6-($C$3*$A9)+SUM(BW$6:BW9))*BW$3/365*_xlfn.DAYS($B10,$B9))</f>
        <v>124.49832417296255</v>
      </c>
      <c r="BX10" s="5">
        <f>IF(($C$6-($C$3*$A9)+SUM(BX$6:BX9))*BX$3/365*_xlfn.DAYS($B10,$B9)&lt;0,0,($C$6-($C$3*$A9)+SUM(BX$6:BX9))*BX$3/365*_xlfn.DAYS($B10,$B9))</f>
        <v>124.45135224976161</v>
      </c>
      <c r="BY10" s="5">
        <f>IF(($C$6-($C$3*$A9)+SUM(BY$6:BY9))*BY$3/365*_xlfn.DAYS($B10,$B9)&lt;0,0,($C$6-($C$3*$A9)+SUM(BY$6:BY9))*BY$3/365*_xlfn.DAYS($B10,$B9))</f>
        <v>124.40438348012226</v>
      </c>
      <c r="BZ10" s="5">
        <f>IF(($C$6-($C$3*$A9)+SUM(BZ$6:BZ9))*BZ$3/365*_xlfn.DAYS($B10,$B9)&lt;0,0,($C$6-($C$3*$A9)+SUM(BZ$6:BZ9))*BZ$3/365*_xlfn.DAYS($B10,$B9))</f>
        <v>124.35741786392835</v>
      </c>
      <c r="CA10" s="5">
        <f>IF(($C$6-($C$3*$A9)+SUM(CA$6:CA9))*CA$3/365*_xlfn.DAYS($B10,$B9)&lt;0,0,($C$6-($C$3*$A9)+SUM(CA$6:CA9))*CA$3/365*_xlfn.DAYS($B10,$B9))</f>
        <v>124.31045540106362</v>
      </c>
      <c r="CB10" s="5">
        <f>IF(($C$6-($C$3*$A9)+SUM(CB$6:CB9))*CB$3/365*_xlfn.DAYS($B10,$B9)&lt;0,0,($C$6-($C$3*$A9)+SUM(CB$6:CB9))*CB$3/365*_xlfn.DAYS($B10,$B9))</f>
        <v>124.26349609141192</v>
      </c>
      <c r="CC10" s="5">
        <f>IF(($C$6-($C$3*$A9)+SUM(CC$6:CC9))*CC$3/365*_xlfn.DAYS($B10,$B9)&lt;0,0,($C$6-($C$3*$A9)+SUM(CC$6:CC9))*CC$3/365*_xlfn.DAYS($B10,$B9))</f>
        <v>124.21653993485708</v>
      </c>
      <c r="CD10" s="5">
        <f>IF(($C$6-($C$3*$A9)+SUM(CD$6:CD9))*CD$3/365*_xlfn.DAYS($B10,$B9)&lt;0,0,($C$6-($C$3*$A9)+SUM(CD$6:CD9))*CD$3/365*_xlfn.DAYS($B10,$B9))</f>
        <v>124.16958693128288</v>
      </c>
      <c r="CE10" s="5">
        <f>IF(($C$6-($C$3*$A9)+SUM(CE$6:CE9))*CE$3/365*_xlfn.DAYS($B10,$B9)&lt;0,0,($C$6-($C$3*$A9)+SUM(CE$6:CE9))*CE$3/365*_xlfn.DAYS($B10,$B9))</f>
        <v>124.12263708057318</v>
      </c>
      <c r="CF10" s="5">
        <f>IF(($C$6-($C$3*$A9)+SUM(CF$6:CF9))*CF$3/365*_xlfn.DAYS($B10,$B9)&lt;0,0,($C$6-($C$3*$A9)+SUM(CF$6:CF9))*CF$3/365*_xlfn.DAYS($B10,$B9))</f>
        <v>124.07569038261182</v>
      </c>
      <c r="CG10" s="5">
        <f>IF(($C$6-($C$3*$A9)+SUM(CG$6:CG9))*CG$3/365*_xlfn.DAYS($B10,$B9)&lt;0,0,($C$6-($C$3*$A9)+SUM(CG$6:CG9))*CG$3/365*_xlfn.DAYS($B10,$B9))</f>
        <v>124.02874683728258</v>
      </c>
      <c r="CH10" s="5">
        <f>IF(($C$6-($C$3*$A9)+SUM(CH$6:CH9))*CH$3/365*_xlfn.DAYS($B10,$B9)&lt;0,0,($C$6-($C$3*$A9)+SUM(CH$6:CH9))*CH$3/365*_xlfn.DAYS($B10,$B9))</f>
        <v>123.98180644446936</v>
      </c>
      <c r="CI10" s="5">
        <f>IF(($C$6-($C$3*$A9)+SUM(CI$6:CI9))*CI$3/365*_xlfn.DAYS($B10,$B9)&lt;0,0,($C$6-($C$3*$A9)+SUM(CI$6:CI9))*CI$3/365*_xlfn.DAYS($B10,$B9))</f>
        <v>123.93486920405589</v>
      </c>
      <c r="CJ10" s="5">
        <f>IF(($C$6-($C$3*$A9)+SUM(CJ$6:CJ9))*CJ$3/365*_xlfn.DAYS($B10,$B9)&lt;0,0,($C$6-($C$3*$A9)+SUM(CJ$6:CJ9))*CJ$3/365*_xlfn.DAYS($B10,$B9))</f>
        <v>123.8879351159261</v>
      </c>
      <c r="CK10" s="5">
        <f>IF(($C$6-($C$3*$A9)+SUM(CK$6:CK9))*CK$3/365*_xlfn.DAYS($B10,$B9)&lt;0,0,($C$6-($C$3*$A9)+SUM(CK$6:CK9))*CK$3/365*_xlfn.DAYS($B10,$B9))</f>
        <v>123.8410041799638</v>
      </c>
      <c r="CL10" s="5">
        <f>IF(($C$6-($C$3*$A9)+SUM(CL$6:CL9))*CL$3/365*_xlfn.DAYS($B10,$B9)&lt;0,0,($C$6-($C$3*$A9)+SUM(CL$6:CL9))*CL$3/365*_xlfn.DAYS($B10,$B9))</f>
        <v>123.79407639605279</v>
      </c>
      <c r="CM10" s="5">
        <f>IF(($C$6-($C$3*$A9)+SUM(CM$6:CM9))*CM$3/365*_xlfn.DAYS($B10,$B9)&lt;0,0,($C$6-($C$3*$A9)+SUM(CM$6:CM9))*CM$3/365*_xlfn.DAYS($B10,$B9))</f>
        <v>123.74715176407696</v>
      </c>
      <c r="CN10" s="5">
        <f>IF(($C$6-($C$3*$A9)+SUM(CN$6:CN9))*CN$3/365*_xlfn.DAYS($B10,$B9)&lt;0,0,($C$6-($C$3*$A9)+SUM(CN$6:CN9))*CN$3/365*_xlfn.DAYS($B10,$B9))</f>
        <v>123.70023028392016</v>
      </c>
      <c r="CO10" s="5">
        <f>IF(($C$6-($C$3*$A9)+SUM(CO$6:CO9))*CO$3/365*_xlfn.DAYS($B10,$B9)&lt;0,0,($C$6-($C$3*$A9)+SUM(CO$6:CO9))*CO$3/365*_xlfn.DAYS($B10,$B9))</f>
        <v>123.65331195546624</v>
      </c>
      <c r="CP10" s="5">
        <f>IF(($C$6-($C$3*$A9)+SUM(CP$6:CP9))*CP$3/365*_xlfn.DAYS($B10,$B9)&lt;0,0,($C$6-($C$3*$A9)+SUM(CP$6:CP9))*CP$3/365*_xlfn.DAYS($B10,$B9))</f>
        <v>123.60639677859898</v>
      </c>
      <c r="CQ10" s="5">
        <f>IF(($C$6-($C$3*$A9)+SUM(CQ$6:CQ9))*CQ$3/365*_xlfn.DAYS($B10,$B9)&lt;0,0,($C$6-($C$3*$A9)+SUM(CQ$6:CQ9))*CQ$3/365*_xlfn.DAYS($B10,$B9))</f>
        <v>123.55948475320233</v>
      </c>
      <c r="CR10" s="5">
        <f>IF(($C$6-($C$3*$A9)+SUM(CR$6:CR9))*CR$3/365*_xlfn.DAYS($B10,$B9)&lt;0,0,($C$6-($C$3*$A9)+SUM(CR$6:CR9))*CR$3/365*_xlfn.DAYS($B10,$B9))</f>
        <v>123.51257587916008</v>
      </c>
      <c r="CS10" s="5">
        <f>IF(($C$6-($C$3*$A9)+SUM(CS$6:CS9))*CS$3/365*_xlfn.DAYS($B10,$B9)&lt;0,0,($C$6-($C$3*$A9)+SUM(CS$6:CS9))*CS$3/365*_xlfn.DAYS($B10,$B9))</f>
        <v>123.46567015635614</v>
      </c>
      <c r="CT10" s="5">
        <f>IF(($C$6-($C$3*$A9)+SUM(CT$6:CT9))*CT$3/365*_xlfn.DAYS($B10,$B9)&lt;0,0,($C$6-($C$3*$A9)+SUM(CT$6:CT9))*CT$3/365*_xlfn.DAYS($B10,$B9))</f>
        <v>123.41876758467437</v>
      </c>
      <c r="CU10" s="5">
        <f>IF(($C$6-($C$3*$A9)+SUM(CU$6:CU9))*CU$3/365*_xlfn.DAYS($B10,$B9)&lt;0,0,($C$6-($C$3*$A9)+SUM(CU$6:CU9))*CU$3/365*_xlfn.DAYS($B10,$B9))</f>
        <v>123.37186816399856</v>
      </c>
      <c r="CV10" s="5">
        <f>IF(($C$6-($C$3*$A9)+SUM(CV$6:CV9))*CV$3/365*_xlfn.DAYS($B10,$B9)&lt;0,0,($C$6-($C$3*$A9)+SUM(CV$6:CV9))*CV$3/365*_xlfn.DAYS($B10,$B9))</f>
        <v>123.32497189421264</v>
      </c>
      <c r="CW10" s="5">
        <f>IF(($C$6-($C$3*$A9)+SUM(CW$6:CW9))*CW$3/365*_xlfn.DAYS($B10,$B9)&lt;0,0,($C$6-($C$3*$A9)+SUM(CW$6:CW9))*CW$3/365*_xlfn.DAYS($B10,$B9))</f>
        <v>123.27807877520044</v>
      </c>
      <c r="CX10" s="5">
        <f>IF(($C$6-($C$3*$A9)+SUM(CX$6:CX9))*CX$3/365*_xlfn.DAYS($B10,$B9)&lt;0,0,($C$6-($C$3*$A9)+SUM(CX$6:CX9))*CX$3/365*_xlfn.DAYS($B10,$B9))</f>
        <v>123.23118880684588</v>
      </c>
      <c r="CY10" s="5">
        <f>IF(($C$6-($C$3*$A9)+SUM(CY$6:CY9))*CY$3/365*_xlfn.DAYS($B10,$B9)&lt;0,0,($C$6-($C$3*$A9)+SUM(CY$6:CY9))*CY$3/365*_xlfn.DAYS($B10,$B9))</f>
        <v>123.18430198903282</v>
      </c>
      <c r="CZ10" s="5">
        <f>IF(($C$6-($C$3*$A9)+SUM(CZ$6:CZ9))*CZ$3/365*_xlfn.DAYS($B10,$B9)&lt;0,0,($C$6-($C$3*$A9)+SUM(CZ$6:CZ9))*CZ$3/365*_xlfn.DAYS($B10,$B9))</f>
        <v>123.13741832164509</v>
      </c>
      <c r="DA10" s="5">
        <f>IF(($C$6-($C$3*$A9)+SUM(DA$6:DA9))*DA$3/365*_xlfn.DAYS($B10,$B9)&lt;0,0,($C$6-($C$3*$A9)+SUM(DA$6:DA9))*DA$3/365*_xlfn.DAYS($B10,$B9))</f>
        <v>123.09053780456664</v>
      </c>
      <c r="DB10" s="5">
        <f>IF(($C$6-($C$3*$A9)+SUM(DB$6:DB9))*DB$3/365*_xlfn.DAYS($B10,$B9)&lt;0,0,($C$6-($C$3*$A9)+SUM(DB$6:DB9))*DB$3/365*_xlfn.DAYS($B10,$B9))</f>
        <v>123.0436604376813</v>
      </c>
      <c r="DC10" s="5">
        <f>IF(($C$6-($C$3*$A9)+SUM(DC$6:DC9))*DC$3/365*_xlfn.DAYS($B10,$B9)&lt;0,0,($C$6-($C$3*$A9)+SUM(DC$6:DC9))*DC$3/365*_xlfn.DAYS($B10,$B9))</f>
        <v>122.99678622087298</v>
      </c>
      <c r="DD10" s="5">
        <f>IF(($C$6-($C$3*$A9)+SUM(DD$6:DD9))*DD$3/365*_xlfn.DAYS($B10,$B9)&lt;0,0,($C$6-($C$3*$A9)+SUM(DD$6:DD9))*DD$3/365*_xlfn.DAYS($B10,$B9))</f>
        <v>122.94991515402552</v>
      </c>
      <c r="DE10" s="5">
        <f>IF(($C$6-($C$3*$A9)+SUM(DE$6:DE9))*DE$3/365*_xlfn.DAYS($B10,$B9)&lt;0,0,($C$6-($C$3*$A9)+SUM(DE$6:DE9))*DE$3/365*_xlfn.DAYS($B10,$B9))</f>
        <v>122.90304723702288</v>
      </c>
      <c r="DF10" s="5">
        <f>IF(($C$6-($C$3*$A9)+SUM(DF$6:DF9))*DF$3/365*_xlfn.DAYS($B10,$B9)&lt;0,0,($C$6-($C$3*$A9)+SUM(DF$6:DF9))*DF$3/365*_xlfn.DAYS($B10,$B9))</f>
        <v>122.85618246974889</v>
      </c>
      <c r="DG10" s="5">
        <f>IF(($C$6-($C$3*$A9)+SUM(DG$6:DG9))*DG$3/365*_xlfn.DAYS($B10,$B9)&lt;0,0,($C$6-($C$3*$A9)+SUM(DG$6:DG9))*DG$3/365*_xlfn.DAYS($B10,$B9))</f>
        <v>122.8093208520875</v>
      </c>
      <c r="DH10" s="5">
        <f>IF(($C$6-($C$3*$A9)+SUM(DH$6:DH9))*DH$3/365*_xlfn.DAYS($B10,$B9)&lt;0,0,($C$6-($C$3*$A9)+SUM(DH$6:DH9))*DH$3/365*_xlfn.DAYS($B10,$B9))</f>
        <v>122.76246238392257</v>
      </c>
      <c r="DI10" s="5">
        <f>IF(($C$6-($C$3*$A9)+SUM(DI$6:DI9))*DI$3/365*_xlfn.DAYS($B10,$B9)&lt;0,0,($C$6-($C$3*$A9)+SUM(DI$6:DI9))*DI$3/365*_xlfn.DAYS($B10,$B9))</f>
        <v>122.71560706513799</v>
      </c>
      <c r="DJ10" s="5">
        <f>IF(($C$6-($C$3*$A9)+SUM(DJ$6:DJ9))*DJ$3/365*_xlfn.DAYS($B10,$B9)&lt;0,0,($C$6-($C$3*$A9)+SUM(DJ$6:DJ9))*DJ$3/365*_xlfn.DAYS($B10,$B9))</f>
        <v>122.6687548956177</v>
      </c>
      <c r="DK10" s="5">
        <f>IF(($C$6-($C$3*$A9)+SUM(DK$6:DK9))*DK$3/365*_xlfn.DAYS($B10,$B9)&lt;0,0,($C$6-($C$3*$A9)+SUM(DK$6:DK9))*DK$3/365*_xlfn.DAYS($B10,$B9))</f>
        <v>122.62190587524557</v>
      </c>
      <c r="DL10" s="5">
        <f>IF(($C$6-($C$3*$A9)+SUM(DL$6:DL9))*DL$3/365*_xlfn.DAYS($B10,$B9)&lt;0,0,($C$6-($C$3*$A9)+SUM(DL$6:DL9))*DL$3/365*_xlfn.DAYS($B10,$B9))</f>
        <v>122.57506000390551</v>
      </c>
      <c r="DM10" s="5">
        <f>IF(($C$6-($C$3*$A9)+SUM(DM$6:DM9))*DM$3/365*_xlfn.DAYS($B10,$B9)&lt;0,0,($C$6-($C$3*$A9)+SUM(DM$6:DM9))*DM$3/365*_xlfn.DAYS($B10,$B9))</f>
        <v>122.5282172814814</v>
      </c>
      <c r="DN10" s="5">
        <f>IF(($C$6-($C$3*$A9)+SUM(DN$6:DN9))*DN$3/365*_xlfn.DAYS($B10,$B9)&lt;0,0,($C$6-($C$3*$A9)+SUM(DN$6:DN9))*DN$3/365*_xlfn.DAYS($B10,$B9))</f>
        <v>122.48137770785729</v>
      </c>
      <c r="DO10" s="5">
        <f>IF(($C$6-($C$3*$A9)+SUM(DO$6:DO9))*DO$3/365*_xlfn.DAYS($B10,$B9)&lt;0,0,($C$6-($C$3*$A9)+SUM(DO$6:DO9))*DO$3/365*_xlfn.DAYS($B10,$B9))</f>
        <v>122.4345412829169</v>
      </c>
      <c r="DP10" s="5">
        <f>IF(($C$6-($C$3*$A9)+SUM(DP$6:DP9))*DP$3/365*_xlfn.DAYS($B10,$B9)&lt;0,0,($C$6-($C$3*$A9)+SUM(DP$6:DP9))*DP$3/365*_xlfn.DAYS($B10,$B9))</f>
        <v>122.3877080065443</v>
      </c>
      <c r="DQ10" s="5">
        <f>IF(($C$6-($C$3*$A9)+SUM(DQ$6:DQ9))*DQ$3/365*_xlfn.DAYS($B10,$B9)&lt;0,0,($C$6-($C$3*$A9)+SUM(DQ$6:DQ9))*DQ$3/365*_xlfn.DAYS($B10,$B9))</f>
        <v>122.3408778786233</v>
      </c>
      <c r="DR10" s="5">
        <f>IF(($C$6-($C$3*$A9)+SUM(DR$6:DR9))*DR$3/365*_xlfn.DAYS($B10,$B9)&lt;0,0,($C$6-($C$3*$A9)+SUM(DR$6:DR9))*DR$3/365*_xlfn.DAYS($B10,$B9))</f>
        <v>122.2940508990379</v>
      </c>
      <c r="DS10" s="5">
        <f>IF(($C$6-($C$3*$A9)+SUM(DS$6:DS9))*DS$3/365*_xlfn.DAYS($B10,$B9)&lt;0,0,($C$6-($C$3*$A9)+SUM(DS$6:DS9))*DS$3/365*_xlfn.DAYS($B10,$B9))</f>
        <v>122.24722706767199</v>
      </c>
      <c r="DT10" s="5">
        <f>IF(($C$6-($C$3*$A9)+SUM(DT$6:DT9))*DT$3/365*_xlfn.DAYS($B10,$B9)&lt;0,0,($C$6-($C$3*$A9)+SUM(DT$6:DT9))*DT$3/365*_xlfn.DAYS($B10,$B9))</f>
        <v>122.2004063844095</v>
      </c>
      <c r="DU10" s="5">
        <f>IF(($C$6-($C$3*$A9)+SUM(DU$6:DU9))*DU$3/365*_xlfn.DAYS($B10,$B9)&lt;0,0,($C$6-($C$3*$A9)+SUM(DU$6:DU9))*DU$3/365*_xlfn.DAYS($B10,$B9))</f>
        <v>122.15358884913434</v>
      </c>
      <c r="DV10" s="5">
        <f>IF(($C$6-($C$3*$A9)+SUM(DV$6:DV9))*DV$3/365*_xlfn.DAYS($B10,$B9)&lt;0,0,($C$6-($C$3*$A9)+SUM(DV$6:DV9))*DV$3/365*_xlfn.DAYS($B10,$B9))</f>
        <v>122.1067744617305</v>
      </c>
      <c r="DW10" s="5">
        <f>IF(($C$6-($C$3*$A9)+SUM(DW$6:DW9))*DW$3/365*_xlfn.DAYS($B10,$B9)&lt;0,0,($C$6-($C$3*$A9)+SUM(DW$6:DW9))*DW$3/365*_xlfn.DAYS($B10,$B9))</f>
        <v>122.05996322208186</v>
      </c>
      <c r="DX10" s="5">
        <f>IF(($C$6-($C$3*$A9)+SUM(DX$6:DX9))*DX$3/365*_xlfn.DAYS($B10,$B9)&lt;0,0,($C$6-($C$3*$A9)+SUM(DX$6:DX9))*DX$3/365*_xlfn.DAYS($B10,$B9))</f>
        <v>122.01315513007236</v>
      </c>
      <c r="DY10" s="5">
        <f>IF(($C$6-($C$3*$A9)+SUM(DY$6:DY9))*DY$3/365*_xlfn.DAYS($B10,$B9)&lt;0,0,($C$6-($C$3*$A9)+SUM(DY$6:DY9))*DY$3/365*_xlfn.DAYS($B10,$B9))</f>
        <v>121.96635018558598</v>
      </c>
      <c r="DZ10" s="5">
        <f>IF(($C$6-($C$3*$A9)+SUM(DZ$6:DZ9))*DZ$3/365*_xlfn.DAYS($B10,$B9)&lt;0,0,($C$6-($C$3*$A9)+SUM(DZ$6:DZ9))*DZ$3/365*_xlfn.DAYS($B10,$B9))</f>
        <v>121.91954838850663</v>
      </c>
      <c r="EA10" s="5">
        <f>IF(($C$6-($C$3*$A9)+SUM(EA$6:EA9))*EA$3/365*_xlfn.DAYS($B10,$B9)&lt;0,0,($C$6-($C$3*$A9)+SUM(EA$6:EA9))*EA$3/365*_xlfn.DAYS($B10,$B9))</f>
        <v>121.87274973871824</v>
      </c>
      <c r="EB10" s="5">
        <f>IF(($C$6-($C$3*$A9)+SUM(EB$6:EB9))*EB$3/365*_xlfn.DAYS($B10,$B9)&lt;0,0,($C$6-($C$3*$A9)+SUM(EB$6:EB9))*EB$3/365*_xlfn.DAYS($B10,$B9))</f>
        <v>121.82595423610479</v>
      </c>
      <c r="EC10" s="5">
        <f>IF(($C$6-($C$3*$A9)+SUM(EC$6:EC9))*EC$3/365*_xlfn.DAYS($B10,$B9)&lt;0,0,($C$6-($C$3*$A9)+SUM(EC$6:EC9))*EC$3/365*_xlfn.DAYS($B10,$B9))</f>
        <v>121.77916188055021</v>
      </c>
      <c r="ED10" s="5">
        <f>IF(($C$6-($C$3*$A9)+SUM(ED$6:ED9))*ED$3/365*_xlfn.DAYS($B10,$B9)&lt;0,0,($C$6-($C$3*$A9)+SUM(ED$6:ED9))*ED$3/365*_xlfn.DAYS($B10,$B9))</f>
        <v>121.73237267193848</v>
      </c>
      <c r="EE10" s="5">
        <f>IF(($C$6-($C$3*$A9)+SUM(EE$6:EE9))*EE$3/365*_xlfn.DAYS($B10,$B9)&lt;0,0,($C$6-($C$3*$A9)+SUM(EE$6:EE9))*EE$3/365*_xlfn.DAYS($B10,$B9))</f>
        <v>121.68558661015351</v>
      </c>
      <c r="EF10" s="5">
        <f>IF(($C$6-($C$3*$A9)+SUM(EF$6:EF9))*EF$3/365*_xlfn.DAYS($B10,$B9)&lt;0,0,($C$6-($C$3*$A9)+SUM(EF$6:EF9))*EF$3/365*_xlfn.DAYS($B10,$B9))</f>
        <v>121.63880369507928</v>
      </c>
      <c r="EG10" s="5">
        <f>IF(($C$6-($C$3*$A9)+SUM(EG$6:EG9))*EG$3/365*_xlfn.DAYS($B10,$B9)&lt;0,0,($C$6-($C$3*$A9)+SUM(EG$6:EG9))*EG$3/365*_xlfn.DAYS($B10,$B9))</f>
        <v>121.59202392659972</v>
      </c>
      <c r="EH10" s="5">
        <f>IF(($C$6-($C$3*$A9)+SUM(EH$6:EH9))*EH$3/365*_xlfn.DAYS($B10,$B9)&lt;0,0,($C$6-($C$3*$A9)+SUM(EH$6:EH9))*EH$3/365*_xlfn.DAYS($B10,$B9))</f>
        <v>121.54524730459887</v>
      </c>
      <c r="EI10" s="5">
        <f>IF(($C$6-($C$3*$A9)+SUM(EI$6:EI9))*EI$3/365*_xlfn.DAYS($B10,$B9)&lt;0,0,($C$6-($C$3*$A9)+SUM(EI$6:EI9))*EI$3/365*_xlfn.DAYS($B10,$B9))</f>
        <v>121.49847382896061</v>
      </c>
      <c r="EJ10" s="5">
        <f>IF(($C$6-($C$3*$A9)+SUM(EJ$6:EJ9))*EJ$3/365*_xlfn.DAYS($B10,$B9)&lt;0,0,($C$6-($C$3*$A9)+SUM(EJ$6:EJ9))*EJ$3/365*_xlfn.DAYS($B10,$B9))</f>
        <v>121.45170349956896</v>
      </c>
      <c r="EK10" s="5">
        <f>IF(($C$6-($C$3*$A9)+SUM(EK$6:EK9))*EK$3/365*_xlfn.DAYS($B10,$B9)&lt;0,0,($C$6-($C$3*$A9)+SUM(EK$6:EK9))*EK$3/365*_xlfn.DAYS($B10,$B9))</f>
        <v>121.40493631630791</v>
      </c>
      <c r="EL10" s="5">
        <f>IF(($C$6-($C$3*$A9)+SUM(EL$6:EL9))*EL$3/365*_xlfn.DAYS($B10,$B9)&lt;0,0,($C$6-($C$3*$A9)+SUM(EL$6:EL9))*EL$3/365*_xlfn.DAYS($B10,$B9))</f>
        <v>121.35817227906131</v>
      </c>
      <c r="EM10" s="5">
        <f>IF(($C$6-($C$3*$A9)+SUM(EM$6:EM9))*EM$3/365*_xlfn.DAYS($B10,$B9)&lt;0,0,($C$6-($C$3*$A9)+SUM(EM$6:EM9))*EM$3/365*_xlfn.DAYS($B10,$B9))</f>
        <v>121.31141138771326</v>
      </c>
      <c r="EN10" s="5">
        <f>IF(($C$6-($C$3*$A9)+SUM(EN$6:EN9))*EN$3/365*_xlfn.DAYS($B10,$B9)&lt;0,0,($C$6-($C$3*$A9)+SUM(EN$6:EN9))*EN$3/365*_xlfn.DAYS($B10,$B9))</f>
        <v>121.26465364214771</v>
      </c>
      <c r="EO10" s="5">
        <f>IF(($C$6-($C$3*$A9)+SUM(EO$6:EO9))*EO$3/365*_xlfn.DAYS($B10,$B9)&lt;0,0,($C$6-($C$3*$A9)+SUM(EO$6:EO9))*EO$3/365*_xlfn.DAYS($B10,$B9))</f>
        <v>121.2178990422486</v>
      </c>
      <c r="EP10" s="5">
        <f>IF(($C$6-($C$3*$A9)+SUM(EP$6:EP9))*EP$3/365*_xlfn.DAYS($B10,$B9)&lt;0,0,($C$6-($C$3*$A9)+SUM(EP$6:EP9))*EP$3/365*_xlfn.DAYS($B10,$B9))</f>
        <v>121.17114758789995</v>
      </c>
      <c r="EQ10" s="5">
        <f>IF(($C$6-($C$3*$A9)+SUM(EQ$6:EQ9))*EQ$3/365*_xlfn.DAYS($B10,$B9)&lt;0,0,($C$6-($C$3*$A9)+SUM(EQ$6:EQ9))*EQ$3/365*_xlfn.DAYS($B10,$B9))</f>
        <v>121.12439927898575</v>
      </c>
      <c r="ER10" s="5">
        <f>IF(($C$6-($C$3*$A9)+SUM(ER$6:ER9))*ER$3/365*_xlfn.DAYS($B10,$B9)&lt;0,0,($C$6-($C$3*$A9)+SUM(ER$6:ER9))*ER$3/365*_xlfn.DAYS($B10,$B9))</f>
        <v>121.07765411538995</v>
      </c>
      <c r="ES10" s="5">
        <f>IF(($C$6-($C$3*$A9)+SUM(ES$6:ES9))*ES$3/365*_xlfn.DAYS($B10,$B9)&lt;0,0,($C$6-($C$3*$A9)+SUM(ES$6:ES9))*ES$3/365*_xlfn.DAYS($B10,$B9))</f>
        <v>121.03091209699654</v>
      </c>
      <c r="ET10" s="5">
        <f>IF(($C$6-($C$3*$A9)+SUM(ET$6:ET9))*ET$3/365*_xlfn.DAYS($B10,$B9)&lt;0,0,($C$6-($C$3*$A9)+SUM(ET$6:ET9))*ET$3/365*_xlfn.DAYS($B10,$B9))</f>
        <v>120.98417322368955</v>
      </c>
      <c r="EU10" s="5">
        <f>IF(($C$6-($C$3*$A9)+SUM(EU$6:EU9))*EU$3/365*_xlfn.DAYS($B10,$B9)&lt;0,0,($C$6-($C$3*$A9)+SUM(EU$6:EU9))*EU$3/365*_xlfn.DAYS($B10,$B9))</f>
        <v>120.93743749535297</v>
      </c>
      <c r="EV10" s="5">
        <f>IF(($C$6-($C$3*$A9)+SUM(EV$6:EV9))*EV$3/365*_xlfn.DAYS($B10,$B9)&lt;0,0,($C$6-($C$3*$A9)+SUM(EV$6:EV9))*EV$3/365*_xlfn.DAYS($B10,$B9))</f>
        <v>120.89070491187076</v>
      </c>
      <c r="EW10" s="5">
        <f>IF(($C$6-($C$3*$A9)+SUM(EW$6:EW9))*EW$3/365*_xlfn.DAYS($B10,$B9)&lt;0,0,($C$6-($C$3*$A9)+SUM(EW$6:EW9))*EW$3/365*_xlfn.DAYS($B10,$B9))</f>
        <v>120.84397547312692</v>
      </c>
      <c r="EX10" s="5">
        <f>IF(($C$6-($C$3*$A9)+SUM(EX$6:EX9))*EX$3/365*_xlfn.DAYS($B10,$B9)&lt;0,0,($C$6-($C$3*$A9)+SUM(EX$6:EX9))*EX$3/365*_xlfn.DAYS($B10,$B9))</f>
        <v>120.79724917900553</v>
      </c>
      <c r="EY10" s="5">
        <f>IF(($C$6-($C$3*$A9)+SUM(EY$6:EY9))*EY$3/365*_xlfn.DAYS($B10,$B9)&lt;0,0,($C$6-($C$3*$A9)+SUM(EY$6:EY9))*EY$3/365*_xlfn.DAYS($B10,$B9))</f>
        <v>120.75052602939051</v>
      </c>
      <c r="EZ10" s="5">
        <f>IF(($C$6-($C$3*$A9)+SUM(EZ$6:EZ9))*EZ$3/365*_xlfn.DAYS($B10,$B9)&lt;0,0,($C$6-($C$3*$A9)+SUM(EZ$6:EZ9))*EZ$3/365*_xlfn.DAYS($B10,$B9))</f>
        <v>120.70380602416591</v>
      </c>
      <c r="FA10" s="5">
        <f>IF(($C$6-($C$3*$A9)+SUM(FA$6:FA9))*FA$3/365*_xlfn.DAYS($B10,$B9)&lt;0,0,($C$6-($C$3*$A9)+SUM(FA$6:FA9))*FA$3/365*_xlfn.DAYS($B10,$B9))</f>
        <v>120.65708916321573</v>
      </c>
      <c r="FB10" s="5">
        <f>IF(($C$6-($C$3*$A9)+SUM(FB$6:FB9))*FB$3/365*_xlfn.DAYS($B10,$B9)&lt;0,0,($C$6-($C$3*$A9)+SUM(FB$6:FB9))*FB$3/365*_xlfn.DAYS($B10,$B9))</f>
        <v>120.61037544642397</v>
      </c>
      <c r="FC10" s="5">
        <f>IF(($C$6-($C$3*$A9)+SUM(FC$6:FC9))*FC$3/365*_xlfn.DAYS($B10,$B9)&lt;0,0,($C$6-($C$3*$A9)+SUM(FC$6:FC9))*FC$3/365*_xlfn.DAYS($B10,$B9))</f>
        <v>120.56366487367467</v>
      </c>
      <c r="FD10" s="5">
        <f>IF(($C$6-($C$3*$A9)+SUM(FD$6:FD9))*FD$3/365*_xlfn.DAYS($B10,$B9)&lt;0,0,($C$6-($C$3*$A9)+SUM(FD$6:FD9))*FD$3/365*_xlfn.DAYS($B10,$B9))</f>
        <v>120.5169574448518</v>
      </c>
      <c r="FE10" s="5">
        <f>IF(($C$6-($C$3*$A9)+SUM(FE$6:FE9))*FE$3/365*_xlfn.DAYS($B10,$B9)&lt;0,0,($C$6-($C$3*$A9)+SUM(FE$6:FE9))*FE$3/365*_xlfn.DAYS($B10,$B9))</f>
        <v>120.47025315983943</v>
      </c>
      <c r="FF10" s="5">
        <f>IF(($C$6-($C$3*$A9)+SUM(FF$6:FF9))*FF$3/365*_xlfn.DAYS($B10,$B9)&lt;0,0,($C$6-($C$3*$A9)+SUM(FF$6:FF9))*FF$3/365*_xlfn.DAYS($B10,$B9))</f>
        <v>120.42355201852153</v>
      </c>
      <c r="FG10" s="5">
        <f>IF(($C$6-($C$3*$A9)+SUM(FG$6:FG9))*FG$3/365*_xlfn.DAYS($B10,$B9)&lt;0,0,($C$6-($C$3*$A9)+SUM(FG$6:FG9))*FG$3/365*_xlfn.DAYS($B10,$B9))</f>
        <v>120.37685402078222</v>
      </c>
      <c r="FH10" s="5">
        <f>IF(($C$6-($C$3*$A9)+SUM(FH$6:FH9))*FH$3/365*_xlfn.DAYS($B10,$B9)&lt;0,0,($C$6-($C$3*$A9)+SUM(FH$6:FH9))*FH$3/365*_xlfn.DAYS($B10,$B9))</f>
        <v>120.33015916650544</v>
      </c>
      <c r="FI10" s="5">
        <f>IF(($C$6-($C$3*$A9)+SUM(FI$6:FI9))*FI$3/365*_xlfn.DAYS($B10,$B9)&lt;0,0,($C$6-($C$3*$A9)+SUM(FI$6:FI9))*FI$3/365*_xlfn.DAYS($B10,$B9))</f>
        <v>120.28346745557525</v>
      </c>
      <c r="FJ10" s="5">
        <f>IF(($C$6-($C$3*$A9)+SUM(FJ$6:FJ9))*FJ$3/365*_xlfn.DAYS($B10,$B9)&lt;0,0,($C$6-($C$3*$A9)+SUM(FJ$6:FJ9))*FJ$3/365*_xlfn.DAYS($B10,$B9))</f>
        <v>120.23677888787569</v>
      </c>
      <c r="FK10" s="5">
        <f>IF(($C$6-($C$3*$A9)+SUM(FK$6:FK9))*FK$3/365*_xlfn.DAYS($B10,$B9)&lt;0,0,($C$6-($C$3*$A9)+SUM(FK$6:FK9))*FK$3/365*_xlfn.DAYS($B10,$B9))</f>
        <v>120.19009346329072</v>
      </c>
      <c r="FL10" s="5">
        <f>IF(($C$6-($C$3*$A9)+SUM(FL$6:FL9))*FL$3/365*_xlfn.DAYS($B10,$B9)&lt;0,0,($C$6-($C$3*$A9)+SUM(FL$6:FL9))*FL$3/365*_xlfn.DAYS($B10,$B9))</f>
        <v>120.14341118170452</v>
      </c>
      <c r="FM10" s="5">
        <f>IF(($C$6-($C$3*$A9)+SUM(FM$6:FM9))*FM$3/365*_xlfn.DAYS($B10,$B9)&lt;0,0,($C$6-($C$3*$A9)+SUM(FM$6:FM9))*FM$3/365*_xlfn.DAYS($B10,$B9))</f>
        <v>120.09673204300101</v>
      </c>
      <c r="FN10" s="5">
        <f>IF(($C$6-($C$3*$A9)+SUM(FN$6:FN9))*FN$3/365*_xlfn.DAYS($B10,$B9)&lt;0,0,($C$6-($C$3*$A9)+SUM(FN$6:FN9))*FN$3/365*_xlfn.DAYS($B10,$B9))</f>
        <v>120.0500560470643</v>
      </c>
      <c r="FO10" s="5">
        <f>IF(($C$6-($C$3*$A9)+SUM(FO$6:FO9))*FO$3/365*_xlfn.DAYS($B10,$B9)&lt;0,0,($C$6-($C$3*$A9)+SUM(FO$6:FO9))*FO$3/365*_xlfn.DAYS($B10,$B9))</f>
        <v>120.00338319377838</v>
      </c>
      <c r="FP10" s="5">
        <f>IF(($C$6-($C$3*$A9)+SUM(FP$6:FP9))*FP$3/365*_xlfn.DAYS($B10,$B9)&lt;0,0,($C$6-($C$3*$A9)+SUM(FP$6:FP9))*FP$3/365*_xlfn.DAYS($B10,$B9))</f>
        <v>119.95671348302734</v>
      </c>
      <c r="FQ10" s="5">
        <f>IF(($C$6-($C$3*$A9)+SUM(FQ$6:FQ9))*FQ$3/365*_xlfn.DAYS($B10,$B9)&lt;0,0,($C$6-($C$3*$A9)+SUM(FQ$6:FQ9))*FQ$3/365*_xlfn.DAYS($B10,$B9))</f>
        <v>119.91004691469524</v>
      </c>
      <c r="FR10" s="5">
        <f>IF(($C$6-($C$3*$A9)+SUM(FR$6:FR9))*FR$3/365*_xlfn.DAYS($B10,$B9)&lt;0,0,($C$6-($C$3*$A9)+SUM(FR$6:FR9))*FR$3/365*_xlfn.DAYS($B10,$B9))</f>
        <v>119.8633834886661</v>
      </c>
      <c r="FS10" s="5">
        <f>IF(($C$6-($C$3*$A9)+SUM(FS$6:FS9))*FS$3/365*_xlfn.DAYS($B10,$B9)&lt;0,0,($C$6-($C$3*$A9)+SUM(FS$6:FS9))*FS$3/365*_xlfn.DAYS($B10,$B9))</f>
        <v>119.81672320482397</v>
      </c>
      <c r="FT10" s="5">
        <f>IF(($C$6-($C$3*$A9)+SUM(FT$6:FT9))*FT$3/365*_xlfn.DAYS($B10,$B9)&lt;0,0,($C$6-($C$3*$A9)+SUM(FT$6:FT9))*FT$3/365*_xlfn.DAYS($B10,$B9))</f>
        <v>119.77006606305292</v>
      </c>
      <c r="FU10" s="5">
        <f>IF(($C$6-($C$3*$A9)+SUM(FU$6:FU9))*FU$3/365*_xlfn.DAYS($B10,$B9)&lt;0,0,($C$6-($C$3*$A9)+SUM(FU$6:FU9))*FU$3/365*_xlfn.DAYS($B10,$B9))</f>
        <v>119.72341206323701</v>
      </c>
      <c r="FV10" s="5">
        <f>IF(($C$6-($C$3*$A9)+SUM(FV$6:FV9))*FV$3/365*_xlfn.DAYS($B10,$B9)&lt;0,0,($C$6-($C$3*$A9)+SUM(FV$6:FV9))*FV$3/365*_xlfn.DAYS($B10,$B9))</f>
        <v>119.67676120526033</v>
      </c>
      <c r="FW10" s="5">
        <f>IF(($C$6-($C$3*$A9)+SUM(FW$6:FW9))*FW$3/365*_xlfn.DAYS($B10,$B9)&lt;0,0,($C$6-($C$3*$A9)+SUM(FW$6:FW9))*FW$3/365*_xlfn.DAYS($B10,$B9))</f>
        <v>119.63011348900692</v>
      </c>
      <c r="FX10" s="5">
        <f>IF(($C$6-($C$3*$A9)+SUM(FX$6:FX9))*FX$3/365*_xlfn.DAYS($B10,$B9)&lt;0,0,($C$6-($C$3*$A9)+SUM(FX$6:FX9))*FX$3/365*_xlfn.DAYS($B10,$B9))</f>
        <v>119.58346891436081</v>
      </c>
      <c r="FY10" s="5">
        <f>IF(($C$6-($C$3*$A9)+SUM(FY$6:FY9))*FY$3/365*_xlfn.DAYS($B10,$B9)&lt;0,0,($C$6-($C$3*$A9)+SUM(FY$6:FY9))*FY$3/365*_xlfn.DAYS($B10,$B9))</f>
        <v>119.53682748120616</v>
      </c>
      <c r="FZ10" s="5">
        <f>IF(($C$6-($C$3*$A9)+SUM(FZ$6:FZ9))*FZ$3/365*_xlfn.DAYS($B10,$B9)&lt;0,0,($C$6-($C$3*$A9)+SUM(FZ$6:FZ9))*FZ$3/365*_xlfn.DAYS($B10,$B9))</f>
        <v>119.49018918942697</v>
      </c>
      <c r="GA10" s="5">
        <f>IF(($C$6-($C$3*$A9)+SUM(GA$6:GA9))*GA$3/365*_xlfn.DAYS($B10,$B9)&lt;0,0,($C$6-($C$3*$A9)+SUM(GA$6:GA9))*GA$3/365*_xlfn.DAYS($B10,$B9))</f>
        <v>119.44355403890731</v>
      </c>
      <c r="GB10" s="5">
        <f>IF(($C$6-($C$3*$A9)+SUM(GB$6:GB9))*GB$3/365*_xlfn.DAYS($B10,$B9)&lt;0,0,($C$6-($C$3*$A9)+SUM(GB$6:GB9))*GB$3/365*_xlfn.DAYS($B10,$B9))</f>
        <v>119.39692202953132</v>
      </c>
      <c r="GC10" s="5">
        <f>IF(($C$6-($C$3*$A9)+SUM(GC$6:GC9))*GC$3/365*_xlfn.DAYS($B10,$B9)&lt;0,0,($C$6-($C$3*$A9)+SUM(GC$6:GC9))*GC$3/365*_xlfn.DAYS($B10,$B9))</f>
        <v>119.35029316118303</v>
      </c>
      <c r="GD10" s="5">
        <f>IF(($C$6-($C$3*$A9)+SUM(GD$6:GD9))*GD$3/365*_xlfn.DAYS($B10,$B9)&lt;0,0,($C$6-($C$3*$A9)+SUM(GD$6:GD9))*GD$3/365*_xlfn.DAYS($B10,$B9))</f>
        <v>119.30366743374654</v>
      </c>
      <c r="GE10" s="5">
        <f>IF(($C$6-($C$3*$A9)+SUM(GE$6:GE9))*GE$3/365*_xlfn.DAYS($B10,$B9)&lt;0,0,($C$6-($C$3*$A9)+SUM(GE$6:GE9))*GE$3/365*_xlfn.DAYS($B10,$B9))</f>
        <v>119.25704484710594</v>
      </c>
      <c r="GF10" s="5">
        <f>IF(($C$6-($C$3*$A9)+SUM(GF$6:GF9))*GF$3/365*_xlfn.DAYS($B10,$B9)&lt;0,0,($C$6-($C$3*$A9)+SUM(GF$6:GF9))*GF$3/365*_xlfn.DAYS($B10,$B9))</f>
        <v>119.21042540114532</v>
      </c>
      <c r="GG10" s="5">
        <f>IF(($C$6-($C$3*$A9)+SUM(GG$6:GG9))*GG$3/365*_xlfn.DAYS($B10,$B9)&lt;0,0,($C$6-($C$3*$A9)+SUM(GG$6:GG9))*GG$3/365*_xlfn.DAYS($B10,$B9))</f>
        <v>119.16380909574876</v>
      </c>
      <c r="GH10" s="5">
        <f>IF(($C$6-($C$3*$A9)+SUM(GH$6:GH9))*GH$3/365*_xlfn.DAYS($B10,$B9)&lt;0,0,($C$6-($C$3*$A9)+SUM(GH$6:GH9))*GH$3/365*_xlfn.DAYS($B10,$B9))</f>
        <v>119.11719593080034</v>
      </c>
      <c r="GI10" s="5">
        <f>IF(($C$6-($C$3*$A9)+SUM(GI$6:GI9))*GI$3/365*_xlfn.DAYS($B10,$B9)&lt;0,0,($C$6-($C$3*$A9)+SUM(GI$6:GI9))*GI$3/365*_xlfn.DAYS($B10,$B9))</f>
        <v>119.07058590618418</v>
      </c>
      <c r="GJ10" s="5">
        <f>IF(($C$6-($C$3*$A9)+SUM(GJ$6:GJ9))*GJ$3/365*_xlfn.DAYS($B10,$B9)&lt;0,0,($C$6-($C$3*$A9)+SUM(GJ$6:GJ9))*GJ$3/365*_xlfn.DAYS($B10,$B9))</f>
        <v>119.02397902178437</v>
      </c>
      <c r="GK10" s="5">
        <f>IF(($C$6-($C$3*$A9)+SUM(GK$6:GK9))*GK$3/365*_xlfn.DAYS($B10,$B9)&lt;0,0,($C$6-($C$3*$A9)+SUM(GK$6:GK9))*GK$3/365*_xlfn.DAYS($B10,$B9))</f>
        <v>118.97737527748498</v>
      </c>
      <c r="GL10" s="5">
        <f>IF(($C$6-($C$3*$A9)+SUM(GL$6:GL9))*GL$3/365*_xlfn.DAYS($B10,$B9)&lt;0,0,($C$6-($C$3*$A9)+SUM(GL$6:GL9))*GL$3/365*_xlfn.DAYS($B10,$B9))</f>
        <v>118.93077467317018</v>
      </c>
      <c r="GM10" s="5">
        <f>IF(($C$6-($C$3*$A9)+SUM(GM$6:GM9))*GM$3/365*_xlfn.DAYS($B10,$B9)&lt;0,0,($C$6-($C$3*$A9)+SUM(GM$6:GM9))*GM$3/365*_xlfn.DAYS($B10,$B9))</f>
        <v>118.88417720872401</v>
      </c>
      <c r="GN10" s="5">
        <f>IF(($C$6-($C$3*$A9)+SUM(GN$6:GN9))*GN$3/365*_xlfn.DAYS($B10,$B9)&lt;0,0,($C$6-($C$3*$A9)+SUM(GN$6:GN9))*GN$3/365*_xlfn.DAYS($B10,$B9))</f>
        <v>118.83758288403061</v>
      </c>
      <c r="GO10" s="5">
        <f>IF(($C$6-($C$3*$A9)+SUM(GO$6:GO9))*GO$3/365*_xlfn.DAYS($B10,$B9)&lt;0,0,($C$6-($C$3*$A9)+SUM(GO$6:GO9))*GO$3/365*_xlfn.DAYS($B10,$B9))</f>
        <v>118.79099169897412</v>
      </c>
      <c r="GP10" s="5">
        <f>IF(($C$6-($C$3*$A9)+SUM(GP$6:GP9))*GP$3/365*_xlfn.DAYS($B10,$B9)&lt;0,0,($C$6-($C$3*$A9)+SUM(GP$6:GP9))*GP$3/365*_xlfn.DAYS($B10,$B9))</f>
        <v>118.74440365343858</v>
      </c>
      <c r="GQ10" s="5">
        <f>IF(($C$6-($C$3*$A9)+SUM(GQ$6:GQ9))*GQ$3/365*_xlfn.DAYS($B10,$B9)&lt;0,0,($C$6-($C$3*$A9)+SUM(GQ$6:GQ9))*GQ$3/365*_xlfn.DAYS($B10,$B9))</f>
        <v>118.69781874730816</v>
      </c>
      <c r="GR10" s="5">
        <f>IF(($C$6-($C$3*$A9)+SUM(GR$6:GR9))*GR$3/365*_xlfn.DAYS($B10,$B9)&lt;0,0,($C$6-($C$3*$A9)+SUM(GR$6:GR9))*GR$3/365*_xlfn.DAYS($B10,$B9))</f>
        <v>118.65123698046698</v>
      </c>
      <c r="GS10" s="5">
        <f>IF(($C$6-($C$3*$A9)+SUM(GS$6:GS9))*GS$3/365*_xlfn.DAYS($B10,$B9)&lt;0,0,($C$6-($C$3*$A9)+SUM(GS$6:GS9))*GS$3/365*_xlfn.DAYS($B10,$B9))</f>
        <v>118.60465835279911</v>
      </c>
      <c r="GT10" s="5">
        <f>IF(($C$6-($C$3*$A9)+SUM(GT$6:GT9))*GT$3/365*_xlfn.DAYS($B10,$B9)&lt;0,0,($C$6-($C$3*$A9)+SUM(GT$6:GT9))*GT$3/365*_xlfn.DAYS($B10,$B9))</f>
        <v>118.55808286418872</v>
      </c>
      <c r="GU10" s="5">
        <f>IF(($C$6-($C$3*$A9)+SUM(GU$6:GU9))*GU$3/365*_xlfn.DAYS($B10,$B9)&lt;0,0,($C$6-($C$3*$A9)+SUM(GU$6:GU9))*GU$3/365*_xlfn.DAYS($B10,$B9))</f>
        <v>118.51151051451994</v>
      </c>
      <c r="GV10" s="5">
        <f>IF(($C$6-($C$3*$A9)+SUM(GV$6:GV9))*GV$3/365*_xlfn.DAYS($B10,$B9)&lt;0,0,($C$6-($C$3*$A9)+SUM(GV$6:GV9))*GV$3/365*_xlfn.DAYS($B10,$B9))</f>
        <v>118.46494130367685</v>
      </c>
      <c r="GW10" s="5">
        <f>IF(($C$6-($C$3*$A9)+SUM(GW$6:GW9))*GW$3/365*_xlfn.DAYS($B10,$B9)&lt;0,0,($C$6-($C$3*$A9)+SUM(GW$6:GW9))*GW$3/365*_xlfn.DAYS($B10,$B9))</f>
        <v>118.41837523154362</v>
      </c>
      <c r="GX10" s="5">
        <f>IF(($C$6-($C$3*$A9)+SUM(GX$6:GX9))*GX$3/365*_xlfn.DAYS($B10,$B9)&lt;0,0,($C$6-($C$3*$A9)+SUM(GX$6:GX9))*GX$3/365*_xlfn.DAYS($B10,$B9))</f>
        <v>118.37181229800439</v>
      </c>
      <c r="GY10" s="5">
        <f>IF(($C$6-($C$3*$A9)+SUM(GY$6:GY9))*GY$3/365*_xlfn.DAYS($B10,$B9)&lt;0,0,($C$6-($C$3*$A9)+SUM(GY$6:GY9))*GY$3/365*_xlfn.DAYS($B10,$B9))</f>
        <v>118.32525250294327</v>
      </c>
      <c r="GZ10" s="5">
        <f>IF(($C$6-($C$3*$A9)+SUM(GZ$6:GZ9))*GZ$3/365*_xlfn.DAYS($B10,$B9)&lt;0,0,($C$6-($C$3*$A9)+SUM(GZ$6:GZ9))*GZ$3/365*_xlfn.DAYS($B10,$B9))</f>
        <v>118.2786958462444</v>
      </c>
      <c r="HA10" s="5">
        <f>IF(($C$6-($C$3*$A9)+SUM(HA$6:HA9))*HA$3/365*_xlfn.DAYS($B10,$B9)&lt;0,0,($C$6-($C$3*$A9)+SUM(HA$6:HA9))*HA$3/365*_xlfn.DAYS($B10,$B9))</f>
        <v>118.23214232779195</v>
      </c>
      <c r="HB10" s="5">
        <f>IF(($C$6-($C$3*$A9)+SUM(HB$6:HB9))*HB$3/365*_xlfn.DAYS($B10,$B9)&lt;0,0,($C$6-($C$3*$A9)+SUM(HB$6:HB9))*HB$3/365*_xlfn.DAYS($B10,$B9))</f>
        <v>118.18559194747</v>
      </c>
      <c r="HC10" s="5">
        <f>IF(($C$6-($C$3*$A9)+SUM(HC$6:HC9))*HC$3/365*_xlfn.DAYS($B10,$B9)&lt;0,0,($C$6-($C$3*$A9)+SUM(HC$6:HC9))*HC$3/365*_xlfn.DAYS($B10,$B9))</f>
        <v>118.13904470516279</v>
      </c>
      <c r="HD10" s="5">
        <f>IF(($C$6-($C$3*$A9)+SUM(HD$6:HD9))*HD$3/365*_xlfn.DAYS($B10,$B9)&lt;0,0,($C$6-($C$3*$A9)+SUM(HD$6:HD9))*HD$3/365*_xlfn.DAYS($B10,$B9))</f>
        <v>118.09250060075439</v>
      </c>
      <c r="HE10" s="5">
        <f>IF(($C$6-($C$3*$A9)+SUM(HE$6:HE9))*HE$3/365*_xlfn.DAYS($B10,$B9)&lt;0,0,($C$6-($C$3*$A9)+SUM(HE$6:HE9))*HE$3/365*_xlfn.DAYS($B10,$B9))</f>
        <v>118.04595963412899</v>
      </c>
      <c r="HF10" s="5">
        <f>IF(($C$6-($C$3*$A9)+SUM(HF$6:HF9))*HF$3/365*_xlfn.DAYS($B10,$B9)&lt;0,0,($C$6-($C$3*$A9)+SUM(HF$6:HF9))*HF$3/365*_xlfn.DAYS($B10,$B9))</f>
        <v>117.99942180517073</v>
      </c>
      <c r="HG10" s="5">
        <f>IF(($C$6-($C$3*$A9)+SUM(HG$6:HG9))*HG$3/365*_xlfn.DAYS($B10,$B9)&lt;0,0,($C$6-($C$3*$A9)+SUM(HG$6:HG9))*HG$3/365*_xlfn.DAYS($B10,$B9))</f>
        <v>117.95288711376375</v>
      </c>
      <c r="HH10" s="5">
        <f>IF(($C$6-($C$3*$A9)+SUM(HH$6:HH9))*HH$3/365*_xlfn.DAYS($B10,$B9)&lt;0,0,($C$6-($C$3*$A9)+SUM(HH$6:HH9))*HH$3/365*_xlfn.DAYS($B10,$B9))</f>
        <v>117.90635555979225</v>
      </c>
      <c r="HI10" s="5">
        <f>IF(($C$6-($C$3*$A9)+SUM(HI$6:HI9))*HI$3/365*_xlfn.DAYS($B10,$B9)&lt;0,0,($C$6-($C$3*$A9)+SUM(HI$6:HI9))*HI$3/365*_xlfn.DAYS($B10,$B9))</f>
        <v>117.85982714314032</v>
      </c>
      <c r="HJ10" s="5">
        <f>IF(($C$6-($C$3*$A9)+SUM(HJ$6:HJ9))*HJ$3/365*_xlfn.DAYS($B10,$B9)&lt;0,0,($C$6-($C$3*$A9)+SUM(HJ$6:HJ9))*HJ$3/365*_xlfn.DAYS($B10,$B9))</f>
        <v>117.8133018636922</v>
      </c>
      <c r="HK10" s="5">
        <f>IF(($C$6-($C$3*$A9)+SUM(HK$6:HK9))*HK$3/365*_xlfn.DAYS($B10,$B9)&lt;0,0,($C$6-($C$3*$A9)+SUM(HK$6:HK9))*HK$3/365*_xlfn.DAYS($B10,$B9))</f>
        <v>117.76677972133201</v>
      </c>
      <c r="HL10" s="5">
        <f>IF(($C$6-($C$3*$A9)+SUM(HL$6:HL9))*HL$3/365*_xlfn.DAYS($B10,$B9)&lt;0,0,($C$6-($C$3*$A9)+SUM(HL$6:HL9))*HL$3/365*_xlfn.DAYS($B10,$B9))</f>
        <v>117.72026071594395</v>
      </c>
      <c r="HM10" s="5">
        <f>IF(($C$6-($C$3*$A9)+SUM(HM$6:HM9))*HM$3/365*_xlfn.DAYS($B10,$B9)&lt;0,0,($C$6-($C$3*$A9)+SUM(HM$6:HM9))*HM$3/365*_xlfn.DAYS($B10,$B9))</f>
        <v>117.67374484741218</v>
      </c>
      <c r="HN10" s="5">
        <f>IF(($C$6-($C$3*$A9)+SUM(HN$6:HN9))*HN$3/365*_xlfn.DAYS($B10,$B9)&lt;0,0,($C$6-($C$3*$A9)+SUM(HN$6:HN9))*HN$3/365*_xlfn.DAYS($B10,$B9))</f>
        <v>117.62723211562086</v>
      </c>
      <c r="HO10" s="5">
        <f>IF(($C$6-($C$3*$A9)+SUM(HO$6:HO9))*HO$3/365*_xlfn.DAYS($B10,$B9)&lt;0,0,($C$6-($C$3*$A9)+SUM(HO$6:HO9))*HO$3/365*_xlfn.DAYS($B10,$B9))</f>
        <v>117.58072252045417</v>
      </c>
      <c r="HP10" s="5">
        <f>IF(($C$6-($C$3*$A9)+SUM(HP$6:HP9))*HP$3/365*_xlfn.DAYS($B10,$B9)&lt;0,0,($C$6-($C$3*$A9)+SUM(HP$6:HP9))*HP$3/365*_xlfn.DAYS($B10,$B9))</f>
        <v>117.53421606179631</v>
      </c>
      <c r="HQ10" s="5">
        <f>IF(($C$6-($C$3*$A9)+SUM(HQ$6:HQ9))*HQ$3/365*_xlfn.DAYS($B10,$B9)&lt;0,0,($C$6-($C$3*$A9)+SUM(HQ$6:HQ9))*HQ$3/365*_xlfn.DAYS($B10,$B9))</f>
        <v>117.48771273953142</v>
      </c>
      <c r="HR10" s="5">
        <f>IF(($C$6-($C$3*$A9)+SUM(HR$6:HR9))*HR$3/365*_xlfn.DAYS($B10,$B9)&lt;0,0,($C$6-($C$3*$A9)+SUM(HR$6:HR9))*HR$3/365*_xlfn.DAYS($B10,$B9))</f>
        <v>117.44121255354371</v>
      </c>
      <c r="HS10" s="5">
        <f>IF(($C$6-($C$3*$A9)+SUM(HS$6:HS9))*HS$3/365*_xlfn.DAYS($B10,$B9)&lt;0,0,($C$6-($C$3*$A9)+SUM(HS$6:HS9))*HS$3/365*_xlfn.DAYS($B10,$B9))</f>
        <v>117.39471550371738</v>
      </c>
      <c r="HT10" s="5">
        <f>IF(($C$6-($C$3*$A9)+SUM(HT$6:HT9))*HT$3/365*_xlfn.DAYS($B10,$B9)&lt;0,0,($C$6-($C$3*$A9)+SUM(HT$6:HT9))*HT$3/365*_xlfn.DAYS($B10,$B9))</f>
        <v>117.3482215899366</v>
      </c>
      <c r="HU10" s="5">
        <f>IF(($C$6-($C$3*$A9)+SUM(HU$6:HU9))*HU$3/365*_xlfn.DAYS($B10,$B9)&lt;0,0,($C$6-($C$3*$A9)+SUM(HU$6:HU9))*HU$3/365*_xlfn.DAYS($B10,$B9))</f>
        <v>117.30173081208552</v>
      </c>
      <c r="HV10" s="5">
        <f>IF(($C$6-($C$3*$A9)+SUM(HV$6:HV9))*HV$3/365*_xlfn.DAYS($B10,$B9)&lt;0,0,($C$6-($C$3*$A9)+SUM(HV$6:HV9))*HV$3/365*_xlfn.DAYS($B10,$B9))</f>
        <v>117.25524317004843</v>
      </c>
      <c r="HW10" s="5">
        <f>IF(($C$6-($C$3*$A9)+SUM(HW$6:HW9))*HW$3/365*_xlfn.DAYS($B10,$B9)&lt;0,0,($C$6-($C$3*$A9)+SUM(HW$6:HW9))*HW$3/365*_xlfn.DAYS($B10,$B9))</f>
        <v>117.20875866370946</v>
      </c>
      <c r="HX10" s="5">
        <f>IF(($C$6-($C$3*$A9)+SUM(HX$6:HX9))*HX$3/365*_xlfn.DAYS($B10,$B9)&lt;0,0,($C$6-($C$3*$A9)+SUM(HX$6:HX9))*HX$3/365*_xlfn.DAYS($B10,$B9))</f>
        <v>117.16227729295282</v>
      </c>
      <c r="HY10" s="5">
        <f>IF(($C$6-($C$3*$A9)+SUM(HY$6:HY9))*HY$3/365*_xlfn.DAYS($B10,$B9)&lt;0,0,($C$6-($C$3*$A9)+SUM(HY$6:HY9))*HY$3/365*_xlfn.DAYS($B10,$B9))</f>
        <v>117.1157990576627</v>
      </c>
      <c r="HZ10" s="5">
        <f>IF(($C$6-($C$3*$A9)+SUM(HZ$6:HZ9))*HZ$3/365*_xlfn.DAYS($B10,$B9)&lt;0,0,($C$6-($C$3*$A9)+SUM(HZ$6:HZ9))*HZ$3/365*_xlfn.DAYS($B10,$B9))</f>
        <v>117.06932395772331</v>
      </c>
      <c r="IA10" s="5">
        <f>IF(($C$6-($C$3*$A9)+SUM(IA$6:IA9))*IA$3/365*_xlfn.DAYS($B10,$B9)&lt;0,0,($C$6-($C$3*$A9)+SUM(IA$6:IA9))*IA$3/365*_xlfn.DAYS($B10,$B9))</f>
        <v>117.02285199301886</v>
      </c>
      <c r="IB10" s="5">
        <f>IF(($C$6-($C$3*$A9)+SUM(IB$6:IB9))*IB$3/365*_xlfn.DAYS($B10,$B9)&lt;0,0,($C$6-($C$3*$A9)+SUM(IB$6:IB9))*IB$3/365*_xlfn.DAYS($B10,$B9))</f>
        <v>116.9763831634336</v>
      </c>
      <c r="IC10" s="5">
        <f>IF(($C$6-($C$3*$A9)+SUM(IC$6:IC9))*IC$3/365*_xlfn.DAYS($B10,$B9)&lt;0,0,($C$6-($C$3*$A9)+SUM(IC$6:IC9))*IC$3/365*_xlfn.DAYS($B10,$B9))</f>
        <v>116.92991746885166</v>
      </c>
      <c r="ID10" s="5">
        <f>IF(($C$6-($C$3*$A9)+SUM(ID$6:ID9))*ID$3/365*_xlfn.DAYS($B10,$B9)&lt;0,0,($C$6-($C$3*$A9)+SUM(ID$6:ID9))*ID$3/365*_xlfn.DAYS($B10,$B9))</f>
        <v>116.88345490915731</v>
      </c>
      <c r="IE10" s="5">
        <f>IF(($C$6-($C$3*$A9)+SUM(IE$6:IE9))*IE$3/365*_xlfn.DAYS($B10,$B9)&lt;0,0,($C$6-($C$3*$A9)+SUM(IE$6:IE9))*IE$3/365*_xlfn.DAYS($B10,$B9))</f>
        <v>116.83699548423475</v>
      </c>
      <c r="IF10" s="5">
        <f>IF(($C$6-($C$3*$A9)+SUM(IF$6:IF9))*IF$3/365*_xlfn.DAYS($B10,$B9)&lt;0,0,($C$6-($C$3*$A9)+SUM(IF$6:IF9))*IF$3/365*_xlfn.DAYS($B10,$B9))</f>
        <v>116.79053919396821</v>
      </c>
      <c r="IG10" s="5">
        <f>IF(($C$6-($C$3*$A9)+SUM(IG$6:IG9))*IG$3/365*_xlfn.DAYS($B10,$B9)&lt;0,0,($C$6-($C$3*$A9)+SUM(IG$6:IG9))*IG$3/365*_xlfn.DAYS($B10,$B9))</f>
        <v>116.74408603824192</v>
      </c>
      <c r="IH10" s="5">
        <f>IF(($C$6-($C$3*$A9)+SUM(IH$6:IH9))*IH$3/365*_xlfn.DAYS($B10,$B9)&lt;0,0,($C$6-($C$3*$A9)+SUM(IH$6:IH9))*IH$3/365*_xlfn.DAYS($B10,$B9))</f>
        <v>116.69763601694004</v>
      </c>
      <c r="II10" s="5">
        <f>IF(($C$6-($C$3*$A9)+SUM(II$6:II9))*II$3/365*_xlfn.DAYS($B10,$B9)&lt;0,0,($C$6-($C$3*$A9)+SUM(II$6:II9))*II$3/365*_xlfn.DAYS($B10,$B9))</f>
        <v>116.65118912994684</v>
      </c>
      <c r="IJ10" s="5">
        <f>IF(($C$6-($C$3*$A9)+SUM(IJ$6:IJ9))*IJ$3/365*_xlfn.DAYS($B10,$B9)&lt;0,0,($C$6-($C$3*$A9)+SUM(IJ$6:IJ9))*IJ$3/365*_xlfn.DAYS($B10,$B9))</f>
        <v>116.6047453771466</v>
      </c>
      <c r="IK10" s="5">
        <f>IF(($C$6-($C$3*$A9)+SUM(IK$6:IK9))*IK$3/365*_xlfn.DAYS($B10,$B9)&lt;0,0,($C$6-($C$3*$A9)+SUM(IK$6:IK9))*IK$3/365*_xlfn.DAYS($B10,$B9))</f>
        <v>116.55830475842349</v>
      </c>
      <c r="IL10" s="5">
        <f>IF(($C$6-($C$3*$A9)+SUM(IL$6:IL9))*IL$3/365*_xlfn.DAYS($B10,$B9)&lt;0,0,($C$6-($C$3*$A9)+SUM(IL$6:IL9))*IL$3/365*_xlfn.DAYS($B10,$B9))</f>
        <v>116.51186727366172</v>
      </c>
      <c r="IM10" s="5">
        <f>IF(($C$6-($C$3*$A9)+SUM(IM$6:IM9))*IM$3/365*_xlfn.DAYS($B10,$B9)&lt;0,0,($C$6-($C$3*$A9)+SUM(IM$6:IM9))*IM$3/365*_xlfn.DAYS($B10,$B9))</f>
        <v>116.46543292274558</v>
      </c>
      <c r="IN10" s="5">
        <f>IF(($C$6-($C$3*$A9)+SUM(IN$6:IN9))*IN$3/365*_xlfn.DAYS($B10,$B9)&lt;0,0,($C$6-($C$3*$A9)+SUM(IN$6:IN9))*IN$3/365*_xlfn.DAYS($B10,$B9))</f>
        <v>116.41900170555931</v>
      </c>
      <c r="IO10" s="5">
        <f>IF(($C$6-($C$3*$A9)+SUM(IO$6:IO9))*IO$3/365*_xlfn.DAYS($B10,$B9)&lt;0,0,($C$6-($C$3*$A9)+SUM(IO$6:IO9))*IO$3/365*_xlfn.DAYS($B10,$B9))</f>
        <v>116.37257362198713</v>
      </c>
      <c r="IP10" s="5">
        <f>IF(($C$6-($C$3*$A9)+SUM(IP$6:IP9))*IP$3/365*_xlfn.DAYS($B10,$B9)&lt;0,0,($C$6-($C$3*$A9)+SUM(IP$6:IP9))*IP$3/365*_xlfn.DAYS($B10,$B9))</f>
        <v>116.32614867191327</v>
      </c>
      <c r="IQ10" s="5">
        <f>IF(($C$6-($C$3*$A9)+SUM(IQ$6:IQ9))*IQ$3/365*_xlfn.DAYS($B10,$B9)&lt;0,0,($C$6-($C$3*$A9)+SUM(IQ$6:IQ9))*IQ$3/365*_xlfn.DAYS($B10,$B9))</f>
        <v>116.27972685522198</v>
      </c>
      <c r="IR10" s="5">
        <f>IF(($C$6-($C$3*$A9)+SUM(IR$6:IR9))*IR$3/365*_xlfn.DAYS($B10,$B9)&lt;0,0,($C$6-($C$3*$A9)+SUM(IR$6:IR9))*IR$3/365*_xlfn.DAYS($B10,$B9))</f>
        <v>116.23330817179757</v>
      </c>
      <c r="IS10" s="5">
        <f>IF(($C$6-($C$3*$A9)+SUM(IS$6:IS9))*IS$3/365*_xlfn.DAYS($B10,$B9)&lt;0,0,($C$6-($C$3*$A9)+SUM(IS$6:IS9))*IS$3/365*_xlfn.DAYS($B10,$B9))</f>
        <v>116.18689262152421</v>
      </c>
      <c r="IT10" s="5">
        <f>IF(($C$6-($C$3*$A9)+SUM(IT$6:IT9))*IT$3/365*_xlfn.DAYS($B10,$B9)&lt;0,0,($C$6-($C$3*$A9)+SUM(IT$6:IT9))*IT$3/365*_xlfn.DAYS($B10,$B9))</f>
        <v>116.14048020428619</v>
      </c>
      <c r="IU10" s="5">
        <f>IF(($C$6-($C$3*$A9)+SUM(IU$6:IU9))*IU$3/365*_xlfn.DAYS($B10,$B9)&lt;0,0,($C$6-($C$3*$A9)+SUM(IU$6:IU9))*IU$3/365*_xlfn.DAYS($B10,$B9))</f>
        <v>116.09407091996778</v>
      </c>
      <c r="IV10" s="5">
        <f>IF(($C$6-($C$3*$A9)+SUM(IV$6:IV9))*IV$3/365*_xlfn.DAYS($B10,$B9)&lt;0,0,($C$6-($C$3*$A9)+SUM(IV$6:IV9))*IV$3/365*_xlfn.DAYS($B10,$B9))</f>
        <v>116.0476647684532</v>
      </c>
      <c r="IW10" s="5">
        <f>IF(($C$6-($C$3*$A9)+SUM(IW$6:IW9))*IW$3/365*_xlfn.DAYS($B10,$B9)&lt;0,0,($C$6-($C$3*$A9)+SUM(IW$6:IW9))*IW$3/365*_xlfn.DAYS($B10,$B9))</f>
        <v>116.00126174962676</v>
      </c>
      <c r="IX10" s="5">
        <f>IF(($C$6-($C$3*$A9)+SUM(IX$6:IX9))*IX$3/365*_xlfn.DAYS($B10,$B9)&lt;0,0,($C$6-($C$3*$A9)+SUM(IX$6:IX9))*IX$3/365*_xlfn.DAYS($B10,$B9))</f>
        <v>115.95486186337268</v>
      </c>
      <c r="IY10" s="5">
        <f>IF(($C$6-($C$3*$A9)+SUM(IY$6:IY9))*IY$3/365*_xlfn.DAYS($B10,$B9)&lt;0,0,($C$6-($C$3*$A9)+SUM(IY$6:IY9))*IY$3/365*_xlfn.DAYS($B10,$B9))</f>
        <v>115.90846510957525</v>
      </c>
      <c r="IZ10" s="5">
        <f>IF(($C$6-($C$3*$A9)+SUM(IZ$6:IZ9))*IZ$3/365*_xlfn.DAYS($B10,$B9)&lt;0,0,($C$6-($C$3*$A9)+SUM(IZ$6:IZ9))*IZ$3/365*_xlfn.DAYS($B10,$B9))</f>
        <v>115.86207148811874</v>
      </c>
      <c r="JA10" s="5">
        <f>IF(($C$6-($C$3*$A9)+SUM(JA$6:JA9))*JA$3/365*_xlfn.DAYS($B10,$B9)&lt;0,0,($C$6-($C$3*$A9)+SUM(JA$6:JA9))*JA$3/365*_xlfn.DAYS($B10,$B9))</f>
        <v>115.81568099888742</v>
      </c>
      <c r="JB10" s="5">
        <f>IF(($C$6-($C$3*$A9)+SUM(JB$6:JB9))*JB$3/365*_xlfn.DAYS($B10,$B9)&lt;0,0,($C$6-($C$3*$A9)+SUM(JB$6:JB9))*JB$3/365*_xlfn.DAYS($B10,$B9))</f>
        <v>115.76929364176554</v>
      </c>
      <c r="JC10" s="5">
        <f>IF(($C$6-($C$3*$A9)+SUM(JC$6:JC9))*JC$3/365*_xlfn.DAYS($B10,$B9)&lt;0,0,($C$6-($C$3*$A9)+SUM(JC$6:JC9))*JC$3/365*_xlfn.DAYS($B10,$B9))</f>
        <v>115.72290941663742</v>
      </c>
      <c r="JD10" s="5">
        <f>IF(($C$6-($C$3*$A9)+SUM(JD$6:JD9))*JD$3/365*_xlfn.DAYS($B10,$B9)&lt;0,0,($C$6-($C$3*$A9)+SUM(JD$6:JD9))*JD$3/365*_xlfn.DAYS($B10,$B9))</f>
        <v>115.67652832338729</v>
      </c>
      <c r="JE10" s="5">
        <f>IF(($C$6-($C$3*$A9)+SUM(JE$6:JE9))*JE$3/365*_xlfn.DAYS($B10,$B9)&lt;0,0,($C$6-($C$3*$A9)+SUM(JE$6:JE9))*JE$3/365*_xlfn.DAYS($B10,$B9))</f>
        <v>115.63015036189948</v>
      </c>
      <c r="JF10" s="5">
        <f>IF(($C$6-($C$3*$A9)+SUM(JF$6:JF9))*JF$3/365*_xlfn.DAYS($B10,$B9)&lt;0,0,($C$6-($C$3*$A9)+SUM(JF$6:JF9))*JF$3/365*_xlfn.DAYS($B10,$B9))</f>
        <v>115.58377553205825</v>
      </c>
      <c r="JG10" s="5">
        <f>IF(($C$6-($C$3*$A9)+SUM(JG$6:JG9))*JG$3/365*_xlfn.DAYS($B10,$B9)&lt;0,0,($C$6-($C$3*$A9)+SUM(JG$6:JG9))*JG$3/365*_xlfn.DAYS($B10,$B9))</f>
        <v>115.53740383374789</v>
      </c>
      <c r="JH10" s="5">
        <f>IF(($C$6-($C$3*$A9)+SUM(JH$6:JH9))*JH$3/365*_xlfn.DAYS($B10,$B9)&lt;0,0,($C$6-($C$3*$A9)+SUM(JH$6:JH9))*JH$3/365*_xlfn.DAYS($B10,$B9))</f>
        <v>115.49103526685266</v>
      </c>
      <c r="JI10" s="5">
        <f>IF(($C$6-($C$3*$A9)+SUM(JI$6:JI9))*JI$3/365*_xlfn.DAYS($B10,$B9)&lt;0,0,($C$6-($C$3*$A9)+SUM(JI$6:JI9))*JI$3/365*_xlfn.DAYS($B10,$B9))</f>
        <v>115.4446698312569</v>
      </c>
      <c r="JJ10" s="5">
        <f>IF(($C$6-($C$3*$A9)+SUM(JJ$6:JJ9))*JJ$3/365*_xlfn.DAYS($B10,$B9)&lt;0,0,($C$6-($C$3*$A9)+SUM(JJ$6:JJ9))*JJ$3/365*_xlfn.DAYS($B10,$B9))</f>
        <v>115.39830752684487</v>
      </c>
      <c r="JK10" s="5">
        <f>IF(($C$6-($C$3*$A9)+SUM(JK$6:JK9))*JK$3/365*_xlfn.DAYS($B10,$B9)&lt;0,0,($C$6-($C$3*$A9)+SUM(JK$6:JK9))*JK$3/365*_xlfn.DAYS($B10,$B9))</f>
        <v>115.35194835350092</v>
      </c>
      <c r="JL10" s="5">
        <f>IF(($C$6-($C$3*$A9)+SUM(JL$6:JL9))*JL$3/365*_xlfn.DAYS($B10,$B9)&lt;0,0,($C$6-($C$3*$A9)+SUM(JL$6:JL9))*JL$3/365*_xlfn.DAYS($B10,$B9))</f>
        <v>115.30559231110927</v>
      </c>
      <c r="JM10" s="5">
        <f>IF(($C$6-($C$3*$A9)+SUM(JM$6:JM9))*JM$3/365*_xlfn.DAYS($B10,$B9)&lt;0,0,($C$6-($C$3*$A9)+SUM(JM$6:JM9))*JM$3/365*_xlfn.DAYS($B10,$B9))</f>
        <v>115.25923939955429</v>
      </c>
      <c r="JN10" s="5">
        <f>IF(($C$6-($C$3*$A9)+SUM(JN$6:JN9))*JN$3/365*_xlfn.DAYS($B10,$B9)&lt;0,0,($C$6-($C$3*$A9)+SUM(JN$6:JN9))*JN$3/365*_xlfn.DAYS($B10,$B9))</f>
        <v>115.21288961872021</v>
      </c>
      <c r="JO10" s="5">
        <f>IF(($C$6-($C$3*$A9)+SUM(JO$6:JO9))*JO$3/365*_xlfn.DAYS($B10,$B9)&lt;0,0,($C$6-($C$3*$A9)+SUM(JO$6:JO9))*JO$3/365*_xlfn.DAYS($B10,$B9))</f>
        <v>115.16654296849143</v>
      </c>
      <c r="JP10" s="5">
        <f>IF(($C$6-($C$3*$A9)+SUM(JP$6:JP9))*JP$3/365*_xlfn.DAYS($B10,$B9)&lt;0,0,($C$6-($C$3*$A9)+SUM(JP$6:JP9))*JP$3/365*_xlfn.DAYS($B10,$B9))</f>
        <v>115.1201994487522</v>
      </c>
      <c r="JQ10" s="5">
        <f>IF(($C$6-($C$3*$A9)+SUM(JQ$6:JQ9))*JQ$3/365*_xlfn.DAYS($B10,$B9)&lt;0,0,($C$6-($C$3*$A9)+SUM(JQ$6:JQ9))*JQ$3/365*_xlfn.DAYS($B10,$B9))</f>
        <v>115.07385905938682</v>
      </c>
      <c r="JR10" s="5">
        <f>IF(($C$6-($C$3*$A9)+SUM(JR$6:JR9))*JR$3/365*_xlfn.DAYS($B10,$B9)&lt;0,0,($C$6-($C$3*$A9)+SUM(JR$6:JR9))*JR$3/365*_xlfn.DAYS($B10,$B9))</f>
        <v>115.02752180027964</v>
      </c>
      <c r="JS10" s="5">
        <f>IF(($C$6-($C$3*$A9)+SUM(JS$6:JS9))*JS$3/365*_xlfn.DAYS($B10,$B9)&lt;0,0,($C$6-($C$3*$A9)+SUM(JS$6:JS9))*JS$3/365*_xlfn.DAYS($B10,$B9))</f>
        <v>114.981187671315</v>
      </c>
      <c r="JT10" s="5">
        <f>IF(($C$6-($C$3*$A9)+SUM(JT$6:JT9))*JT$3/365*_xlfn.DAYS($B10,$B9)&lt;0,0,($C$6-($C$3*$A9)+SUM(JT$6:JT9))*JT$3/365*_xlfn.DAYS($B10,$B9))</f>
        <v>114.93485667237714</v>
      </c>
      <c r="JU10" s="5">
        <f>IF(($C$6-($C$3*$A9)+SUM(JU$6:JU9))*JU$3/365*_xlfn.DAYS($B10,$B9)&lt;0,0,($C$6-($C$3*$A9)+SUM(JU$6:JU9))*JU$3/365*_xlfn.DAYS($B10,$B9))</f>
        <v>114.88852880335043</v>
      </c>
      <c r="JV10" s="5">
        <f>IF(($C$6-($C$3*$A9)+SUM(JV$6:JV9))*JV$3/365*_xlfn.DAYS($B10,$B9)&lt;0,0,($C$6-($C$3*$A9)+SUM(JV$6:JV9))*JV$3/365*_xlfn.DAYS($B10,$B9))</f>
        <v>114.84220406411922</v>
      </c>
      <c r="JW10" s="5">
        <f>IF(($C$6-($C$3*$A9)+SUM(JW$6:JW9))*JW$3/365*_xlfn.DAYS($B10,$B9)&lt;0,0,($C$6-($C$3*$A9)+SUM(JW$6:JW9))*JW$3/365*_xlfn.DAYS($B10,$B9))</f>
        <v>114.79588245456779</v>
      </c>
      <c r="JX10" s="5">
        <f>IF(($C$6-($C$3*$A9)+SUM(JX$6:JX9))*JX$3/365*_xlfn.DAYS($B10,$B9)&lt;0,0,($C$6-($C$3*$A9)+SUM(JX$6:JX9))*JX$3/365*_xlfn.DAYS($B10,$B9))</f>
        <v>114.74956397458047</v>
      </c>
      <c r="JY10" s="5">
        <f>IF(($C$6-($C$3*$A9)+SUM(JY$6:JY9))*JY$3/365*_xlfn.DAYS($B10,$B9)&lt;0,0,($C$6-($C$3*$A9)+SUM(JY$6:JY9))*JY$3/365*_xlfn.DAYS($B10,$B9))</f>
        <v>114.70324862404162</v>
      </c>
      <c r="JZ10" s="5">
        <f>IF(($C$6-($C$3*$A9)+SUM(JZ$6:JZ9))*JZ$3/365*_xlfn.DAYS($B10,$B9)&lt;0,0,($C$6-($C$3*$A9)+SUM(JZ$6:JZ9))*JZ$3/365*_xlfn.DAYS($B10,$B9))</f>
        <v>114.65693640283558</v>
      </c>
      <c r="KA10" s="5">
        <f>IF(($C$6-($C$3*$A9)+SUM(KA$6:KA9))*KA$3/365*_xlfn.DAYS($B10,$B9)&lt;0,0,($C$6-($C$3*$A9)+SUM(KA$6:KA9))*KA$3/365*_xlfn.DAYS($B10,$B9))</f>
        <v>114.61062731084667</v>
      </c>
      <c r="KB10" s="5">
        <f>IF(($C$6-($C$3*$A9)+SUM(KB$6:KB9))*KB$3/365*_xlfn.DAYS($B10,$B9)&lt;0,0,($C$6-($C$3*$A9)+SUM(KB$6:KB9))*KB$3/365*_xlfn.DAYS($B10,$B9))</f>
        <v>114.56432134795921</v>
      </c>
      <c r="KC10" s="5">
        <f>IF(($C$6-($C$3*$A9)+SUM(KC$6:KC9))*KC$3/365*_xlfn.DAYS($B10,$B9)&lt;0,0,($C$6-($C$3*$A9)+SUM(KC$6:KC9))*KC$3/365*_xlfn.DAYS($B10,$B9))</f>
        <v>114.51801851405756</v>
      </c>
      <c r="KD10" s="5">
        <f>IF(($C$6-($C$3*$A9)+SUM(KD$6:KD9))*KD$3/365*_xlfn.DAYS($B10,$B9)&lt;0,0,($C$6-($C$3*$A9)+SUM(KD$6:KD9))*KD$3/365*_xlfn.DAYS($B10,$B9))</f>
        <v>114.47171880902607</v>
      </c>
      <c r="KE10" s="5">
        <f>IF(($C$6-($C$3*$A9)+SUM(KE$6:KE9))*KE$3/365*_xlfn.DAYS($B10,$B9)&lt;0,0,($C$6-($C$3*$A9)+SUM(KE$6:KE9))*KE$3/365*_xlfn.DAYS($B10,$B9))</f>
        <v>114.4254222327491</v>
      </c>
      <c r="KF10" s="5">
        <f>IF(($C$6-($C$3*$A9)+SUM(KF$6:KF9))*KF$3/365*_xlfn.DAYS($B10,$B9)&lt;0,0,($C$6-($C$3*$A9)+SUM(KF$6:KF9))*KF$3/365*_xlfn.DAYS($B10,$B9))</f>
        <v>114.37912878511098</v>
      </c>
      <c r="KG10" s="5">
        <f>IF(($C$6-($C$3*$A9)+SUM(KG$6:KG9))*KG$3/365*_xlfn.DAYS($B10,$B9)&lt;0,0,($C$6-($C$3*$A9)+SUM(KG$6:KG9))*KG$3/365*_xlfn.DAYS($B10,$B9))</f>
        <v>114.33283846599606</v>
      </c>
      <c r="KH10" s="5">
        <f>IF(($C$6-($C$3*$A9)+SUM(KH$6:KH9))*KH$3/365*_xlfn.DAYS($B10,$B9)&lt;0,0,($C$6-($C$3*$A9)+SUM(KH$6:KH9))*KH$3/365*_xlfn.DAYS($B10,$B9))</f>
        <v>114.28655127528869</v>
      </c>
      <c r="KI10" s="5">
        <f>IF(($C$6-($C$3*$A9)+SUM(KI$6:KI9))*KI$3/365*_xlfn.DAYS($B10,$B9)&lt;0,0,($C$6-($C$3*$A9)+SUM(KI$6:KI9))*KI$3/365*_xlfn.DAYS($B10,$B9))</f>
        <v>114.24026721287325</v>
      </c>
      <c r="KJ10" s="5">
        <f>IF(($C$6-($C$3*$A9)+SUM(KJ$6:KJ9))*KJ$3/365*_xlfn.DAYS($B10,$B9)&lt;0,0,($C$6-($C$3*$A9)+SUM(KJ$6:KJ9))*KJ$3/365*_xlfn.DAYS($B10,$B9))</f>
        <v>114.19398627863407</v>
      </c>
      <c r="KK10" s="5">
        <f>IF(($C$6-($C$3*$A9)+SUM(KK$6:KK9))*KK$3/365*_xlfn.DAYS($B10,$B9)&lt;0,0,($C$6-($C$3*$A9)+SUM(KK$6:KK9))*KK$3/365*_xlfn.DAYS($B10,$B9))</f>
        <v>114.14770847245553</v>
      </c>
      <c r="KL10" s="5">
        <f>IF(($C$6-($C$3*$A9)+SUM(KL$6:KL9))*KL$3/365*_xlfn.DAYS($B10,$B9)&lt;0,0,($C$6-($C$3*$A9)+SUM(KL$6:KL9))*KL$3/365*_xlfn.DAYS($B10,$B9))</f>
        <v>114.10143379422203</v>
      </c>
      <c r="KM10" s="5">
        <f>IF(($C$6-($C$3*$A9)+SUM(KM$6:KM9))*KM$3/365*_xlfn.DAYS($B10,$B9)&lt;0,0,($C$6-($C$3*$A9)+SUM(KM$6:KM9))*KM$3/365*_xlfn.DAYS($B10,$B9))</f>
        <v>114.05516224381785</v>
      </c>
      <c r="KN10" s="5">
        <f>IF(($C$6-($C$3*$A9)+SUM(KN$6:KN9))*KN$3/365*_xlfn.DAYS($B10,$B9)&lt;0,0,($C$6-($C$3*$A9)+SUM(KN$6:KN9))*KN$3/365*_xlfn.DAYS($B10,$B9))</f>
        <v>114.00889382112744</v>
      </c>
      <c r="KO10" s="5">
        <f>IF(($C$6-($C$3*$A9)+SUM(KO$6:KO9))*KO$3/365*_xlfn.DAYS($B10,$B9)&lt;0,0,($C$6-($C$3*$A9)+SUM(KO$6:KO9))*KO$3/365*_xlfn.DAYS($B10,$B9))</f>
        <v>113.96262852603513</v>
      </c>
      <c r="KP10" s="5">
        <f>IF(($C$6-($C$3*$A9)+SUM(KP$6:KP9))*KP$3/365*_xlfn.DAYS($B10,$B9)&lt;0,0,($C$6-($C$3*$A9)+SUM(KP$6:KP9))*KP$3/365*_xlfn.DAYS($B10,$B9))</f>
        <v>113.91636635842532</v>
      </c>
      <c r="KQ10" s="5">
        <f>IF(($C$6-($C$3*$A9)+SUM(KQ$6:KQ9))*KQ$3/365*_xlfn.DAYS($B10,$B9)&lt;0,0,($C$6-($C$3*$A9)+SUM(KQ$6:KQ9))*KQ$3/365*_xlfn.DAYS($B10,$B9))</f>
        <v>113.87010731818235</v>
      </c>
      <c r="KR10" s="5">
        <f>IF(($C$6-($C$3*$A9)+SUM(KR$6:KR9))*KR$3/365*_xlfn.DAYS($B10,$B9)&lt;0,0,($C$6-($C$3*$A9)+SUM(KR$6:KR9))*KR$3/365*_xlfn.DAYS($B10,$B9))</f>
        <v>113.82385140519067</v>
      </c>
      <c r="KS10" s="5">
        <f>IF(($C$6-($C$3*$A9)+SUM(KS$6:KS9))*KS$3/365*_xlfn.DAYS($B10,$B9)&lt;0,0,($C$6-($C$3*$A9)+SUM(KS$6:KS9))*KS$3/365*_xlfn.DAYS($B10,$B9))</f>
        <v>113.77759861933457</v>
      </c>
      <c r="KT10" s="5">
        <f>IF(($C$6-($C$3*$A9)+SUM(KT$6:KT9))*KT$3/365*_xlfn.DAYS($B10,$B9)&lt;0,0,($C$6-($C$3*$A9)+SUM(KT$6:KT9))*KT$3/365*_xlfn.DAYS($B10,$B9))</f>
        <v>113.73134896049851</v>
      </c>
      <c r="KU10" s="5">
        <f>IF(($C$6-($C$3*$A9)+SUM(KU$6:KU9))*KU$3/365*_xlfn.DAYS($B10,$B9)&lt;0,0,($C$6-($C$3*$A9)+SUM(KU$6:KU9))*KU$3/365*_xlfn.DAYS($B10,$B9))</f>
        <v>113.68510242856681</v>
      </c>
      <c r="KV10" s="5">
        <f>IF(($C$6-($C$3*$A9)+SUM(KV$6:KV9))*KV$3/365*_xlfn.DAYS($B10,$B9)&lt;0,0,($C$6-($C$3*$A9)+SUM(KV$6:KV9))*KV$3/365*_xlfn.DAYS($B10,$B9))</f>
        <v>113.63885902342393</v>
      </c>
      <c r="KW10" s="5">
        <f>IF(($C$6-($C$3*$A9)+SUM(KW$6:KW9))*KW$3/365*_xlfn.DAYS($B10,$B9)&lt;0,0,($C$6-($C$3*$A9)+SUM(KW$6:KW9))*KW$3/365*_xlfn.DAYS($B10,$B9))</f>
        <v>113.59261874495424</v>
      </c>
      <c r="KX10" s="5">
        <f>IF(($C$6-($C$3*$A9)+SUM(KX$6:KX9))*KX$3/365*_xlfn.DAYS($B10,$B9)&lt;0,0,($C$6-($C$3*$A9)+SUM(KX$6:KX9))*KX$3/365*_xlfn.DAYS($B10,$B9))</f>
        <v>113.54638159304209</v>
      </c>
      <c r="KY10" s="5">
        <f>IF(($C$6-($C$3*$A9)+SUM(KY$6:KY9))*KY$3/365*_xlfn.DAYS($B10,$B9)&lt;0,0,($C$6-($C$3*$A9)+SUM(KY$6:KY9))*KY$3/365*_xlfn.DAYS($B10,$B9))</f>
        <v>113.50014756757191</v>
      </c>
      <c r="KZ10" s="5">
        <f>IF(($C$6-($C$3*$A9)+SUM(KZ$6:KZ9))*KZ$3/365*_xlfn.DAYS($B10,$B9)&lt;0,0,($C$6-($C$3*$A9)+SUM(KZ$6:KZ9))*KZ$3/365*_xlfn.DAYS($B10,$B9))</f>
        <v>113.45391666842814</v>
      </c>
      <c r="LA10" s="5">
        <f>IF(($C$6-($C$3*$A9)+SUM(LA$6:LA9))*LA$3/365*_xlfn.DAYS($B10,$B9)&lt;0,0,($C$6-($C$3*$A9)+SUM(LA$6:LA9))*LA$3/365*_xlfn.DAYS($B10,$B9))</f>
        <v>113.40768889549513</v>
      </c>
      <c r="LB10" s="5">
        <f>IF(($C$6-($C$3*$A9)+SUM(LB$6:LB9))*LB$3/365*_xlfn.DAYS($B10,$B9)&lt;0,0,($C$6-($C$3*$A9)+SUM(LB$6:LB9))*LB$3/365*_xlfn.DAYS($B10,$B9))</f>
        <v>113.36146424865728</v>
      </c>
      <c r="LC10" s="5">
        <f>IF(($C$6-($C$3*$A9)+SUM(LC$6:LC9))*LC$3/365*_xlfn.DAYS($B10,$B9)&lt;0,0,($C$6-($C$3*$A9)+SUM(LC$6:LC9))*LC$3/365*_xlfn.DAYS($B10,$B9))</f>
        <v>113.31524272779903</v>
      </c>
      <c r="LD10" s="5">
        <f>IF(($C$6-($C$3*$A9)+SUM(LD$6:LD9))*LD$3/365*_xlfn.DAYS($B10,$B9)&lt;0,0,($C$6-($C$3*$A9)+SUM(LD$6:LD9))*LD$3/365*_xlfn.DAYS($B10,$B9))</f>
        <v>113.26902433280479</v>
      </c>
      <c r="LE10" s="5">
        <f>IF(($C$6-($C$3*$A9)+SUM(LE$6:LE9))*LE$3/365*_xlfn.DAYS($B10,$B9)&lt;0,0,($C$6-($C$3*$A9)+SUM(LE$6:LE9))*LE$3/365*_xlfn.DAYS($B10,$B9))</f>
        <v>113.22280906355896</v>
      </c>
      <c r="LF10" s="5">
        <f>IF(($C$6-($C$3*$A9)+SUM(LF$6:LF9))*LF$3/365*_xlfn.DAYS($B10,$B9)&lt;0,0,($C$6-($C$3*$A9)+SUM(LF$6:LF9))*LF$3/365*_xlfn.DAYS($B10,$B9))</f>
        <v>113.17659691994592</v>
      </c>
      <c r="LG10" s="5">
        <f>IF(($C$6-($C$3*$A9)+SUM(LG$6:LG9))*LG$3/365*_xlfn.DAYS($B10,$B9)&lt;0,0,($C$6-($C$3*$A9)+SUM(LG$6:LG9))*LG$3/365*_xlfn.DAYS($B10,$B9))</f>
        <v>113.13038790185016</v>
      </c>
      <c r="LH10" s="5">
        <f>IF(($C$6-($C$3*$A9)+SUM(LH$6:LH9))*LH$3/365*_xlfn.DAYS($B10,$B9)&lt;0,0,($C$6-($C$3*$A9)+SUM(LH$6:LH9))*LH$3/365*_xlfn.DAYS($B10,$B9))</f>
        <v>113.08418200915605</v>
      </c>
      <c r="LI10" s="5">
        <f>IF(($C$6-($C$3*$A9)+SUM(LI$6:LI9))*LI$3/365*_xlfn.DAYS($B10,$B9)&lt;0,0,($C$6-($C$3*$A9)+SUM(LI$6:LI9))*LI$3/365*_xlfn.DAYS($B10,$B9))</f>
        <v>113.03797924174802</v>
      </c>
      <c r="LJ10" s="5">
        <f>IF(($C$6-($C$3*$A9)+SUM(LJ$6:LJ9))*LJ$3/365*_xlfn.DAYS($B10,$B9)&lt;0,0,($C$6-($C$3*$A9)+SUM(LJ$6:LJ9))*LJ$3/365*_xlfn.DAYS($B10,$B9))</f>
        <v>112.99177959951049</v>
      </c>
      <c r="LK10" s="5">
        <f>IF(($C$6-($C$3*$A9)+SUM(LK$6:LK9))*LK$3/365*_xlfn.DAYS($B10,$B9)&lt;0,0,($C$6-($C$3*$A9)+SUM(LK$6:LK9))*LK$3/365*_xlfn.DAYS($B10,$B9))</f>
        <v>112.9455830823279</v>
      </c>
      <c r="LL10" s="5">
        <f>IF(($C$6-($C$3*$A9)+SUM(LL$6:LL9))*LL$3/365*_xlfn.DAYS($B10,$B9)&lt;0,0,($C$6-($C$3*$A9)+SUM(LL$6:LL9))*LL$3/365*_xlfn.DAYS($B10,$B9))</f>
        <v>112.8993896900847</v>
      </c>
      <c r="LM10" s="5">
        <f>IF(($C$6-($C$3*$A9)+SUM(LM$6:LM9))*LM$3/365*_xlfn.DAYS($B10,$B9)&lt;0,0,($C$6-($C$3*$A9)+SUM(LM$6:LM9))*LM$3/365*_xlfn.DAYS($B10,$B9))</f>
        <v>112.85319942266528</v>
      </c>
      <c r="LN10" s="5">
        <f>IF(($C$6-($C$3*$A9)+SUM(LN$6:LN9))*LN$3/365*_xlfn.DAYS($B10,$B9)&lt;0,0,($C$6-($C$3*$A9)+SUM(LN$6:LN9))*LN$3/365*_xlfn.DAYS($B10,$B9))</f>
        <v>112.80701227995409</v>
      </c>
      <c r="LO10" s="5">
        <f>IF(($C$6-($C$3*$A9)+SUM(LO$6:LO9))*LO$3/365*_xlfn.DAYS($B10,$B9)&lt;0,0,($C$6-($C$3*$A9)+SUM(LO$6:LO9))*LO$3/365*_xlfn.DAYS($B10,$B9))</f>
        <v>112.76082826183557</v>
      </c>
      <c r="LP10" s="5">
        <f>IF(($C$6-($C$3*$A9)+SUM(LP$6:LP9))*LP$3/365*_xlfn.DAYS($B10,$B9)&lt;0,0,($C$6-($C$3*$A9)+SUM(LP$6:LP9))*LP$3/365*_xlfn.DAYS($B10,$B9))</f>
        <v>112.71464736819418</v>
      </c>
      <c r="LQ10" s="5">
        <f>IF(($C$6-($C$3*$A9)+SUM(LQ$6:LQ9))*LQ$3/365*_xlfn.DAYS($B10,$B9)&lt;0,0,($C$6-($C$3*$A9)+SUM(LQ$6:LQ9))*LQ$3/365*_xlfn.DAYS($B10,$B9))</f>
        <v>112.66846959891433</v>
      </c>
      <c r="LR10" s="5">
        <f>IF(($C$6-($C$3*$A9)+SUM(LR$6:LR9))*LR$3/365*_xlfn.DAYS($B10,$B9)&lt;0,0,($C$6-($C$3*$A9)+SUM(LR$6:LR9))*LR$3/365*_xlfn.DAYS($B10,$B9))</f>
        <v>112.62229495388047</v>
      </c>
      <c r="LS10" s="5">
        <f>IF(($C$6-($C$3*$A9)+SUM(LS$6:LS9))*LS$3/365*_xlfn.DAYS($B10,$B9)&lt;0,0,($C$6-($C$3*$A9)+SUM(LS$6:LS9))*LS$3/365*_xlfn.DAYS($B10,$B9))</f>
        <v>112.57612343297708</v>
      </c>
      <c r="LT10" s="5">
        <f>IF(($C$6-($C$3*$A9)+SUM(LT$6:LT9))*LT$3/365*_xlfn.DAYS($B10,$B9)&lt;0,0,($C$6-($C$3*$A9)+SUM(LT$6:LT9))*LT$3/365*_xlfn.DAYS($B10,$B9))</f>
        <v>112.52995503608858</v>
      </c>
      <c r="LU10" s="5">
        <f>IF(($C$6-($C$3*$A9)+SUM(LU$6:LU9))*LU$3/365*_xlfn.DAYS($B10,$B9)&lt;0,0,($C$6-($C$3*$A9)+SUM(LU$6:LU9))*LU$3/365*_xlfn.DAYS($B10,$B9))</f>
        <v>112.48378976309942</v>
      </c>
      <c r="LV10" s="5">
        <f>IF(($C$6-($C$3*$A9)+SUM(LV$6:LV9))*LV$3/365*_xlfn.DAYS($B10,$B9)&lt;0,0,($C$6-($C$3*$A9)+SUM(LV$6:LV9))*LV$3/365*_xlfn.DAYS($B10,$B9))</f>
        <v>112.43762761389407</v>
      </c>
      <c r="LW10" s="5">
        <f>IF(($C$6-($C$3*$A9)+SUM(LW$6:LW9))*LW$3/365*_xlfn.DAYS($B10,$B9)&lt;0,0,($C$6-($C$3*$A9)+SUM(LW$6:LW9))*LW$3/365*_xlfn.DAYS($B10,$B9))</f>
        <v>112.39146858835697</v>
      </c>
      <c r="LX10" s="5">
        <f>IF(($C$6-($C$3*$A9)+SUM(LX$6:LX9))*LX$3/365*_xlfn.DAYS($B10,$B9)&lt;0,0,($C$6-($C$3*$A9)+SUM(LX$6:LX9))*LX$3/365*_xlfn.DAYS($B10,$B9))</f>
        <v>112.34531268637262</v>
      </c>
      <c r="LY10" s="5">
        <f>IF(($C$6-($C$3*$A9)+SUM(LY$6:LY9))*LY$3/365*_xlfn.DAYS($B10,$B9)&lt;0,0,($C$6-($C$3*$A9)+SUM(LY$6:LY9))*LY$3/365*_xlfn.DAYS($B10,$B9))</f>
        <v>112.29915990782544</v>
      </c>
      <c r="LZ10" s="5">
        <f>IF(($C$6-($C$3*$A9)+SUM(LZ$6:LZ9))*LZ$3/365*_xlfn.DAYS($B10,$B9)&lt;0,0,($C$6-($C$3*$A9)+SUM(LZ$6:LZ9))*LZ$3/365*_xlfn.DAYS($B10,$B9))</f>
        <v>112.25301025259991</v>
      </c>
      <c r="MA10" s="5">
        <f>IF(($C$6-($C$3*$A9)+SUM(MA$6:MA9))*MA$3/365*_xlfn.DAYS($B10,$B9)&lt;0,0,($C$6-($C$3*$A9)+SUM(MA$6:MA9))*MA$3/365*_xlfn.DAYS($B10,$B9))</f>
        <v>112.20686372058049</v>
      </c>
      <c r="MB10" s="5">
        <f>IF(($C$6-($C$3*$A9)+SUM(MB$6:MB9))*MB$3/365*_xlfn.DAYS($B10,$B9)&lt;0,0,($C$6-($C$3*$A9)+SUM(MB$6:MB9))*MB$3/365*_xlfn.DAYS($B10,$B9))</f>
        <v>112.16072031165167</v>
      </c>
      <c r="MC10" s="5">
        <f>IF(($C$6-($C$3*$A9)+SUM(MC$6:MC9))*MC$3/365*_xlfn.DAYS($B10,$B9)&lt;0,0,($C$6-($C$3*$A9)+SUM(MC$6:MC9))*MC$3/365*_xlfn.DAYS($B10,$B9))</f>
        <v>112.1145800256979</v>
      </c>
      <c r="MD10" s="5">
        <f>IF(($C$6-($C$3*$A9)+SUM(MD$6:MD9))*MD$3/365*_xlfn.DAYS($B10,$B9)&lt;0,0,($C$6-($C$3*$A9)+SUM(MD$6:MD9))*MD$3/365*_xlfn.DAYS($B10,$B9))</f>
        <v>112.0684428626037</v>
      </c>
      <c r="ME10" s="5">
        <f>IF(($C$6-($C$3*$A9)+SUM(ME$6:ME9))*ME$3/365*_xlfn.DAYS($B10,$B9)&lt;0,0,($C$6-($C$3*$A9)+SUM(ME$6:ME9))*ME$3/365*_xlfn.DAYS($B10,$B9))</f>
        <v>112.02230882225348</v>
      </c>
      <c r="MF10" s="5">
        <f>IF(($C$6-($C$3*$A9)+SUM(MF$6:MF9))*MF$3/365*_xlfn.DAYS($B10,$B9)&lt;0,0,($C$6-($C$3*$A9)+SUM(MF$6:MF9))*MF$3/365*_xlfn.DAYS($B10,$B9))</f>
        <v>111.97617790453177</v>
      </c>
      <c r="MG10" s="5">
        <f>IF(($C$6-($C$3*$A9)+SUM(MG$6:MG9))*MG$3/365*_xlfn.DAYS($B10,$B9)&lt;0,0,($C$6-($C$3*$A9)+SUM(MG$6:MG9))*MG$3/365*_xlfn.DAYS($B10,$B9))</f>
        <v>111.93005010932303</v>
      </c>
      <c r="MH10" s="5">
        <f>IF(($C$6-($C$3*$A9)+SUM(MH$6:MH9))*MH$3/365*_xlfn.DAYS($B10,$B9)&lt;0,0,($C$6-($C$3*$A9)+SUM(MH$6:MH9))*MH$3/365*_xlfn.DAYS($B10,$B9))</f>
        <v>111.88392543651175</v>
      </c>
      <c r="MI10" s="5">
        <f>IF(($C$6-($C$3*$A9)+SUM(MI$6:MI9))*MI$3/365*_xlfn.DAYS($B10,$B9)&lt;0,0,($C$6-($C$3*$A9)+SUM(MI$6:MI9))*MI$3/365*_xlfn.DAYS($B10,$B9))</f>
        <v>111.83780388598244</v>
      </c>
      <c r="MJ10" s="5">
        <f>IF(($C$6-($C$3*$A9)+SUM(MJ$6:MJ9))*MJ$3/365*_xlfn.DAYS($B10,$B9)&lt;0,0,($C$6-($C$3*$A9)+SUM(MJ$6:MJ9))*MJ$3/365*_xlfn.DAYS($B10,$B9))</f>
        <v>111.79168545761954</v>
      </c>
      <c r="MK10" s="5">
        <f>IF(($C$6-($C$3*$A9)+SUM(MK$6:MK9))*MK$3/365*_xlfn.DAYS($B10,$B9)&lt;0,0,($C$6-($C$3*$A9)+SUM(MK$6:MK9))*MK$3/365*_xlfn.DAYS($B10,$B9))</f>
        <v>111.74557015130758</v>
      </c>
      <c r="ML10" s="5">
        <f>IF(($C$6-($C$3*$A9)+SUM(ML$6:ML9))*ML$3/365*_xlfn.DAYS($B10,$B9)&lt;0,0,($C$6-($C$3*$A9)+SUM(ML$6:ML9))*ML$3/365*_xlfn.DAYS($B10,$B9))</f>
        <v>111.69945796693109</v>
      </c>
      <c r="MM10" s="5">
        <f>IF(($C$6-($C$3*$A9)+SUM(MM$6:MM9))*MM$3/365*_xlfn.DAYS($B10,$B9)&lt;0,0,($C$6-($C$3*$A9)+SUM(MM$6:MM9))*MM$3/365*_xlfn.DAYS($B10,$B9))</f>
        <v>111.65334890437448</v>
      </c>
      <c r="MN10" s="5">
        <f>IF(($C$6-($C$3*$A9)+SUM(MN$6:MN9))*MN$3/365*_xlfn.DAYS($B10,$B9)&lt;0,0,($C$6-($C$3*$A9)+SUM(MN$6:MN9))*MN$3/365*_xlfn.DAYS($B10,$B9))</f>
        <v>111.60724296352231</v>
      </c>
      <c r="MO10" s="5">
        <f>IF(($C$6-($C$3*$A9)+SUM(MO$6:MO9))*MO$3/365*_xlfn.DAYS($B10,$B9)&lt;0,0,($C$6-($C$3*$A9)+SUM(MO$6:MO9))*MO$3/365*_xlfn.DAYS($B10,$B9))</f>
        <v>111.56114014425908</v>
      </c>
      <c r="MP10" s="5">
        <f>IF(($C$6-($C$3*$A9)+SUM(MP$6:MP9))*MP$3/365*_xlfn.DAYS($B10,$B9)&lt;0,0,($C$6-($C$3*$A9)+SUM(MP$6:MP9))*MP$3/365*_xlfn.DAYS($B10,$B9))</f>
        <v>111.51504044646927</v>
      </c>
      <c r="MQ10" s="5">
        <f>IF(($C$6-($C$3*$A9)+SUM(MQ$6:MQ9))*MQ$3/365*_xlfn.DAYS($B10,$B9)&lt;0,0,($C$6-($C$3*$A9)+SUM(MQ$6:MQ9))*MQ$3/365*_xlfn.DAYS($B10,$B9))</f>
        <v>111.46894387003742</v>
      </c>
      <c r="MR10" s="5">
        <f>IF(($C$6-($C$3*$A9)+SUM(MR$6:MR9))*MR$3/365*_xlfn.DAYS($B10,$B9)&lt;0,0,($C$6-($C$3*$A9)+SUM(MR$6:MR9))*MR$3/365*_xlfn.DAYS($B10,$B9))</f>
        <v>111.422850414848</v>
      </c>
      <c r="MS10" s="5">
        <f>IF(($C$6-($C$3*$A9)+SUM(MS$6:MS9))*MS$3/365*_xlfn.DAYS($B10,$B9)&lt;0,0,($C$6-($C$3*$A9)+SUM(MS$6:MS9))*MS$3/365*_xlfn.DAYS($B10,$B9))</f>
        <v>111.37676008078559</v>
      </c>
      <c r="MT10" s="5">
        <f>IF(($C$6-($C$3*$A9)+SUM(MT$6:MT9))*MT$3/365*_xlfn.DAYS($B10,$B9)&lt;0,0,($C$6-($C$3*$A9)+SUM(MT$6:MT9))*MT$3/365*_xlfn.DAYS($B10,$B9))</f>
        <v>111.33067286773462</v>
      </c>
      <c r="MU10" s="5">
        <f>IF(($C$6-($C$3*$A9)+SUM(MU$6:MU9))*MU$3/365*_xlfn.DAYS($B10,$B9)&lt;0,0,($C$6-($C$3*$A9)+SUM(MU$6:MU9))*MU$3/365*_xlfn.DAYS($B10,$B9))</f>
        <v>111.28458877557968</v>
      </c>
      <c r="MV10" s="5">
        <f>IF(($C$6-($C$3*$A9)+SUM(MV$6:MV9))*MV$3/365*_xlfn.DAYS($B10,$B9)&lt;0,0,($C$6-($C$3*$A9)+SUM(MV$6:MV9))*MV$3/365*_xlfn.DAYS($B10,$B9))</f>
        <v>111.23850780420523</v>
      </c>
      <c r="MW10" s="5">
        <f>IF(($C$6-($C$3*$A9)+SUM(MW$6:MW9))*MW$3/365*_xlfn.DAYS($B10,$B9)&lt;0,0,($C$6-($C$3*$A9)+SUM(MW$6:MW9))*MW$3/365*_xlfn.DAYS($B10,$B9))</f>
        <v>111.19242995349585</v>
      </c>
      <c r="MX10" s="5">
        <f>IF(($C$6-($C$3*$A9)+SUM(MX$6:MX9))*MX$3/365*_xlfn.DAYS($B10,$B9)&lt;0,0,($C$6-($C$3*$A9)+SUM(MX$6:MX9))*MX$3/365*_xlfn.DAYS($B10,$B9))</f>
        <v>111.14635522333604</v>
      </c>
      <c r="MY10" s="5">
        <f>IF(($C$6-($C$3*$A9)+SUM(MY$6:MY9))*MY$3/365*_xlfn.DAYS($B10,$B9)&lt;0,0,($C$6-($C$3*$A9)+SUM(MY$6:MY9))*MY$3/365*_xlfn.DAYS($B10,$B9))</f>
        <v>111.10028361361032</v>
      </c>
      <c r="MZ10" s="5">
        <f>IF(($C$6-($C$3*$A9)+SUM(MZ$6:MZ9))*MZ$3/365*_xlfn.DAYS($B10,$B9)&lt;0,0,($C$6-($C$3*$A9)+SUM(MZ$6:MZ9))*MZ$3/365*_xlfn.DAYS($B10,$B9))</f>
        <v>111.05421512420322</v>
      </c>
      <c r="NA10" s="5">
        <f>IF(($C$6-($C$3*$A9)+SUM(NA$6:NA9))*NA$3/365*_xlfn.DAYS($B10,$B9)&lt;0,0,($C$6-($C$3*$A9)+SUM(NA$6:NA9))*NA$3/365*_xlfn.DAYS($B10,$B9))</f>
        <v>111.00814975499928</v>
      </c>
      <c r="NB10" s="5">
        <f>IF(($C$6-($C$3*$A9)+SUM(NB$6:NB9))*NB$3/365*_xlfn.DAYS($B10,$B9)&lt;0,0,($C$6-($C$3*$A9)+SUM(NB$6:NB9))*NB$3/365*_xlfn.DAYS($B10,$B9))</f>
        <v>110.96208750588305</v>
      </c>
      <c r="NC10" s="5">
        <f>IF(($C$6-($C$3*$A9)+SUM(NC$6:NC9))*NC$3/365*_xlfn.DAYS($B10,$B9)&lt;0,0,($C$6-($C$3*$A9)+SUM(NC$6:NC9))*NC$3/365*_xlfn.DAYS($B10,$B9))</f>
        <v>110.91602837673904</v>
      </c>
      <c r="ND10" s="5">
        <f>IF(($C$6-($C$3*$A9)+SUM(ND$6:ND9))*ND$3/365*_xlfn.DAYS($B10,$B9)&lt;0,0,($C$6-($C$3*$A9)+SUM(ND$6:ND9))*ND$3/365*_xlfn.DAYS($B10,$B9))</f>
        <v>110.86997236745182</v>
      </c>
      <c r="NE10" s="5">
        <f>IF(($C$6-($C$3*$A9)+SUM(NE$6:NE9))*NE$3/365*_xlfn.DAYS($B10,$B9)&lt;0,0,($C$6-($C$3*$A9)+SUM(NE$6:NE9))*NE$3/365*_xlfn.DAYS($B10,$B9))</f>
        <v>110.82391947790592</v>
      </c>
      <c r="NF10" s="5">
        <f>IF(($C$6-($C$3*$A9)+SUM(NF$6:NF9))*NF$3/365*_xlfn.DAYS($B10,$B9)&lt;0,0,($C$6-($C$3*$A9)+SUM(NF$6:NF9))*NF$3/365*_xlfn.DAYS($B10,$B9))</f>
        <v>110.77786970798586</v>
      </c>
      <c r="NG10" s="5">
        <f>IF(($C$6-($C$3*$A9)+SUM(NG$6:NG9))*NG$3/365*_xlfn.DAYS($B10,$B9)&lt;0,0,($C$6-($C$3*$A9)+SUM(NG$6:NG9))*NG$3/365*_xlfn.DAYS($B10,$B9))</f>
        <v>110.73182305757624</v>
      </c>
      <c r="NH10" s="5">
        <f>IF(($C$6-($C$3*$A9)+SUM(NH$6:NH9))*NH$3/365*_xlfn.DAYS($B10,$B9)&lt;0,0,($C$6-($C$3*$A9)+SUM(NH$6:NH9))*NH$3/365*_xlfn.DAYS($B10,$B9))</f>
        <v>110.68577952656156</v>
      </c>
      <c r="NI10" s="5">
        <f>IF(($C$6-($C$3*$A9)+SUM(NI$6:NI9))*NI$3/365*_xlfn.DAYS($B10,$B9)&lt;0,0,($C$6-($C$3*$A9)+SUM(NI$6:NI9))*NI$3/365*_xlfn.DAYS($B10,$B9))</f>
        <v>110.63973911482641</v>
      </c>
      <c r="NJ10" s="5">
        <f>IF(($C$6-($C$3*$A9)+SUM(NJ$6:NJ9))*NJ$3/365*_xlfn.DAYS($B10,$B9)&lt;0,0,($C$6-($C$3*$A9)+SUM(NJ$6:NJ9))*NJ$3/365*_xlfn.DAYS($B10,$B9))</f>
        <v>110.59370182225534</v>
      </c>
      <c r="NK10" s="5">
        <f>IF(($C$6-($C$3*$A9)+SUM(NK$6:NK9))*NK$3/365*_xlfn.DAYS($B10,$B9)&lt;0,0,($C$6-($C$3*$A9)+SUM(NK$6:NK9))*NK$3/365*_xlfn.DAYS($B10,$B9))</f>
        <v>110.54766764873287</v>
      </c>
      <c r="NL10" s="5">
        <f>IF(($C$6-($C$3*$A9)+SUM(NL$6:NL9))*NL$3/365*_xlfn.DAYS($B10,$B9)&lt;0,0,($C$6-($C$3*$A9)+SUM(NL$6:NL9))*NL$3/365*_xlfn.DAYS($B10,$B9))</f>
        <v>110.50163659414363</v>
      </c>
      <c r="NM10" s="5">
        <f>IF(($C$6-($C$3*$A9)+SUM(NM$6:NM9))*NM$3/365*_xlfn.DAYS($B10,$B9)&lt;0,0,($C$6-($C$3*$A9)+SUM(NM$6:NM9))*NM$3/365*_xlfn.DAYS($B10,$B9))</f>
        <v>110.45560865837213</v>
      </c>
      <c r="NN10" s="5">
        <f>IF(($C$6-($C$3*$A9)+SUM(NN$6:NN9))*NN$3/365*_xlfn.DAYS($B10,$B9)&lt;0,0,($C$6-($C$3*$A9)+SUM(NN$6:NN9))*NN$3/365*_xlfn.DAYS($B10,$B9))</f>
        <v>110.40958384130293</v>
      </c>
      <c r="NO10" s="5">
        <f>IF(($C$6-($C$3*$A9)+SUM(NO$6:NO9))*NO$3/365*_xlfn.DAYS($B10,$B9)&lt;0,0,($C$6-($C$3*$A9)+SUM(NO$6:NO9))*NO$3/365*_xlfn.DAYS($B10,$B9))</f>
        <v>110.36356214282061</v>
      </c>
      <c r="NP10" s="5">
        <f>IF(($C$6-($C$3*$A9)+SUM(NP$6:NP9))*NP$3/365*_xlfn.DAYS($B10,$B9)&lt;0,0,($C$6-($C$3*$A9)+SUM(NP$6:NP9))*NP$3/365*_xlfn.DAYS($B10,$B9))</f>
        <v>110.3175435628098</v>
      </c>
      <c r="NQ10" s="5">
        <f>IF(($C$6-($C$3*$A9)+SUM(NQ$6:NQ9))*NQ$3/365*_xlfn.DAYS($B10,$B9)&lt;0,0,($C$6-($C$3*$A9)+SUM(NQ$6:NQ9))*NQ$3/365*_xlfn.DAYS($B10,$B9))</f>
        <v>110.27152810115497</v>
      </c>
      <c r="NR10" s="5">
        <f>IF(($C$6-($C$3*$A9)+SUM(NR$6:NR9))*NR$3/365*_xlfn.DAYS($B10,$B9)&lt;0,0,($C$6-($C$3*$A9)+SUM(NR$6:NR9))*NR$3/365*_xlfn.DAYS($B10,$B9))</f>
        <v>110.22551575774077</v>
      </c>
      <c r="NS10" s="5">
        <f>IF(($C$6-($C$3*$A9)+SUM(NS$6:NS9))*NS$3/365*_xlfn.DAYS($B10,$B9)&lt;0,0,($C$6-($C$3*$A9)+SUM(NS$6:NS9))*NS$3/365*_xlfn.DAYS($B10,$B9))</f>
        <v>110.17950653245175</v>
      </c>
      <c r="NT10" s="5">
        <f>IF(($C$6-($C$3*$A9)+SUM(NT$6:NT9))*NT$3/365*_xlfn.DAYS($B10,$B9)&lt;0,0,($C$6-($C$3*$A9)+SUM(NT$6:NT9))*NT$3/365*_xlfn.DAYS($B10,$B9))</f>
        <v>110.1335004251725</v>
      </c>
      <c r="NU10" s="5">
        <f>IF(($C$6-($C$3*$A9)+SUM(NU$6:NU9))*NU$3/365*_xlfn.DAYS($B10,$B9)&lt;0,0,($C$6-($C$3*$A9)+SUM(NU$6:NU9))*NU$3/365*_xlfn.DAYS($B10,$B9))</f>
        <v>110.08749743578763</v>
      </c>
      <c r="NV10" s="5">
        <f>IF(($C$6-($C$3*$A9)+SUM(NV$6:NV9))*NV$3/365*_xlfn.DAYS($B10,$B9)&lt;0,0,($C$6-($C$3*$A9)+SUM(NV$6:NV9))*NV$3/365*_xlfn.DAYS($B10,$B9))</f>
        <v>110.04149756418164</v>
      </c>
      <c r="NW10" s="5">
        <f>IF(($C$6-($C$3*$A9)+SUM(NW$6:NW9))*NW$3/365*_xlfn.DAYS($B10,$B9)&lt;0,0,($C$6-($C$3*$A9)+SUM(NW$6:NW9))*NW$3/365*_xlfn.DAYS($B10,$B9))</f>
        <v>109.99550081023921</v>
      </c>
      <c r="NX10" s="5">
        <f>IF(($C$6-($C$3*$A9)+SUM(NX$6:NX9))*NX$3/365*_xlfn.DAYS($B10,$B9)&lt;0,0,($C$6-($C$3*$A9)+SUM(NX$6:NX9))*NX$3/365*_xlfn.DAYS($B10,$B9))</f>
        <v>109.94950717384488</v>
      </c>
      <c r="NY10" s="5">
        <f>IF(($C$6-($C$3*$A9)+SUM(NY$6:NY9))*NY$3/365*_xlfn.DAYS($B10,$B9)&lt;0,0,($C$6-($C$3*$A9)+SUM(NY$6:NY9))*NY$3/365*_xlfn.DAYS($B10,$B9))</f>
        <v>109.90351665488325</v>
      </c>
      <c r="NZ10" s="5">
        <f>IF(($C$6-($C$3*$A9)+SUM(NZ$6:NZ9))*NZ$3/365*_xlfn.DAYS($B10,$B9)&lt;0,0,($C$6-($C$3*$A9)+SUM(NZ$6:NZ9))*NZ$3/365*_xlfn.DAYS($B10,$B9))</f>
        <v>109.85752925323894</v>
      </c>
      <c r="OA10" s="5">
        <f>IF(($C$6-($C$3*$A9)+SUM(OA$6:OA9))*OA$3/365*_xlfn.DAYS($B10,$B9)&lt;0,0,($C$6-($C$3*$A9)+SUM(OA$6:OA9))*OA$3/365*_xlfn.DAYS($B10,$B9))</f>
        <v>109.81154496879653</v>
      </c>
      <c r="OB10" s="5">
        <f>IF(($C$6-($C$3*$A9)+SUM(OB$6:OB9))*OB$3/365*_xlfn.DAYS($B10,$B9)&lt;0,0,($C$6-($C$3*$A9)+SUM(OB$6:OB9))*OB$3/365*_xlfn.DAYS($B10,$B9))</f>
        <v>109.76556380144062</v>
      </c>
      <c r="OC10" s="5">
        <f>IF(($C$6-($C$3*$A9)+SUM(OC$6:OC9))*OC$3/365*_xlfn.DAYS($B10,$B9)&lt;0,0,($C$6-($C$3*$A9)+SUM(OC$6:OC9))*OC$3/365*_xlfn.DAYS($B10,$B9))</f>
        <v>109.71958575105582</v>
      </c>
      <c r="OD10" s="5">
        <f>IF(($C$6-($C$3*$A9)+SUM(OD$6:OD9))*OD$3/365*_xlfn.DAYS($B10,$B9)&lt;0,0,($C$6-($C$3*$A9)+SUM(OD$6:OD9))*OD$3/365*_xlfn.DAYS($B10,$B9))</f>
        <v>109.67361081752674</v>
      </c>
      <c r="OE10" s="5">
        <f>IF(($C$6-($C$3*$A9)+SUM(OE$6:OE9))*OE$3/365*_xlfn.DAYS($B10,$B9)&lt;0,0,($C$6-($C$3*$A9)+SUM(OE$6:OE9))*OE$3/365*_xlfn.DAYS($B10,$B9))</f>
        <v>109.62763900073796</v>
      </c>
      <c r="OF10" s="5">
        <f>IF(($C$6-($C$3*$A9)+SUM(OF$6:OF9))*OF$3/365*_xlfn.DAYS($B10,$B9)&lt;0,0,($C$6-($C$3*$A9)+SUM(OF$6:OF9))*OF$3/365*_xlfn.DAYS($B10,$B9))</f>
        <v>109.58167030057412</v>
      </c>
      <c r="OG10" s="5">
        <f>IF(($C$6-($C$3*$A9)+SUM(OG$6:OG9))*OG$3/365*_xlfn.DAYS($B10,$B9)&lt;0,0,($C$6-($C$3*$A9)+SUM(OG$6:OG9))*OG$3/365*_xlfn.DAYS($B10,$B9))</f>
        <v>109.53570471691985</v>
      </c>
      <c r="OH10" s="5">
        <f>IF(($C$6-($C$3*$A9)+SUM(OH$6:OH9))*OH$3/365*_xlfn.DAYS($B10,$B9)&lt;0,0,($C$6-($C$3*$A9)+SUM(OH$6:OH9))*OH$3/365*_xlfn.DAYS($B10,$B9))</f>
        <v>109.4897422496597</v>
      </c>
      <c r="OI10" s="5">
        <f>IF(($C$6-($C$3*$A9)+SUM(OI$6:OI9))*OI$3/365*_xlfn.DAYS($B10,$B9)&lt;0,0,($C$6-($C$3*$A9)+SUM(OI$6:OI9))*OI$3/365*_xlfn.DAYS($B10,$B9))</f>
        <v>109.44378289867835</v>
      </c>
      <c r="OJ10" s="5">
        <f>IF(($C$6-($C$3*$A9)+SUM(OJ$6:OJ9))*OJ$3/365*_xlfn.DAYS($B10,$B9)&lt;0,0,($C$6-($C$3*$A9)+SUM(OJ$6:OJ9))*OJ$3/365*_xlfn.DAYS($B10,$B9))</f>
        <v>109.39782666386041</v>
      </c>
      <c r="OK10" s="5">
        <f>IF(($C$6-($C$3*$A9)+SUM(OK$6:OK9))*OK$3/365*_xlfn.DAYS($B10,$B9)&lt;0,0,($C$6-($C$3*$A9)+SUM(OK$6:OK9))*OK$3/365*_xlfn.DAYS($B10,$B9))</f>
        <v>109.35187354509048</v>
      </c>
      <c r="OL10" s="5">
        <f>IF(($C$6-($C$3*$A9)+SUM(OL$6:OL9))*OL$3/365*_xlfn.DAYS($B10,$B9)&lt;0,0,($C$6-($C$3*$A9)+SUM(OL$6:OL9))*OL$3/365*_xlfn.DAYS($B10,$B9))</f>
        <v>109.30592354225323</v>
      </c>
      <c r="OM10" s="5">
        <f>IF(($C$6-($C$3*$A9)+SUM(OM$6:OM9))*OM$3/365*_xlfn.DAYS($B10,$B9)&lt;0,0,($C$6-($C$3*$A9)+SUM(OM$6:OM9))*OM$3/365*_xlfn.DAYS($B10,$B9))</f>
        <v>109.25997665523322</v>
      </c>
      <c r="ON10" s="5">
        <f>IF(($C$6-($C$3*$A9)+SUM(ON$6:ON9))*ON$3/365*_xlfn.DAYS($B10,$B9)&lt;0,0,($C$6-($C$3*$A9)+SUM(ON$6:ON9))*ON$3/365*_xlfn.DAYS($B10,$B9))</f>
        <v>109.21403288391512</v>
      </c>
      <c r="OO10" s="5">
        <f>IF(($C$6-($C$3*$A9)+SUM(OO$6:OO9))*OO$3/365*_xlfn.DAYS($B10,$B9)&lt;0,0,($C$6-($C$3*$A9)+SUM(OO$6:OO9))*OO$3/365*_xlfn.DAYS($B10,$B9))</f>
        <v>109.16809222818361</v>
      </c>
      <c r="OP10" s="5" t="e">
        <f>IF(($C$6-($C$3*$A9)+SUM(OP$6:OP9))*OP$3/365*_xlfn.DAYS($B10,$B9)&lt;0,0,($C$6-($C$3*$A9)+SUM(OP$6:OP9))*OP$3/365*_xlfn.DAYS($B10,$B9))</f>
        <v>#VALUE!</v>
      </c>
      <c r="OQ10" s="5" t="e">
        <f>IF(($C$6-($C$3*$A9)+SUM(OQ$6:OQ9))*OQ$3/365*_xlfn.DAYS($B10,$B9)&lt;0,0,($C$6-($C$3*$A9)+SUM(OQ$6:OQ9))*OQ$3/365*_xlfn.DAYS($B10,$B9))</f>
        <v>#VALUE!</v>
      </c>
      <c r="OR10" s="5" t="e">
        <f>IF(($C$6-($C$3*$A9)+SUM(OR$6:OR9))*OR$3/365*_xlfn.DAYS($B10,$B9)&lt;0,0,($C$6-($C$3*$A9)+SUM(OR$6:OR9))*OR$3/365*_xlfn.DAYS($B10,$B9))</f>
        <v>#VALUE!</v>
      </c>
      <c r="OS10" s="5" t="e">
        <f>IF(($C$6-($C$3*$A9)+SUM(OS$6:OS9))*OS$3/365*_xlfn.DAYS($B10,$B9)&lt;0,0,($C$6-($C$3*$A9)+SUM(OS$6:OS9))*OS$3/365*_xlfn.DAYS($B10,$B9))</f>
        <v>#VALUE!</v>
      </c>
      <c r="OT10" s="5" t="e">
        <f>IF(($C$6-($C$3*$A9)+SUM(OT$6:OT9))*OT$3/365*_xlfn.DAYS($B10,$B9)&lt;0,0,($C$6-($C$3*$A9)+SUM(OT$6:OT9))*OT$3/365*_xlfn.DAYS($B10,$B9))</f>
        <v>#VALUE!</v>
      </c>
      <c r="OU10" s="5" t="e">
        <f>IF(($C$6-($C$3*$A9)+SUM(OU$6:OU9))*OU$3/365*_xlfn.DAYS($B10,$B9)&lt;0,0,($C$6-($C$3*$A9)+SUM(OU$6:OU9))*OU$3/365*_xlfn.DAYS($B10,$B9))</f>
        <v>#VALUE!</v>
      </c>
      <c r="OV10" s="5" t="e">
        <f>IF(($C$6-($C$3*$A9)+SUM(OV$6:OV9))*OV$3/365*_xlfn.DAYS($B10,$B9)&lt;0,0,($C$6-($C$3*$A9)+SUM(OV$6:OV9))*OV$3/365*_xlfn.DAYS($B10,$B9))</f>
        <v>#VALUE!</v>
      </c>
      <c r="OW10" s="5" t="e">
        <f>IF(($C$6-($C$3*$A9)+SUM(OW$6:OW9))*OW$3/365*_xlfn.DAYS($B10,$B9)&lt;0,0,($C$6-($C$3*$A9)+SUM(OW$6:OW9))*OW$3/365*_xlfn.DAYS($B10,$B9))</f>
        <v>#VALUE!</v>
      </c>
      <c r="OX10" s="5" t="e">
        <f>IF(($C$6-($C$3*$A9)+SUM(OX$6:OX9))*OX$3/365*_xlfn.DAYS($B10,$B9)&lt;0,0,($C$6-($C$3*$A9)+SUM(OX$6:OX9))*OX$3/365*_xlfn.DAYS($B10,$B9))</f>
        <v>#VALUE!</v>
      </c>
      <c r="OY10" s="5" t="e">
        <f>IF(($C$6-($C$3*$A9)+SUM(OY$6:OY9))*OY$3/365*_xlfn.DAYS($B10,$B9)&lt;0,0,($C$6-($C$3*$A9)+SUM(OY$6:OY9))*OY$3/365*_xlfn.DAYS($B10,$B9))</f>
        <v>#VALUE!</v>
      </c>
      <c r="OZ10" s="5" t="e">
        <f>IF(($C$6-($C$3*$A9)+SUM(OZ$6:OZ9))*OZ$3/365*_xlfn.DAYS($B10,$B9)&lt;0,0,($C$6-($C$3*$A9)+SUM(OZ$6:OZ9))*OZ$3/365*_xlfn.DAYS($B10,$B9))</f>
        <v>#VALUE!</v>
      </c>
      <c r="PA10" s="5" t="e">
        <f>IF(($C$6-($C$3*$A9)+SUM(PA$6:PA9))*PA$3/365*_xlfn.DAYS($B10,$B9)&lt;0,0,($C$6-($C$3*$A9)+SUM(PA$6:PA9))*PA$3/365*_xlfn.DAYS($B10,$B9))</f>
        <v>#VALUE!</v>
      </c>
      <c r="PB10" s="5" t="e">
        <f>IF(($C$6-($C$3*$A9)+SUM(PB$6:PB9))*PB$3/365*_xlfn.DAYS($B10,$B9)&lt;0,0,($C$6-($C$3*$A9)+SUM(PB$6:PB9))*PB$3/365*_xlfn.DAYS($B10,$B9))</f>
        <v>#VALUE!</v>
      </c>
      <c r="PC10" s="5" t="e">
        <f>IF(($C$6-($C$3*$A9)+SUM(PC$6:PC9))*PC$3/365*_xlfn.DAYS($B10,$B9)&lt;0,0,($C$6-($C$3*$A9)+SUM(PC$6:PC9))*PC$3/365*_xlfn.DAYS($B10,$B9))</f>
        <v>#VALUE!</v>
      </c>
      <c r="PD10" s="5" t="e">
        <f>IF(($C$6-($C$3*$A9)+SUM(PD$6:PD9))*PD$3/365*_xlfn.DAYS($B10,$B9)&lt;0,0,($C$6-($C$3*$A9)+SUM(PD$6:PD9))*PD$3/365*_xlfn.DAYS($B10,$B9))</f>
        <v>#VALUE!</v>
      </c>
      <c r="PE10" s="5" t="e">
        <f>IF(($C$6-($C$3*$A9)+SUM(PE$6:PE9))*PE$3/365*_xlfn.DAYS($B10,$B9)&lt;0,0,($C$6-($C$3*$A9)+SUM(PE$6:PE9))*PE$3/365*_xlfn.DAYS($B10,$B9))</f>
        <v>#VALUE!</v>
      </c>
      <c r="PF10" s="5" t="e">
        <f>IF(($C$6-($C$3*$A9)+SUM(PF$6:PF9))*PF$3/365*_xlfn.DAYS($B10,$B9)&lt;0,0,($C$6-($C$3*$A9)+SUM(PF$6:PF9))*PF$3/365*_xlfn.DAYS($B10,$B9))</f>
        <v>#VALUE!</v>
      </c>
      <c r="PG10" s="5" t="e">
        <f>IF(($C$6-($C$3*$A9)+SUM(PG$6:PG9))*PG$3/365*_xlfn.DAYS($B10,$B9)&lt;0,0,($C$6-($C$3*$A9)+SUM(PG$6:PG9))*PG$3/365*_xlfn.DAYS($B10,$B9))</f>
        <v>#VALUE!</v>
      </c>
      <c r="PH10" s="5" t="e">
        <f>IF(($C$6-($C$3*$A9)+SUM(PH$6:PH9))*PH$3/365*_xlfn.DAYS($B10,$B9)&lt;0,0,($C$6-($C$3*$A9)+SUM(PH$6:PH9))*PH$3/365*_xlfn.DAYS($B10,$B9))</f>
        <v>#VALUE!</v>
      </c>
      <c r="PI10" s="5" t="e">
        <f>IF(($C$6-($C$3*$A9)+SUM(PI$6:PI9))*PI$3/365*_xlfn.DAYS($B10,$B9)&lt;0,0,($C$6-($C$3*$A9)+SUM(PI$6:PI9))*PI$3/365*_xlfn.DAYS($B10,$B9))</f>
        <v>#VALUE!</v>
      </c>
      <c r="PJ10" s="5" t="e">
        <f>IF(($C$6-($C$3*$A9)+SUM(PJ$6:PJ9))*PJ$3/365*_xlfn.DAYS($B10,$B9)&lt;0,0,($C$6-($C$3*$A9)+SUM(PJ$6:PJ9))*PJ$3/365*_xlfn.DAYS($B10,$B9))</f>
        <v>#VALUE!</v>
      </c>
      <c r="PK10" s="5" t="e">
        <f>IF(($C$6-($C$3*$A9)+SUM(PK$6:PK9))*PK$3/365*_xlfn.DAYS($B10,$B9)&lt;0,0,($C$6-($C$3*$A9)+SUM(PK$6:PK9))*PK$3/365*_xlfn.DAYS($B10,$B9))</f>
        <v>#VALUE!</v>
      </c>
      <c r="PL10" s="5" t="e">
        <f>IF(($C$6-($C$3*$A9)+SUM(PL$6:PL9))*PL$3/365*_xlfn.DAYS($B10,$B9)&lt;0,0,($C$6-($C$3*$A9)+SUM(PL$6:PL9))*PL$3/365*_xlfn.DAYS($B10,$B9))</f>
        <v>#VALUE!</v>
      </c>
      <c r="PM10" s="5" t="e">
        <f>IF(($C$6-($C$3*$A9)+SUM(PM$6:PM9))*PM$3/365*_xlfn.DAYS($B10,$B9)&lt;0,0,($C$6-($C$3*$A9)+SUM(PM$6:PM9))*PM$3/365*_xlfn.DAYS($B10,$B9))</f>
        <v>#VALUE!</v>
      </c>
      <c r="PN10" s="5" t="e">
        <f>IF(($C$6-($C$3*$A9)+SUM(PN$6:PN9))*PN$3/365*_xlfn.DAYS($B10,$B9)&lt;0,0,($C$6-($C$3*$A9)+SUM(PN$6:PN9))*PN$3/365*_xlfn.DAYS($B10,$B9))</f>
        <v>#VALUE!</v>
      </c>
      <c r="PO10" s="5" t="e">
        <f>IF(($C$6-($C$3*$A9)+SUM(PO$6:PO9))*PO$3/365*_xlfn.DAYS($B10,$B9)&lt;0,0,($C$6-($C$3*$A9)+SUM(PO$6:PO9))*PO$3/365*_xlfn.DAYS($B10,$B9))</f>
        <v>#VALUE!</v>
      </c>
      <c r="PP10" s="5" t="e">
        <f>IF(($C$6-($C$3*$A9)+SUM(PP$6:PP9))*PP$3/365*_xlfn.DAYS($B10,$B9)&lt;0,0,($C$6-($C$3*$A9)+SUM(PP$6:PP9))*PP$3/365*_xlfn.DAYS($B10,$B9))</f>
        <v>#VALUE!</v>
      </c>
      <c r="PQ10" s="5" t="e">
        <f>IF(($C$6-($C$3*$A9)+SUM(PQ$6:PQ9))*PQ$3/365*_xlfn.DAYS($B10,$B9)&lt;0,0,($C$6-($C$3*$A9)+SUM(PQ$6:PQ9))*PQ$3/365*_xlfn.DAYS($B10,$B9))</f>
        <v>#VALUE!</v>
      </c>
      <c r="PR10" s="5" t="e">
        <f>IF(($C$6-($C$3*$A9)+SUM(PR$6:PR9))*PR$3/365*_xlfn.DAYS($B10,$B9)&lt;0,0,($C$6-($C$3*$A9)+SUM(PR$6:PR9))*PR$3/365*_xlfn.DAYS($B10,$B9))</f>
        <v>#VALUE!</v>
      </c>
      <c r="PS10" s="5" t="e">
        <f>IF(($C$6-($C$3*$A9)+SUM(PS$6:PS9))*PS$3/365*_xlfn.DAYS($B10,$B9)&lt;0,0,($C$6-($C$3*$A9)+SUM(PS$6:PS9))*PS$3/365*_xlfn.DAYS($B10,$B9))</f>
        <v>#VALUE!</v>
      </c>
      <c r="PT10" s="5" t="e">
        <f>IF(($C$6-($C$3*$A9)+SUM(PT$6:PT9))*PT$3/365*_xlfn.DAYS($B10,$B9)&lt;0,0,($C$6-($C$3*$A9)+SUM(PT$6:PT9))*PT$3/365*_xlfn.DAYS($B10,$B9))</f>
        <v>#VALUE!</v>
      </c>
      <c r="PU10" s="5" t="e">
        <f>IF(($C$6-($C$3*$A9)+SUM(PU$6:PU9))*PU$3/365*_xlfn.DAYS($B10,$B9)&lt;0,0,($C$6-($C$3*$A9)+SUM(PU$6:PU9))*PU$3/365*_xlfn.DAYS($B10,$B9))</f>
        <v>#VALUE!</v>
      </c>
      <c r="PV10" s="5" t="e">
        <f>IF(($C$6-($C$3*$A9)+SUM(PV$6:PV9))*PV$3/365*_xlfn.DAYS($B10,$B9)&lt;0,0,($C$6-($C$3*$A9)+SUM(PV$6:PV9))*PV$3/365*_xlfn.DAYS($B10,$B9))</f>
        <v>#VALUE!</v>
      </c>
      <c r="PW10" s="5" t="e">
        <f>IF(($C$6-($C$3*$A9)+SUM(PW$6:PW9))*PW$3/365*_xlfn.DAYS($B10,$B9)&lt;0,0,($C$6-($C$3*$A9)+SUM(PW$6:PW9))*PW$3/365*_xlfn.DAYS($B10,$B9))</f>
        <v>#VALUE!</v>
      </c>
      <c r="PX10" s="5" t="e">
        <f>IF(($C$6-($C$3*$A9)+SUM(PX$6:PX9))*PX$3/365*_xlfn.DAYS($B10,$B9)&lt;0,0,($C$6-($C$3*$A9)+SUM(PX$6:PX9))*PX$3/365*_xlfn.DAYS($B10,$B9))</f>
        <v>#VALUE!</v>
      </c>
      <c r="PY10" s="5" t="e">
        <f>IF(($C$6-($C$3*$A9)+SUM(PY$6:PY9))*PY$3/365*_xlfn.DAYS($B10,$B9)&lt;0,0,($C$6-($C$3*$A9)+SUM(PY$6:PY9))*PY$3/365*_xlfn.DAYS($B10,$B9))</f>
        <v>#VALUE!</v>
      </c>
      <c r="PZ10" s="5" t="e">
        <f>IF(($C$6-($C$3*$A9)+SUM(PZ$6:PZ9))*PZ$3/365*_xlfn.DAYS($B10,$B9)&lt;0,0,($C$6-($C$3*$A9)+SUM(PZ$6:PZ9))*PZ$3/365*_xlfn.DAYS($B10,$B9))</f>
        <v>#VALUE!</v>
      </c>
      <c r="QA10" s="5" t="e">
        <f>IF(($C$6-($C$3*$A9)+SUM(QA$6:QA9))*QA$3/365*_xlfn.DAYS($B10,$B9)&lt;0,0,($C$6-($C$3*$A9)+SUM(QA$6:QA9))*QA$3/365*_xlfn.DAYS($B10,$B9))</f>
        <v>#VALUE!</v>
      </c>
      <c r="QB10" s="5" t="e">
        <f>IF(($C$6-($C$3*$A9)+SUM(QB$6:QB9))*QB$3/365*_xlfn.DAYS($B10,$B9)&lt;0,0,($C$6-($C$3*$A9)+SUM(QB$6:QB9))*QB$3/365*_xlfn.DAYS($B10,$B9))</f>
        <v>#VALUE!</v>
      </c>
      <c r="QC10" s="5" t="e">
        <f>IF(($C$6-($C$3*$A9)+SUM(QC$6:QC9))*QC$3/365*_xlfn.DAYS($B10,$B9)&lt;0,0,($C$6-($C$3*$A9)+SUM(QC$6:QC9))*QC$3/365*_xlfn.DAYS($B10,$B9))</f>
        <v>#VALUE!</v>
      </c>
      <c r="QD10" s="5" t="e">
        <f>IF(($C$6-($C$3*$A9)+SUM(QD$6:QD9))*QD$3/365*_xlfn.DAYS($B10,$B9)&lt;0,0,($C$6-($C$3*$A9)+SUM(QD$6:QD9))*QD$3/365*_xlfn.DAYS($B10,$B9))</f>
        <v>#VALUE!</v>
      </c>
      <c r="QE10" s="5" t="e">
        <f>IF(($C$6-($C$3*$A9)+SUM(QE$6:QE9))*QE$3/365*_xlfn.DAYS($B10,$B9)&lt;0,0,($C$6-($C$3*$A9)+SUM(QE$6:QE9))*QE$3/365*_xlfn.DAYS($B10,$B9))</f>
        <v>#VALUE!</v>
      </c>
      <c r="QF10" s="5" t="e">
        <f>IF(($C$6-($C$3*$A9)+SUM(QF$6:QF9))*QF$3/365*_xlfn.DAYS($B10,$B9)&lt;0,0,($C$6-($C$3*$A9)+SUM(QF$6:QF9))*QF$3/365*_xlfn.DAYS($B10,$B9))</f>
        <v>#VALUE!</v>
      </c>
      <c r="QG10" s="5" t="e">
        <f>IF(($C$6-($C$3*$A9)+SUM(QG$6:QG9))*QG$3/365*_xlfn.DAYS($B10,$B9)&lt;0,0,($C$6-($C$3*$A9)+SUM(QG$6:QG9))*QG$3/365*_xlfn.DAYS($B10,$B9))</f>
        <v>#VALUE!</v>
      </c>
      <c r="QH10" s="5" t="e">
        <f>IF(($C$6-($C$3*$A9)+SUM(QH$6:QH9))*QH$3/365*_xlfn.DAYS($B10,$B9)&lt;0,0,($C$6-($C$3*$A9)+SUM(QH$6:QH9))*QH$3/365*_xlfn.DAYS($B10,$B9))</f>
        <v>#VALUE!</v>
      </c>
      <c r="QI10" s="5" t="e">
        <f>IF(($C$6-($C$3*$A9)+SUM(QI$6:QI9))*QI$3/365*_xlfn.DAYS($B10,$B9)&lt;0,0,($C$6-($C$3*$A9)+SUM(QI$6:QI9))*QI$3/365*_xlfn.DAYS($B10,$B9))</f>
        <v>#VALUE!</v>
      </c>
      <c r="QJ10" s="5" t="e">
        <f>IF(($C$6-($C$3*$A9)+SUM(QJ$6:QJ9))*QJ$3/365*_xlfn.DAYS($B10,$B9)&lt;0,0,($C$6-($C$3*$A9)+SUM(QJ$6:QJ9))*QJ$3/365*_xlfn.DAYS($B10,$B9))</f>
        <v>#VALUE!</v>
      </c>
      <c r="QK10" s="5" t="e">
        <f>IF(($C$6-($C$3*$A9)+SUM(QK$6:QK9))*QK$3/365*_xlfn.DAYS($B10,$B9)&lt;0,0,($C$6-($C$3*$A9)+SUM(QK$6:QK9))*QK$3/365*_xlfn.DAYS($B10,$B9))</f>
        <v>#VALUE!</v>
      </c>
      <c r="QL10" s="5" t="e">
        <f>IF(($C$6-($C$3*$A9)+SUM(QL$6:QL9))*QL$3/365*_xlfn.DAYS($B10,$B9)&lt;0,0,($C$6-($C$3*$A9)+SUM(QL$6:QL9))*QL$3/365*_xlfn.DAYS($B10,$B9))</f>
        <v>#VALUE!</v>
      </c>
      <c r="QM10" s="5" t="e">
        <f>IF(($C$6-($C$3*$A9)+SUM(QM$6:QM9))*QM$3/365*_xlfn.DAYS($B10,$B9)&lt;0,0,($C$6-($C$3*$A9)+SUM(QM$6:QM9))*QM$3/365*_xlfn.DAYS($B10,$B9))</f>
        <v>#VALUE!</v>
      </c>
      <c r="QN10" s="5" t="e">
        <f>IF(($C$6-($C$3*$A9)+SUM(QN$6:QN9))*QN$3/365*_xlfn.DAYS($B10,$B9)&lt;0,0,($C$6-($C$3*$A9)+SUM(QN$6:QN9))*QN$3/365*_xlfn.DAYS($B10,$B9))</f>
        <v>#VALUE!</v>
      </c>
      <c r="QO10" s="5" t="e">
        <f>IF(($C$6-($C$3*$A9)+SUM(QO$6:QO9))*QO$3/365*_xlfn.DAYS($B10,$B9)&lt;0,0,($C$6-($C$3*$A9)+SUM(QO$6:QO9))*QO$3/365*_xlfn.DAYS($B10,$B9))</f>
        <v>#VALUE!</v>
      </c>
      <c r="QP10" s="5" t="e">
        <f>IF(($C$6-($C$3*$A9)+SUM(QP$6:QP9))*QP$3/365*_xlfn.DAYS($B10,$B9)&lt;0,0,($C$6-($C$3*$A9)+SUM(QP$6:QP9))*QP$3/365*_xlfn.DAYS($B10,$B9))</f>
        <v>#VALUE!</v>
      </c>
      <c r="QQ10" s="5" t="e">
        <f>IF(($C$6-($C$3*$A9)+SUM(QQ$6:QQ9))*QQ$3/365*_xlfn.DAYS($B10,$B9)&lt;0,0,($C$6-($C$3*$A9)+SUM(QQ$6:QQ9))*QQ$3/365*_xlfn.DAYS($B10,$B9))</f>
        <v>#VALUE!</v>
      </c>
      <c r="QR10" s="5" t="e">
        <f>IF(($C$6-($C$3*$A9)+SUM(QR$6:QR9))*QR$3/365*_xlfn.DAYS($B10,$B9)&lt;0,0,($C$6-($C$3*$A9)+SUM(QR$6:QR9))*QR$3/365*_xlfn.DAYS($B10,$B9))</f>
        <v>#VALUE!</v>
      </c>
      <c r="QS10" s="5" t="e">
        <f>IF(($C$6-($C$3*$A9)+SUM(QS$6:QS9))*QS$3/365*_xlfn.DAYS($B10,$B9)&lt;0,0,($C$6-($C$3*$A9)+SUM(QS$6:QS9))*QS$3/365*_xlfn.DAYS($B10,$B9))</f>
        <v>#VALUE!</v>
      </c>
      <c r="QT10" s="5" t="e">
        <f>IF(($C$6-($C$3*$A9)+SUM(QT$6:QT9))*QT$3/365*_xlfn.DAYS($B10,$B9)&lt;0,0,($C$6-($C$3*$A9)+SUM(QT$6:QT9))*QT$3/365*_xlfn.DAYS($B10,$B9))</f>
        <v>#VALUE!</v>
      </c>
      <c r="QU10" s="5" t="e">
        <f>IF(($C$6-($C$3*$A9)+SUM(QU$6:QU9))*QU$3/365*_xlfn.DAYS($B10,$B9)&lt;0,0,($C$6-($C$3*$A9)+SUM(QU$6:QU9))*QU$3/365*_xlfn.DAYS($B10,$B9))</f>
        <v>#VALUE!</v>
      </c>
      <c r="QV10" s="5" t="e">
        <f>IF(($C$6-($C$3*$A9)+SUM(QV$6:QV9))*QV$3/365*_xlfn.DAYS($B10,$B9)&lt;0,0,($C$6-($C$3*$A9)+SUM(QV$6:QV9))*QV$3/365*_xlfn.DAYS($B10,$B9))</f>
        <v>#VALUE!</v>
      </c>
      <c r="QW10" s="5" t="e">
        <f>IF(($C$6-($C$3*$A9)+SUM(QW$6:QW9))*QW$3/365*_xlfn.DAYS($B10,$B9)&lt;0,0,($C$6-($C$3*$A9)+SUM(QW$6:QW9))*QW$3/365*_xlfn.DAYS($B10,$B9))</f>
        <v>#VALUE!</v>
      </c>
      <c r="QX10" s="5" t="e">
        <f>IF(($C$6-($C$3*$A9)+SUM(QX$6:QX9))*QX$3/365*_xlfn.DAYS($B10,$B9)&lt;0,0,($C$6-($C$3*$A9)+SUM(QX$6:QX9))*QX$3/365*_xlfn.DAYS($B10,$B9))</f>
        <v>#VALUE!</v>
      </c>
      <c r="QY10" s="5" t="e">
        <f>IF(($C$6-($C$3*$A9)+SUM(QY$6:QY9))*QY$3/365*_xlfn.DAYS($B10,$B9)&lt;0,0,($C$6-($C$3*$A9)+SUM(QY$6:QY9))*QY$3/365*_xlfn.DAYS($B10,$B9))</f>
        <v>#VALUE!</v>
      </c>
      <c r="QZ10" s="5" t="e">
        <f>IF(($C$6-($C$3*$A9)+SUM(QZ$6:QZ9))*QZ$3/365*_xlfn.DAYS($B10,$B9)&lt;0,0,($C$6-($C$3*$A9)+SUM(QZ$6:QZ9))*QZ$3/365*_xlfn.DAYS($B10,$B9))</f>
        <v>#VALUE!</v>
      </c>
      <c r="RA10" s="5" t="e">
        <f>IF(($C$6-($C$3*$A9)+SUM(RA$6:RA9))*RA$3/365*_xlfn.DAYS($B10,$B9)&lt;0,0,($C$6-($C$3*$A9)+SUM(RA$6:RA9))*RA$3/365*_xlfn.DAYS($B10,$B9))</f>
        <v>#VALUE!</v>
      </c>
      <c r="RB10" s="5" t="e">
        <f>IF(($C$6-($C$3*$A9)+SUM(RB$6:RB9))*RB$3/365*_xlfn.DAYS($B10,$B9)&lt;0,0,($C$6-($C$3*$A9)+SUM(RB$6:RB9))*RB$3/365*_xlfn.DAYS($B10,$B9))</f>
        <v>#VALUE!</v>
      </c>
      <c r="RC10" s="5" t="e">
        <f>IF(($C$6-($C$3*$A9)+SUM(RC$6:RC9))*RC$3/365*_xlfn.DAYS($B10,$B9)&lt;0,0,($C$6-($C$3*$A9)+SUM(RC$6:RC9))*RC$3/365*_xlfn.DAYS($B10,$B9))</f>
        <v>#VALUE!</v>
      </c>
      <c r="RD10" s="5" t="e">
        <f>IF(($C$6-($C$3*$A9)+SUM(RD$6:RD9))*RD$3/365*_xlfn.DAYS($B10,$B9)&lt;0,0,($C$6-($C$3*$A9)+SUM(RD$6:RD9))*RD$3/365*_xlfn.DAYS($B10,$B9))</f>
        <v>#VALUE!</v>
      </c>
      <c r="RE10" s="5" t="e">
        <f>IF(($C$6-($C$3*$A9)+SUM(RE$6:RE9))*RE$3/365*_xlfn.DAYS($B10,$B9)&lt;0,0,($C$6-($C$3*$A9)+SUM(RE$6:RE9))*RE$3/365*_xlfn.DAYS($B10,$B9))</f>
        <v>#VALUE!</v>
      </c>
      <c r="RF10" s="5" t="e">
        <f>IF(($C$6-($C$3*$A9)+SUM(RF$6:RF9))*RF$3/365*_xlfn.DAYS($B10,$B9)&lt;0,0,($C$6-($C$3*$A9)+SUM(RF$6:RF9))*RF$3/365*_xlfn.DAYS($B10,$B9))</f>
        <v>#VALUE!</v>
      </c>
      <c r="RG10" s="5" t="e">
        <f>IF(($C$6-($C$3*$A9)+SUM(RG$6:RG9))*RG$3/365*_xlfn.DAYS($B10,$B9)&lt;0,0,($C$6-($C$3*$A9)+SUM(RG$6:RG9))*RG$3/365*_xlfn.DAYS($B10,$B9))</f>
        <v>#VALUE!</v>
      </c>
      <c r="RH10" s="5" t="e">
        <f>IF(($C$6-($C$3*$A9)+SUM(RH$6:RH9))*RH$3/365*_xlfn.DAYS($B10,$B9)&lt;0,0,($C$6-($C$3*$A9)+SUM(RH$6:RH9))*RH$3/365*_xlfn.DAYS($B10,$B9))</f>
        <v>#VALUE!</v>
      </c>
      <c r="RI10" s="5" t="e">
        <f>IF(($C$6-($C$3*$A9)+SUM(RI$6:RI9))*RI$3/365*_xlfn.DAYS($B10,$B9)&lt;0,0,($C$6-($C$3*$A9)+SUM(RI$6:RI9))*RI$3/365*_xlfn.DAYS($B10,$B9))</f>
        <v>#VALUE!</v>
      </c>
      <c r="RJ10" s="5" t="e">
        <f>IF(($C$6-($C$3*$A9)+SUM(RJ$6:RJ9))*RJ$3/365*_xlfn.DAYS($B10,$B9)&lt;0,0,($C$6-($C$3*$A9)+SUM(RJ$6:RJ9))*RJ$3/365*_xlfn.DAYS($B10,$B9))</f>
        <v>#VALUE!</v>
      </c>
      <c r="RK10" s="5" t="e">
        <f>IF(($C$6-($C$3*$A9)+SUM(RK$6:RK9))*RK$3/365*_xlfn.DAYS($B10,$B9)&lt;0,0,($C$6-($C$3*$A9)+SUM(RK$6:RK9))*RK$3/365*_xlfn.DAYS($B10,$B9))</f>
        <v>#VALUE!</v>
      </c>
      <c r="RL10" s="5" t="e">
        <f>IF(($C$6-($C$3*$A9)+SUM(RL$6:RL9))*RL$3/365*_xlfn.DAYS($B10,$B9)&lt;0,0,($C$6-($C$3*$A9)+SUM(RL$6:RL9))*RL$3/365*_xlfn.DAYS($B10,$B9))</f>
        <v>#VALUE!</v>
      </c>
      <c r="RM10" s="5" t="e">
        <f>IF(($C$6-($C$3*$A9)+SUM(RM$6:RM9))*RM$3/365*_xlfn.DAYS($B10,$B9)&lt;0,0,($C$6-($C$3*$A9)+SUM(RM$6:RM9))*RM$3/365*_xlfn.DAYS($B10,$B9))</f>
        <v>#VALUE!</v>
      </c>
      <c r="RN10" s="5" t="e">
        <f>IF(($C$6-($C$3*$A9)+SUM(RN$6:RN9))*RN$3/365*_xlfn.DAYS($B10,$B9)&lt;0,0,($C$6-($C$3*$A9)+SUM(RN$6:RN9))*RN$3/365*_xlfn.DAYS($B10,$B9))</f>
        <v>#VALUE!</v>
      </c>
      <c r="RO10" s="5" t="e">
        <f>IF(($C$6-($C$3*$A9)+SUM(RO$6:RO9))*RO$3/365*_xlfn.DAYS($B10,$B9)&lt;0,0,($C$6-($C$3*$A9)+SUM(RO$6:RO9))*RO$3/365*_xlfn.DAYS($B10,$B9))</f>
        <v>#VALUE!</v>
      </c>
      <c r="RP10" s="5" t="e">
        <f>IF(($C$6-($C$3*$A9)+SUM(RP$6:RP9))*RP$3/365*_xlfn.DAYS($B10,$B9)&lt;0,0,($C$6-($C$3*$A9)+SUM(RP$6:RP9))*RP$3/365*_xlfn.DAYS($B10,$B9))</f>
        <v>#VALUE!</v>
      </c>
      <c r="RQ10" s="5" t="e">
        <f>IF(($C$6-($C$3*$A9)+SUM(RQ$6:RQ9))*RQ$3/365*_xlfn.DAYS($B10,$B9)&lt;0,0,($C$6-($C$3*$A9)+SUM(RQ$6:RQ9))*RQ$3/365*_xlfn.DAYS($B10,$B9))</f>
        <v>#VALUE!</v>
      </c>
      <c r="RR10" s="5" t="e">
        <f>IF(($C$6-($C$3*$A9)+SUM(RR$6:RR9))*RR$3/365*_xlfn.DAYS($B10,$B9)&lt;0,0,($C$6-($C$3*$A9)+SUM(RR$6:RR9))*RR$3/365*_xlfn.DAYS($B10,$B9))</f>
        <v>#VALUE!</v>
      </c>
      <c r="RS10" s="5" t="e">
        <f>IF(($C$6-($C$3*$A9)+SUM(RS$6:RS9))*RS$3/365*_xlfn.DAYS($B10,$B9)&lt;0,0,($C$6-($C$3*$A9)+SUM(RS$6:RS9))*RS$3/365*_xlfn.DAYS($B10,$B9))</f>
        <v>#VALUE!</v>
      </c>
      <c r="RT10" s="5" t="e">
        <f>IF(($C$6-($C$3*$A9)+SUM(RT$6:RT9))*RT$3/365*_xlfn.DAYS($B10,$B9)&lt;0,0,($C$6-($C$3*$A9)+SUM(RT$6:RT9))*RT$3/365*_xlfn.DAYS($B10,$B9))</f>
        <v>#VALUE!</v>
      </c>
      <c r="RU10" s="5" t="e">
        <f>IF(($C$6-($C$3*$A9)+SUM(RU$6:RU9))*RU$3/365*_xlfn.DAYS($B10,$B9)&lt;0,0,($C$6-($C$3*$A9)+SUM(RU$6:RU9))*RU$3/365*_xlfn.DAYS($B10,$B9))</f>
        <v>#VALUE!</v>
      </c>
      <c r="RV10" s="5" t="e">
        <f>IF(($C$6-($C$3*$A9)+SUM(RV$6:RV9))*RV$3/365*_xlfn.DAYS($B10,$B9)&lt;0,0,($C$6-($C$3*$A9)+SUM(RV$6:RV9))*RV$3/365*_xlfn.DAYS($B10,$B9))</f>
        <v>#VALUE!</v>
      </c>
      <c r="RW10" s="5" t="e">
        <f>IF(($C$6-($C$3*$A9)+SUM(RW$6:RW9))*RW$3/365*_xlfn.DAYS($B10,$B9)&lt;0,0,($C$6-($C$3*$A9)+SUM(RW$6:RW9))*RW$3/365*_xlfn.DAYS($B10,$B9))</f>
        <v>#VALUE!</v>
      </c>
      <c r="RX10" s="5" t="e">
        <f>IF(($C$6-($C$3*$A9)+SUM(RX$6:RX9))*RX$3/365*_xlfn.DAYS($B10,$B9)&lt;0,0,($C$6-($C$3*$A9)+SUM(RX$6:RX9))*RX$3/365*_xlfn.DAYS($B10,$B9))</f>
        <v>#VALUE!</v>
      </c>
      <c r="RY10" s="5" t="e">
        <f>IF(($C$6-($C$3*$A9)+SUM(RY$6:RY9))*RY$3/365*_xlfn.DAYS($B10,$B9)&lt;0,0,($C$6-($C$3*$A9)+SUM(RY$6:RY9))*RY$3/365*_xlfn.DAYS($B10,$B9))</f>
        <v>#VALUE!</v>
      </c>
      <c r="RZ10" s="5" t="e">
        <f>IF(($C$6-($C$3*$A9)+SUM(RZ$6:RZ9))*RZ$3/365*_xlfn.DAYS($B10,$B9)&lt;0,0,($C$6-($C$3*$A9)+SUM(RZ$6:RZ9))*RZ$3/365*_xlfn.DAYS($B10,$B9))</f>
        <v>#VALUE!</v>
      </c>
      <c r="SA10" s="5" t="e">
        <f>IF(($C$6-($C$3*$A9)+SUM(SA$6:SA9))*SA$3/365*_xlfn.DAYS($B10,$B9)&lt;0,0,($C$6-($C$3*$A9)+SUM(SA$6:SA9))*SA$3/365*_xlfn.DAYS($B10,$B9))</f>
        <v>#VALUE!</v>
      </c>
      <c r="SB10" s="5" t="e">
        <f>IF(($C$6-($C$3*$A9)+SUM(SB$6:SB9))*SB$3/365*_xlfn.DAYS($B10,$B9)&lt;0,0,($C$6-($C$3*$A9)+SUM(SB$6:SB9))*SB$3/365*_xlfn.DAYS($B10,$B9))</f>
        <v>#VALUE!</v>
      </c>
      <c r="SC10" s="5" t="e">
        <f>IF(($C$6-($C$3*$A9)+SUM(SC$6:SC9))*SC$3/365*_xlfn.DAYS($B10,$B9)&lt;0,0,($C$6-($C$3*$A9)+SUM(SC$6:SC9))*SC$3/365*_xlfn.DAYS($B10,$B9))</f>
        <v>#VALUE!</v>
      </c>
      <c r="SD10" s="5" t="e">
        <f>IF(($C$6-($C$3*$A9)+SUM(SD$6:SD9))*SD$3/365*_xlfn.DAYS($B10,$B9)&lt;0,0,($C$6-($C$3*$A9)+SUM(SD$6:SD9))*SD$3/365*_xlfn.DAYS($B10,$B9))</f>
        <v>#VALUE!</v>
      </c>
      <c r="SE10" s="5" t="e">
        <f>IF(($C$6-($C$3*$A9)+SUM(SE$6:SE9))*SE$3/365*_xlfn.DAYS($B10,$B9)&lt;0,0,($C$6-($C$3*$A9)+SUM(SE$6:SE9))*SE$3/365*_xlfn.DAYS($B10,$B9))</f>
        <v>#VALUE!</v>
      </c>
      <c r="SF10" s="5" t="e">
        <f>IF(($C$6-($C$3*$A9)+SUM(SF$6:SF9))*SF$3/365*_xlfn.DAYS($B10,$B9)&lt;0,0,($C$6-($C$3*$A9)+SUM(SF$6:SF9))*SF$3/365*_xlfn.DAYS($B10,$B9))</f>
        <v>#VALUE!</v>
      </c>
      <c r="SG10" s="5" t="e">
        <f>IF(($C$6-($C$3*$A9)+SUM(SG$6:SG9))*SG$3/365*_xlfn.DAYS($B10,$B9)&lt;0,0,($C$6-($C$3*$A9)+SUM(SG$6:SG9))*SG$3/365*_xlfn.DAYS($B10,$B9))</f>
        <v>#VALUE!</v>
      </c>
      <c r="SH10" s="5" t="e">
        <f>IF(($C$6-($C$3*$A9)+SUM(SH$6:SH9))*SH$3/365*_xlfn.DAYS($B10,$B9)&lt;0,0,($C$6-($C$3*$A9)+SUM(SH$6:SH9))*SH$3/365*_xlfn.DAYS($B10,$B9))</f>
        <v>#VALUE!</v>
      </c>
      <c r="SI10" s="5" t="e">
        <f>IF(($C$6-($C$3*$A9)+SUM(SI$6:SI9))*SI$3/365*_xlfn.DAYS($B10,$B9)&lt;0,0,($C$6-($C$3*$A9)+SUM(SI$6:SI9))*SI$3/365*_xlfn.DAYS($B10,$B9))</f>
        <v>#VALUE!</v>
      </c>
    </row>
    <row r="11" spans="1:507" x14ac:dyDescent="0.25">
      <c r="A11">
        <v>6</v>
      </c>
      <c r="B11" s="1">
        <f>IFERROR(VLOOKUP(IF(WEEKDAY(Sheet3!A6)=7,Sheet3!A6+2,IF(WEEKDAY(Sheet3!A6)=1,Sheet3!A6+1,Sheet3!A6)),Sheet3!D7:F22,3,FALSE),IF(WEEKDAY(Sheet3!A6)=7,Sheet3!A6+2,IF(WEEKDAY(Sheet3!A6)=1,Sheet3!A6+1,Sheet3!A6)))</f>
        <v>44400</v>
      </c>
      <c r="C11" s="4">
        <f t="shared" si="32"/>
        <v>5101.9912545780044</v>
      </c>
      <c r="D11" s="5">
        <f t="shared" si="33"/>
        <v>125.76058991078988</v>
      </c>
      <c r="E11" s="5">
        <f>IF(($C$6-($C$3*$A10)+SUM(E$6:E10))*E$3/365*_xlfn.DAYS($B11,$B10)&lt;0,0,($C$6-($C$3*$A10)+SUM(E$6:E10))*E$3/365*_xlfn.DAYS($B11,$B10))</f>
        <v>125.71292465750783</v>
      </c>
      <c r="F11" s="5">
        <f>IF(($C$6-($C$3*$A10)+SUM(F$6:F10))*F$3/365*_xlfn.DAYS($B11,$B10)&lt;0,0,($C$6-($C$3*$A10)+SUM(F$6:F10))*F$3/365*_xlfn.DAYS($B11,$B10))</f>
        <v>125.66526341975457</v>
      </c>
      <c r="G11" s="5">
        <f>IF(($C$6-($C$3*$A10)+SUM(G$6:G10))*G$3/365*_xlfn.DAYS($B11,$B10)&lt;0,0,($C$6-($C$3*$A10)+SUM(G$6:G10))*G$3/365*_xlfn.DAYS($B11,$B10))</f>
        <v>125.61760619733292</v>
      </c>
      <c r="H11" s="5">
        <f>IF(($C$6-($C$3*$A10)+SUM(H$6:H10))*H$3/365*_xlfn.DAYS($B11,$B10)&lt;0,0,($C$6-($C$3*$A10)+SUM(H$6:H10))*H$3/365*_xlfn.DAYS($B11,$B10))</f>
        <v>125.56995299004566</v>
      </c>
      <c r="I11" s="5">
        <f>IF(($C$6-($C$3*$A10)+SUM(I$6:I10))*I$3/365*_xlfn.DAYS($B11,$B10)&lt;0,0,($C$6-($C$3*$A10)+SUM(I$6:I10))*I$3/365*_xlfn.DAYS($B11,$B10))</f>
        <v>125.52230379769563</v>
      </c>
      <c r="J11" s="5">
        <f>IF(($C$6-($C$3*$A10)+SUM(J$6:J10))*J$3/365*_xlfn.DAYS($B11,$B10)&lt;0,0,($C$6-($C$3*$A10)+SUM(J$6:J10))*J$3/365*_xlfn.DAYS($B11,$B10))</f>
        <v>125.47465862008566</v>
      </c>
      <c r="K11" s="5">
        <f>IF(($C$6-($C$3*$A10)+SUM(K$6:K10))*K$3/365*_xlfn.DAYS($B11,$B10)&lt;0,0,($C$6-($C$3*$A10)+SUM(K$6:K10))*K$3/365*_xlfn.DAYS($B11,$B10))</f>
        <v>125.42701745701859</v>
      </c>
      <c r="L11" s="5">
        <f>IF(($C$6-($C$3*$A10)+SUM(L$6:L10))*L$3/365*_xlfn.DAYS($B11,$B10)&lt;0,0,($C$6-($C$3*$A10)+SUM(L$6:L10))*L$3/365*_xlfn.DAYS($B11,$B10))</f>
        <v>125.37938030829724</v>
      </c>
      <c r="M11" s="5">
        <f>IF(($C$6-($C$3*$A10)+SUM(M$6:M10))*M$3/365*_xlfn.DAYS($B11,$B10)&lt;0,0,($C$6-($C$3*$A10)+SUM(M$6:M10))*M$3/365*_xlfn.DAYS($B11,$B10))</f>
        <v>125.33174717372445</v>
      </c>
      <c r="N11" s="5">
        <f>IF(($C$6-($C$3*$A10)+SUM(N$6:N10))*N$3/365*_xlfn.DAYS($B11,$B10)&lt;0,0,($C$6-($C$3*$A10)+SUM(N$6:N10))*N$3/365*_xlfn.DAYS($B11,$B10))</f>
        <v>125.28411805310306</v>
      </c>
      <c r="O11" s="5">
        <f>IF(($C$6-($C$3*$A10)+SUM(O$6:O10))*O$3/365*_xlfn.DAYS($B11,$B10)&lt;0,0,($C$6-($C$3*$A10)+SUM(O$6:O10))*O$3/365*_xlfn.DAYS($B11,$B10))</f>
        <v>125.23649294623593</v>
      </c>
      <c r="P11" s="5">
        <f>IF(($C$6-($C$3*$A10)+SUM(P$6:P10))*P$3/365*_xlfn.DAYS($B11,$B10)&lt;0,0,($C$6-($C$3*$A10)+SUM(P$6:P10))*P$3/365*_xlfn.DAYS($B11,$B10))</f>
        <v>125.18887185292596</v>
      </c>
      <c r="Q11" s="5">
        <f>IF(($C$6-($C$3*$A10)+SUM(Q$6:Q10))*Q$3/365*_xlfn.DAYS($B11,$B10)&lt;0,0,($C$6-($C$3*$A10)+SUM(Q$6:Q10))*Q$3/365*_xlfn.DAYS($B11,$B10))</f>
        <v>125.14125477297597</v>
      </c>
      <c r="R11" s="5">
        <f>IF(($C$6-($C$3*$A10)+SUM(R$6:R10))*R$3/365*_xlfn.DAYS($B11,$B10)&lt;0,0,($C$6-($C$3*$A10)+SUM(R$6:R10))*R$3/365*_xlfn.DAYS($B11,$B10))</f>
        <v>125.09364170618886</v>
      </c>
      <c r="S11" s="5">
        <f>IF(($C$6-($C$3*$A10)+SUM(S$6:S10))*S$3/365*_xlfn.DAYS($B11,$B10)&lt;0,0,($C$6-($C$3*$A10)+SUM(S$6:S10))*S$3/365*_xlfn.DAYS($B11,$B10))</f>
        <v>125.0460326523675</v>
      </c>
      <c r="T11" s="5">
        <f>IF(($C$6-($C$3*$A10)+SUM(T$6:T10))*T$3/365*_xlfn.DAYS($B11,$B10)&lt;0,0,($C$6-($C$3*$A10)+SUM(T$6:T10))*T$3/365*_xlfn.DAYS($B11,$B10))</f>
        <v>124.99842761131472</v>
      </c>
      <c r="U11" s="5">
        <f>IF(($C$6-($C$3*$A10)+SUM(U$6:U10))*U$3/365*_xlfn.DAYS($B11,$B10)&lt;0,0,($C$6-($C$3*$A10)+SUM(U$6:U10))*U$3/365*_xlfn.DAYS($B11,$B10))</f>
        <v>124.95082658283354</v>
      </c>
      <c r="V11" s="5">
        <f>IF(($C$6-($C$3*$A10)+SUM(V$6:V10))*V$3/365*_xlfn.DAYS($B11,$B10)&lt;0,0,($C$6-($C$3*$A10)+SUM(V$6:V10))*V$3/365*_xlfn.DAYS($B11,$B10))</f>
        <v>124.90322956672676</v>
      </c>
      <c r="W11" s="5">
        <f>IF(($C$6-($C$3*$A10)+SUM(W$6:W10))*W$3/365*_xlfn.DAYS($B11,$B10)&lt;0,0,($C$6-($C$3*$A10)+SUM(W$6:W10))*W$3/365*_xlfn.DAYS($B11,$B10))</f>
        <v>124.85563656279734</v>
      </c>
      <c r="X11" s="5">
        <f>IF(($C$6-($C$3*$A10)+SUM(X$6:X10))*X$3/365*_xlfn.DAYS($B11,$B10)&lt;0,0,($C$6-($C$3*$A10)+SUM(X$6:X10))*X$3/365*_xlfn.DAYS($B11,$B10))</f>
        <v>124.80804757084815</v>
      </c>
      <c r="Y11" s="5">
        <f>IF(($C$6-($C$3*$A10)+SUM(Y$6:Y10))*Y$3/365*_xlfn.DAYS($B11,$B10)&lt;0,0,($C$6-($C$3*$A10)+SUM(Y$6:Y10))*Y$3/365*_xlfn.DAYS($B11,$B10))</f>
        <v>124.76046259068214</v>
      </c>
      <c r="Z11" s="5">
        <f>IF(($C$6-($C$3*$A10)+SUM(Z$6:Z10))*Z$3/365*_xlfn.DAYS($B11,$B10)&lt;0,0,($C$6-($C$3*$A10)+SUM(Z$6:Z10))*Z$3/365*_xlfn.DAYS($B11,$B10))</f>
        <v>124.71288162210222</v>
      </c>
      <c r="AA11" s="5">
        <f>IF(($C$6-($C$3*$A10)+SUM(AA$6:AA10))*AA$3/365*_xlfn.DAYS($B11,$B10)&lt;0,0,($C$6-($C$3*$A10)+SUM(AA$6:AA10))*AA$3/365*_xlfn.DAYS($B11,$B10))</f>
        <v>124.66530466491133</v>
      </c>
      <c r="AB11" s="5">
        <f>IF(($C$6-($C$3*$A10)+SUM(AB$6:AB10))*AB$3/365*_xlfn.DAYS($B11,$B10)&lt;0,0,($C$6-($C$3*$A10)+SUM(AB$6:AB10))*AB$3/365*_xlfn.DAYS($B11,$B10))</f>
        <v>124.6177317189124</v>
      </c>
      <c r="AC11" s="5">
        <f>IF(($C$6-($C$3*$A10)+SUM(AC$6:AC10))*AC$3/365*_xlfn.DAYS($B11,$B10)&lt;0,0,($C$6-($C$3*$A10)+SUM(AC$6:AC10))*AC$3/365*_xlfn.DAYS($B11,$B10))</f>
        <v>124.57016278390834</v>
      </c>
      <c r="AD11" s="5">
        <f>IF(($C$6-($C$3*$A10)+SUM(AD$6:AD10))*AD$3/365*_xlfn.DAYS($B11,$B10)&lt;0,0,($C$6-($C$3*$A10)+SUM(AD$6:AD10))*AD$3/365*_xlfn.DAYS($B11,$B10))</f>
        <v>124.52259785970219</v>
      </c>
      <c r="AE11" s="5">
        <f>IF(($C$6-($C$3*$A10)+SUM(AE$6:AE10))*AE$3/365*_xlfn.DAYS($B11,$B10)&lt;0,0,($C$6-($C$3*$A10)+SUM(AE$6:AE10))*AE$3/365*_xlfn.DAYS($B11,$B10))</f>
        <v>124.47503694609685</v>
      </c>
      <c r="AF11" s="5">
        <f>IF(($C$6-($C$3*$A10)+SUM(AF$6:AF10))*AF$3/365*_xlfn.DAYS($B11,$B10)&lt;0,0,($C$6-($C$3*$A10)+SUM(AF$6:AF10))*AF$3/365*_xlfn.DAYS($B11,$B10))</f>
        <v>124.42748004289531</v>
      </c>
      <c r="AG11" s="5">
        <f>IF(($C$6-($C$3*$A10)+SUM(AG$6:AG10))*AG$3/365*_xlfn.DAYS($B11,$B10)&lt;0,0,($C$6-($C$3*$A10)+SUM(AG$6:AG10))*AG$3/365*_xlfn.DAYS($B11,$B10))</f>
        <v>124.3799271499005</v>
      </c>
      <c r="AH11" s="5">
        <f>IF(($C$6-($C$3*$A10)+SUM(AH$6:AH10))*AH$3/365*_xlfn.DAYS($B11,$B10)&lt;0,0,($C$6-($C$3*$A10)+SUM(AH$6:AH10))*AH$3/365*_xlfn.DAYS($B11,$B10))</f>
        <v>124.33237826691541</v>
      </c>
      <c r="AI11" s="5">
        <f>IF(($C$6-($C$3*$A10)+SUM(AI$6:AI10))*AI$3/365*_xlfn.DAYS($B11,$B10)&lt;0,0,($C$6-($C$3*$A10)+SUM(AI$6:AI10))*AI$3/365*_xlfn.DAYS($B11,$B10))</f>
        <v>124.28483339374307</v>
      </c>
      <c r="AJ11" s="5">
        <f>IF(($C$6-($C$3*$A10)+SUM(AJ$6:AJ10))*AJ$3/365*_xlfn.DAYS($B11,$B10)&lt;0,0,($C$6-($C$3*$A10)+SUM(AJ$6:AJ10))*AJ$3/365*_xlfn.DAYS($B11,$B10))</f>
        <v>124.23729253018638</v>
      </c>
      <c r="AK11" s="5">
        <f>IF(($C$6-($C$3*$A10)+SUM(AK$6:AK10))*AK$3/365*_xlfn.DAYS($B11,$B10)&lt;0,0,($C$6-($C$3*$A10)+SUM(AK$6:AK10))*AK$3/365*_xlfn.DAYS($B11,$B10))</f>
        <v>124.18975567604843</v>
      </c>
      <c r="AL11" s="5">
        <f>IF(($C$6-($C$3*$A10)+SUM(AL$6:AL10))*AL$3/365*_xlfn.DAYS($B11,$B10)&lt;0,0,($C$6-($C$3*$A10)+SUM(AL$6:AL10))*AL$3/365*_xlfn.DAYS($B11,$B10))</f>
        <v>124.14222283113214</v>
      </c>
      <c r="AM11" s="5">
        <f>IF(($C$6-($C$3*$A10)+SUM(AM$6:AM10))*AM$3/365*_xlfn.DAYS($B11,$B10)&lt;0,0,($C$6-($C$3*$A10)+SUM(AM$6:AM10))*AM$3/365*_xlfn.DAYS($B11,$B10))</f>
        <v>124.09469399524059</v>
      </c>
      <c r="AN11" s="5">
        <f>IF(($C$6-($C$3*$A10)+SUM(AN$6:AN10))*AN$3/365*_xlfn.DAYS($B11,$B10)&lt;0,0,($C$6-($C$3*$A10)+SUM(AN$6:AN10))*AN$3/365*_xlfn.DAYS($B11,$B10))</f>
        <v>124.04716916817675</v>
      </c>
      <c r="AO11" s="5">
        <f>IF(($C$6-($C$3*$A10)+SUM(AO$6:AO10))*AO$3/365*_xlfn.DAYS($B11,$B10)&lt;0,0,($C$6-($C$3*$A10)+SUM(AO$6:AO10))*AO$3/365*_xlfn.DAYS($B11,$B10))</f>
        <v>123.99964834974368</v>
      </c>
      <c r="AP11" s="5">
        <f>IF(($C$6-($C$3*$A10)+SUM(AP$6:AP10))*AP$3/365*_xlfn.DAYS($B11,$B10)&lt;0,0,($C$6-($C$3*$A10)+SUM(AP$6:AP10))*AP$3/365*_xlfn.DAYS($B11,$B10))</f>
        <v>123.95213153974437</v>
      </c>
      <c r="AQ11" s="5">
        <f>IF(($C$6-($C$3*$A10)+SUM(AQ$6:AQ10))*AQ$3/365*_xlfn.DAYS($B11,$B10)&lt;0,0,($C$6-($C$3*$A10)+SUM(AQ$6:AQ10))*AQ$3/365*_xlfn.DAYS($B11,$B10))</f>
        <v>123.90461873798183</v>
      </c>
      <c r="AR11" s="5">
        <f>IF(($C$6-($C$3*$A10)+SUM(AR$6:AR10))*AR$3/365*_xlfn.DAYS($B11,$B10)&lt;0,0,($C$6-($C$3*$A10)+SUM(AR$6:AR10))*AR$3/365*_xlfn.DAYS($B11,$B10))</f>
        <v>123.85710994425918</v>
      </c>
      <c r="AS11" s="5">
        <f>IF(($C$6-($C$3*$A10)+SUM(AS$6:AS10))*AS$3/365*_xlfn.DAYS($B11,$B10)&lt;0,0,($C$6-($C$3*$A10)+SUM(AS$6:AS10))*AS$3/365*_xlfn.DAYS($B11,$B10))</f>
        <v>123.80960515837943</v>
      </c>
      <c r="AT11" s="5">
        <f>IF(($C$6-($C$3*$A10)+SUM(AT$6:AT10))*AT$3/365*_xlfn.DAYS($B11,$B10)&lt;0,0,($C$6-($C$3*$A10)+SUM(AT$6:AT10))*AT$3/365*_xlfn.DAYS($B11,$B10))</f>
        <v>123.76210438014564</v>
      </c>
      <c r="AU11" s="5">
        <f>IF(($C$6-($C$3*$A10)+SUM(AU$6:AU10))*AU$3/365*_xlfn.DAYS($B11,$B10)&lt;0,0,($C$6-($C$3*$A10)+SUM(AU$6:AU10))*AU$3/365*_xlfn.DAYS($B11,$B10))</f>
        <v>123.7146076093608</v>
      </c>
      <c r="AV11" s="5">
        <f>IF(($C$6-($C$3*$A10)+SUM(AV$6:AV10))*AV$3/365*_xlfn.DAYS($B11,$B10)&lt;0,0,($C$6-($C$3*$A10)+SUM(AV$6:AV10))*AV$3/365*_xlfn.DAYS($B11,$B10))</f>
        <v>123.6671148458281</v>
      </c>
      <c r="AW11" s="5">
        <f>IF(($C$6-($C$3*$A10)+SUM(AW$6:AW10))*AW$3/365*_xlfn.DAYS($B11,$B10)&lt;0,0,($C$6-($C$3*$A10)+SUM(AW$6:AW10))*AW$3/365*_xlfn.DAYS($B11,$B10))</f>
        <v>123.61962608935049</v>
      </c>
      <c r="AX11" s="5">
        <f>IF(($C$6-($C$3*$A10)+SUM(AX$6:AX10))*AX$3/365*_xlfn.DAYS($B11,$B10)&lt;0,0,($C$6-($C$3*$A10)+SUM(AX$6:AX10))*AX$3/365*_xlfn.DAYS($B11,$B10))</f>
        <v>123.57214133973115</v>
      </c>
      <c r="AY11" s="5">
        <f>IF(($C$6-($C$3*$A10)+SUM(AY$6:AY10))*AY$3/365*_xlfn.DAYS($B11,$B10)&lt;0,0,($C$6-($C$3*$A10)+SUM(AY$6:AY10))*AY$3/365*_xlfn.DAYS($B11,$B10))</f>
        <v>123.5246605967731</v>
      </c>
      <c r="AZ11" s="5">
        <f>IF(($C$6-($C$3*$A10)+SUM(AZ$6:AZ10))*AZ$3/365*_xlfn.DAYS($B11,$B10)&lt;0,0,($C$6-($C$3*$A10)+SUM(AZ$6:AZ10))*AZ$3/365*_xlfn.DAYS($B11,$B10))</f>
        <v>123.47718386027948</v>
      </c>
      <c r="BA11" s="5">
        <f>IF(($C$6-($C$3*$A10)+SUM(BA$6:BA10))*BA$3/365*_xlfn.DAYS($B11,$B10)&lt;0,0,($C$6-($C$3*$A10)+SUM(BA$6:BA10))*BA$3/365*_xlfn.DAYS($B11,$B10))</f>
        <v>123.42971113005332</v>
      </c>
      <c r="BB11" s="5">
        <f>IF(($C$6-($C$3*$A10)+SUM(BB$6:BB10))*BB$3/365*_xlfn.DAYS($B11,$B10)&lt;0,0,($C$6-($C$3*$A10)+SUM(BB$6:BB10))*BB$3/365*_xlfn.DAYS($B11,$B10))</f>
        <v>123.38224240589783</v>
      </c>
      <c r="BC11" s="5">
        <f>IF(($C$6-($C$3*$A10)+SUM(BC$6:BC10))*BC$3/365*_xlfn.DAYS($B11,$B10)&lt;0,0,($C$6-($C$3*$A10)+SUM(BC$6:BC10))*BC$3/365*_xlfn.DAYS($B11,$B10))</f>
        <v>123.33477768761603</v>
      </c>
      <c r="BD11" s="5">
        <f>IF(($C$6-($C$3*$A10)+SUM(BD$6:BD10))*BD$3/365*_xlfn.DAYS($B11,$B10)&lt;0,0,($C$6-($C$3*$A10)+SUM(BD$6:BD10))*BD$3/365*_xlfn.DAYS($B11,$B10))</f>
        <v>123.28731697501104</v>
      </c>
      <c r="BE11" s="5">
        <f>IF(($C$6-($C$3*$A10)+SUM(BE$6:BE10))*BE$3/365*_xlfn.DAYS($B11,$B10)&lt;0,0,($C$6-($C$3*$A10)+SUM(BE$6:BE10))*BE$3/365*_xlfn.DAYS($B11,$B10))</f>
        <v>123.23986026788606</v>
      </c>
      <c r="BF11" s="5">
        <f>IF(($C$6-($C$3*$A10)+SUM(BF$6:BF10))*BF$3/365*_xlfn.DAYS($B11,$B10)&lt;0,0,($C$6-($C$3*$A10)+SUM(BF$6:BF10))*BF$3/365*_xlfn.DAYS($B11,$B10))</f>
        <v>123.19240756604414</v>
      </c>
      <c r="BG11" s="5">
        <f>IF(($C$6-($C$3*$A10)+SUM(BG$6:BG10))*BG$3/365*_xlfn.DAYS($B11,$B10)&lt;0,0,($C$6-($C$3*$A10)+SUM(BG$6:BG10))*BG$3/365*_xlfn.DAYS($B11,$B10))</f>
        <v>123.14495886928844</v>
      </c>
      <c r="BH11" s="5">
        <f>IF(($C$6-($C$3*$A10)+SUM(BH$6:BH10))*BH$3/365*_xlfn.DAYS($B11,$B10)&lt;0,0,($C$6-($C$3*$A10)+SUM(BH$6:BH10))*BH$3/365*_xlfn.DAYS($B11,$B10))</f>
        <v>123.09751417742214</v>
      </c>
      <c r="BI11" s="5">
        <f>IF(($C$6-($C$3*$A10)+SUM(BI$6:BI10))*BI$3/365*_xlfn.DAYS($B11,$B10)&lt;0,0,($C$6-($C$3*$A10)+SUM(BI$6:BI10))*BI$3/365*_xlfn.DAYS($B11,$B10))</f>
        <v>123.05007349024837</v>
      </c>
      <c r="BJ11" s="5">
        <f>IF(($C$6-($C$3*$A10)+SUM(BJ$6:BJ10))*BJ$3/365*_xlfn.DAYS($B11,$B10)&lt;0,0,($C$6-($C$3*$A10)+SUM(BJ$6:BJ10))*BJ$3/365*_xlfn.DAYS($B11,$B10))</f>
        <v>123.00263680757028</v>
      </c>
      <c r="BK11" s="5">
        <f>IF(($C$6-($C$3*$A10)+SUM(BK$6:BK10))*BK$3/365*_xlfn.DAYS($B11,$B10)&lt;0,0,($C$6-($C$3*$A10)+SUM(BK$6:BK10))*BK$3/365*_xlfn.DAYS($B11,$B10))</f>
        <v>122.955204129191</v>
      </c>
      <c r="BL11" s="5">
        <f>IF(($C$6-($C$3*$A10)+SUM(BL$6:BL10))*BL$3/365*_xlfn.DAYS($B11,$B10)&lt;0,0,($C$6-($C$3*$A10)+SUM(BL$6:BL10))*BL$3/365*_xlfn.DAYS($B11,$B10))</f>
        <v>122.90777545491375</v>
      </c>
      <c r="BM11" s="5">
        <f>IF(($C$6-($C$3*$A10)+SUM(BM$6:BM10))*BM$3/365*_xlfn.DAYS($B11,$B10)&lt;0,0,($C$6-($C$3*$A10)+SUM(BM$6:BM10))*BM$3/365*_xlfn.DAYS($B11,$B10))</f>
        <v>122.86035078454165</v>
      </c>
      <c r="BN11" s="5">
        <f>IF(($C$6-($C$3*$A10)+SUM(BN$6:BN10))*BN$3/365*_xlfn.DAYS($B11,$B10)&lt;0,0,($C$6-($C$3*$A10)+SUM(BN$6:BN10))*BN$3/365*_xlfn.DAYS($B11,$B10))</f>
        <v>122.81293011787798</v>
      </c>
      <c r="BO11" s="5">
        <f>IF(($C$6-($C$3*$A10)+SUM(BO$6:BO10))*BO$3/365*_xlfn.DAYS($B11,$B10)&lt;0,0,($C$6-($C$3*$A10)+SUM(BO$6:BO10))*BO$3/365*_xlfn.DAYS($B11,$B10))</f>
        <v>122.76551345472582</v>
      </c>
      <c r="BP11" s="5">
        <f>IF(($C$6-($C$3*$A10)+SUM(BP$6:BP10))*BP$3/365*_xlfn.DAYS($B11,$B10)&lt;0,0,($C$6-($C$3*$A10)+SUM(BP$6:BP10))*BP$3/365*_xlfn.DAYS($B11,$B10))</f>
        <v>122.71810079488839</v>
      </c>
      <c r="BQ11" s="5">
        <f>IF(($C$6-($C$3*$A10)+SUM(BQ$6:BQ10))*BQ$3/365*_xlfn.DAYS($B11,$B10)&lt;0,0,($C$6-($C$3*$A10)+SUM(BQ$6:BQ10))*BQ$3/365*_xlfn.DAYS($B11,$B10))</f>
        <v>122.67069213816895</v>
      </c>
      <c r="BR11" s="5">
        <f>IF(($C$6-($C$3*$A10)+SUM(BR$6:BR10))*BR$3/365*_xlfn.DAYS($B11,$B10)&lt;0,0,($C$6-($C$3*$A10)+SUM(BR$6:BR10))*BR$3/365*_xlfn.DAYS($B11,$B10))</f>
        <v>122.62328748437065</v>
      </c>
      <c r="BS11" s="5">
        <f>IF(($C$6-($C$3*$A10)+SUM(BS$6:BS10))*BS$3/365*_xlfn.DAYS($B11,$B10)&lt;0,0,($C$6-($C$3*$A10)+SUM(BS$6:BS10))*BS$3/365*_xlfn.DAYS($B11,$B10))</f>
        <v>122.57588683329672</v>
      </c>
      <c r="BT11" s="5">
        <f>IF(($C$6-($C$3*$A10)+SUM(BT$6:BT10))*BT$3/365*_xlfn.DAYS($B11,$B10)&lt;0,0,($C$6-($C$3*$A10)+SUM(BT$6:BT10))*BT$3/365*_xlfn.DAYS($B11,$B10))</f>
        <v>122.52849018475038</v>
      </c>
      <c r="BU11" s="5">
        <f>IF(($C$6-($C$3*$A10)+SUM(BU$6:BU10))*BU$3/365*_xlfn.DAYS($B11,$B10)&lt;0,0,($C$6-($C$3*$A10)+SUM(BU$6:BU10))*BU$3/365*_xlfn.DAYS($B11,$B10))</f>
        <v>122.48109753853487</v>
      </c>
      <c r="BV11" s="5">
        <f>IF(($C$6-($C$3*$A10)+SUM(BV$6:BV10))*BV$3/365*_xlfn.DAYS($B11,$B10)&lt;0,0,($C$6-($C$3*$A10)+SUM(BV$6:BV10))*BV$3/365*_xlfn.DAYS($B11,$B10))</f>
        <v>122.43370889445342</v>
      </c>
      <c r="BW11" s="5">
        <f>IF(($C$6-($C$3*$A10)+SUM(BW$6:BW10))*BW$3/365*_xlfn.DAYS($B11,$B10)&lt;0,0,($C$6-($C$3*$A10)+SUM(BW$6:BW10))*BW$3/365*_xlfn.DAYS($B11,$B10))</f>
        <v>122.38632425230921</v>
      </c>
      <c r="BX11" s="5">
        <f>IF(($C$6-($C$3*$A10)+SUM(BX$6:BX10))*BX$3/365*_xlfn.DAYS($B11,$B10)&lt;0,0,($C$6-($C$3*$A10)+SUM(BX$6:BX10))*BX$3/365*_xlfn.DAYS($B11,$B10))</f>
        <v>122.33894361190556</v>
      </c>
      <c r="BY11" s="5">
        <f>IF(($C$6-($C$3*$A10)+SUM(BY$6:BY10))*BY$3/365*_xlfn.DAYS($B11,$B10)&lt;0,0,($C$6-($C$3*$A10)+SUM(BY$6:BY10))*BY$3/365*_xlfn.DAYS($B11,$B10))</f>
        <v>122.29156697304572</v>
      </c>
      <c r="BZ11" s="5">
        <f>IF(($C$6-($C$3*$A10)+SUM(BZ$6:BZ10))*BZ$3/365*_xlfn.DAYS($B11,$B10)&lt;0,0,($C$6-($C$3*$A10)+SUM(BZ$6:BZ10))*BZ$3/365*_xlfn.DAYS($B11,$B10))</f>
        <v>122.24419433553291</v>
      </c>
      <c r="CA11" s="5">
        <f>IF(($C$6-($C$3*$A10)+SUM(CA$6:CA10))*CA$3/365*_xlfn.DAYS($B11,$B10)&lt;0,0,($C$6-($C$3*$A10)+SUM(CA$6:CA10))*CA$3/365*_xlfn.DAYS($B11,$B10))</f>
        <v>122.19682569917042</v>
      </c>
      <c r="CB11" s="5">
        <f>IF(($C$6-($C$3*$A10)+SUM(CB$6:CB10))*CB$3/365*_xlfn.DAYS($B11,$B10)&lt;0,0,($C$6-($C$3*$A10)+SUM(CB$6:CB10))*CB$3/365*_xlfn.DAYS($B11,$B10))</f>
        <v>122.14946106376148</v>
      </c>
      <c r="CC11" s="5">
        <f>IF(($C$6-($C$3*$A10)+SUM(CC$6:CC10))*CC$3/365*_xlfn.DAYS($B11,$B10)&lt;0,0,($C$6-($C$3*$A10)+SUM(CC$6:CC10))*CC$3/365*_xlfn.DAYS($B11,$B10))</f>
        <v>122.10210042910943</v>
      </c>
      <c r="CD11" s="5">
        <f>IF(($C$6-($C$3*$A10)+SUM(CD$6:CD10))*CD$3/365*_xlfn.DAYS($B11,$B10)&lt;0,0,($C$6-($C$3*$A10)+SUM(CD$6:CD10))*CD$3/365*_xlfn.DAYS($B11,$B10))</f>
        <v>122.05474379501753</v>
      </c>
      <c r="CE11" s="5">
        <f>IF(($C$6-($C$3*$A10)+SUM(CE$6:CE10))*CE$3/365*_xlfn.DAYS($B11,$B10)&lt;0,0,($C$6-($C$3*$A10)+SUM(CE$6:CE10))*CE$3/365*_xlfn.DAYS($B11,$B10))</f>
        <v>122.00739116128902</v>
      </c>
      <c r="CF11" s="5">
        <f>IF(($C$6-($C$3*$A10)+SUM(CF$6:CF10))*CF$3/365*_xlfn.DAYS($B11,$B10)&lt;0,0,($C$6-($C$3*$A10)+SUM(CF$6:CF10))*CF$3/365*_xlfn.DAYS($B11,$B10))</f>
        <v>121.96004252772728</v>
      </c>
      <c r="CG11" s="5">
        <f>IF(($C$6-($C$3*$A10)+SUM(CG$6:CG10))*CG$3/365*_xlfn.DAYS($B11,$B10)&lt;0,0,($C$6-($C$3*$A10)+SUM(CG$6:CG10))*CG$3/365*_xlfn.DAYS($B11,$B10))</f>
        <v>121.91269789413555</v>
      </c>
      <c r="CH11" s="5">
        <f>IF(($C$6-($C$3*$A10)+SUM(CH$6:CH10))*CH$3/365*_xlfn.DAYS($B11,$B10)&lt;0,0,($C$6-($C$3*$A10)+SUM(CH$6:CH10))*CH$3/365*_xlfn.DAYS($B11,$B10))</f>
        <v>121.86535726031718</v>
      </c>
      <c r="CI11" s="5">
        <f>IF(($C$6-($C$3*$A10)+SUM(CI$6:CI10))*CI$3/365*_xlfn.DAYS($B11,$B10)&lt;0,0,($C$6-($C$3*$A10)+SUM(CI$6:CI10))*CI$3/365*_xlfn.DAYS($B11,$B10))</f>
        <v>121.81802062607548</v>
      </c>
      <c r="CJ11" s="5">
        <f>IF(($C$6-($C$3*$A10)+SUM(CJ$6:CJ10))*CJ$3/365*_xlfn.DAYS($B11,$B10)&lt;0,0,($C$6-($C$3*$A10)+SUM(CJ$6:CJ10))*CJ$3/365*_xlfn.DAYS($B11,$B10))</f>
        <v>121.77068799121373</v>
      </c>
      <c r="CK11" s="5">
        <f>IF(($C$6-($C$3*$A10)+SUM(CK$6:CK10))*CK$3/365*_xlfn.DAYS($B11,$B10)&lt;0,0,($C$6-($C$3*$A10)+SUM(CK$6:CK10))*CK$3/365*_xlfn.DAYS($B11,$B10))</f>
        <v>121.72335935553532</v>
      </c>
      <c r="CL11" s="5">
        <f>IF(($C$6-($C$3*$A10)+SUM(CL$6:CL10))*CL$3/365*_xlfn.DAYS($B11,$B10)&lt;0,0,($C$6-($C$3*$A10)+SUM(CL$6:CL10))*CL$3/365*_xlfn.DAYS($B11,$B10))</f>
        <v>121.67603471884357</v>
      </c>
      <c r="CM11" s="5">
        <f>IF(($C$6-($C$3*$A10)+SUM(CM$6:CM10))*CM$3/365*_xlfn.DAYS($B11,$B10)&lt;0,0,($C$6-($C$3*$A10)+SUM(CM$6:CM10))*CM$3/365*_xlfn.DAYS($B11,$B10))</f>
        <v>121.62871408094178</v>
      </c>
      <c r="CN11" s="5">
        <f>IF(($C$6-($C$3*$A10)+SUM(CN$6:CN10))*CN$3/365*_xlfn.DAYS($B11,$B10)&lt;0,0,($C$6-($C$3*$A10)+SUM(CN$6:CN10))*CN$3/365*_xlfn.DAYS($B11,$B10))</f>
        <v>121.58139744163333</v>
      </c>
      <c r="CO11" s="5">
        <f>IF(($C$6-($C$3*$A10)+SUM(CO$6:CO10))*CO$3/365*_xlfn.DAYS($B11,$B10)&lt;0,0,($C$6-($C$3*$A10)+SUM(CO$6:CO10))*CO$3/365*_xlfn.DAYS($B11,$B10))</f>
        <v>121.53408480072157</v>
      </c>
      <c r="CP11" s="5">
        <f>IF(($C$6-($C$3*$A10)+SUM(CP$6:CP10))*CP$3/365*_xlfn.DAYS($B11,$B10)&lt;0,0,($C$6-($C$3*$A10)+SUM(CP$6:CP10))*CP$3/365*_xlfn.DAYS($B11,$B10))</f>
        <v>121.48677615800985</v>
      </c>
      <c r="CQ11" s="5">
        <f>IF(($C$6-($C$3*$A10)+SUM(CQ$6:CQ10))*CQ$3/365*_xlfn.DAYS($B11,$B10)&lt;0,0,($C$6-($C$3*$A10)+SUM(CQ$6:CQ10))*CQ$3/365*_xlfn.DAYS($B11,$B10))</f>
        <v>121.43947151330157</v>
      </c>
      <c r="CR11" s="5">
        <f>IF(($C$6-($C$3*$A10)+SUM(CR$6:CR10))*CR$3/365*_xlfn.DAYS($B11,$B10)&lt;0,0,($C$6-($C$3*$A10)+SUM(CR$6:CR10))*CR$3/365*_xlfn.DAYS($B11,$B10))</f>
        <v>121.39217086640005</v>
      </c>
      <c r="CS11" s="5">
        <f>IF(($C$6-($C$3*$A10)+SUM(CS$6:CS10))*CS$3/365*_xlfn.DAYS($B11,$B10)&lt;0,0,($C$6-($C$3*$A10)+SUM(CS$6:CS10))*CS$3/365*_xlfn.DAYS($B11,$B10))</f>
        <v>121.34487421710874</v>
      </c>
      <c r="CT11" s="5">
        <f>IF(($C$6-($C$3*$A10)+SUM(CT$6:CT10))*CT$3/365*_xlfn.DAYS($B11,$B10)&lt;0,0,($C$6-($C$3*$A10)+SUM(CT$6:CT10))*CT$3/365*_xlfn.DAYS($B11,$B10))</f>
        <v>121.29758156523101</v>
      </c>
      <c r="CU11" s="5">
        <f>IF(($C$6-($C$3*$A10)+SUM(CU$6:CU10))*CU$3/365*_xlfn.DAYS($B11,$B10)&lt;0,0,($C$6-($C$3*$A10)+SUM(CU$6:CU10))*CU$3/365*_xlfn.DAYS($B11,$B10))</f>
        <v>121.25029291057018</v>
      </c>
      <c r="CV11" s="5">
        <f>IF(($C$6-($C$3*$A10)+SUM(CV$6:CV10))*CV$3/365*_xlfn.DAYS($B11,$B10)&lt;0,0,($C$6-($C$3*$A10)+SUM(CV$6:CV10))*CV$3/365*_xlfn.DAYS($B11,$B10))</f>
        <v>121.20300825292972</v>
      </c>
      <c r="CW11" s="5">
        <f>IF(($C$6-($C$3*$A10)+SUM(CW$6:CW10))*CW$3/365*_xlfn.DAYS($B11,$B10)&lt;0,0,($C$6-($C$3*$A10)+SUM(CW$6:CW10))*CW$3/365*_xlfn.DAYS($B11,$B10))</f>
        <v>121.15572759211304</v>
      </c>
      <c r="CX11" s="5">
        <f>IF(($C$6-($C$3*$A10)+SUM(CX$6:CX10))*CX$3/365*_xlfn.DAYS($B11,$B10)&lt;0,0,($C$6-($C$3*$A10)+SUM(CX$6:CX10))*CX$3/365*_xlfn.DAYS($B11,$B10))</f>
        <v>121.10845092792349</v>
      </c>
      <c r="CY11" s="5">
        <f>IF(($C$6-($C$3*$A10)+SUM(CY$6:CY10))*CY$3/365*_xlfn.DAYS($B11,$B10)&lt;0,0,($C$6-($C$3*$A10)+SUM(CY$6:CY10))*CY$3/365*_xlfn.DAYS($B11,$B10))</f>
        <v>121.06117826016457</v>
      </c>
      <c r="CZ11" s="5">
        <f>IF(($C$6-($C$3*$A10)+SUM(CZ$6:CZ10))*CZ$3/365*_xlfn.DAYS($B11,$B10)&lt;0,0,($C$6-($C$3*$A10)+SUM(CZ$6:CZ10))*CZ$3/365*_xlfn.DAYS($B11,$B10))</f>
        <v>121.01390958863961</v>
      </c>
      <c r="DA11" s="5">
        <f>IF(($C$6-($C$3*$A10)+SUM(DA$6:DA10))*DA$3/365*_xlfn.DAYS($B11,$B10)&lt;0,0,($C$6-($C$3*$A10)+SUM(DA$6:DA10))*DA$3/365*_xlfn.DAYS($B11,$B10))</f>
        <v>120.96664491315215</v>
      </c>
      <c r="DB11" s="5">
        <f>IF(($C$6-($C$3*$A10)+SUM(DB$6:DB10))*DB$3/365*_xlfn.DAYS($B11,$B10)&lt;0,0,($C$6-($C$3*$A10)+SUM(DB$6:DB10))*DB$3/365*_xlfn.DAYS($B11,$B10))</f>
        <v>120.91938423350553</v>
      </c>
      <c r="DC11" s="5">
        <f>IF(($C$6-($C$3*$A10)+SUM(DC$6:DC10))*DC$3/365*_xlfn.DAYS($B11,$B10)&lt;0,0,($C$6-($C$3*$A10)+SUM(DC$6:DC10))*DC$3/365*_xlfn.DAYS($B11,$B10))</f>
        <v>120.87212754950326</v>
      </c>
      <c r="DD11" s="5">
        <f>IF(($C$6-($C$3*$A10)+SUM(DD$6:DD10))*DD$3/365*_xlfn.DAYS($B11,$B10)&lt;0,0,($C$6-($C$3*$A10)+SUM(DD$6:DD10))*DD$3/365*_xlfn.DAYS($B11,$B10))</f>
        <v>120.82487486094874</v>
      </c>
      <c r="DE11" s="5">
        <f>IF(($C$6-($C$3*$A10)+SUM(DE$6:DE10))*DE$3/365*_xlfn.DAYS($B11,$B10)&lt;0,0,($C$6-($C$3*$A10)+SUM(DE$6:DE10))*DE$3/365*_xlfn.DAYS($B11,$B10))</f>
        <v>120.77762616764549</v>
      </c>
      <c r="DF11" s="5">
        <f>IF(($C$6-($C$3*$A10)+SUM(DF$6:DF10))*DF$3/365*_xlfn.DAYS($B11,$B10)&lt;0,0,($C$6-($C$3*$A10)+SUM(DF$6:DF10))*DF$3/365*_xlfn.DAYS($B11,$B10))</f>
        <v>120.73038146939689</v>
      </c>
      <c r="DG11" s="5">
        <f>IF(($C$6-($C$3*$A10)+SUM(DG$6:DG10))*DG$3/365*_xlfn.DAYS($B11,$B10)&lt;0,0,($C$6-($C$3*$A10)+SUM(DG$6:DG10))*DG$3/365*_xlfn.DAYS($B11,$B10))</f>
        <v>120.68314076600647</v>
      </c>
      <c r="DH11" s="5">
        <f>IF(($C$6-($C$3*$A10)+SUM(DH$6:DH10))*DH$3/365*_xlfn.DAYS($B11,$B10)&lt;0,0,($C$6-($C$3*$A10)+SUM(DH$6:DH10))*DH$3/365*_xlfn.DAYS($B11,$B10))</f>
        <v>120.63590405727774</v>
      </c>
      <c r="DI11" s="5">
        <f>IF(($C$6-($C$3*$A10)+SUM(DI$6:DI10))*DI$3/365*_xlfn.DAYS($B11,$B10)&lt;0,0,($C$6-($C$3*$A10)+SUM(DI$6:DI10))*DI$3/365*_xlfn.DAYS($B11,$B10))</f>
        <v>120.58867134301407</v>
      </c>
      <c r="DJ11" s="5">
        <f>IF(($C$6-($C$3*$A10)+SUM(DJ$6:DJ10))*DJ$3/365*_xlfn.DAYS($B11,$B10)&lt;0,0,($C$6-($C$3*$A10)+SUM(DJ$6:DJ10))*DJ$3/365*_xlfn.DAYS($B11,$B10))</f>
        <v>120.54144262301904</v>
      </c>
      <c r="DK11" s="5">
        <f>IF(($C$6-($C$3*$A10)+SUM(DK$6:DK10))*DK$3/365*_xlfn.DAYS($B11,$B10)&lt;0,0,($C$6-($C$3*$A10)+SUM(DK$6:DK10))*DK$3/365*_xlfn.DAYS($B11,$B10))</f>
        <v>120.49421789709611</v>
      </c>
      <c r="DL11" s="5">
        <f>IF(($C$6-($C$3*$A10)+SUM(DL$6:DL10))*DL$3/365*_xlfn.DAYS($B11,$B10)&lt;0,0,($C$6-($C$3*$A10)+SUM(DL$6:DL10))*DL$3/365*_xlfn.DAYS($B11,$B10))</f>
        <v>120.44699716504878</v>
      </c>
      <c r="DM11" s="5">
        <f>IF(($C$6-($C$3*$A10)+SUM(DM$6:DM10))*DM$3/365*_xlfn.DAYS($B11,$B10)&lt;0,0,($C$6-($C$3*$A10)+SUM(DM$6:DM10))*DM$3/365*_xlfn.DAYS($B11,$B10))</f>
        <v>120.39978042668062</v>
      </c>
      <c r="DN11" s="5">
        <f>IF(($C$6-($C$3*$A10)+SUM(DN$6:DN10))*DN$3/365*_xlfn.DAYS($B11,$B10)&lt;0,0,($C$6-($C$3*$A10)+SUM(DN$6:DN10))*DN$3/365*_xlfn.DAYS($B11,$B10))</f>
        <v>120.35256768179502</v>
      </c>
      <c r="DO11" s="5">
        <f>IF(($C$6-($C$3*$A10)+SUM(DO$6:DO10))*DO$3/365*_xlfn.DAYS($B11,$B10)&lt;0,0,($C$6-($C$3*$A10)+SUM(DO$6:DO10))*DO$3/365*_xlfn.DAYS($B11,$B10))</f>
        <v>120.30535893019564</v>
      </c>
      <c r="DP11" s="5">
        <f>IF(($C$6-($C$3*$A10)+SUM(DP$6:DP10))*DP$3/365*_xlfn.DAYS($B11,$B10)&lt;0,0,($C$6-($C$3*$A10)+SUM(DP$6:DP10))*DP$3/365*_xlfn.DAYS($B11,$B10))</f>
        <v>120.2581541716859</v>
      </c>
      <c r="DQ11" s="5">
        <f>IF(($C$6-($C$3*$A10)+SUM(DQ$6:DQ10))*DQ$3/365*_xlfn.DAYS($B11,$B10)&lt;0,0,($C$6-($C$3*$A10)+SUM(DQ$6:DQ10))*DQ$3/365*_xlfn.DAYS($B11,$B10))</f>
        <v>120.21095340606939</v>
      </c>
      <c r="DR11" s="5">
        <f>IF(($C$6-($C$3*$A10)+SUM(DR$6:DR10))*DR$3/365*_xlfn.DAYS($B11,$B10)&lt;0,0,($C$6-($C$3*$A10)+SUM(DR$6:DR10))*DR$3/365*_xlfn.DAYS($B11,$B10))</f>
        <v>120.1637566331496</v>
      </c>
      <c r="DS11" s="5">
        <f>IF(($C$6-($C$3*$A10)+SUM(DS$6:DS10))*DS$3/365*_xlfn.DAYS($B11,$B10)&lt;0,0,($C$6-($C$3*$A10)+SUM(DS$6:DS10))*DS$3/365*_xlfn.DAYS($B11,$B10))</f>
        <v>120.11656385273017</v>
      </c>
      <c r="DT11" s="5">
        <f>IF(($C$6-($C$3*$A10)+SUM(DT$6:DT10))*DT$3/365*_xlfn.DAYS($B11,$B10)&lt;0,0,($C$6-($C$3*$A10)+SUM(DT$6:DT10))*DT$3/365*_xlfn.DAYS($B11,$B10))</f>
        <v>120.06937506461456</v>
      </c>
      <c r="DU11" s="5">
        <f>IF(($C$6-($C$3*$A10)+SUM(DU$6:DU10))*DU$3/365*_xlfn.DAYS($B11,$B10)&lt;0,0,($C$6-($C$3*$A10)+SUM(DU$6:DU10))*DU$3/365*_xlfn.DAYS($B11,$B10))</f>
        <v>120.02219026860635</v>
      </c>
      <c r="DV11" s="5">
        <f>IF(($C$6-($C$3*$A10)+SUM(DV$6:DV10))*DV$3/365*_xlfn.DAYS($B11,$B10)&lt;0,0,($C$6-($C$3*$A10)+SUM(DV$6:DV10))*DV$3/365*_xlfn.DAYS($B11,$B10))</f>
        <v>119.97500946450911</v>
      </c>
      <c r="DW11" s="5">
        <f>IF(($C$6-($C$3*$A10)+SUM(DW$6:DW10))*DW$3/365*_xlfn.DAYS($B11,$B10)&lt;0,0,($C$6-($C$3*$A10)+SUM(DW$6:DW10))*DW$3/365*_xlfn.DAYS($B11,$B10))</f>
        <v>119.92783265212647</v>
      </c>
      <c r="DX11" s="5">
        <f>IF(($C$6-($C$3*$A10)+SUM(DX$6:DX10))*DX$3/365*_xlfn.DAYS($B11,$B10)&lt;0,0,($C$6-($C$3*$A10)+SUM(DX$6:DX10))*DX$3/365*_xlfn.DAYS($B11,$B10))</f>
        <v>119.88065983126192</v>
      </c>
      <c r="DY11" s="5">
        <f>IF(($C$6-($C$3*$A10)+SUM(DY$6:DY10))*DY$3/365*_xlfn.DAYS($B11,$B10)&lt;0,0,($C$6-($C$3*$A10)+SUM(DY$6:DY10))*DY$3/365*_xlfn.DAYS($B11,$B10))</f>
        <v>119.83349100171907</v>
      </c>
      <c r="DZ11" s="5">
        <f>IF(($C$6-($C$3*$A10)+SUM(DZ$6:DZ10))*DZ$3/365*_xlfn.DAYS($B11,$B10)&lt;0,0,($C$6-($C$3*$A10)+SUM(DZ$6:DZ10))*DZ$3/365*_xlfn.DAYS($B11,$B10))</f>
        <v>119.78632616330157</v>
      </c>
      <c r="EA11" s="5">
        <f>IF(($C$6-($C$3*$A10)+SUM(EA$6:EA10))*EA$3/365*_xlfn.DAYS($B11,$B10)&lt;0,0,($C$6-($C$3*$A10)+SUM(EA$6:EA10))*EA$3/365*_xlfn.DAYS($B11,$B10))</f>
        <v>119.73916531581293</v>
      </c>
      <c r="EB11" s="5">
        <f>IF(($C$6-($C$3*$A10)+SUM(EB$6:EB10))*EB$3/365*_xlfn.DAYS($B11,$B10)&lt;0,0,($C$6-($C$3*$A10)+SUM(EB$6:EB10))*EB$3/365*_xlfn.DAYS($B11,$B10))</f>
        <v>119.69200845905682</v>
      </c>
      <c r="EC11" s="5">
        <f>IF(($C$6-($C$3*$A10)+SUM(EC$6:EC10))*EC$3/365*_xlfn.DAYS($B11,$B10)&lt;0,0,($C$6-($C$3*$A10)+SUM(EC$6:EC10))*EC$3/365*_xlfn.DAYS($B11,$B10))</f>
        <v>119.64485559283681</v>
      </c>
      <c r="ED11" s="5">
        <f>IF(($C$6-($C$3*$A10)+SUM(ED$6:ED10))*ED$3/365*_xlfn.DAYS($B11,$B10)&lt;0,0,($C$6-($C$3*$A10)+SUM(ED$6:ED10))*ED$3/365*_xlfn.DAYS($B11,$B10))</f>
        <v>119.59770671695655</v>
      </c>
      <c r="EE11" s="5">
        <f>IF(($C$6-($C$3*$A10)+SUM(EE$6:EE10))*EE$3/365*_xlfn.DAYS($B11,$B10)&lt;0,0,($C$6-($C$3*$A10)+SUM(EE$6:EE10))*EE$3/365*_xlfn.DAYS($B11,$B10))</f>
        <v>119.5505618312196</v>
      </c>
      <c r="EF11" s="5">
        <f>IF(($C$6-($C$3*$A10)+SUM(EF$6:EF10))*EF$3/365*_xlfn.DAYS($B11,$B10)&lt;0,0,($C$6-($C$3*$A10)+SUM(EF$6:EF10))*EF$3/365*_xlfn.DAYS($B11,$B10))</f>
        <v>119.50342093542969</v>
      </c>
      <c r="EG11" s="5">
        <f>IF(($C$6-($C$3*$A10)+SUM(EG$6:EG10))*EG$3/365*_xlfn.DAYS($B11,$B10)&lt;0,0,($C$6-($C$3*$A10)+SUM(EG$6:EG10))*EG$3/365*_xlfn.DAYS($B11,$B10))</f>
        <v>119.45628402939037</v>
      </c>
      <c r="EH11" s="5">
        <f>IF(($C$6-($C$3*$A10)+SUM(EH$6:EH10))*EH$3/365*_xlfn.DAYS($B11,$B10)&lt;0,0,($C$6-($C$3*$A10)+SUM(EH$6:EH10))*EH$3/365*_xlfn.DAYS($B11,$B10))</f>
        <v>119.40915111290533</v>
      </c>
      <c r="EI11" s="5">
        <f>IF(($C$6-($C$3*$A10)+SUM(EI$6:EI10))*EI$3/365*_xlfn.DAYS($B11,$B10)&lt;0,0,($C$6-($C$3*$A10)+SUM(EI$6:EI10))*EI$3/365*_xlfn.DAYS($B11,$B10))</f>
        <v>119.36202218577817</v>
      </c>
      <c r="EJ11" s="5">
        <f>IF(($C$6-($C$3*$A10)+SUM(EJ$6:EJ10))*EJ$3/365*_xlfn.DAYS($B11,$B10)&lt;0,0,($C$6-($C$3*$A10)+SUM(EJ$6:EJ10))*EJ$3/365*_xlfn.DAYS($B11,$B10))</f>
        <v>119.31489724781261</v>
      </c>
      <c r="EK11" s="5">
        <f>IF(($C$6-($C$3*$A10)+SUM(EK$6:EK10))*EK$3/365*_xlfn.DAYS($B11,$B10)&lt;0,0,($C$6-($C$3*$A10)+SUM(EK$6:EK10))*EK$3/365*_xlfn.DAYS($B11,$B10))</f>
        <v>119.26777629881228</v>
      </c>
      <c r="EL11" s="5">
        <f>IF(($C$6-($C$3*$A10)+SUM(EL$6:EL10))*EL$3/365*_xlfn.DAYS($B11,$B10)&lt;0,0,($C$6-($C$3*$A10)+SUM(EL$6:EL10))*EL$3/365*_xlfn.DAYS($B11,$B10))</f>
        <v>119.22065933858083</v>
      </c>
      <c r="EM11" s="5">
        <f>IF(($C$6-($C$3*$A10)+SUM(EM$6:EM10))*EM$3/365*_xlfn.DAYS($B11,$B10)&lt;0,0,($C$6-($C$3*$A10)+SUM(EM$6:EM10))*EM$3/365*_xlfn.DAYS($B11,$B10))</f>
        <v>119.17354636692195</v>
      </c>
      <c r="EN11" s="5">
        <f>IF(($C$6-($C$3*$A10)+SUM(EN$6:EN10))*EN$3/365*_xlfn.DAYS($B11,$B10)&lt;0,0,($C$6-($C$3*$A10)+SUM(EN$6:EN10))*EN$3/365*_xlfn.DAYS($B11,$B10))</f>
        <v>119.12643738363934</v>
      </c>
      <c r="EO11" s="5">
        <f>IF(($C$6-($C$3*$A10)+SUM(EO$6:EO10))*EO$3/365*_xlfn.DAYS($B11,$B10)&lt;0,0,($C$6-($C$3*$A10)+SUM(EO$6:EO10))*EO$3/365*_xlfn.DAYS($B11,$B10))</f>
        <v>119.07933238853666</v>
      </c>
      <c r="EP11" s="5">
        <f>IF(($C$6-($C$3*$A10)+SUM(EP$6:EP10))*EP$3/365*_xlfn.DAYS($B11,$B10)&lt;0,0,($C$6-($C$3*$A10)+SUM(EP$6:EP10))*EP$3/365*_xlfn.DAYS($B11,$B10))</f>
        <v>119.0322313814176</v>
      </c>
      <c r="EQ11" s="5">
        <f>IF(($C$6-($C$3*$A10)+SUM(EQ$6:EQ10))*EQ$3/365*_xlfn.DAYS($B11,$B10)&lt;0,0,($C$6-($C$3*$A10)+SUM(EQ$6:EQ10))*EQ$3/365*_xlfn.DAYS($B11,$B10))</f>
        <v>118.98513436208587</v>
      </c>
      <c r="ER11" s="5">
        <f>IF(($C$6-($C$3*$A10)+SUM(ER$6:ER10))*ER$3/365*_xlfn.DAYS($B11,$B10)&lt;0,0,($C$6-($C$3*$A10)+SUM(ER$6:ER10))*ER$3/365*_xlfn.DAYS($B11,$B10))</f>
        <v>118.93804133034519</v>
      </c>
      <c r="ES11" s="5">
        <f>IF(($C$6-($C$3*$A10)+SUM(ES$6:ES10))*ES$3/365*_xlfn.DAYS($B11,$B10)&lt;0,0,($C$6-($C$3*$A10)+SUM(ES$6:ES10))*ES$3/365*_xlfn.DAYS($B11,$B10))</f>
        <v>118.89095228599926</v>
      </c>
      <c r="ET11" s="5">
        <f>IF(($C$6-($C$3*$A10)+SUM(ET$6:ET10))*ET$3/365*_xlfn.DAYS($B11,$B10)&lt;0,0,($C$6-($C$3*$A10)+SUM(ET$6:ET10))*ET$3/365*_xlfn.DAYS($B11,$B10))</f>
        <v>118.84386722885179</v>
      </c>
      <c r="EU11" s="5">
        <f>IF(($C$6-($C$3*$A10)+SUM(EU$6:EU10))*EU$3/365*_xlfn.DAYS($B11,$B10)&lt;0,0,($C$6-($C$3*$A10)+SUM(EU$6:EU10))*EU$3/365*_xlfn.DAYS($B11,$B10))</f>
        <v>118.79678615870652</v>
      </c>
      <c r="EV11" s="5">
        <f>IF(($C$6-($C$3*$A10)+SUM(EV$6:EV10))*EV$3/365*_xlfn.DAYS($B11,$B10)&lt;0,0,($C$6-($C$3*$A10)+SUM(EV$6:EV10))*EV$3/365*_xlfn.DAYS($B11,$B10))</f>
        <v>118.74970907536718</v>
      </c>
      <c r="EW11" s="5">
        <f>IF(($C$6-($C$3*$A10)+SUM(EW$6:EW10))*EW$3/365*_xlfn.DAYS($B11,$B10)&lt;0,0,($C$6-($C$3*$A10)+SUM(EW$6:EW10))*EW$3/365*_xlfn.DAYS($B11,$B10))</f>
        <v>118.70263597863749</v>
      </c>
      <c r="EX11" s="5">
        <f>IF(($C$6-($C$3*$A10)+SUM(EX$6:EX10))*EX$3/365*_xlfn.DAYS($B11,$B10)&lt;0,0,($C$6-($C$3*$A10)+SUM(EX$6:EX10))*EX$3/365*_xlfn.DAYS($B11,$B10))</f>
        <v>118.65556686832122</v>
      </c>
      <c r="EY11" s="5">
        <f>IF(($C$6-($C$3*$A10)+SUM(EY$6:EY10))*EY$3/365*_xlfn.DAYS($B11,$B10)&lt;0,0,($C$6-($C$3*$A10)+SUM(EY$6:EY10))*EY$3/365*_xlfn.DAYS($B11,$B10))</f>
        <v>118.60850174422211</v>
      </c>
      <c r="EZ11" s="5">
        <f>IF(($C$6-($C$3*$A10)+SUM(EZ$6:EZ10))*EZ$3/365*_xlfn.DAYS($B11,$B10)&lt;0,0,($C$6-($C$3*$A10)+SUM(EZ$6:EZ10))*EZ$3/365*_xlfn.DAYS($B11,$B10))</f>
        <v>118.5614406061439</v>
      </c>
      <c r="FA11" s="5">
        <f>IF(($C$6-($C$3*$A10)+SUM(FA$6:FA10))*FA$3/365*_xlfn.DAYS($B11,$B10)&lt;0,0,($C$6-($C$3*$A10)+SUM(FA$6:FA10))*FA$3/365*_xlfn.DAYS($B11,$B10))</f>
        <v>118.5143834538904</v>
      </c>
      <c r="FB11" s="5">
        <f>IF(($C$6-($C$3*$A10)+SUM(FB$6:FB10))*FB$3/365*_xlfn.DAYS($B11,$B10)&lt;0,0,($C$6-($C$3*$A10)+SUM(FB$6:FB10))*FB$3/365*_xlfn.DAYS($B11,$B10))</f>
        <v>118.46733028726533</v>
      </c>
      <c r="FC11" s="5">
        <f>IF(($C$6-($C$3*$A10)+SUM(FC$6:FC10))*FC$3/365*_xlfn.DAYS($B11,$B10)&lt;0,0,($C$6-($C$3*$A10)+SUM(FC$6:FC10))*FC$3/365*_xlfn.DAYS($B11,$B10))</f>
        <v>118.42028110607251</v>
      </c>
      <c r="FD11" s="5">
        <f>IF(($C$6-($C$3*$A10)+SUM(FD$6:FD10))*FD$3/365*_xlfn.DAYS($B11,$B10)&lt;0,0,($C$6-($C$3*$A10)+SUM(FD$6:FD10))*FD$3/365*_xlfn.DAYS($B11,$B10))</f>
        <v>118.3732359101157</v>
      </c>
      <c r="FE11" s="5">
        <f>IF(($C$6-($C$3*$A10)+SUM(FE$6:FE10))*FE$3/365*_xlfn.DAYS($B11,$B10)&lt;0,0,($C$6-($C$3*$A10)+SUM(FE$6:FE10))*FE$3/365*_xlfn.DAYS($B11,$B10))</f>
        <v>118.32619469919865</v>
      </c>
      <c r="FF11" s="5">
        <f>IF(($C$6-($C$3*$A10)+SUM(FF$6:FF10))*FF$3/365*_xlfn.DAYS($B11,$B10)&lt;0,0,($C$6-($C$3*$A10)+SUM(FF$6:FF10))*FF$3/365*_xlfn.DAYS($B11,$B10))</f>
        <v>118.27915747312522</v>
      </c>
      <c r="FG11" s="5">
        <f>IF(($C$6-($C$3*$A10)+SUM(FG$6:FG10))*FG$3/365*_xlfn.DAYS($B11,$B10)&lt;0,0,($C$6-($C$3*$A10)+SUM(FG$6:FG10))*FG$3/365*_xlfn.DAYS($B11,$B10))</f>
        <v>118.23212423169922</v>
      </c>
      <c r="FH11" s="5">
        <f>IF(($C$6-($C$3*$A10)+SUM(FH$6:FH10))*FH$3/365*_xlfn.DAYS($B11,$B10)&lt;0,0,($C$6-($C$3*$A10)+SUM(FH$6:FH10))*FH$3/365*_xlfn.DAYS($B11,$B10))</f>
        <v>118.18509497472436</v>
      </c>
      <c r="FI11" s="5">
        <f>IF(($C$6-($C$3*$A10)+SUM(FI$6:FI10))*FI$3/365*_xlfn.DAYS($B11,$B10)&lt;0,0,($C$6-($C$3*$A10)+SUM(FI$6:FI10))*FI$3/365*_xlfn.DAYS($B11,$B10))</f>
        <v>118.13806970200459</v>
      </c>
      <c r="FJ11" s="5">
        <f>IF(($C$6-($C$3*$A10)+SUM(FJ$6:FJ10))*FJ$3/365*_xlfn.DAYS($B11,$B10)&lt;0,0,($C$6-($C$3*$A10)+SUM(FJ$6:FJ10))*FJ$3/365*_xlfn.DAYS($B11,$B10))</f>
        <v>118.09104841334361</v>
      </c>
      <c r="FK11" s="5">
        <f>IF(($C$6-($C$3*$A10)+SUM(FK$6:FK10))*FK$3/365*_xlfn.DAYS($B11,$B10)&lt;0,0,($C$6-($C$3*$A10)+SUM(FK$6:FK10))*FK$3/365*_xlfn.DAYS($B11,$B10))</f>
        <v>118.04403110854533</v>
      </c>
      <c r="FL11" s="5">
        <f>IF(($C$6-($C$3*$A10)+SUM(FL$6:FL10))*FL$3/365*_xlfn.DAYS($B11,$B10)&lt;0,0,($C$6-($C$3*$A10)+SUM(FL$6:FL10))*FL$3/365*_xlfn.DAYS($B11,$B10))</f>
        <v>117.99701778741354</v>
      </c>
      <c r="FM11" s="5">
        <f>IF(($C$6-($C$3*$A10)+SUM(FM$6:FM10))*FM$3/365*_xlfn.DAYS($B11,$B10)&lt;0,0,($C$6-($C$3*$A10)+SUM(FM$6:FM10))*FM$3/365*_xlfn.DAYS($B11,$B10))</f>
        <v>117.95000844975209</v>
      </c>
      <c r="FN11" s="5">
        <f>IF(($C$6-($C$3*$A10)+SUM(FN$6:FN10))*FN$3/365*_xlfn.DAYS($B11,$B10)&lt;0,0,($C$6-($C$3*$A10)+SUM(FN$6:FN10))*FN$3/365*_xlfn.DAYS($B11,$B10))</f>
        <v>117.90300309536484</v>
      </c>
      <c r="FO11" s="5">
        <f>IF(($C$6-($C$3*$A10)+SUM(FO$6:FO10))*FO$3/365*_xlfn.DAYS($B11,$B10)&lt;0,0,($C$6-($C$3*$A10)+SUM(FO$6:FO10))*FO$3/365*_xlfn.DAYS($B11,$B10))</f>
        <v>117.85600172405563</v>
      </c>
      <c r="FP11" s="5">
        <f>IF(($C$6-($C$3*$A10)+SUM(FP$6:FP10))*FP$3/365*_xlfn.DAYS($B11,$B10)&lt;0,0,($C$6-($C$3*$A10)+SUM(FP$6:FP10))*FP$3/365*_xlfn.DAYS($B11,$B10))</f>
        <v>117.80900433562832</v>
      </c>
      <c r="FQ11" s="5">
        <f>IF(($C$6-($C$3*$A10)+SUM(FQ$6:FQ10))*FQ$3/365*_xlfn.DAYS($B11,$B10)&lt;0,0,($C$6-($C$3*$A10)+SUM(FQ$6:FQ10))*FQ$3/365*_xlfn.DAYS($B11,$B10))</f>
        <v>117.7620109298868</v>
      </c>
      <c r="FR11" s="5">
        <f>IF(($C$6-($C$3*$A10)+SUM(FR$6:FR10))*FR$3/365*_xlfn.DAYS($B11,$B10)&lt;0,0,($C$6-($C$3*$A10)+SUM(FR$6:FR10))*FR$3/365*_xlfn.DAYS($B11,$B10))</f>
        <v>117.71502150663491</v>
      </c>
      <c r="FS11" s="5">
        <f>IF(($C$6-($C$3*$A10)+SUM(FS$6:FS10))*FS$3/365*_xlfn.DAYS($B11,$B10)&lt;0,0,($C$6-($C$3*$A10)+SUM(FS$6:FS10))*FS$3/365*_xlfn.DAYS($B11,$B10))</f>
        <v>117.66803606567653</v>
      </c>
      <c r="FT11" s="5">
        <f>IF(($C$6-($C$3*$A10)+SUM(FT$6:FT10))*FT$3/365*_xlfn.DAYS($B11,$B10)&lt;0,0,($C$6-($C$3*$A10)+SUM(FT$6:FT10))*FT$3/365*_xlfn.DAYS($B11,$B10))</f>
        <v>117.62105460681558</v>
      </c>
      <c r="FU11" s="5">
        <f>IF(($C$6-($C$3*$A10)+SUM(FU$6:FU10))*FU$3/365*_xlfn.DAYS($B11,$B10)&lt;0,0,($C$6-($C$3*$A10)+SUM(FU$6:FU10))*FU$3/365*_xlfn.DAYS($B11,$B10))</f>
        <v>117.57407712985589</v>
      </c>
      <c r="FV11" s="5">
        <f>IF(($C$6-($C$3*$A10)+SUM(FV$6:FV10))*FV$3/365*_xlfn.DAYS($B11,$B10)&lt;0,0,($C$6-($C$3*$A10)+SUM(FV$6:FV10))*FV$3/365*_xlfn.DAYS($B11,$B10))</f>
        <v>117.5271036346014</v>
      </c>
      <c r="FW11" s="5">
        <f>IF(($C$6-($C$3*$A10)+SUM(FW$6:FW10))*FW$3/365*_xlfn.DAYS($B11,$B10)&lt;0,0,($C$6-($C$3*$A10)+SUM(FW$6:FW10))*FW$3/365*_xlfn.DAYS($B11,$B10))</f>
        <v>117.48013412085606</v>
      </c>
      <c r="FX11" s="5">
        <f>IF(($C$6-($C$3*$A10)+SUM(FX$6:FX10))*FX$3/365*_xlfn.DAYS($B11,$B10)&lt;0,0,($C$6-($C$3*$A10)+SUM(FX$6:FX10))*FX$3/365*_xlfn.DAYS($B11,$B10))</f>
        <v>117.43316858842368</v>
      </c>
      <c r="FY11" s="5">
        <f>IF(($C$6-($C$3*$A10)+SUM(FY$6:FY10))*FY$3/365*_xlfn.DAYS($B11,$B10)&lt;0,0,($C$6-($C$3*$A10)+SUM(FY$6:FY10))*FY$3/365*_xlfn.DAYS($B11,$B10))</f>
        <v>117.38620703710824</v>
      </c>
      <c r="FZ11" s="5">
        <f>IF(($C$6-($C$3*$A10)+SUM(FZ$6:FZ10))*FZ$3/365*_xlfn.DAYS($B11,$B10)&lt;0,0,($C$6-($C$3*$A10)+SUM(FZ$6:FZ10))*FZ$3/365*_xlfn.DAYS($B11,$B10))</f>
        <v>117.33924946671365</v>
      </c>
      <c r="GA11" s="5">
        <f>IF(($C$6-($C$3*$A10)+SUM(GA$6:GA10))*GA$3/365*_xlfn.DAYS($B11,$B10)&lt;0,0,($C$6-($C$3*$A10)+SUM(GA$6:GA10))*GA$3/365*_xlfn.DAYS($B11,$B10))</f>
        <v>117.29229587704386</v>
      </c>
      <c r="GB11" s="5">
        <f>IF(($C$6-($C$3*$A10)+SUM(GB$6:GB10))*GB$3/365*_xlfn.DAYS($B11,$B10)&lt;0,0,($C$6-($C$3*$A10)+SUM(GB$6:GB10))*GB$3/365*_xlfn.DAYS($B11,$B10))</f>
        <v>117.24534626790276</v>
      </c>
      <c r="GC11" s="5">
        <f>IF(($C$6-($C$3*$A10)+SUM(GC$6:GC10))*GC$3/365*_xlfn.DAYS($B11,$B10)&lt;0,0,($C$6-($C$3*$A10)+SUM(GC$6:GC10))*GC$3/365*_xlfn.DAYS($B11,$B10))</f>
        <v>117.19840063909436</v>
      </c>
      <c r="GD11" s="5">
        <f>IF(($C$6-($C$3*$A10)+SUM(GD$6:GD10))*GD$3/365*_xlfn.DAYS($B11,$B10)&lt;0,0,($C$6-($C$3*$A10)+SUM(GD$6:GD10))*GD$3/365*_xlfn.DAYS($B11,$B10))</f>
        <v>117.15145899042251</v>
      </c>
      <c r="GE11" s="5">
        <f>IF(($C$6-($C$3*$A10)+SUM(GE$6:GE10))*GE$3/365*_xlfn.DAYS($B11,$B10)&lt;0,0,($C$6-($C$3*$A10)+SUM(GE$6:GE10))*GE$3/365*_xlfn.DAYS($B11,$B10))</f>
        <v>117.10452132169125</v>
      </c>
      <c r="GF11" s="5">
        <f>IF(($C$6-($C$3*$A10)+SUM(GF$6:GF10))*GF$3/365*_xlfn.DAYS($B11,$B10)&lt;0,0,($C$6-($C$3*$A10)+SUM(GF$6:GF10))*GF$3/365*_xlfn.DAYS($B11,$B10))</f>
        <v>117.05758763270454</v>
      </c>
      <c r="GG11" s="5">
        <f>IF(($C$6-($C$3*$A10)+SUM(GG$6:GG10))*GG$3/365*_xlfn.DAYS($B11,$B10)&lt;0,0,($C$6-($C$3*$A10)+SUM(GG$6:GG10))*GG$3/365*_xlfn.DAYS($B11,$B10))</f>
        <v>117.01065792326629</v>
      </c>
      <c r="GH11" s="5">
        <f>IF(($C$6-($C$3*$A10)+SUM(GH$6:GH10))*GH$3/365*_xlfn.DAYS($B11,$B10)&lt;0,0,($C$6-($C$3*$A10)+SUM(GH$6:GH10))*GH$3/365*_xlfn.DAYS($B11,$B10))</f>
        <v>116.96373219318053</v>
      </c>
      <c r="GI11" s="5">
        <f>IF(($C$6-($C$3*$A10)+SUM(GI$6:GI10))*GI$3/365*_xlfn.DAYS($B11,$B10)&lt;0,0,($C$6-($C$3*$A10)+SUM(GI$6:GI10))*GI$3/365*_xlfn.DAYS($B11,$B10))</f>
        <v>116.9168104422512</v>
      </c>
      <c r="GJ11" s="5">
        <f>IF(($C$6-($C$3*$A10)+SUM(GJ$6:GJ10))*GJ$3/365*_xlfn.DAYS($B11,$B10)&lt;0,0,($C$6-($C$3*$A10)+SUM(GJ$6:GJ10))*GJ$3/365*_xlfn.DAYS($B11,$B10))</f>
        <v>116.86989267028231</v>
      </c>
      <c r="GK11" s="5">
        <f>IF(($C$6-($C$3*$A10)+SUM(GK$6:GK10))*GK$3/365*_xlfn.DAYS($B11,$B10)&lt;0,0,($C$6-($C$3*$A10)+SUM(GK$6:GK10))*GK$3/365*_xlfn.DAYS($B11,$B10))</f>
        <v>116.82297887707787</v>
      </c>
      <c r="GL11" s="5">
        <f>IF(($C$6-($C$3*$A10)+SUM(GL$6:GL10))*GL$3/365*_xlfn.DAYS($B11,$B10)&lt;0,0,($C$6-($C$3*$A10)+SUM(GL$6:GL10))*GL$3/365*_xlfn.DAYS($B11,$B10))</f>
        <v>116.77606906244186</v>
      </c>
      <c r="GM11" s="5">
        <f>IF(($C$6-($C$3*$A10)+SUM(GM$6:GM10))*GM$3/365*_xlfn.DAYS($B11,$B10)&lt;0,0,($C$6-($C$3*$A10)+SUM(GM$6:GM10))*GM$3/365*_xlfn.DAYS($B11,$B10))</f>
        <v>116.72916322617826</v>
      </c>
      <c r="GN11" s="5">
        <f>IF(($C$6-($C$3*$A10)+SUM(GN$6:GN10))*GN$3/365*_xlfn.DAYS($B11,$B10)&lt;0,0,($C$6-($C$3*$A10)+SUM(GN$6:GN10))*GN$3/365*_xlfn.DAYS($B11,$B10))</f>
        <v>116.68226136809112</v>
      </c>
      <c r="GO11" s="5">
        <f>IF(($C$6-($C$3*$A10)+SUM(GO$6:GO10))*GO$3/365*_xlfn.DAYS($B11,$B10)&lt;0,0,($C$6-($C$3*$A10)+SUM(GO$6:GO10))*GO$3/365*_xlfn.DAYS($B11,$B10))</f>
        <v>116.63536348798445</v>
      </c>
      <c r="GP11" s="5">
        <f>IF(($C$6-($C$3*$A10)+SUM(GP$6:GP10))*GP$3/365*_xlfn.DAYS($B11,$B10)&lt;0,0,($C$6-($C$3*$A10)+SUM(GP$6:GP10))*GP$3/365*_xlfn.DAYS($B11,$B10))</f>
        <v>116.58846958566228</v>
      </c>
      <c r="GQ11" s="5">
        <f>IF(($C$6-($C$3*$A10)+SUM(GQ$6:GQ10))*GQ$3/365*_xlfn.DAYS($B11,$B10)&lt;0,0,($C$6-($C$3*$A10)+SUM(GQ$6:GQ10))*GQ$3/365*_xlfn.DAYS($B11,$B10))</f>
        <v>116.54157966092865</v>
      </c>
      <c r="GR11" s="5">
        <f>IF(($C$6-($C$3*$A10)+SUM(GR$6:GR10))*GR$3/365*_xlfn.DAYS($B11,$B10)&lt;0,0,($C$6-($C$3*$A10)+SUM(GR$6:GR10))*GR$3/365*_xlfn.DAYS($B11,$B10))</f>
        <v>116.49469371358757</v>
      </c>
      <c r="GS11" s="5">
        <f>IF(($C$6-($C$3*$A10)+SUM(GS$6:GS10))*GS$3/365*_xlfn.DAYS($B11,$B10)&lt;0,0,($C$6-($C$3*$A10)+SUM(GS$6:GS10))*GS$3/365*_xlfn.DAYS($B11,$B10))</f>
        <v>116.44781174344308</v>
      </c>
      <c r="GT11" s="5">
        <f>IF(($C$6-($C$3*$A10)+SUM(GT$6:GT10))*GT$3/365*_xlfn.DAYS($B11,$B10)&lt;0,0,($C$6-($C$3*$A10)+SUM(GT$6:GT10))*GT$3/365*_xlfn.DAYS($B11,$B10))</f>
        <v>116.40093375029927</v>
      </c>
      <c r="GU11" s="5">
        <f>IF(($C$6-($C$3*$A10)+SUM(GU$6:GU10))*GU$3/365*_xlfn.DAYS($B11,$B10)&lt;0,0,($C$6-($C$3*$A10)+SUM(GU$6:GU10))*GU$3/365*_xlfn.DAYS($B11,$B10))</f>
        <v>116.3540597339602</v>
      </c>
      <c r="GV11" s="5">
        <f>IF(($C$6-($C$3*$A10)+SUM(GV$6:GV10))*GV$3/365*_xlfn.DAYS($B11,$B10)&lt;0,0,($C$6-($C$3*$A10)+SUM(GV$6:GV10))*GV$3/365*_xlfn.DAYS($B11,$B10))</f>
        <v>116.30718969422988</v>
      </c>
      <c r="GW11" s="5">
        <f>IF(($C$6-($C$3*$A10)+SUM(GW$6:GW10))*GW$3/365*_xlfn.DAYS($B11,$B10)&lt;0,0,($C$6-($C$3*$A10)+SUM(GW$6:GW10))*GW$3/365*_xlfn.DAYS($B11,$B10))</f>
        <v>116.26032363091241</v>
      </c>
      <c r="GX11" s="5">
        <f>IF(($C$6-($C$3*$A10)+SUM(GX$6:GX10))*GX$3/365*_xlfn.DAYS($B11,$B10)&lt;0,0,($C$6-($C$3*$A10)+SUM(GX$6:GX10))*GX$3/365*_xlfn.DAYS($B11,$B10))</f>
        <v>116.2134615438119</v>
      </c>
      <c r="GY11" s="5">
        <f>IF(($C$6-($C$3*$A10)+SUM(GY$6:GY10))*GY$3/365*_xlfn.DAYS($B11,$B10)&lt;0,0,($C$6-($C$3*$A10)+SUM(GY$6:GY10))*GY$3/365*_xlfn.DAYS($B11,$B10))</f>
        <v>116.16660343273236</v>
      </c>
      <c r="GZ11" s="5">
        <f>IF(($C$6-($C$3*$A10)+SUM(GZ$6:GZ10))*GZ$3/365*_xlfn.DAYS($B11,$B10)&lt;0,0,($C$6-($C$3*$A10)+SUM(GZ$6:GZ10))*GZ$3/365*_xlfn.DAYS($B11,$B10))</f>
        <v>116.11974929747795</v>
      </c>
      <c r="HA11" s="5">
        <f>IF(($C$6-($C$3*$A10)+SUM(HA$6:HA10))*HA$3/365*_xlfn.DAYS($B11,$B10)&lt;0,0,($C$6-($C$3*$A10)+SUM(HA$6:HA10))*HA$3/365*_xlfn.DAYS($B11,$B10))</f>
        <v>116.07289913785274</v>
      </c>
      <c r="HB11" s="5">
        <f>IF(($C$6-($C$3*$A10)+SUM(HB$6:HB10))*HB$3/365*_xlfn.DAYS($B11,$B10)&lt;0,0,($C$6-($C$3*$A10)+SUM(HB$6:HB10))*HB$3/365*_xlfn.DAYS($B11,$B10))</f>
        <v>116.02605295366081</v>
      </c>
      <c r="HC11" s="5">
        <f>IF(($C$6-($C$3*$A10)+SUM(HC$6:HC10))*HC$3/365*_xlfn.DAYS($B11,$B10)&lt;0,0,($C$6-($C$3*$A10)+SUM(HC$6:HC10))*HC$3/365*_xlfn.DAYS($B11,$B10))</f>
        <v>115.97921074470629</v>
      </c>
      <c r="HD11" s="5">
        <f>IF(($C$6-($C$3*$A10)+SUM(HD$6:HD10))*HD$3/365*_xlfn.DAYS($B11,$B10)&lt;0,0,($C$6-($C$3*$A10)+SUM(HD$6:HD10))*HD$3/365*_xlfn.DAYS($B11,$B10))</f>
        <v>115.93237251079333</v>
      </c>
      <c r="HE11" s="5">
        <f>IF(($C$6-($C$3*$A10)+SUM(HE$6:HE10))*HE$3/365*_xlfn.DAYS($B11,$B10)&lt;0,0,($C$6-($C$3*$A10)+SUM(HE$6:HE10))*HE$3/365*_xlfn.DAYS($B11,$B10))</f>
        <v>115.88553825172599</v>
      </c>
      <c r="HF11" s="5">
        <f>IF(($C$6-($C$3*$A10)+SUM(HF$6:HF10))*HF$3/365*_xlfn.DAYS($B11,$B10)&lt;0,0,($C$6-($C$3*$A10)+SUM(HF$6:HF10))*HF$3/365*_xlfn.DAYS($B11,$B10))</f>
        <v>115.83870796730842</v>
      </c>
      <c r="HG11" s="5">
        <f>IF(($C$6-($C$3*$A10)+SUM(HG$6:HG10))*HG$3/365*_xlfn.DAYS($B11,$B10)&lt;0,0,($C$6-($C$3*$A10)+SUM(HG$6:HG10))*HG$3/365*_xlfn.DAYS($B11,$B10))</f>
        <v>115.79188165734476</v>
      </c>
      <c r="HH11" s="5">
        <f>IF(($C$6-($C$3*$A10)+SUM(HH$6:HH10))*HH$3/365*_xlfn.DAYS($B11,$B10)&lt;0,0,($C$6-($C$3*$A10)+SUM(HH$6:HH10))*HH$3/365*_xlfn.DAYS($B11,$B10))</f>
        <v>115.74505932163916</v>
      </c>
      <c r="HI11" s="5">
        <f>IF(($C$6-($C$3*$A10)+SUM(HI$6:HI10))*HI$3/365*_xlfn.DAYS($B11,$B10)&lt;0,0,($C$6-($C$3*$A10)+SUM(HI$6:HI10))*HI$3/365*_xlfn.DAYS($B11,$B10))</f>
        <v>115.69824095999572</v>
      </c>
      <c r="HJ11" s="5">
        <f>IF(($C$6-($C$3*$A10)+SUM(HJ$6:HJ10))*HJ$3/365*_xlfn.DAYS($B11,$B10)&lt;0,0,($C$6-($C$3*$A10)+SUM(HJ$6:HJ10))*HJ$3/365*_xlfn.DAYS($B11,$B10))</f>
        <v>115.65142657221867</v>
      </c>
      <c r="HK11" s="5">
        <f>IF(($C$6-($C$3*$A10)+SUM(HK$6:HK10))*HK$3/365*_xlfn.DAYS($B11,$B10)&lt;0,0,($C$6-($C$3*$A10)+SUM(HK$6:HK10))*HK$3/365*_xlfn.DAYS($B11,$B10))</f>
        <v>115.60461615811209</v>
      </c>
      <c r="HL11" s="5">
        <f>IF(($C$6-($C$3*$A10)+SUM(HL$6:HL10))*HL$3/365*_xlfn.DAYS($B11,$B10)&lt;0,0,($C$6-($C$3*$A10)+SUM(HL$6:HL10))*HL$3/365*_xlfn.DAYS($B11,$B10))</f>
        <v>115.5578097174802</v>
      </c>
      <c r="HM11" s="5">
        <f>IF(($C$6-($C$3*$A10)+SUM(HM$6:HM10))*HM$3/365*_xlfn.DAYS($B11,$B10)&lt;0,0,($C$6-($C$3*$A10)+SUM(HM$6:HM10))*HM$3/365*_xlfn.DAYS($B11,$B10))</f>
        <v>115.51100725012715</v>
      </c>
      <c r="HN11" s="5">
        <f>IF(($C$6-($C$3*$A10)+SUM(HN$6:HN10))*HN$3/365*_xlfn.DAYS($B11,$B10)&lt;0,0,($C$6-($C$3*$A10)+SUM(HN$6:HN10))*HN$3/365*_xlfn.DAYS($B11,$B10))</f>
        <v>115.46420875585713</v>
      </c>
      <c r="HO11" s="5">
        <f>IF(($C$6-($C$3*$A10)+SUM(HO$6:HO10))*HO$3/365*_xlfn.DAYS($B11,$B10)&lt;0,0,($C$6-($C$3*$A10)+SUM(HO$6:HO10))*HO$3/365*_xlfn.DAYS($B11,$B10))</f>
        <v>115.41741423447432</v>
      </c>
      <c r="HP11" s="5">
        <f>IF(($C$6-($C$3*$A10)+SUM(HP$6:HP10))*HP$3/365*_xlfn.DAYS($B11,$B10)&lt;0,0,($C$6-($C$3*$A10)+SUM(HP$6:HP10))*HP$3/365*_xlfn.DAYS($B11,$B10))</f>
        <v>115.3706236857829</v>
      </c>
      <c r="HQ11" s="5">
        <f>IF(($C$6-($C$3*$A10)+SUM(HQ$6:HQ10))*HQ$3/365*_xlfn.DAYS($B11,$B10)&lt;0,0,($C$6-($C$3*$A10)+SUM(HQ$6:HQ10))*HQ$3/365*_xlfn.DAYS($B11,$B10))</f>
        <v>115.32383710958709</v>
      </c>
      <c r="HR11" s="5">
        <f>IF(($C$6-($C$3*$A10)+SUM(HR$6:HR10))*HR$3/365*_xlfn.DAYS($B11,$B10)&lt;0,0,($C$6-($C$3*$A10)+SUM(HR$6:HR10))*HR$3/365*_xlfn.DAYS($B11,$B10))</f>
        <v>115.2770545056911</v>
      </c>
      <c r="HS11" s="5">
        <f>IF(($C$6-($C$3*$A10)+SUM(HS$6:HS10))*HS$3/365*_xlfn.DAYS($B11,$B10)&lt;0,0,($C$6-($C$3*$A10)+SUM(HS$6:HS10))*HS$3/365*_xlfn.DAYS($B11,$B10))</f>
        <v>115.23027587389912</v>
      </c>
      <c r="HT11" s="5">
        <f>IF(($C$6-($C$3*$A10)+SUM(HT$6:HT10))*HT$3/365*_xlfn.DAYS($B11,$B10)&lt;0,0,($C$6-($C$3*$A10)+SUM(HT$6:HT10))*HT$3/365*_xlfn.DAYS($B11,$B10))</f>
        <v>115.18350121401537</v>
      </c>
      <c r="HU11" s="5">
        <f>IF(($C$6-($C$3*$A10)+SUM(HU$6:HU10))*HU$3/365*_xlfn.DAYS($B11,$B10)&lt;0,0,($C$6-($C$3*$A10)+SUM(HU$6:HU10))*HU$3/365*_xlfn.DAYS($B11,$B10))</f>
        <v>115.13673052584404</v>
      </c>
      <c r="HV11" s="5">
        <f>IF(($C$6-($C$3*$A10)+SUM(HV$6:HV10))*HV$3/365*_xlfn.DAYS($B11,$B10)&lt;0,0,($C$6-($C$3*$A10)+SUM(HV$6:HV10))*HV$3/365*_xlfn.DAYS($B11,$B10))</f>
        <v>115.08996380918943</v>
      </c>
      <c r="HW11" s="5">
        <f>IF(($C$6-($C$3*$A10)+SUM(HW$6:HW10))*HW$3/365*_xlfn.DAYS($B11,$B10)&lt;0,0,($C$6-($C$3*$A10)+SUM(HW$6:HW10))*HW$3/365*_xlfn.DAYS($B11,$B10))</f>
        <v>115.04320106385573</v>
      </c>
      <c r="HX11" s="5">
        <f>IF(($C$6-($C$3*$A10)+SUM(HX$6:HX10))*HX$3/365*_xlfn.DAYS($B11,$B10)&lt;0,0,($C$6-($C$3*$A10)+SUM(HX$6:HX10))*HX$3/365*_xlfn.DAYS($B11,$B10))</f>
        <v>114.99644228964719</v>
      </c>
      <c r="HY11" s="5">
        <f>IF(($C$6-($C$3*$A10)+SUM(HY$6:HY10))*HY$3/365*_xlfn.DAYS($B11,$B10)&lt;0,0,($C$6-($C$3*$A10)+SUM(HY$6:HY10))*HY$3/365*_xlfn.DAYS($B11,$B10))</f>
        <v>114.94968748636805</v>
      </c>
      <c r="HZ11" s="5">
        <f>IF(($C$6-($C$3*$A10)+SUM(HZ$6:HZ10))*HZ$3/365*_xlfn.DAYS($B11,$B10)&lt;0,0,($C$6-($C$3*$A10)+SUM(HZ$6:HZ10))*HZ$3/365*_xlfn.DAYS($B11,$B10))</f>
        <v>114.90293665382259</v>
      </c>
      <c r="IA11" s="5">
        <f>IF(($C$6-($C$3*$A10)+SUM(IA$6:IA10))*IA$3/365*_xlfn.DAYS($B11,$B10)&lt;0,0,($C$6-($C$3*$A10)+SUM(IA$6:IA10))*IA$3/365*_xlfn.DAYS($B11,$B10))</f>
        <v>114.8561897918151</v>
      </c>
      <c r="IB11" s="5">
        <f>IF(($C$6-($C$3*$A10)+SUM(IB$6:IB10))*IB$3/365*_xlfn.DAYS($B11,$B10)&lt;0,0,($C$6-($C$3*$A10)+SUM(IB$6:IB10))*IB$3/365*_xlfn.DAYS($B11,$B10))</f>
        <v>114.80944690014977</v>
      </c>
      <c r="IC11" s="5">
        <f>IF(($C$6-($C$3*$A10)+SUM(IC$6:IC10))*IC$3/365*_xlfn.DAYS($B11,$B10)&lt;0,0,($C$6-($C$3*$A10)+SUM(IC$6:IC10))*IC$3/365*_xlfn.DAYS($B11,$B10))</f>
        <v>114.76270797863093</v>
      </c>
      <c r="ID11" s="5">
        <f>IF(($C$6-($C$3*$A10)+SUM(ID$6:ID10))*ID$3/365*_xlfn.DAYS($B11,$B10)&lt;0,0,($C$6-($C$3*$A10)+SUM(ID$6:ID10))*ID$3/365*_xlfn.DAYS($B11,$B10))</f>
        <v>114.7159730270628</v>
      </c>
      <c r="IE11" s="5">
        <f>IF(($C$6-($C$3*$A10)+SUM(IE$6:IE10))*IE$3/365*_xlfn.DAYS($B11,$B10)&lt;0,0,($C$6-($C$3*$A10)+SUM(IE$6:IE10))*IE$3/365*_xlfn.DAYS($B11,$B10))</f>
        <v>114.66924204524976</v>
      </c>
      <c r="IF11" s="5">
        <f>IF(($C$6-($C$3*$A10)+SUM(IF$6:IF10))*IF$3/365*_xlfn.DAYS($B11,$B10)&lt;0,0,($C$6-($C$3*$A10)+SUM(IF$6:IF10))*IF$3/365*_xlfn.DAYS($B11,$B10))</f>
        <v>114.62251503299605</v>
      </c>
      <c r="IG11" s="5">
        <f>IF(($C$6-($C$3*$A10)+SUM(IG$6:IG10))*IG$3/365*_xlfn.DAYS($B11,$B10)&lt;0,0,($C$6-($C$3*$A10)+SUM(IG$6:IG10))*IG$3/365*_xlfn.DAYS($B11,$B10))</f>
        <v>114.57579199010594</v>
      </c>
      <c r="IH11" s="5">
        <f>IF(($C$6-($C$3*$A10)+SUM(IH$6:IH10))*IH$3/365*_xlfn.DAYS($B11,$B10)&lt;0,0,($C$6-($C$3*$A10)+SUM(IH$6:IH10))*IH$3/365*_xlfn.DAYS($B11,$B10))</f>
        <v>114.5290729163838</v>
      </c>
      <c r="II11" s="5">
        <f>IF(($C$6-($C$3*$A10)+SUM(II$6:II10))*II$3/365*_xlfn.DAYS($B11,$B10)&lt;0,0,($C$6-($C$3*$A10)+SUM(II$6:II10))*II$3/365*_xlfn.DAYS($B11,$B10))</f>
        <v>114.48235781163389</v>
      </c>
      <c r="IJ11" s="5">
        <f>IF(($C$6-($C$3*$A10)+SUM(IJ$6:IJ10))*IJ$3/365*_xlfn.DAYS($B11,$B10)&lt;0,0,($C$6-($C$3*$A10)+SUM(IJ$6:IJ10))*IJ$3/365*_xlfn.DAYS($B11,$B10))</f>
        <v>114.43564667566058</v>
      </c>
      <c r="IK11" s="5">
        <f>IF(($C$6-($C$3*$A10)+SUM(IK$6:IK10))*IK$3/365*_xlfn.DAYS($B11,$B10)&lt;0,0,($C$6-($C$3*$A10)+SUM(IK$6:IK10))*IK$3/365*_xlfn.DAYS($B11,$B10))</f>
        <v>114.38893950826817</v>
      </c>
      <c r="IL11" s="5">
        <f>IF(($C$6-($C$3*$A10)+SUM(IL$6:IL10))*IL$3/365*_xlfn.DAYS($B11,$B10)&lt;0,0,($C$6-($C$3*$A10)+SUM(IL$6:IL10))*IL$3/365*_xlfn.DAYS($B11,$B10))</f>
        <v>114.342236309261</v>
      </c>
      <c r="IM11" s="5">
        <f>IF(($C$6-($C$3*$A10)+SUM(IM$6:IM10))*IM$3/365*_xlfn.DAYS($B11,$B10)&lt;0,0,($C$6-($C$3*$A10)+SUM(IM$6:IM10))*IM$3/365*_xlfn.DAYS($B11,$B10))</f>
        <v>114.29553707844336</v>
      </c>
      <c r="IN11" s="5">
        <f>IF(($C$6-($C$3*$A10)+SUM(IN$6:IN10))*IN$3/365*_xlfn.DAYS($B11,$B10)&lt;0,0,($C$6-($C$3*$A10)+SUM(IN$6:IN10))*IN$3/365*_xlfn.DAYS($B11,$B10))</f>
        <v>114.24884181561964</v>
      </c>
      <c r="IO11" s="5">
        <f>IF(($C$6-($C$3*$A10)+SUM(IO$6:IO10))*IO$3/365*_xlfn.DAYS($B11,$B10)&lt;0,0,($C$6-($C$3*$A10)+SUM(IO$6:IO10))*IO$3/365*_xlfn.DAYS($B11,$B10))</f>
        <v>114.20215052059419</v>
      </c>
      <c r="IP11" s="5">
        <f>IF(($C$6-($C$3*$A10)+SUM(IP$6:IP10))*IP$3/365*_xlfn.DAYS($B11,$B10)&lt;0,0,($C$6-($C$3*$A10)+SUM(IP$6:IP10))*IP$3/365*_xlfn.DAYS($B11,$B10))</f>
        <v>114.15546319317139</v>
      </c>
      <c r="IQ11" s="5">
        <f>IF(($C$6-($C$3*$A10)+SUM(IQ$6:IQ10))*IQ$3/365*_xlfn.DAYS($B11,$B10)&lt;0,0,($C$6-($C$3*$A10)+SUM(IQ$6:IQ10))*IQ$3/365*_xlfn.DAYS($B11,$B10))</f>
        <v>114.10877983315552</v>
      </c>
      <c r="IR11" s="5">
        <f>IF(($C$6-($C$3*$A10)+SUM(IR$6:IR10))*IR$3/365*_xlfn.DAYS($B11,$B10)&lt;0,0,($C$6-($C$3*$A10)+SUM(IR$6:IR10))*IR$3/365*_xlfn.DAYS($B11,$B10))</f>
        <v>114.06210044035106</v>
      </c>
      <c r="IS11" s="5">
        <f>IF(($C$6-($C$3*$A10)+SUM(IS$6:IS10))*IS$3/365*_xlfn.DAYS($B11,$B10)&lt;0,0,($C$6-($C$3*$A10)+SUM(IS$6:IS10))*IS$3/365*_xlfn.DAYS($B11,$B10))</f>
        <v>114.01542501456231</v>
      </c>
      <c r="IT11" s="5">
        <f>IF(($C$6-($C$3*$A10)+SUM(IT$6:IT10))*IT$3/365*_xlfn.DAYS($B11,$B10)&lt;0,0,($C$6-($C$3*$A10)+SUM(IT$6:IT10))*IT$3/365*_xlfn.DAYS($B11,$B10))</f>
        <v>113.96875355559369</v>
      </c>
      <c r="IU11" s="5">
        <f>IF(($C$6-($C$3*$A10)+SUM(IU$6:IU10))*IU$3/365*_xlfn.DAYS($B11,$B10)&lt;0,0,($C$6-($C$3*$A10)+SUM(IU$6:IU10))*IU$3/365*_xlfn.DAYS($B11,$B10))</f>
        <v>113.92208606324955</v>
      </c>
      <c r="IV11" s="5">
        <f>IF(($C$6-($C$3*$A10)+SUM(IV$6:IV10))*IV$3/365*_xlfn.DAYS($B11,$B10)&lt;0,0,($C$6-($C$3*$A10)+SUM(IV$6:IV10))*IV$3/365*_xlfn.DAYS($B11,$B10))</f>
        <v>113.87542253733434</v>
      </c>
      <c r="IW11" s="5">
        <f>IF(($C$6-($C$3*$A10)+SUM(IW$6:IW10))*IW$3/365*_xlfn.DAYS($B11,$B10)&lt;0,0,($C$6-($C$3*$A10)+SUM(IW$6:IW10))*IW$3/365*_xlfn.DAYS($B11,$B10))</f>
        <v>113.82876297765242</v>
      </c>
      <c r="IX11" s="5">
        <f>IF(($C$6-($C$3*$A10)+SUM(IX$6:IX10))*IX$3/365*_xlfn.DAYS($B11,$B10)&lt;0,0,($C$6-($C$3*$A10)+SUM(IX$6:IX10))*IX$3/365*_xlfn.DAYS($B11,$B10))</f>
        <v>113.78210738400821</v>
      </c>
      <c r="IY11" s="5">
        <f>IF(($C$6-($C$3*$A10)+SUM(IY$6:IY10))*IY$3/365*_xlfn.DAYS($B11,$B10)&lt;0,0,($C$6-($C$3*$A10)+SUM(IY$6:IY10))*IY$3/365*_xlfn.DAYS($B11,$B10))</f>
        <v>113.73545575620612</v>
      </c>
      <c r="IZ11" s="5">
        <f>IF(($C$6-($C$3*$A10)+SUM(IZ$6:IZ10))*IZ$3/365*_xlfn.DAYS($B11,$B10)&lt;0,0,($C$6-($C$3*$A10)+SUM(IZ$6:IZ10))*IZ$3/365*_xlfn.DAYS($B11,$B10))</f>
        <v>113.6888080940506</v>
      </c>
      <c r="JA11" s="5">
        <f>IF(($C$6-($C$3*$A10)+SUM(JA$6:JA10))*JA$3/365*_xlfn.DAYS($B11,$B10)&lt;0,0,($C$6-($C$3*$A10)+SUM(JA$6:JA10))*JA$3/365*_xlfn.DAYS($B11,$B10))</f>
        <v>113.64216439734602</v>
      </c>
      <c r="JB11" s="5">
        <f>IF(($C$6-($C$3*$A10)+SUM(JB$6:JB10))*JB$3/365*_xlfn.DAYS($B11,$B10)&lt;0,0,($C$6-($C$3*$A10)+SUM(JB$6:JB10))*JB$3/365*_xlfn.DAYS($B11,$B10))</f>
        <v>113.59552466589687</v>
      </c>
      <c r="JC11" s="5">
        <f>IF(($C$6-($C$3*$A10)+SUM(JC$6:JC10))*JC$3/365*_xlfn.DAYS($B11,$B10)&lt;0,0,($C$6-($C$3*$A10)+SUM(JC$6:JC10))*JC$3/365*_xlfn.DAYS($B11,$B10))</f>
        <v>113.54888889950759</v>
      </c>
      <c r="JD11" s="5">
        <f>IF(($C$6-($C$3*$A10)+SUM(JD$6:JD10))*JD$3/365*_xlfn.DAYS($B11,$B10)&lt;0,0,($C$6-($C$3*$A10)+SUM(JD$6:JD10))*JD$3/365*_xlfn.DAYS($B11,$B10))</f>
        <v>113.50225709798259</v>
      </c>
      <c r="JE11" s="5">
        <f>IF(($C$6-($C$3*$A10)+SUM(JE$6:JE10))*JE$3/365*_xlfn.DAYS($B11,$B10)&lt;0,0,($C$6-($C$3*$A10)+SUM(JE$6:JE10))*JE$3/365*_xlfn.DAYS($B11,$B10))</f>
        <v>113.45562926112633</v>
      </c>
      <c r="JF11" s="5">
        <f>IF(($C$6-($C$3*$A10)+SUM(JF$6:JF10))*JF$3/365*_xlfn.DAYS($B11,$B10)&lt;0,0,($C$6-($C$3*$A10)+SUM(JF$6:JF10))*JF$3/365*_xlfn.DAYS($B11,$B10))</f>
        <v>113.4090053887433</v>
      </c>
      <c r="JG11" s="5">
        <f>IF(($C$6-($C$3*$A10)+SUM(JG$6:JG10))*JG$3/365*_xlfn.DAYS($B11,$B10)&lt;0,0,($C$6-($C$3*$A10)+SUM(JG$6:JG10))*JG$3/365*_xlfn.DAYS($B11,$B10))</f>
        <v>113.36238548063791</v>
      </c>
      <c r="JH11" s="5">
        <f>IF(($C$6-($C$3*$A10)+SUM(JH$6:JH10))*JH$3/365*_xlfn.DAYS($B11,$B10)&lt;0,0,($C$6-($C$3*$A10)+SUM(JH$6:JH10))*JH$3/365*_xlfn.DAYS($B11,$B10))</f>
        <v>113.31576953661471</v>
      </c>
      <c r="JI11" s="5">
        <f>IF(($C$6-($C$3*$A10)+SUM(JI$6:JI10))*JI$3/365*_xlfn.DAYS($B11,$B10)&lt;0,0,($C$6-($C$3*$A10)+SUM(JI$6:JI10))*JI$3/365*_xlfn.DAYS($B11,$B10))</f>
        <v>113.26915755647811</v>
      </c>
      <c r="JJ11" s="5">
        <f>IF(($C$6-($C$3*$A10)+SUM(JJ$6:JJ10))*JJ$3/365*_xlfn.DAYS($B11,$B10)&lt;0,0,($C$6-($C$3*$A10)+SUM(JJ$6:JJ10))*JJ$3/365*_xlfn.DAYS($B11,$B10))</f>
        <v>113.22254954003262</v>
      </c>
      <c r="JK11" s="5">
        <f>IF(($C$6-($C$3*$A10)+SUM(JK$6:JK10))*JK$3/365*_xlfn.DAYS($B11,$B10)&lt;0,0,($C$6-($C$3*$A10)+SUM(JK$6:JK10))*JK$3/365*_xlfn.DAYS($B11,$B10))</f>
        <v>113.17594548708274</v>
      </c>
      <c r="JL11" s="5">
        <f>IF(($C$6-($C$3*$A10)+SUM(JL$6:JL10))*JL$3/365*_xlfn.DAYS($B11,$B10)&lt;0,0,($C$6-($C$3*$A10)+SUM(JL$6:JL10))*JL$3/365*_xlfn.DAYS($B11,$B10))</f>
        <v>113.12934539743296</v>
      </c>
      <c r="JM11" s="5">
        <f>IF(($C$6-($C$3*$A10)+SUM(JM$6:JM10))*JM$3/365*_xlfn.DAYS($B11,$B10)&lt;0,0,($C$6-($C$3*$A10)+SUM(JM$6:JM10))*JM$3/365*_xlfn.DAYS($B11,$B10))</f>
        <v>113.08274927088776</v>
      </c>
      <c r="JN11" s="5">
        <f>IF(($C$6-($C$3*$A10)+SUM(JN$6:JN10))*JN$3/365*_xlfn.DAYS($B11,$B10)&lt;0,0,($C$6-($C$3*$A10)+SUM(JN$6:JN10))*JN$3/365*_xlfn.DAYS($B11,$B10))</f>
        <v>113.03615710725171</v>
      </c>
      <c r="JO11" s="5">
        <f>IF(($C$6-($C$3*$A10)+SUM(JO$6:JO10))*JO$3/365*_xlfn.DAYS($B11,$B10)&lt;0,0,($C$6-($C$3*$A10)+SUM(JO$6:JO10))*JO$3/365*_xlfn.DAYS($B11,$B10))</f>
        <v>112.98956890632928</v>
      </c>
      <c r="JP11" s="5">
        <f>IF(($C$6-($C$3*$A10)+SUM(JP$6:JP10))*JP$3/365*_xlfn.DAYS($B11,$B10)&lt;0,0,($C$6-($C$3*$A10)+SUM(JP$6:JP10))*JP$3/365*_xlfn.DAYS($B11,$B10))</f>
        <v>112.94298466792499</v>
      </c>
      <c r="JQ11" s="5">
        <f>IF(($C$6-($C$3*$A10)+SUM(JQ$6:JQ10))*JQ$3/365*_xlfn.DAYS($B11,$B10)&lt;0,0,($C$6-($C$3*$A10)+SUM(JQ$6:JQ10))*JQ$3/365*_xlfn.DAYS($B11,$B10))</f>
        <v>112.8964043918434</v>
      </c>
      <c r="JR11" s="5">
        <f>IF(($C$6-($C$3*$A10)+SUM(JR$6:JR10))*JR$3/365*_xlfn.DAYS($B11,$B10)&lt;0,0,($C$6-($C$3*$A10)+SUM(JR$6:JR10))*JR$3/365*_xlfn.DAYS($B11,$B10))</f>
        <v>112.84982807788904</v>
      </c>
      <c r="JS11" s="5">
        <f>IF(($C$6-($C$3*$A10)+SUM(JS$6:JS10))*JS$3/365*_xlfn.DAYS($B11,$B10)&lt;0,0,($C$6-($C$3*$A10)+SUM(JS$6:JS10))*JS$3/365*_xlfn.DAYS($B11,$B10))</f>
        <v>112.80325572586644</v>
      </c>
      <c r="JT11" s="5">
        <f>IF(($C$6-($C$3*$A10)+SUM(JT$6:JT10))*JT$3/365*_xlfn.DAYS($B11,$B10)&lt;0,0,($C$6-($C$3*$A10)+SUM(JT$6:JT10))*JT$3/365*_xlfn.DAYS($B11,$B10))</f>
        <v>112.75668733558011</v>
      </c>
      <c r="JU11" s="5">
        <f>IF(($C$6-($C$3*$A10)+SUM(JU$6:JU10))*JU$3/365*_xlfn.DAYS($B11,$B10)&lt;0,0,($C$6-($C$3*$A10)+SUM(JU$6:JU10))*JU$3/365*_xlfn.DAYS($B11,$B10))</f>
        <v>112.7101229068347</v>
      </c>
      <c r="JV11" s="5">
        <f>IF(($C$6-($C$3*$A10)+SUM(JV$6:JV10))*JV$3/365*_xlfn.DAYS($B11,$B10)&lt;0,0,($C$6-($C$3*$A10)+SUM(JV$6:JV10))*JV$3/365*_xlfn.DAYS($B11,$B10))</f>
        <v>112.6635624394347</v>
      </c>
      <c r="JW11" s="5">
        <f>IF(($C$6-($C$3*$A10)+SUM(JW$6:JW10))*JW$3/365*_xlfn.DAYS($B11,$B10)&lt;0,0,($C$6-($C$3*$A10)+SUM(JW$6:JW10))*JW$3/365*_xlfn.DAYS($B11,$B10))</f>
        <v>112.61700593318469</v>
      </c>
      <c r="JX11" s="5">
        <f>IF(($C$6-($C$3*$A10)+SUM(JX$6:JX10))*JX$3/365*_xlfn.DAYS($B11,$B10)&lt;0,0,($C$6-($C$3*$A10)+SUM(JX$6:JX10))*JX$3/365*_xlfn.DAYS($B11,$B10))</f>
        <v>112.57045338788924</v>
      </c>
      <c r="JY11" s="5">
        <f>IF(($C$6-($C$3*$A10)+SUM(JY$6:JY10))*JY$3/365*_xlfn.DAYS($B11,$B10)&lt;0,0,($C$6-($C$3*$A10)+SUM(JY$6:JY10))*JY$3/365*_xlfn.DAYS($B11,$B10))</f>
        <v>112.52390480335296</v>
      </c>
      <c r="JZ11" s="5">
        <f>IF(($C$6-($C$3*$A10)+SUM(JZ$6:JZ10))*JZ$3/365*_xlfn.DAYS($B11,$B10)&lt;0,0,($C$6-($C$3*$A10)+SUM(JZ$6:JZ10))*JZ$3/365*_xlfn.DAYS($B11,$B10))</f>
        <v>112.47736017938043</v>
      </c>
      <c r="KA11" s="5">
        <f>IF(($C$6-($C$3*$A10)+SUM(KA$6:KA10))*KA$3/365*_xlfn.DAYS($B11,$B10)&lt;0,0,($C$6-($C$3*$A10)+SUM(KA$6:KA10))*KA$3/365*_xlfn.DAYS($B11,$B10))</f>
        <v>112.43081951577621</v>
      </c>
      <c r="KB11" s="5">
        <f>IF(($C$6-($C$3*$A10)+SUM(KB$6:KB10))*KB$3/365*_xlfn.DAYS($B11,$B10)&lt;0,0,($C$6-($C$3*$A10)+SUM(KB$6:KB10))*KB$3/365*_xlfn.DAYS($B11,$B10))</f>
        <v>112.38428281234494</v>
      </c>
      <c r="KC11" s="5">
        <f>IF(($C$6-($C$3*$A10)+SUM(KC$6:KC10))*KC$3/365*_xlfn.DAYS($B11,$B10)&lt;0,0,($C$6-($C$3*$A10)+SUM(KC$6:KC10))*KC$3/365*_xlfn.DAYS($B11,$B10))</f>
        <v>112.33775006889118</v>
      </c>
      <c r="KD11" s="5">
        <f>IF(($C$6-($C$3*$A10)+SUM(KD$6:KD10))*KD$3/365*_xlfn.DAYS($B11,$B10)&lt;0,0,($C$6-($C$3*$A10)+SUM(KD$6:KD10))*KD$3/365*_xlfn.DAYS($B11,$B10))</f>
        <v>112.29122128521956</v>
      </c>
      <c r="KE11" s="5">
        <f>IF(($C$6-($C$3*$A10)+SUM(KE$6:KE10))*KE$3/365*_xlfn.DAYS($B11,$B10)&lt;0,0,($C$6-($C$3*$A10)+SUM(KE$6:KE10))*KE$3/365*_xlfn.DAYS($B11,$B10))</f>
        <v>112.24469646113475</v>
      </c>
      <c r="KF11" s="5">
        <f>IF(($C$6-($C$3*$A10)+SUM(KF$6:KF10))*KF$3/365*_xlfn.DAYS($B11,$B10)&lt;0,0,($C$6-($C$3*$A10)+SUM(KF$6:KF10))*KF$3/365*_xlfn.DAYS($B11,$B10))</f>
        <v>112.19817559644132</v>
      </c>
      <c r="KG11" s="5">
        <f>IF(($C$6-($C$3*$A10)+SUM(KG$6:KG10))*KG$3/365*_xlfn.DAYS($B11,$B10)&lt;0,0,($C$6-($C$3*$A10)+SUM(KG$6:KG10))*KG$3/365*_xlfn.DAYS($B11,$B10))</f>
        <v>112.15165869094392</v>
      </c>
      <c r="KH11" s="5">
        <f>IF(($C$6-($C$3*$A10)+SUM(KH$6:KH10))*KH$3/365*_xlfn.DAYS($B11,$B10)&lt;0,0,($C$6-($C$3*$A10)+SUM(KH$6:KH10))*KH$3/365*_xlfn.DAYS($B11,$B10))</f>
        <v>112.10514574444716</v>
      </c>
      <c r="KI11" s="5">
        <f>IF(($C$6-($C$3*$A10)+SUM(KI$6:KI10))*KI$3/365*_xlfn.DAYS($B11,$B10)&lt;0,0,($C$6-($C$3*$A10)+SUM(KI$6:KI10))*KI$3/365*_xlfn.DAYS($B11,$B10))</f>
        <v>112.05863675675573</v>
      </c>
      <c r="KJ11" s="5">
        <f>IF(($C$6-($C$3*$A10)+SUM(KJ$6:KJ10))*KJ$3/365*_xlfn.DAYS($B11,$B10)&lt;0,0,($C$6-($C$3*$A10)+SUM(KJ$6:KJ10))*KJ$3/365*_xlfn.DAYS($B11,$B10))</f>
        <v>112.01213172767424</v>
      </c>
      <c r="KK11" s="5">
        <f>IF(($C$6-($C$3*$A10)+SUM(KK$6:KK10))*KK$3/365*_xlfn.DAYS($B11,$B10)&lt;0,0,($C$6-($C$3*$A10)+SUM(KK$6:KK10))*KK$3/365*_xlfn.DAYS($B11,$B10))</f>
        <v>111.9656306570074</v>
      </c>
      <c r="KL11" s="5">
        <f>IF(($C$6-($C$3*$A10)+SUM(KL$6:KL10))*KL$3/365*_xlfn.DAYS($B11,$B10)&lt;0,0,($C$6-($C$3*$A10)+SUM(KL$6:KL10))*KL$3/365*_xlfn.DAYS($B11,$B10))</f>
        <v>111.9191335445598</v>
      </c>
      <c r="KM11" s="5">
        <f>IF(($C$6-($C$3*$A10)+SUM(KM$6:KM10))*KM$3/365*_xlfn.DAYS($B11,$B10)&lt;0,0,($C$6-($C$3*$A10)+SUM(KM$6:KM10))*KM$3/365*_xlfn.DAYS($B11,$B10))</f>
        <v>111.87264039013616</v>
      </c>
      <c r="KN11" s="5">
        <f>IF(($C$6-($C$3*$A10)+SUM(KN$6:KN10))*KN$3/365*_xlfn.DAYS($B11,$B10)&lt;0,0,($C$6-($C$3*$A10)+SUM(KN$6:KN10))*KN$3/365*_xlfn.DAYS($B11,$B10))</f>
        <v>111.82615119354116</v>
      </c>
      <c r="KO11" s="5">
        <f>IF(($C$6-($C$3*$A10)+SUM(KO$6:KO10))*KO$3/365*_xlfn.DAYS($B11,$B10)&lt;0,0,($C$6-($C$3*$A10)+SUM(KO$6:KO10))*KO$3/365*_xlfn.DAYS($B11,$B10))</f>
        <v>111.77966595457944</v>
      </c>
      <c r="KP11" s="5">
        <f>IF(($C$6-($C$3*$A10)+SUM(KP$6:KP10))*KP$3/365*_xlfn.DAYS($B11,$B10)&lt;0,0,($C$6-($C$3*$A10)+SUM(KP$6:KP10))*KP$3/365*_xlfn.DAYS($B11,$B10))</f>
        <v>111.73318467305576</v>
      </c>
      <c r="KQ11" s="5">
        <f>IF(($C$6-($C$3*$A10)+SUM(KQ$6:KQ10))*KQ$3/365*_xlfn.DAYS($B11,$B10)&lt;0,0,($C$6-($C$3*$A10)+SUM(KQ$6:KQ10))*KQ$3/365*_xlfn.DAYS($B11,$B10))</f>
        <v>111.68670734877475</v>
      </c>
      <c r="KR11" s="5">
        <f>IF(($C$6-($C$3*$A10)+SUM(KR$6:KR10))*KR$3/365*_xlfn.DAYS($B11,$B10)&lt;0,0,($C$6-($C$3*$A10)+SUM(KR$6:KR10))*KR$3/365*_xlfn.DAYS($B11,$B10))</f>
        <v>111.64023398154113</v>
      </c>
      <c r="KS11" s="5">
        <f>IF(($C$6-($C$3*$A10)+SUM(KS$6:KS10))*KS$3/365*_xlfn.DAYS($B11,$B10)&lt;0,0,($C$6-($C$3*$A10)+SUM(KS$6:KS10))*KS$3/365*_xlfn.DAYS($B11,$B10))</f>
        <v>111.5937645711596</v>
      </c>
      <c r="KT11" s="5">
        <f>IF(($C$6-($C$3*$A10)+SUM(KT$6:KT10))*KT$3/365*_xlfn.DAYS($B11,$B10)&lt;0,0,($C$6-($C$3*$A10)+SUM(KT$6:KT10))*KT$3/365*_xlfn.DAYS($B11,$B10))</f>
        <v>111.54729911743489</v>
      </c>
      <c r="KU11" s="5">
        <f>IF(($C$6-($C$3*$A10)+SUM(KU$6:KU10))*KU$3/365*_xlfn.DAYS($B11,$B10)&lt;0,0,($C$6-($C$3*$A10)+SUM(KU$6:KU10))*KU$3/365*_xlfn.DAYS($B11,$B10))</f>
        <v>111.50083762017175</v>
      </c>
      <c r="KV11" s="5">
        <f>IF(($C$6-($C$3*$A10)+SUM(KV$6:KV10))*KV$3/365*_xlfn.DAYS($B11,$B10)&lt;0,0,($C$6-($C$3*$A10)+SUM(KV$6:KV10))*KV$3/365*_xlfn.DAYS($B11,$B10))</f>
        <v>111.45438007917485</v>
      </c>
      <c r="KW11" s="5">
        <f>IF(($C$6-($C$3*$A10)+SUM(KW$6:KW10))*KW$3/365*_xlfn.DAYS($B11,$B10)&lt;0,0,($C$6-($C$3*$A10)+SUM(KW$6:KW10))*KW$3/365*_xlfn.DAYS($B11,$B10))</f>
        <v>111.40792649424894</v>
      </c>
      <c r="KX11" s="5">
        <f>IF(($C$6-($C$3*$A10)+SUM(KX$6:KX10))*KX$3/365*_xlfn.DAYS($B11,$B10)&lt;0,0,($C$6-($C$3*$A10)+SUM(KX$6:KX10))*KX$3/365*_xlfn.DAYS($B11,$B10))</f>
        <v>111.3614768651988</v>
      </c>
      <c r="KY11" s="5">
        <f>IF(($C$6-($C$3*$A10)+SUM(KY$6:KY10))*KY$3/365*_xlfn.DAYS($B11,$B10)&lt;0,0,($C$6-($C$3*$A10)+SUM(KY$6:KY10))*KY$3/365*_xlfn.DAYS($B11,$B10))</f>
        <v>111.31503119182911</v>
      </c>
      <c r="KZ11" s="5">
        <f>IF(($C$6-($C$3*$A10)+SUM(KZ$6:KZ10))*KZ$3/365*_xlfn.DAYS($B11,$B10)&lt;0,0,($C$6-($C$3*$A10)+SUM(KZ$6:KZ10))*KZ$3/365*_xlfn.DAYS($B11,$B10))</f>
        <v>111.26858947394466</v>
      </c>
      <c r="LA11" s="5">
        <f>IF(($C$6-($C$3*$A10)+SUM(LA$6:LA10))*LA$3/365*_xlfn.DAYS($B11,$B10)&lt;0,0,($C$6-($C$3*$A10)+SUM(LA$6:LA10))*LA$3/365*_xlfn.DAYS($B11,$B10))</f>
        <v>111.22215171135024</v>
      </c>
      <c r="LB11" s="5">
        <f>IF(($C$6-($C$3*$A10)+SUM(LB$6:LB10))*LB$3/365*_xlfn.DAYS($B11,$B10)&lt;0,0,($C$6-($C$3*$A10)+SUM(LB$6:LB10))*LB$3/365*_xlfn.DAYS($B11,$B10))</f>
        <v>111.17571790385054</v>
      </c>
      <c r="LC11" s="5">
        <f>IF(($C$6-($C$3*$A10)+SUM(LC$6:LC10))*LC$3/365*_xlfn.DAYS($B11,$B10)&lt;0,0,($C$6-($C$3*$A10)+SUM(LC$6:LC10))*LC$3/365*_xlfn.DAYS($B11,$B10))</f>
        <v>111.12928805125037</v>
      </c>
      <c r="LD11" s="5">
        <f>IF(($C$6-($C$3*$A10)+SUM(LD$6:LD10))*LD$3/365*_xlfn.DAYS($B11,$B10)&lt;0,0,($C$6-($C$3*$A10)+SUM(LD$6:LD10))*LD$3/365*_xlfn.DAYS($B11,$B10))</f>
        <v>111.08286215335455</v>
      </c>
      <c r="LE11" s="5">
        <f>IF(($C$6-($C$3*$A10)+SUM(LE$6:LE10))*LE$3/365*_xlfn.DAYS($B11,$B10)&lt;0,0,($C$6-($C$3*$A10)+SUM(LE$6:LE10))*LE$3/365*_xlfn.DAYS($B11,$B10))</f>
        <v>111.03644020996779</v>
      </c>
      <c r="LF11" s="5">
        <f>IF(($C$6-($C$3*$A10)+SUM(LF$6:LF10))*LF$3/365*_xlfn.DAYS($B11,$B10)&lt;0,0,($C$6-($C$3*$A10)+SUM(LF$6:LF10))*LF$3/365*_xlfn.DAYS($B11,$B10))</f>
        <v>110.99002222089494</v>
      </c>
      <c r="LG11" s="5">
        <f>IF(($C$6-($C$3*$A10)+SUM(LG$6:LG10))*LG$3/365*_xlfn.DAYS($B11,$B10)&lt;0,0,($C$6-($C$3*$A10)+SUM(LG$6:LG10))*LG$3/365*_xlfn.DAYS($B11,$B10))</f>
        <v>110.94360818594079</v>
      </c>
      <c r="LH11" s="5">
        <f>IF(($C$6-($C$3*$A10)+SUM(LH$6:LH10))*LH$3/365*_xlfn.DAYS($B11,$B10)&lt;0,0,($C$6-($C$3*$A10)+SUM(LH$6:LH10))*LH$3/365*_xlfn.DAYS($B11,$B10))</f>
        <v>110.89719810491009</v>
      </c>
      <c r="LI11" s="5">
        <f>IF(($C$6-($C$3*$A10)+SUM(LI$6:LI10))*LI$3/365*_xlfn.DAYS($B11,$B10)&lt;0,0,($C$6-($C$3*$A10)+SUM(LI$6:LI10))*LI$3/365*_xlfn.DAYS($B11,$B10))</f>
        <v>110.8507919776077</v>
      </c>
      <c r="LJ11" s="5">
        <f>IF(($C$6-($C$3*$A10)+SUM(LJ$6:LJ10))*LJ$3/365*_xlfn.DAYS($B11,$B10)&lt;0,0,($C$6-($C$3*$A10)+SUM(LJ$6:LJ10))*LJ$3/365*_xlfn.DAYS($B11,$B10))</f>
        <v>110.80438980383845</v>
      </c>
      <c r="LK11" s="5">
        <f>IF(($C$6-($C$3*$A10)+SUM(LK$6:LK10))*LK$3/365*_xlfn.DAYS($B11,$B10)&lt;0,0,($C$6-($C$3*$A10)+SUM(LK$6:LK10))*LK$3/365*_xlfn.DAYS($B11,$B10))</f>
        <v>110.7579915834071</v>
      </c>
      <c r="LL11" s="5">
        <f>IF(($C$6-($C$3*$A10)+SUM(LL$6:LL10))*LL$3/365*_xlfn.DAYS($B11,$B10)&lt;0,0,($C$6-($C$3*$A10)+SUM(LL$6:LL10))*LL$3/365*_xlfn.DAYS($B11,$B10))</f>
        <v>110.71159731611854</v>
      </c>
      <c r="LM11" s="5">
        <f>IF(($C$6-($C$3*$A10)+SUM(LM$6:LM10))*LM$3/365*_xlfn.DAYS($B11,$B10)&lt;0,0,($C$6-($C$3*$A10)+SUM(LM$6:LM10))*LM$3/365*_xlfn.DAYS($B11,$B10))</f>
        <v>110.66520700177757</v>
      </c>
      <c r="LN11" s="5">
        <f>IF(($C$6-($C$3*$A10)+SUM(LN$6:LN10))*LN$3/365*_xlfn.DAYS($B11,$B10)&lt;0,0,($C$6-($C$3*$A10)+SUM(LN$6:LN10))*LN$3/365*_xlfn.DAYS($B11,$B10))</f>
        <v>110.61882064018903</v>
      </c>
      <c r="LO11" s="5">
        <f>IF(($C$6-($C$3*$A10)+SUM(LO$6:LO10))*LO$3/365*_xlfn.DAYS($B11,$B10)&lt;0,0,($C$6-($C$3*$A10)+SUM(LO$6:LO10))*LO$3/365*_xlfn.DAYS($B11,$B10))</f>
        <v>110.5724382311578</v>
      </c>
      <c r="LP11" s="5">
        <f>IF(($C$6-($C$3*$A10)+SUM(LP$6:LP10))*LP$3/365*_xlfn.DAYS($B11,$B10)&lt;0,0,($C$6-($C$3*$A10)+SUM(LP$6:LP10))*LP$3/365*_xlfn.DAYS($B11,$B10))</f>
        <v>110.52605977448871</v>
      </c>
      <c r="LQ11" s="5">
        <f>IF(($C$6-($C$3*$A10)+SUM(LQ$6:LQ10))*LQ$3/365*_xlfn.DAYS($B11,$B10)&lt;0,0,($C$6-($C$3*$A10)+SUM(LQ$6:LQ10))*LQ$3/365*_xlfn.DAYS($B11,$B10))</f>
        <v>110.47968526998662</v>
      </c>
      <c r="LR11" s="5">
        <f>IF(($C$6-($C$3*$A10)+SUM(LR$6:LR10))*LR$3/365*_xlfn.DAYS($B11,$B10)&lt;0,0,($C$6-($C$3*$A10)+SUM(LR$6:LR10))*LR$3/365*_xlfn.DAYS($B11,$B10))</f>
        <v>110.43331471745641</v>
      </c>
      <c r="LS11" s="5">
        <f>IF(($C$6-($C$3*$A10)+SUM(LS$6:LS10))*LS$3/365*_xlfn.DAYS($B11,$B10)&lt;0,0,($C$6-($C$3*$A10)+SUM(LS$6:LS10))*LS$3/365*_xlfn.DAYS($B11,$B10))</f>
        <v>110.38694811670295</v>
      </c>
      <c r="LT11" s="5">
        <f>IF(($C$6-($C$3*$A10)+SUM(LT$6:LT10))*LT$3/365*_xlfn.DAYS($B11,$B10)&lt;0,0,($C$6-($C$3*$A10)+SUM(LT$6:LT10))*LT$3/365*_xlfn.DAYS($B11,$B10))</f>
        <v>110.34058546753113</v>
      </c>
      <c r="LU11" s="5">
        <f>IF(($C$6-($C$3*$A10)+SUM(LU$6:LU10))*LU$3/365*_xlfn.DAYS($B11,$B10)&lt;0,0,($C$6-($C$3*$A10)+SUM(LU$6:LU10))*LU$3/365*_xlfn.DAYS($B11,$B10))</f>
        <v>110.29422676974582</v>
      </c>
      <c r="LV11" s="5">
        <f>IF(($C$6-($C$3*$A10)+SUM(LV$6:LV10))*LV$3/365*_xlfn.DAYS($B11,$B10)&lt;0,0,($C$6-($C$3*$A10)+SUM(LV$6:LV10))*LV$3/365*_xlfn.DAYS($B11,$B10))</f>
        <v>110.24787202315188</v>
      </c>
      <c r="LW11" s="5">
        <f>IF(($C$6-($C$3*$A10)+SUM(LW$6:LW10))*LW$3/365*_xlfn.DAYS($B11,$B10)&lt;0,0,($C$6-($C$3*$A10)+SUM(LW$6:LW10))*LW$3/365*_xlfn.DAYS($B11,$B10))</f>
        <v>110.2015212275543</v>
      </c>
      <c r="LX11" s="5">
        <f>IF(($C$6-($C$3*$A10)+SUM(LX$6:LX10))*LX$3/365*_xlfn.DAYS($B11,$B10)&lt;0,0,($C$6-($C$3*$A10)+SUM(LX$6:LX10))*LX$3/365*_xlfn.DAYS($B11,$B10))</f>
        <v>110.15517438275791</v>
      </c>
      <c r="LY11" s="5">
        <f>IF(($C$6-($C$3*$A10)+SUM(LY$6:LY10))*LY$3/365*_xlfn.DAYS($B11,$B10)&lt;0,0,($C$6-($C$3*$A10)+SUM(LY$6:LY10))*LY$3/365*_xlfn.DAYS($B11,$B10))</f>
        <v>110.10883148856765</v>
      </c>
      <c r="LZ11" s="5">
        <f>IF(($C$6-($C$3*$A10)+SUM(LZ$6:LZ10))*LZ$3/365*_xlfn.DAYS($B11,$B10)&lt;0,0,($C$6-($C$3*$A10)+SUM(LZ$6:LZ10))*LZ$3/365*_xlfn.DAYS($B11,$B10))</f>
        <v>110.06249254478843</v>
      </c>
      <c r="MA11" s="5">
        <f>IF(($C$6-($C$3*$A10)+SUM(MA$6:MA10))*MA$3/365*_xlfn.DAYS($B11,$B10)&lt;0,0,($C$6-($C$3*$A10)+SUM(MA$6:MA10))*MA$3/365*_xlfn.DAYS($B11,$B10))</f>
        <v>110.01615755122516</v>
      </c>
      <c r="MB11" s="5">
        <f>IF(($C$6-($C$3*$A10)+SUM(MB$6:MB10))*MB$3/365*_xlfn.DAYS($B11,$B10)&lt;0,0,($C$6-($C$3*$A10)+SUM(MB$6:MB10))*MB$3/365*_xlfn.DAYS($B11,$B10))</f>
        <v>109.9698265076828</v>
      </c>
      <c r="MC11" s="5">
        <f>IF(($C$6-($C$3*$A10)+SUM(MC$6:MC10))*MC$3/365*_xlfn.DAYS($B11,$B10)&lt;0,0,($C$6-($C$3*$A10)+SUM(MC$6:MC10))*MC$3/365*_xlfn.DAYS($B11,$B10))</f>
        <v>109.92349941396627</v>
      </c>
      <c r="MD11" s="5">
        <f>IF(($C$6-($C$3*$A10)+SUM(MD$6:MD10))*MD$3/365*_xlfn.DAYS($B11,$B10)&lt;0,0,($C$6-($C$3*$A10)+SUM(MD$6:MD10))*MD$3/365*_xlfn.DAYS($B11,$B10))</f>
        <v>109.87717626988054</v>
      </c>
      <c r="ME11" s="5">
        <f>IF(($C$6-($C$3*$A10)+SUM(ME$6:ME10))*ME$3/365*_xlfn.DAYS($B11,$B10)&lt;0,0,($C$6-($C$3*$A10)+SUM(ME$6:ME10))*ME$3/365*_xlfn.DAYS($B11,$B10))</f>
        <v>109.83085707523051</v>
      </c>
      <c r="MF11" s="5">
        <f>IF(($C$6-($C$3*$A10)+SUM(MF$6:MF10))*MF$3/365*_xlfn.DAYS($B11,$B10)&lt;0,0,($C$6-($C$3*$A10)+SUM(MF$6:MF10))*MF$3/365*_xlfn.DAYS($B11,$B10))</f>
        <v>109.78454182982117</v>
      </c>
      <c r="MG11" s="5">
        <f>IF(($C$6-($C$3*$A10)+SUM(MG$6:MG10))*MG$3/365*_xlfn.DAYS($B11,$B10)&lt;0,0,($C$6-($C$3*$A10)+SUM(MG$6:MG10))*MG$3/365*_xlfn.DAYS($B11,$B10))</f>
        <v>109.7382305334575</v>
      </c>
      <c r="MH11" s="5">
        <f>IF(($C$6-($C$3*$A10)+SUM(MH$6:MH10))*MH$3/365*_xlfn.DAYS($B11,$B10)&lt;0,0,($C$6-($C$3*$A10)+SUM(MH$6:MH10))*MH$3/365*_xlfn.DAYS($B11,$B10))</f>
        <v>109.69192318594442</v>
      </c>
      <c r="MI11" s="5">
        <f>IF(($C$6-($C$3*$A10)+SUM(MI$6:MI10))*MI$3/365*_xlfn.DAYS($B11,$B10)&lt;0,0,($C$6-($C$3*$A10)+SUM(MI$6:MI10))*MI$3/365*_xlfn.DAYS($B11,$B10))</f>
        <v>109.64561978708693</v>
      </c>
      <c r="MJ11" s="5">
        <f>IF(($C$6-($C$3*$A10)+SUM(MJ$6:MJ10))*MJ$3/365*_xlfn.DAYS($B11,$B10)&lt;0,0,($C$6-($C$3*$A10)+SUM(MJ$6:MJ10))*MJ$3/365*_xlfn.DAYS($B11,$B10))</f>
        <v>109.59932033669004</v>
      </c>
      <c r="MK11" s="5">
        <f>IF(($C$6-($C$3*$A10)+SUM(MK$6:MK10))*MK$3/365*_xlfn.DAYS($B11,$B10)&lt;0,0,($C$6-($C$3*$A10)+SUM(MK$6:MK10))*MK$3/365*_xlfn.DAYS($B11,$B10))</f>
        <v>109.55302483455871</v>
      </c>
      <c r="ML11" s="5">
        <f>IF(($C$6-($C$3*$A10)+SUM(ML$6:ML10))*ML$3/365*_xlfn.DAYS($B11,$B10)&lt;0,0,($C$6-($C$3*$A10)+SUM(ML$6:ML10))*ML$3/365*_xlfn.DAYS($B11,$B10))</f>
        <v>109.50673328049791</v>
      </c>
      <c r="MM11" s="5">
        <f>IF(($C$6-($C$3*$A10)+SUM(MM$6:MM10))*MM$3/365*_xlfn.DAYS($B11,$B10)&lt;0,0,($C$6-($C$3*$A10)+SUM(MM$6:MM10))*MM$3/365*_xlfn.DAYS($B11,$B10))</f>
        <v>109.46044567431271</v>
      </c>
      <c r="MN11" s="5">
        <f>IF(($C$6-($C$3*$A10)+SUM(MN$6:MN10))*MN$3/365*_xlfn.DAYS($B11,$B10)&lt;0,0,($C$6-($C$3*$A10)+SUM(MN$6:MN10))*MN$3/365*_xlfn.DAYS($B11,$B10))</f>
        <v>109.41416201580806</v>
      </c>
      <c r="MO11" s="5">
        <f>IF(($C$6-($C$3*$A10)+SUM(MO$6:MO10))*MO$3/365*_xlfn.DAYS($B11,$B10)&lt;0,0,($C$6-($C$3*$A10)+SUM(MO$6:MO10))*MO$3/365*_xlfn.DAYS($B11,$B10))</f>
        <v>109.36788230478896</v>
      </c>
      <c r="MP11" s="5">
        <f>IF(($C$6-($C$3*$A10)+SUM(MP$6:MP10))*MP$3/365*_xlfn.DAYS($B11,$B10)&lt;0,0,($C$6-($C$3*$A10)+SUM(MP$6:MP10))*MP$3/365*_xlfn.DAYS($B11,$B10))</f>
        <v>109.32160654106049</v>
      </c>
      <c r="MQ11" s="5">
        <f>IF(($C$6-($C$3*$A10)+SUM(MQ$6:MQ10))*MQ$3/365*_xlfn.DAYS($B11,$B10)&lt;0,0,($C$6-($C$3*$A10)+SUM(MQ$6:MQ10))*MQ$3/365*_xlfn.DAYS($B11,$B10))</f>
        <v>109.27533472442764</v>
      </c>
      <c r="MR11" s="5">
        <f>IF(($C$6-($C$3*$A10)+SUM(MR$6:MR10))*MR$3/365*_xlfn.DAYS($B11,$B10)&lt;0,0,($C$6-($C$3*$A10)+SUM(MR$6:MR10))*MR$3/365*_xlfn.DAYS($B11,$B10))</f>
        <v>109.22906685469545</v>
      </c>
      <c r="MS11" s="5">
        <f>IF(($C$6-($C$3*$A10)+SUM(MS$6:MS10))*MS$3/365*_xlfn.DAYS($B11,$B10)&lt;0,0,($C$6-($C$3*$A10)+SUM(MS$6:MS10))*MS$3/365*_xlfn.DAYS($B11,$B10))</f>
        <v>109.18280293166896</v>
      </c>
      <c r="MT11" s="5">
        <f>IF(($C$6-($C$3*$A10)+SUM(MT$6:MT10))*MT$3/365*_xlfn.DAYS($B11,$B10)&lt;0,0,($C$6-($C$3*$A10)+SUM(MT$6:MT10))*MT$3/365*_xlfn.DAYS($B11,$B10))</f>
        <v>109.13654295515322</v>
      </c>
      <c r="MU11" s="5">
        <f>IF(($C$6-($C$3*$A10)+SUM(MU$6:MU10))*MU$3/365*_xlfn.DAYS($B11,$B10)&lt;0,0,($C$6-($C$3*$A10)+SUM(MU$6:MU10))*MU$3/365*_xlfn.DAYS($B11,$B10))</f>
        <v>109.09028692495328</v>
      </c>
      <c r="MV11" s="5">
        <f>IF(($C$6-($C$3*$A10)+SUM(MV$6:MV10))*MV$3/365*_xlfn.DAYS($B11,$B10)&lt;0,0,($C$6-($C$3*$A10)+SUM(MV$6:MV10))*MV$3/365*_xlfn.DAYS($B11,$B10))</f>
        <v>109.04403484087416</v>
      </c>
      <c r="MW11" s="5">
        <f>IF(($C$6-($C$3*$A10)+SUM(MW$6:MW10))*MW$3/365*_xlfn.DAYS($B11,$B10)&lt;0,0,($C$6-($C$3*$A10)+SUM(MW$6:MW10))*MW$3/365*_xlfn.DAYS($B11,$B10))</f>
        <v>108.99778670272099</v>
      </c>
      <c r="MX11" s="5">
        <f>IF(($C$6-($C$3*$A10)+SUM(MX$6:MX10))*MX$3/365*_xlfn.DAYS($B11,$B10)&lt;0,0,($C$6-($C$3*$A10)+SUM(MX$6:MX10))*MX$3/365*_xlfn.DAYS($B11,$B10))</f>
        <v>108.95154251029881</v>
      </c>
      <c r="MY11" s="5">
        <f>IF(($C$6-($C$3*$A10)+SUM(MY$6:MY10))*MY$3/365*_xlfn.DAYS($B11,$B10)&lt;0,0,($C$6-($C$3*$A10)+SUM(MY$6:MY10))*MY$3/365*_xlfn.DAYS($B11,$B10))</f>
        <v>108.90530226341271</v>
      </c>
      <c r="MZ11" s="5">
        <f>IF(($C$6-($C$3*$A10)+SUM(MZ$6:MZ10))*MZ$3/365*_xlfn.DAYS($B11,$B10)&lt;0,0,($C$6-($C$3*$A10)+SUM(MZ$6:MZ10))*MZ$3/365*_xlfn.DAYS($B11,$B10))</f>
        <v>108.85906596186774</v>
      </c>
      <c r="NA11" s="5">
        <f>IF(($C$6-($C$3*$A10)+SUM(NA$6:NA10))*NA$3/365*_xlfn.DAYS($B11,$B10)&lt;0,0,($C$6-($C$3*$A10)+SUM(NA$6:NA10))*NA$3/365*_xlfn.DAYS($B11,$B10))</f>
        <v>108.81283360546898</v>
      </c>
      <c r="NB11" s="5">
        <f>IF(($C$6-($C$3*$A10)+SUM(NB$6:NB10))*NB$3/365*_xlfn.DAYS($B11,$B10)&lt;0,0,($C$6-($C$3*$A10)+SUM(NB$6:NB10))*NB$3/365*_xlfn.DAYS($B11,$B10))</f>
        <v>108.76660519402159</v>
      </c>
      <c r="NC11" s="5">
        <f>IF(($C$6-($C$3*$A10)+SUM(NC$6:NC10))*NC$3/365*_xlfn.DAYS($B11,$B10)&lt;0,0,($C$6-($C$3*$A10)+SUM(NC$6:NC10))*NC$3/365*_xlfn.DAYS($B11,$B10))</f>
        <v>108.72038072733064</v>
      </c>
      <c r="ND11" s="5">
        <f>IF(($C$6-($C$3*$A10)+SUM(ND$6:ND10))*ND$3/365*_xlfn.DAYS($B11,$B10)&lt;0,0,($C$6-($C$3*$A10)+SUM(ND$6:ND10))*ND$3/365*_xlfn.DAYS($B11,$B10))</f>
        <v>108.67416020520125</v>
      </c>
      <c r="NE11" s="5">
        <f>IF(($C$6-($C$3*$A10)+SUM(NE$6:NE10))*NE$3/365*_xlfn.DAYS($B11,$B10)&lt;0,0,($C$6-($C$3*$A10)+SUM(NE$6:NE10))*NE$3/365*_xlfn.DAYS($B11,$B10))</f>
        <v>108.62794362743853</v>
      </c>
      <c r="NF11" s="5">
        <f>IF(($C$6-($C$3*$A10)+SUM(NF$6:NF10))*NF$3/365*_xlfn.DAYS($B11,$B10)&lt;0,0,($C$6-($C$3*$A10)+SUM(NF$6:NF10))*NF$3/365*_xlfn.DAYS($B11,$B10))</f>
        <v>108.58173099384759</v>
      </c>
      <c r="NG11" s="5">
        <f>IF(($C$6-($C$3*$A10)+SUM(NG$6:NG10))*NG$3/365*_xlfn.DAYS($B11,$B10)&lt;0,0,($C$6-($C$3*$A10)+SUM(NG$6:NG10))*NG$3/365*_xlfn.DAYS($B11,$B10))</f>
        <v>108.53552230423354</v>
      </c>
      <c r="NH11" s="5">
        <f>IF(($C$6-($C$3*$A10)+SUM(NH$6:NH10))*NH$3/365*_xlfn.DAYS($B11,$B10)&lt;0,0,($C$6-($C$3*$A10)+SUM(NH$6:NH10))*NH$3/365*_xlfn.DAYS($B11,$B10))</f>
        <v>108.48931755840154</v>
      </c>
      <c r="NI11" s="5">
        <f>IF(($C$6-($C$3*$A10)+SUM(NI$6:NI10))*NI$3/365*_xlfn.DAYS($B11,$B10)&lt;0,0,($C$6-($C$3*$A10)+SUM(NI$6:NI10))*NI$3/365*_xlfn.DAYS($B11,$B10))</f>
        <v>108.44311675615677</v>
      </c>
      <c r="NJ11" s="5">
        <f>IF(($C$6-($C$3*$A10)+SUM(NJ$6:NJ10))*NJ$3/365*_xlfn.DAYS($B11,$B10)&lt;0,0,($C$6-($C$3*$A10)+SUM(NJ$6:NJ10))*NJ$3/365*_xlfn.DAYS($B11,$B10))</f>
        <v>108.3969198973043</v>
      </c>
      <c r="NK11" s="5">
        <f>IF(($C$6-($C$3*$A10)+SUM(NK$6:NK10))*NK$3/365*_xlfn.DAYS($B11,$B10)&lt;0,0,($C$6-($C$3*$A10)+SUM(NK$6:NK10))*NK$3/365*_xlfn.DAYS($B11,$B10))</f>
        <v>108.35072698164934</v>
      </c>
      <c r="NL11" s="5">
        <f>IF(($C$6-($C$3*$A10)+SUM(NL$6:NL10))*NL$3/365*_xlfn.DAYS($B11,$B10)&lt;0,0,($C$6-($C$3*$A10)+SUM(NL$6:NL10))*NL$3/365*_xlfn.DAYS($B11,$B10))</f>
        <v>108.30453800899704</v>
      </c>
      <c r="NM11" s="5">
        <f>IF(($C$6-($C$3*$A10)+SUM(NM$6:NM10))*NM$3/365*_xlfn.DAYS($B11,$B10)&lt;0,0,($C$6-($C$3*$A10)+SUM(NM$6:NM10))*NM$3/365*_xlfn.DAYS($B11,$B10))</f>
        <v>108.25835297915255</v>
      </c>
      <c r="NN11" s="5">
        <f>IF(($C$6-($C$3*$A10)+SUM(NN$6:NN10))*NN$3/365*_xlfn.DAYS($B11,$B10)&lt;0,0,($C$6-($C$3*$A10)+SUM(NN$6:NN10))*NN$3/365*_xlfn.DAYS($B11,$B10))</f>
        <v>108.21217189192106</v>
      </c>
      <c r="NO11" s="5">
        <f>IF(($C$6-($C$3*$A10)+SUM(NO$6:NO10))*NO$3/365*_xlfn.DAYS($B11,$B10)&lt;0,0,($C$6-($C$3*$A10)+SUM(NO$6:NO10))*NO$3/365*_xlfn.DAYS($B11,$B10))</f>
        <v>108.16599474710775</v>
      </c>
      <c r="NP11" s="5">
        <f>IF(($C$6-($C$3*$A10)+SUM(NP$6:NP10))*NP$3/365*_xlfn.DAYS($B11,$B10)&lt;0,0,($C$6-($C$3*$A10)+SUM(NP$6:NP10))*NP$3/365*_xlfn.DAYS($B11,$B10))</f>
        <v>108.11982154451776</v>
      </c>
      <c r="NQ11" s="5">
        <f>IF(($C$6-($C$3*$A10)+SUM(NQ$6:NQ10))*NQ$3/365*_xlfn.DAYS($B11,$B10)&lt;0,0,($C$6-($C$3*$A10)+SUM(NQ$6:NQ10))*NQ$3/365*_xlfn.DAYS($B11,$B10))</f>
        <v>108.07365228395635</v>
      </c>
      <c r="NR11" s="5">
        <f>IF(($C$6-($C$3*$A10)+SUM(NR$6:NR10))*NR$3/365*_xlfn.DAYS($B11,$B10)&lt;0,0,($C$6-($C$3*$A10)+SUM(NR$6:NR10))*NR$3/365*_xlfn.DAYS($B11,$B10))</f>
        <v>108.02748696522866</v>
      </c>
      <c r="NS11" s="5">
        <f>IF(($C$6-($C$3*$A10)+SUM(NS$6:NS10))*NS$3/365*_xlfn.DAYS($B11,$B10)&lt;0,0,($C$6-($C$3*$A10)+SUM(NS$6:NS10))*NS$3/365*_xlfn.DAYS($B11,$B10))</f>
        <v>107.98132558813994</v>
      </c>
      <c r="NT11" s="5">
        <f>IF(($C$6-($C$3*$A10)+SUM(NT$6:NT10))*NT$3/365*_xlfn.DAYS($B11,$B10)&lt;0,0,($C$6-($C$3*$A10)+SUM(NT$6:NT10))*NT$3/365*_xlfn.DAYS($B11,$B10))</f>
        <v>107.93516815249538</v>
      </c>
      <c r="NU11" s="5">
        <f>IF(($C$6-($C$3*$A10)+SUM(NU$6:NU10))*NU$3/365*_xlfn.DAYS($B11,$B10)&lt;0,0,($C$6-($C$3*$A10)+SUM(NU$6:NU10))*NU$3/365*_xlfn.DAYS($B11,$B10))</f>
        <v>107.88901465810021</v>
      </c>
      <c r="NV11" s="5">
        <f>IF(($C$6-($C$3*$A10)+SUM(NV$6:NV10))*NV$3/365*_xlfn.DAYS($B11,$B10)&lt;0,0,($C$6-($C$3*$A10)+SUM(NV$6:NV10))*NV$3/365*_xlfn.DAYS($B11,$B10))</f>
        <v>107.84286510475965</v>
      </c>
      <c r="NW11" s="5">
        <f>IF(($C$6-($C$3*$A10)+SUM(NW$6:NW10))*NW$3/365*_xlfn.DAYS($B11,$B10)&lt;0,0,($C$6-($C$3*$A10)+SUM(NW$6:NW10))*NW$3/365*_xlfn.DAYS($B11,$B10))</f>
        <v>107.79671949227888</v>
      </c>
      <c r="NX11" s="5">
        <f>IF(($C$6-($C$3*$A10)+SUM(NX$6:NX10))*NX$3/365*_xlfn.DAYS($B11,$B10)&lt;0,0,($C$6-($C$3*$A10)+SUM(NX$6:NX10))*NX$3/365*_xlfn.DAYS($B11,$B10))</f>
        <v>107.75057782046321</v>
      </c>
      <c r="NY11" s="5">
        <f>IF(($C$6-($C$3*$A10)+SUM(NY$6:NY10))*NY$3/365*_xlfn.DAYS($B11,$B10)&lt;0,0,($C$6-($C$3*$A10)+SUM(NY$6:NY10))*NY$3/365*_xlfn.DAYS($B11,$B10))</f>
        <v>107.70444008911785</v>
      </c>
      <c r="NZ11" s="5">
        <f>IF(($C$6-($C$3*$A10)+SUM(NZ$6:NZ10))*NZ$3/365*_xlfn.DAYS($B11,$B10)&lt;0,0,($C$6-($C$3*$A10)+SUM(NZ$6:NZ10))*NZ$3/365*_xlfn.DAYS($B11,$B10))</f>
        <v>107.65830629804806</v>
      </c>
      <c r="OA11" s="5">
        <f>IF(($C$6-($C$3*$A10)+SUM(OA$6:OA10))*OA$3/365*_xlfn.DAYS($B11,$B10)&lt;0,0,($C$6-($C$3*$A10)+SUM(OA$6:OA10))*OA$3/365*_xlfn.DAYS($B11,$B10))</f>
        <v>107.61217644705908</v>
      </c>
      <c r="OB11" s="5">
        <f>IF(($C$6-($C$3*$A10)+SUM(OB$6:OB10))*OB$3/365*_xlfn.DAYS($B11,$B10)&lt;0,0,($C$6-($C$3*$A10)+SUM(OB$6:OB10))*OB$3/365*_xlfn.DAYS($B11,$B10))</f>
        <v>107.56605053595618</v>
      </c>
      <c r="OC11" s="5">
        <f>IF(($C$6-($C$3*$A10)+SUM(OC$6:OC10))*OC$3/365*_xlfn.DAYS($B11,$B10)&lt;0,0,($C$6-($C$3*$A10)+SUM(OC$6:OC10))*OC$3/365*_xlfn.DAYS($B11,$B10))</f>
        <v>107.51992856454461</v>
      </c>
      <c r="OD11" s="5">
        <f>IF(($C$6-($C$3*$A10)+SUM(OD$6:OD10))*OD$3/365*_xlfn.DAYS($B11,$B10)&lt;0,0,($C$6-($C$3*$A10)+SUM(OD$6:OD10))*OD$3/365*_xlfn.DAYS($B11,$B10))</f>
        <v>107.47381053262968</v>
      </c>
      <c r="OE11" s="5">
        <f>IF(($C$6-($C$3*$A10)+SUM(OE$6:OE10))*OE$3/365*_xlfn.DAYS($B11,$B10)&lt;0,0,($C$6-($C$3*$A10)+SUM(OE$6:OE10))*OE$3/365*_xlfn.DAYS($B11,$B10))</f>
        <v>107.42769644001663</v>
      </c>
      <c r="OF11" s="5">
        <f>IF(($C$6-($C$3*$A10)+SUM(OF$6:OF10))*OF$3/365*_xlfn.DAYS($B11,$B10)&lt;0,0,($C$6-($C$3*$A10)+SUM(OF$6:OF10))*OF$3/365*_xlfn.DAYS($B11,$B10))</f>
        <v>107.38158628651081</v>
      </c>
      <c r="OG11" s="5">
        <f>IF(($C$6-($C$3*$A10)+SUM(OG$6:OG10))*OG$3/365*_xlfn.DAYS($B11,$B10)&lt;0,0,($C$6-($C$3*$A10)+SUM(OG$6:OG10))*OG$3/365*_xlfn.DAYS($B11,$B10))</f>
        <v>107.33548007191744</v>
      </c>
      <c r="OH11" s="5">
        <f>IF(($C$6-($C$3*$A10)+SUM(OH$6:OH10))*OH$3/365*_xlfn.DAYS($B11,$B10)&lt;0,0,($C$6-($C$3*$A10)+SUM(OH$6:OH10))*OH$3/365*_xlfn.DAYS($B11,$B10))</f>
        <v>107.28937779604189</v>
      </c>
      <c r="OI11" s="5">
        <f>IF(($C$6-($C$3*$A10)+SUM(OI$6:OI10))*OI$3/365*_xlfn.DAYS($B11,$B10)&lt;0,0,($C$6-($C$3*$A10)+SUM(OI$6:OI10))*OI$3/365*_xlfn.DAYS($B11,$B10))</f>
        <v>107.2432794586894</v>
      </c>
      <c r="OJ11" s="5">
        <f>IF(($C$6-($C$3*$A10)+SUM(OJ$6:OJ10))*OJ$3/365*_xlfn.DAYS($B11,$B10)&lt;0,0,($C$6-($C$3*$A10)+SUM(OJ$6:OJ10))*OJ$3/365*_xlfn.DAYS($B11,$B10))</f>
        <v>107.19718505966532</v>
      </c>
      <c r="OK11" s="5">
        <f>IF(($C$6-($C$3*$A10)+SUM(OK$6:OK10))*OK$3/365*_xlfn.DAYS($B11,$B10)&lt;0,0,($C$6-($C$3*$A10)+SUM(OK$6:OK10))*OK$3/365*_xlfn.DAYS($B11,$B10))</f>
        <v>107.15109459877497</v>
      </c>
      <c r="OL11" s="5">
        <f>IF(($C$6-($C$3*$A10)+SUM(OL$6:OL10))*OL$3/365*_xlfn.DAYS($B11,$B10)&lt;0,0,($C$6-($C$3*$A10)+SUM(OL$6:OL10))*OL$3/365*_xlfn.DAYS($B11,$B10))</f>
        <v>107.10500807582366</v>
      </c>
      <c r="OM11" s="5">
        <f>IF(($C$6-($C$3*$A10)+SUM(OM$6:OM10))*OM$3/365*_xlfn.DAYS($B11,$B10)&lt;0,0,($C$6-($C$3*$A10)+SUM(OM$6:OM10))*OM$3/365*_xlfn.DAYS($B11,$B10))</f>
        <v>107.05892549061673</v>
      </c>
      <c r="ON11" s="5">
        <f>IF(($C$6-($C$3*$A10)+SUM(ON$6:ON10))*ON$3/365*_xlfn.DAYS($B11,$B10)&lt;0,0,($C$6-($C$3*$A10)+SUM(ON$6:ON10))*ON$3/365*_xlfn.DAYS($B11,$B10))</f>
        <v>107.0128468429595</v>
      </c>
      <c r="OO11" s="5">
        <f>IF(($C$6-($C$3*$A10)+SUM(OO$6:OO10))*OO$3/365*_xlfn.DAYS($B11,$B10)&lt;0,0,($C$6-($C$3*$A10)+SUM(OO$6:OO10))*OO$3/365*_xlfn.DAYS($B11,$B10))</f>
        <v>106.96677213265738</v>
      </c>
      <c r="OP11" s="5" t="e">
        <f>IF(($C$6-($C$3*$A10)+SUM(OP$6:OP10))*OP$3/365*_xlfn.DAYS($B11,$B10)&lt;0,0,($C$6-($C$3*$A10)+SUM(OP$6:OP10))*OP$3/365*_xlfn.DAYS($B11,$B10))</f>
        <v>#VALUE!</v>
      </c>
      <c r="OQ11" s="5" t="e">
        <f>IF(($C$6-($C$3*$A10)+SUM(OQ$6:OQ10))*OQ$3/365*_xlfn.DAYS($B11,$B10)&lt;0,0,($C$6-($C$3*$A10)+SUM(OQ$6:OQ10))*OQ$3/365*_xlfn.DAYS($B11,$B10))</f>
        <v>#VALUE!</v>
      </c>
      <c r="OR11" s="5" t="e">
        <f>IF(($C$6-($C$3*$A10)+SUM(OR$6:OR10))*OR$3/365*_xlfn.DAYS($B11,$B10)&lt;0,0,($C$6-($C$3*$A10)+SUM(OR$6:OR10))*OR$3/365*_xlfn.DAYS($B11,$B10))</f>
        <v>#VALUE!</v>
      </c>
      <c r="OS11" s="5" t="e">
        <f>IF(($C$6-($C$3*$A10)+SUM(OS$6:OS10))*OS$3/365*_xlfn.DAYS($B11,$B10)&lt;0,0,($C$6-($C$3*$A10)+SUM(OS$6:OS10))*OS$3/365*_xlfn.DAYS($B11,$B10))</f>
        <v>#VALUE!</v>
      </c>
      <c r="OT11" s="5" t="e">
        <f>IF(($C$6-($C$3*$A10)+SUM(OT$6:OT10))*OT$3/365*_xlfn.DAYS($B11,$B10)&lt;0,0,($C$6-($C$3*$A10)+SUM(OT$6:OT10))*OT$3/365*_xlfn.DAYS($B11,$B10))</f>
        <v>#VALUE!</v>
      </c>
      <c r="OU11" s="5" t="e">
        <f>IF(($C$6-($C$3*$A10)+SUM(OU$6:OU10))*OU$3/365*_xlfn.DAYS($B11,$B10)&lt;0,0,($C$6-($C$3*$A10)+SUM(OU$6:OU10))*OU$3/365*_xlfn.DAYS($B11,$B10))</f>
        <v>#VALUE!</v>
      </c>
      <c r="OV11" s="5" t="e">
        <f>IF(($C$6-($C$3*$A10)+SUM(OV$6:OV10))*OV$3/365*_xlfn.DAYS($B11,$B10)&lt;0,0,($C$6-($C$3*$A10)+SUM(OV$6:OV10))*OV$3/365*_xlfn.DAYS($B11,$B10))</f>
        <v>#VALUE!</v>
      </c>
      <c r="OW11" s="5" t="e">
        <f>IF(($C$6-($C$3*$A10)+SUM(OW$6:OW10))*OW$3/365*_xlfn.DAYS($B11,$B10)&lt;0,0,($C$6-($C$3*$A10)+SUM(OW$6:OW10))*OW$3/365*_xlfn.DAYS($B11,$B10))</f>
        <v>#VALUE!</v>
      </c>
      <c r="OX11" s="5" t="e">
        <f>IF(($C$6-($C$3*$A10)+SUM(OX$6:OX10))*OX$3/365*_xlfn.DAYS($B11,$B10)&lt;0,0,($C$6-($C$3*$A10)+SUM(OX$6:OX10))*OX$3/365*_xlfn.DAYS($B11,$B10))</f>
        <v>#VALUE!</v>
      </c>
      <c r="OY11" s="5" t="e">
        <f>IF(($C$6-($C$3*$A10)+SUM(OY$6:OY10))*OY$3/365*_xlfn.DAYS($B11,$B10)&lt;0,0,($C$6-($C$3*$A10)+SUM(OY$6:OY10))*OY$3/365*_xlfn.DAYS($B11,$B10))</f>
        <v>#VALUE!</v>
      </c>
      <c r="OZ11" s="5" t="e">
        <f>IF(($C$6-($C$3*$A10)+SUM(OZ$6:OZ10))*OZ$3/365*_xlfn.DAYS($B11,$B10)&lt;0,0,($C$6-($C$3*$A10)+SUM(OZ$6:OZ10))*OZ$3/365*_xlfn.DAYS($B11,$B10))</f>
        <v>#VALUE!</v>
      </c>
      <c r="PA11" s="5" t="e">
        <f>IF(($C$6-($C$3*$A10)+SUM(PA$6:PA10))*PA$3/365*_xlfn.DAYS($B11,$B10)&lt;0,0,($C$6-($C$3*$A10)+SUM(PA$6:PA10))*PA$3/365*_xlfn.DAYS($B11,$B10))</f>
        <v>#VALUE!</v>
      </c>
      <c r="PB11" s="5" t="e">
        <f>IF(($C$6-($C$3*$A10)+SUM(PB$6:PB10))*PB$3/365*_xlfn.DAYS($B11,$B10)&lt;0,0,($C$6-($C$3*$A10)+SUM(PB$6:PB10))*PB$3/365*_xlfn.DAYS($B11,$B10))</f>
        <v>#VALUE!</v>
      </c>
      <c r="PC11" s="5" t="e">
        <f>IF(($C$6-($C$3*$A10)+SUM(PC$6:PC10))*PC$3/365*_xlfn.DAYS($B11,$B10)&lt;0,0,($C$6-($C$3*$A10)+SUM(PC$6:PC10))*PC$3/365*_xlfn.DAYS($B11,$B10))</f>
        <v>#VALUE!</v>
      </c>
      <c r="PD11" s="5" t="e">
        <f>IF(($C$6-($C$3*$A10)+SUM(PD$6:PD10))*PD$3/365*_xlfn.DAYS($B11,$B10)&lt;0,0,($C$6-($C$3*$A10)+SUM(PD$6:PD10))*PD$3/365*_xlfn.DAYS($B11,$B10))</f>
        <v>#VALUE!</v>
      </c>
      <c r="PE11" s="5" t="e">
        <f>IF(($C$6-($C$3*$A10)+SUM(PE$6:PE10))*PE$3/365*_xlfn.DAYS($B11,$B10)&lt;0,0,($C$6-($C$3*$A10)+SUM(PE$6:PE10))*PE$3/365*_xlfn.DAYS($B11,$B10))</f>
        <v>#VALUE!</v>
      </c>
      <c r="PF11" s="5" t="e">
        <f>IF(($C$6-($C$3*$A10)+SUM(PF$6:PF10))*PF$3/365*_xlfn.DAYS($B11,$B10)&lt;0,0,($C$6-($C$3*$A10)+SUM(PF$6:PF10))*PF$3/365*_xlfn.DAYS($B11,$B10))</f>
        <v>#VALUE!</v>
      </c>
      <c r="PG11" s="5" t="e">
        <f>IF(($C$6-($C$3*$A10)+SUM(PG$6:PG10))*PG$3/365*_xlfn.DAYS($B11,$B10)&lt;0,0,($C$6-($C$3*$A10)+SUM(PG$6:PG10))*PG$3/365*_xlfn.DAYS($B11,$B10))</f>
        <v>#VALUE!</v>
      </c>
      <c r="PH11" s="5" t="e">
        <f>IF(($C$6-($C$3*$A10)+SUM(PH$6:PH10))*PH$3/365*_xlfn.DAYS($B11,$B10)&lt;0,0,($C$6-($C$3*$A10)+SUM(PH$6:PH10))*PH$3/365*_xlfn.DAYS($B11,$B10))</f>
        <v>#VALUE!</v>
      </c>
      <c r="PI11" s="5" t="e">
        <f>IF(($C$6-($C$3*$A10)+SUM(PI$6:PI10))*PI$3/365*_xlfn.DAYS($B11,$B10)&lt;0,0,($C$6-($C$3*$A10)+SUM(PI$6:PI10))*PI$3/365*_xlfn.DAYS($B11,$B10))</f>
        <v>#VALUE!</v>
      </c>
      <c r="PJ11" s="5" t="e">
        <f>IF(($C$6-($C$3*$A10)+SUM(PJ$6:PJ10))*PJ$3/365*_xlfn.DAYS($B11,$B10)&lt;0,0,($C$6-($C$3*$A10)+SUM(PJ$6:PJ10))*PJ$3/365*_xlfn.DAYS($B11,$B10))</f>
        <v>#VALUE!</v>
      </c>
      <c r="PK11" s="5" t="e">
        <f>IF(($C$6-($C$3*$A10)+SUM(PK$6:PK10))*PK$3/365*_xlfn.DAYS($B11,$B10)&lt;0,0,($C$6-($C$3*$A10)+SUM(PK$6:PK10))*PK$3/365*_xlfn.DAYS($B11,$B10))</f>
        <v>#VALUE!</v>
      </c>
      <c r="PL11" s="5" t="e">
        <f>IF(($C$6-($C$3*$A10)+SUM(PL$6:PL10))*PL$3/365*_xlfn.DAYS($B11,$B10)&lt;0,0,($C$6-($C$3*$A10)+SUM(PL$6:PL10))*PL$3/365*_xlfn.DAYS($B11,$B10))</f>
        <v>#VALUE!</v>
      </c>
      <c r="PM11" s="5" t="e">
        <f>IF(($C$6-($C$3*$A10)+SUM(PM$6:PM10))*PM$3/365*_xlfn.DAYS($B11,$B10)&lt;0,0,($C$6-($C$3*$A10)+SUM(PM$6:PM10))*PM$3/365*_xlfn.DAYS($B11,$B10))</f>
        <v>#VALUE!</v>
      </c>
      <c r="PN11" s="5" t="e">
        <f>IF(($C$6-($C$3*$A10)+SUM(PN$6:PN10))*PN$3/365*_xlfn.DAYS($B11,$B10)&lt;0,0,($C$6-($C$3*$A10)+SUM(PN$6:PN10))*PN$3/365*_xlfn.DAYS($B11,$B10))</f>
        <v>#VALUE!</v>
      </c>
      <c r="PO11" s="5" t="e">
        <f>IF(($C$6-($C$3*$A10)+SUM(PO$6:PO10))*PO$3/365*_xlfn.DAYS($B11,$B10)&lt;0,0,($C$6-($C$3*$A10)+SUM(PO$6:PO10))*PO$3/365*_xlfn.DAYS($B11,$B10))</f>
        <v>#VALUE!</v>
      </c>
      <c r="PP11" s="5" t="e">
        <f>IF(($C$6-($C$3*$A10)+SUM(PP$6:PP10))*PP$3/365*_xlfn.DAYS($B11,$B10)&lt;0,0,($C$6-($C$3*$A10)+SUM(PP$6:PP10))*PP$3/365*_xlfn.DAYS($B11,$B10))</f>
        <v>#VALUE!</v>
      </c>
      <c r="PQ11" s="5" t="e">
        <f>IF(($C$6-($C$3*$A10)+SUM(PQ$6:PQ10))*PQ$3/365*_xlfn.DAYS($B11,$B10)&lt;0,0,($C$6-($C$3*$A10)+SUM(PQ$6:PQ10))*PQ$3/365*_xlfn.DAYS($B11,$B10))</f>
        <v>#VALUE!</v>
      </c>
      <c r="PR11" s="5" t="e">
        <f>IF(($C$6-($C$3*$A10)+SUM(PR$6:PR10))*PR$3/365*_xlfn.DAYS($B11,$B10)&lt;0,0,($C$6-($C$3*$A10)+SUM(PR$6:PR10))*PR$3/365*_xlfn.DAYS($B11,$B10))</f>
        <v>#VALUE!</v>
      </c>
      <c r="PS11" s="5" t="e">
        <f>IF(($C$6-($C$3*$A10)+SUM(PS$6:PS10))*PS$3/365*_xlfn.DAYS($B11,$B10)&lt;0,0,($C$6-($C$3*$A10)+SUM(PS$6:PS10))*PS$3/365*_xlfn.DAYS($B11,$B10))</f>
        <v>#VALUE!</v>
      </c>
      <c r="PT11" s="5" t="e">
        <f>IF(($C$6-($C$3*$A10)+SUM(PT$6:PT10))*PT$3/365*_xlfn.DAYS($B11,$B10)&lt;0,0,($C$6-($C$3*$A10)+SUM(PT$6:PT10))*PT$3/365*_xlfn.DAYS($B11,$B10))</f>
        <v>#VALUE!</v>
      </c>
      <c r="PU11" s="5" t="e">
        <f>IF(($C$6-($C$3*$A10)+SUM(PU$6:PU10))*PU$3/365*_xlfn.DAYS($B11,$B10)&lt;0,0,($C$6-($C$3*$A10)+SUM(PU$6:PU10))*PU$3/365*_xlfn.DAYS($B11,$B10))</f>
        <v>#VALUE!</v>
      </c>
      <c r="PV11" s="5" t="e">
        <f>IF(($C$6-($C$3*$A10)+SUM(PV$6:PV10))*PV$3/365*_xlfn.DAYS($B11,$B10)&lt;0,0,($C$6-($C$3*$A10)+SUM(PV$6:PV10))*PV$3/365*_xlfn.DAYS($B11,$B10))</f>
        <v>#VALUE!</v>
      </c>
      <c r="PW11" s="5" t="e">
        <f>IF(($C$6-($C$3*$A10)+SUM(PW$6:PW10))*PW$3/365*_xlfn.DAYS($B11,$B10)&lt;0,0,($C$6-($C$3*$A10)+SUM(PW$6:PW10))*PW$3/365*_xlfn.DAYS($B11,$B10))</f>
        <v>#VALUE!</v>
      </c>
      <c r="PX11" s="5" t="e">
        <f>IF(($C$6-($C$3*$A10)+SUM(PX$6:PX10))*PX$3/365*_xlfn.DAYS($B11,$B10)&lt;0,0,($C$6-($C$3*$A10)+SUM(PX$6:PX10))*PX$3/365*_xlfn.DAYS($B11,$B10))</f>
        <v>#VALUE!</v>
      </c>
      <c r="PY11" s="5" t="e">
        <f>IF(($C$6-($C$3*$A10)+SUM(PY$6:PY10))*PY$3/365*_xlfn.DAYS($B11,$B10)&lt;0,0,($C$6-($C$3*$A10)+SUM(PY$6:PY10))*PY$3/365*_xlfn.DAYS($B11,$B10))</f>
        <v>#VALUE!</v>
      </c>
      <c r="PZ11" s="5" t="e">
        <f>IF(($C$6-($C$3*$A10)+SUM(PZ$6:PZ10))*PZ$3/365*_xlfn.DAYS($B11,$B10)&lt;0,0,($C$6-($C$3*$A10)+SUM(PZ$6:PZ10))*PZ$3/365*_xlfn.DAYS($B11,$B10))</f>
        <v>#VALUE!</v>
      </c>
      <c r="QA11" s="5" t="e">
        <f>IF(($C$6-($C$3*$A10)+SUM(QA$6:QA10))*QA$3/365*_xlfn.DAYS($B11,$B10)&lt;0,0,($C$6-($C$3*$A10)+SUM(QA$6:QA10))*QA$3/365*_xlfn.DAYS($B11,$B10))</f>
        <v>#VALUE!</v>
      </c>
      <c r="QB11" s="5" t="e">
        <f>IF(($C$6-($C$3*$A10)+SUM(QB$6:QB10))*QB$3/365*_xlfn.DAYS($B11,$B10)&lt;0,0,($C$6-($C$3*$A10)+SUM(QB$6:QB10))*QB$3/365*_xlfn.DAYS($B11,$B10))</f>
        <v>#VALUE!</v>
      </c>
      <c r="QC11" s="5" t="e">
        <f>IF(($C$6-($C$3*$A10)+SUM(QC$6:QC10))*QC$3/365*_xlfn.DAYS($B11,$B10)&lt;0,0,($C$6-($C$3*$A10)+SUM(QC$6:QC10))*QC$3/365*_xlfn.DAYS($B11,$B10))</f>
        <v>#VALUE!</v>
      </c>
      <c r="QD11" s="5" t="e">
        <f>IF(($C$6-($C$3*$A10)+SUM(QD$6:QD10))*QD$3/365*_xlfn.DAYS($B11,$B10)&lt;0,0,($C$6-($C$3*$A10)+SUM(QD$6:QD10))*QD$3/365*_xlfn.DAYS($B11,$B10))</f>
        <v>#VALUE!</v>
      </c>
      <c r="QE11" s="5" t="e">
        <f>IF(($C$6-($C$3*$A10)+SUM(QE$6:QE10))*QE$3/365*_xlfn.DAYS($B11,$B10)&lt;0,0,($C$6-($C$3*$A10)+SUM(QE$6:QE10))*QE$3/365*_xlfn.DAYS($B11,$B10))</f>
        <v>#VALUE!</v>
      </c>
      <c r="QF11" s="5" t="e">
        <f>IF(($C$6-($C$3*$A10)+SUM(QF$6:QF10))*QF$3/365*_xlfn.DAYS($B11,$B10)&lt;0,0,($C$6-($C$3*$A10)+SUM(QF$6:QF10))*QF$3/365*_xlfn.DAYS($B11,$B10))</f>
        <v>#VALUE!</v>
      </c>
      <c r="QG11" s="5" t="e">
        <f>IF(($C$6-($C$3*$A10)+SUM(QG$6:QG10))*QG$3/365*_xlfn.DAYS($B11,$B10)&lt;0,0,($C$6-($C$3*$A10)+SUM(QG$6:QG10))*QG$3/365*_xlfn.DAYS($B11,$B10))</f>
        <v>#VALUE!</v>
      </c>
      <c r="QH11" s="5" t="e">
        <f>IF(($C$6-($C$3*$A10)+SUM(QH$6:QH10))*QH$3/365*_xlfn.DAYS($B11,$B10)&lt;0,0,($C$6-($C$3*$A10)+SUM(QH$6:QH10))*QH$3/365*_xlfn.DAYS($B11,$B10))</f>
        <v>#VALUE!</v>
      </c>
      <c r="QI11" s="5" t="e">
        <f>IF(($C$6-($C$3*$A10)+SUM(QI$6:QI10))*QI$3/365*_xlfn.DAYS($B11,$B10)&lt;0,0,($C$6-($C$3*$A10)+SUM(QI$6:QI10))*QI$3/365*_xlfn.DAYS($B11,$B10))</f>
        <v>#VALUE!</v>
      </c>
      <c r="QJ11" s="5" t="e">
        <f>IF(($C$6-($C$3*$A10)+SUM(QJ$6:QJ10))*QJ$3/365*_xlfn.DAYS($B11,$B10)&lt;0,0,($C$6-($C$3*$A10)+SUM(QJ$6:QJ10))*QJ$3/365*_xlfn.DAYS($B11,$B10))</f>
        <v>#VALUE!</v>
      </c>
      <c r="QK11" s="5" t="e">
        <f>IF(($C$6-($C$3*$A10)+SUM(QK$6:QK10))*QK$3/365*_xlfn.DAYS($B11,$B10)&lt;0,0,($C$6-($C$3*$A10)+SUM(QK$6:QK10))*QK$3/365*_xlfn.DAYS($B11,$B10))</f>
        <v>#VALUE!</v>
      </c>
      <c r="QL11" s="5" t="e">
        <f>IF(($C$6-($C$3*$A10)+SUM(QL$6:QL10))*QL$3/365*_xlfn.DAYS($B11,$B10)&lt;0,0,($C$6-($C$3*$A10)+SUM(QL$6:QL10))*QL$3/365*_xlfn.DAYS($B11,$B10))</f>
        <v>#VALUE!</v>
      </c>
      <c r="QM11" s="5" t="e">
        <f>IF(($C$6-($C$3*$A10)+SUM(QM$6:QM10))*QM$3/365*_xlfn.DAYS($B11,$B10)&lt;0,0,($C$6-($C$3*$A10)+SUM(QM$6:QM10))*QM$3/365*_xlfn.DAYS($B11,$B10))</f>
        <v>#VALUE!</v>
      </c>
      <c r="QN11" s="5" t="e">
        <f>IF(($C$6-($C$3*$A10)+SUM(QN$6:QN10))*QN$3/365*_xlfn.DAYS($B11,$B10)&lt;0,0,($C$6-($C$3*$A10)+SUM(QN$6:QN10))*QN$3/365*_xlfn.DAYS($B11,$B10))</f>
        <v>#VALUE!</v>
      </c>
      <c r="QO11" s="5" t="e">
        <f>IF(($C$6-($C$3*$A10)+SUM(QO$6:QO10))*QO$3/365*_xlfn.DAYS($B11,$B10)&lt;0,0,($C$6-($C$3*$A10)+SUM(QO$6:QO10))*QO$3/365*_xlfn.DAYS($B11,$B10))</f>
        <v>#VALUE!</v>
      </c>
      <c r="QP11" s="5" t="e">
        <f>IF(($C$6-($C$3*$A10)+SUM(QP$6:QP10))*QP$3/365*_xlfn.DAYS($B11,$B10)&lt;0,0,($C$6-($C$3*$A10)+SUM(QP$6:QP10))*QP$3/365*_xlfn.DAYS($B11,$B10))</f>
        <v>#VALUE!</v>
      </c>
      <c r="QQ11" s="5" t="e">
        <f>IF(($C$6-($C$3*$A10)+SUM(QQ$6:QQ10))*QQ$3/365*_xlfn.DAYS($B11,$B10)&lt;0,0,($C$6-($C$3*$A10)+SUM(QQ$6:QQ10))*QQ$3/365*_xlfn.DAYS($B11,$B10))</f>
        <v>#VALUE!</v>
      </c>
      <c r="QR11" s="5" t="e">
        <f>IF(($C$6-($C$3*$A10)+SUM(QR$6:QR10))*QR$3/365*_xlfn.DAYS($B11,$B10)&lt;0,0,($C$6-($C$3*$A10)+SUM(QR$6:QR10))*QR$3/365*_xlfn.DAYS($B11,$B10))</f>
        <v>#VALUE!</v>
      </c>
      <c r="QS11" s="5" t="e">
        <f>IF(($C$6-($C$3*$A10)+SUM(QS$6:QS10))*QS$3/365*_xlfn.DAYS($B11,$B10)&lt;0,0,($C$6-($C$3*$A10)+SUM(QS$6:QS10))*QS$3/365*_xlfn.DAYS($B11,$B10))</f>
        <v>#VALUE!</v>
      </c>
      <c r="QT11" s="5" t="e">
        <f>IF(($C$6-($C$3*$A10)+SUM(QT$6:QT10))*QT$3/365*_xlfn.DAYS($B11,$B10)&lt;0,0,($C$6-($C$3*$A10)+SUM(QT$6:QT10))*QT$3/365*_xlfn.DAYS($B11,$B10))</f>
        <v>#VALUE!</v>
      </c>
      <c r="QU11" s="5" t="e">
        <f>IF(($C$6-($C$3*$A10)+SUM(QU$6:QU10))*QU$3/365*_xlfn.DAYS($B11,$B10)&lt;0,0,($C$6-($C$3*$A10)+SUM(QU$6:QU10))*QU$3/365*_xlfn.DAYS($B11,$B10))</f>
        <v>#VALUE!</v>
      </c>
      <c r="QV11" s="5" t="e">
        <f>IF(($C$6-($C$3*$A10)+SUM(QV$6:QV10))*QV$3/365*_xlfn.DAYS($B11,$B10)&lt;0,0,($C$6-($C$3*$A10)+SUM(QV$6:QV10))*QV$3/365*_xlfn.DAYS($B11,$B10))</f>
        <v>#VALUE!</v>
      </c>
      <c r="QW11" s="5" t="e">
        <f>IF(($C$6-($C$3*$A10)+SUM(QW$6:QW10))*QW$3/365*_xlfn.DAYS($B11,$B10)&lt;0,0,($C$6-($C$3*$A10)+SUM(QW$6:QW10))*QW$3/365*_xlfn.DAYS($B11,$B10))</f>
        <v>#VALUE!</v>
      </c>
      <c r="QX11" s="5" t="e">
        <f>IF(($C$6-($C$3*$A10)+SUM(QX$6:QX10))*QX$3/365*_xlfn.DAYS($B11,$B10)&lt;0,0,($C$6-($C$3*$A10)+SUM(QX$6:QX10))*QX$3/365*_xlfn.DAYS($B11,$B10))</f>
        <v>#VALUE!</v>
      </c>
      <c r="QY11" s="5" t="e">
        <f>IF(($C$6-($C$3*$A10)+SUM(QY$6:QY10))*QY$3/365*_xlfn.DAYS($B11,$B10)&lt;0,0,($C$6-($C$3*$A10)+SUM(QY$6:QY10))*QY$3/365*_xlfn.DAYS($B11,$B10))</f>
        <v>#VALUE!</v>
      </c>
      <c r="QZ11" s="5" t="e">
        <f>IF(($C$6-($C$3*$A10)+SUM(QZ$6:QZ10))*QZ$3/365*_xlfn.DAYS($B11,$B10)&lt;0,0,($C$6-($C$3*$A10)+SUM(QZ$6:QZ10))*QZ$3/365*_xlfn.DAYS($B11,$B10))</f>
        <v>#VALUE!</v>
      </c>
      <c r="RA11" s="5" t="e">
        <f>IF(($C$6-($C$3*$A10)+SUM(RA$6:RA10))*RA$3/365*_xlfn.DAYS($B11,$B10)&lt;0,0,($C$6-($C$3*$A10)+SUM(RA$6:RA10))*RA$3/365*_xlfn.DAYS($B11,$B10))</f>
        <v>#VALUE!</v>
      </c>
      <c r="RB11" s="5" t="e">
        <f>IF(($C$6-($C$3*$A10)+SUM(RB$6:RB10))*RB$3/365*_xlfn.DAYS($B11,$B10)&lt;0,0,($C$6-($C$3*$A10)+SUM(RB$6:RB10))*RB$3/365*_xlfn.DAYS($B11,$B10))</f>
        <v>#VALUE!</v>
      </c>
      <c r="RC11" s="5" t="e">
        <f>IF(($C$6-($C$3*$A10)+SUM(RC$6:RC10))*RC$3/365*_xlfn.DAYS($B11,$B10)&lt;0,0,($C$6-($C$3*$A10)+SUM(RC$6:RC10))*RC$3/365*_xlfn.DAYS($B11,$B10))</f>
        <v>#VALUE!</v>
      </c>
      <c r="RD11" s="5" t="e">
        <f>IF(($C$6-($C$3*$A10)+SUM(RD$6:RD10))*RD$3/365*_xlfn.DAYS($B11,$B10)&lt;0,0,($C$6-($C$3*$A10)+SUM(RD$6:RD10))*RD$3/365*_xlfn.DAYS($B11,$B10))</f>
        <v>#VALUE!</v>
      </c>
      <c r="RE11" s="5" t="e">
        <f>IF(($C$6-($C$3*$A10)+SUM(RE$6:RE10))*RE$3/365*_xlfn.DAYS($B11,$B10)&lt;0,0,($C$6-($C$3*$A10)+SUM(RE$6:RE10))*RE$3/365*_xlfn.DAYS($B11,$B10))</f>
        <v>#VALUE!</v>
      </c>
      <c r="RF11" s="5" t="e">
        <f>IF(($C$6-($C$3*$A10)+SUM(RF$6:RF10))*RF$3/365*_xlfn.DAYS($B11,$B10)&lt;0,0,($C$6-($C$3*$A10)+SUM(RF$6:RF10))*RF$3/365*_xlfn.DAYS($B11,$B10))</f>
        <v>#VALUE!</v>
      </c>
      <c r="RG11" s="5" t="e">
        <f>IF(($C$6-($C$3*$A10)+SUM(RG$6:RG10))*RG$3/365*_xlfn.DAYS($B11,$B10)&lt;0,0,($C$6-($C$3*$A10)+SUM(RG$6:RG10))*RG$3/365*_xlfn.DAYS($B11,$B10))</f>
        <v>#VALUE!</v>
      </c>
      <c r="RH11" s="5" t="e">
        <f>IF(($C$6-($C$3*$A10)+SUM(RH$6:RH10))*RH$3/365*_xlfn.DAYS($B11,$B10)&lt;0,0,($C$6-($C$3*$A10)+SUM(RH$6:RH10))*RH$3/365*_xlfn.DAYS($B11,$B10))</f>
        <v>#VALUE!</v>
      </c>
      <c r="RI11" s="5" t="e">
        <f>IF(($C$6-($C$3*$A10)+SUM(RI$6:RI10))*RI$3/365*_xlfn.DAYS($B11,$B10)&lt;0,0,($C$6-($C$3*$A10)+SUM(RI$6:RI10))*RI$3/365*_xlfn.DAYS($B11,$B10))</f>
        <v>#VALUE!</v>
      </c>
      <c r="RJ11" s="5" t="e">
        <f>IF(($C$6-($C$3*$A10)+SUM(RJ$6:RJ10))*RJ$3/365*_xlfn.DAYS($B11,$B10)&lt;0,0,($C$6-($C$3*$A10)+SUM(RJ$6:RJ10))*RJ$3/365*_xlfn.DAYS($B11,$B10))</f>
        <v>#VALUE!</v>
      </c>
      <c r="RK11" s="5" t="e">
        <f>IF(($C$6-($C$3*$A10)+SUM(RK$6:RK10))*RK$3/365*_xlfn.DAYS($B11,$B10)&lt;0,0,($C$6-($C$3*$A10)+SUM(RK$6:RK10))*RK$3/365*_xlfn.DAYS($B11,$B10))</f>
        <v>#VALUE!</v>
      </c>
      <c r="RL11" s="5" t="e">
        <f>IF(($C$6-($C$3*$A10)+SUM(RL$6:RL10))*RL$3/365*_xlfn.DAYS($B11,$B10)&lt;0,0,($C$6-($C$3*$A10)+SUM(RL$6:RL10))*RL$3/365*_xlfn.DAYS($B11,$B10))</f>
        <v>#VALUE!</v>
      </c>
      <c r="RM11" s="5" t="e">
        <f>IF(($C$6-($C$3*$A10)+SUM(RM$6:RM10))*RM$3/365*_xlfn.DAYS($B11,$B10)&lt;0,0,($C$6-($C$3*$A10)+SUM(RM$6:RM10))*RM$3/365*_xlfn.DAYS($B11,$B10))</f>
        <v>#VALUE!</v>
      </c>
      <c r="RN11" s="5" t="e">
        <f>IF(($C$6-($C$3*$A10)+SUM(RN$6:RN10))*RN$3/365*_xlfn.DAYS($B11,$B10)&lt;0,0,($C$6-($C$3*$A10)+SUM(RN$6:RN10))*RN$3/365*_xlfn.DAYS($B11,$B10))</f>
        <v>#VALUE!</v>
      </c>
      <c r="RO11" s="5" t="e">
        <f>IF(($C$6-($C$3*$A10)+SUM(RO$6:RO10))*RO$3/365*_xlfn.DAYS($B11,$B10)&lt;0,0,($C$6-($C$3*$A10)+SUM(RO$6:RO10))*RO$3/365*_xlfn.DAYS($B11,$B10))</f>
        <v>#VALUE!</v>
      </c>
      <c r="RP11" s="5" t="e">
        <f>IF(($C$6-($C$3*$A10)+SUM(RP$6:RP10))*RP$3/365*_xlfn.DAYS($B11,$B10)&lt;0,0,($C$6-($C$3*$A10)+SUM(RP$6:RP10))*RP$3/365*_xlfn.DAYS($B11,$B10))</f>
        <v>#VALUE!</v>
      </c>
      <c r="RQ11" s="5" t="e">
        <f>IF(($C$6-($C$3*$A10)+SUM(RQ$6:RQ10))*RQ$3/365*_xlfn.DAYS($B11,$B10)&lt;0,0,($C$6-($C$3*$A10)+SUM(RQ$6:RQ10))*RQ$3/365*_xlfn.DAYS($B11,$B10))</f>
        <v>#VALUE!</v>
      </c>
      <c r="RR11" s="5" t="e">
        <f>IF(($C$6-($C$3*$A10)+SUM(RR$6:RR10))*RR$3/365*_xlfn.DAYS($B11,$B10)&lt;0,0,($C$6-($C$3*$A10)+SUM(RR$6:RR10))*RR$3/365*_xlfn.DAYS($B11,$B10))</f>
        <v>#VALUE!</v>
      </c>
      <c r="RS11" s="5" t="e">
        <f>IF(($C$6-($C$3*$A10)+SUM(RS$6:RS10))*RS$3/365*_xlfn.DAYS($B11,$B10)&lt;0,0,($C$6-($C$3*$A10)+SUM(RS$6:RS10))*RS$3/365*_xlfn.DAYS($B11,$B10))</f>
        <v>#VALUE!</v>
      </c>
      <c r="RT11" s="5" t="e">
        <f>IF(($C$6-($C$3*$A10)+SUM(RT$6:RT10))*RT$3/365*_xlfn.DAYS($B11,$B10)&lt;0,0,($C$6-($C$3*$A10)+SUM(RT$6:RT10))*RT$3/365*_xlfn.DAYS($B11,$B10))</f>
        <v>#VALUE!</v>
      </c>
      <c r="RU11" s="5" t="e">
        <f>IF(($C$6-($C$3*$A10)+SUM(RU$6:RU10))*RU$3/365*_xlfn.DAYS($B11,$B10)&lt;0,0,($C$6-($C$3*$A10)+SUM(RU$6:RU10))*RU$3/365*_xlfn.DAYS($B11,$B10))</f>
        <v>#VALUE!</v>
      </c>
      <c r="RV11" s="5" t="e">
        <f>IF(($C$6-($C$3*$A10)+SUM(RV$6:RV10))*RV$3/365*_xlfn.DAYS($B11,$B10)&lt;0,0,($C$6-($C$3*$A10)+SUM(RV$6:RV10))*RV$3/365*_xlfn.DAYS($B11,$B10))</f>
        <v>#VALUE!</v>
      </c>
      <c r="RW11" s="5" t="e">
        <f>IF(($C$6-($C$3*$A10)+SUM(RW$6:RW10))*RW$3/365*_xlfn.DAYS($B11,$B10)&lt;0,0,($C$6-($C$3*$A10)+SUM(RW$6:RW10))*RW$3/365*_xlfn.DAYS($B11,$B10))</f>
        <v>#VALUE!</v>
      </c>
      <c r="RX11" s="5" t="e">
        <f>IF(($C$6-($C$3*$A10)+SUM(RX$6:RX10))*RX$3/365*_xlfn.DAYS($B11,$B10)&lt;0,0,($C$6-($C$3*$A10)+SUM(RX$6:RX10))*RX$3/365*_xlfn.DAYS($B11,$B10))</f>
        <v>#VALUE!</v>
      </c>
      <c r="RY11" s="5" t="e">
        <f>IF(($C$6-($C$3*$A10)+SUM(RY$6:RY10))*RY$3/365*_xlfn.DAYS($B11,$B10)&lt;0,0,($C$6-($C$3*$A10)+SUM(RY$6:RY10))*RY$3/365*_xlfn.DAYS($B11,$B10))</f>
        <v>#VALUE!</v>
      </c>
      <c r="RZ11" s="5" t="e">
        <f>IF(($C$6-($C$3*$A10)+SUM(RZ$6:RZ10))*RZ$3/365*_xlfn.DAYS($B11,$B10)&lt;0,0,($C$6-($C$3*$A10)+SUM(RZ$6:RZ10))*RZ$3/365*_xlfn.DAYS($B11,$B10))</f>
        <v>#VALUE!</v>
      </c>
      <c r="SA11" s="5" t="e">
        <f>IF(($C$6-($C$3*$A10)+SUM(SA$6:SA10))*SA$3/365*_xlfn.DAYS($B11,$B10)&lt;0,0,($C$6-($C$3*$A10)+SUM(SA$6:SA10))*SA$3/365*_xlfn.DAYS($B11,$B10))</f>
        <v>#VALUE!</v>
      </c>
      <c r="SB11" s="5" t="e">
        <f>IF(($C$6-($C$3*$A10)+SUM(SB$6:SB10))*SB$3/365*_xlfn.DAYS($B11,$B10)&lt;0,0,($C$6-($C$3*$A10)+SUM(SB$6:SB10))*SB$3/365*_xlfn.DAYS($B11,$B10))</f>
        <v>#VALUE!</v>
      </c>
      <c r="SC11" s="5" t="e">
        <f>IF(($C$6-($C$3*$A10)+SUM(SC$6:SC10))*SC$3/365*_xlfn.DAYS($B11,$B10)&lt;0,0,($C$6-($C$3*$A10)+SUM(SC$6:SC10))*SC$3/365*_xlfn.DAYS($B11,$B10))</f>
        <v>#VALUE!</v>
      </c>
      <c r="SD11" s="5" t="e">
        <f>IF(($C$6-($C$3*$A10)+SUM(SD$6:SD10))*SD$3/365*_xlfn.DAYS($B11,$B10)&lt;0,0,($C$6-($C$3*$A10)+SUM(SD$6:SD10))*SD$3/365*_xlfn.DAYS($B11,$B10))</f>
        <v>#VALUE!</v>
      </c>
      <c r="SE11" s="5" t="e">
        <f>IF(($C$6-($C$3*$A10)+SUM(SE$6:SE10))*SE$3/365*_xlfn.DAYS($B11,$B10)&lt;0,0,($C$6-($C$3*$A10)+SUM(SE$6:SE10))*SE$3/365*_xlfn.DAYS($B11,$B10))</f>
        <v>#VALUE!</v>
      </c>
      <c r="SF11" s="5" t="e">
        <f>IF(($C$6-($C$3*$A10)+SUM(SF$6:SF10))*SF$3/365*_xlfn.DAYS($B11,$B10)&lt;0,0,($C$6-($C$3*$A10)+SUM(SF$6:SF10))*SF$3/365*_xlfn.DAYS($B11,$B10))</f>
        <v>#VALUE!</v>
      </c>
      <c r="SG11" s="5" t="e">
        <f>IF(($C$6-($C$3*$A10)+SUM(SG$6:SG10))*SG$3/365*_xlfn.DAYS($B11,$B10)&lt;0,0,($C$6-($C$3*$A10)+SUM(SG$6:SG10))*SG$3/365*_xlfn.DAYS($B11,$B10))</f>
        <v>#VALUE!</v>
      </c>
      <c r="SH11" s="5" t="e">
        <f>IF(($C$6-($C$3*$A10)+SUM(SH$6:SH10))*SH$3/365*_xlfn.DAYS($B11,$B10)&lt;0,0,($C$6-($C$3*$A10)+SUM(SH$6:SH10))*SH$3/365*_xlfn.DAYS($B11,$B10))</f>
        <v>#VALUE!</v>
      </c>
      <c r="SI11" s="5" t="e">
        <f>IF(($C$6-($C$3*$A10)+SUM(SI$6:SI10))*SI$3/365*_xlfn.DAYS($B11,$B10)&lt;0,0,($C$6-($C$3*$A10)+SUM(SI$6:SI10))*SI$3/365*_xlfn.DAYS($B11,$B10))</f>
        <v>#VALUE!</v>
      </c>
    </row>
    <row r="12" spans="1:507" x14ac:dyDescent="0.25">
      <c r="A12">
        <v>7</v>
      </c>
      <c r="B12" s="1">
        <f>IFERROR(VLOOKUP(IF(WEEKDAY(Sheet3!A7)=7,Sheet3!A7+2,IF(WEEKDAY(Sheet3!A7)=1,Sheet3!A7+1,Sheet3!A7)),Sheet3!D8:F23,3,FALSE),IF(WEEKDAY(Sheet3!A7)=7,Sheet3!A7+2,IF(WEEKDAY(Sheet3!A7)=1,Sheet3!A7+1,Sheet3!A7)))</f>
        <v>44431</v>
      </c>
      <c r="C12" s="4">
        <f t="shared" si="32"/>
        <v>5015.4939607713814</v>
      </c>
      <c r="D12" s="5">
        <f t="shared" si="33"/>
        <v>127.74944055861768</v>
      </c>
      <c r="E12" s="5">
        <f>IF(($C$6-($C$3*$A11)+SUM(E$6:E11))*E$3/365*_xlfn.DAYS($B12,$B11)&lt;0,0,($C$6-($C$3*$A11)+SUM(E$6:E11))*E$3/365*_xlfn.DAYS($B12,$B11))</f>
        <v>127.69970742323041</v>
      </c>
      <c r="F12" s="5">
        <f>IF(($C$6-($C$3*$A11)+SUM(F$6:F11))*F$3/365*_xlfn.DAYS($B12,$B11)&lt;0,0,($C$6-($C$3*$A11)+SUM(F$6:F11))*F$3/365*_xlfn.DAYS($B12,$B11))</f>
        <v>127.64997934909034</v>
      </c>
      <c r="G12" s="5">
        <f>IF(($C$6-($C$3*$A11)+SUM(G$6:G11))*G$3/365*_xlfn.DAYS($B12,$B11)&lt;0,0,($C$6-($C$3*$A11)+SUM(G$6:G11))*G$3/365*_xlfn.DAYS($B12,$B11))</f>
        <v>127.60025633588648</v>
      </c>
      <c r="H12" s="5">
        <f>IF(($C$6-($C$3*$A11)+SUM(H$6:H11))*H$3/365*_xlfn.DAYS($B12,$B11)&lt;0,0,($C$6-($C$3*$A11)+SUM(H$6:H11))*H$3/365*_xlfn.DAYS($B12,$B11))</f>
        <v>127.5505383833077</v>
      </c>
      <c r="I12" s="5">
        <f>IF(($C$6-($C$3*$A11)+SUM(I$6:I11))*I$3/365*_xlfn.DAYS($B12,$B11)&lt;0,0,($C$6-($C$3*$A11)+SUM(I$6:I11))*I$3/365*_xlfn.DAYS($B12,$B11))</f>
        <v>127.50082549104295</v>
      </c>
      <c r="J12" s="5">
        <f>IF(($C$6-($C$3*$A11)+SUM(J$6:J11))*J$3/365*_xlfn.DAYS($B12,$B11)&lt;0,0,($C$6-($C$3*$A11)+SUM(J$6:J11))*J$3/365*_xlfn.DAYS($B12,$B11))</f>
        <v>127.45111765878116</v>
      </c>
      <c r="K12" s="5">
        <f>IF(($C$6-($C$3*$A11)+SUM(K$6:K11))*K$3/365*_xlfn.DAYS($B12,$B11)&lt;0,0,($C$6-($C$3*$A11)+SUM(K$6:K11))*K$3/365*_xlfn.DAYS($B12,$B11))</f>
        <v>127.40141488621124</v>
      </c>
      <c r="L12" s="5">
        <f>IF(($C$6-($C$3*$A11)+SUM(L$6:L11))*L$3/365*_xlfn.DAYS($B12,$B11)&lt;0,0,($C$6-($C$3*$A11)+SUM(L$6:L11))*L$3/365*_xlfn.DAYS($B12,$B11))</f>
        <v>127.35171717302222</v>
      </c>
      <c r="M12" s="5">
        <f>IF(($C$6-($C$3*$A11)+SUM(M$6:M11))*M$3/365*_xlfn.DAYS($B12,$B11)&lt;0,0,($C$6-($C$3*$A11)+SUM(M$6:M11))*M$3/365*_xlfn.DAYS($B12,$B11))</f>
        <v>127.30202451890308</v>
      </c>
      <c r="N12" s="5">
        <f>IF(($C$6-($C$3*$A11)+SUM(N$6:N11))*N$3/365*_xlfn.DAYS($B12,$B11)&lt;0,0,($C$6-($C$3*$A11)+SUM(N$6:N11))*N$3/365*_xlfn.DAYS($B12,$B11))</f>
        <v>127.25233692354279</v>
      </c>
      <c r="O12" s="5">
        <f>IF(($C$6-($C$3*$A11)+SUM(O$6:O11))*O$3/365*_xlfn.DAYS($B12,$B11)&lt;0,0,($C$6-($C$3*$A11)+SUM(O$6:O11))*O$3/365*_xlfn.DAYS($B12,$B11))</f>
        <v>127.20265438663033</v>
      </c>
      <c r="P12" s="5">
        <f>IF(($C$6-($C$3*$A11)+SUM(P$6:P11))*P$3/365*_xlfn.DAYS($B12,$B11)&lt;0,0,($C$6-($C$3*$A11)+SUM(P$6:P11))*P$3/365*_xlfn.DAYS($B12,$B11))</f>
        <v>127.15297690785478</v>
      </c>
      <c r="Q12" s="5">
        <f>IF(($C$6-($C$3*$A11)+SUM(Q$6:Q11))*Q$3/365*_xlfn.DAYS($B12,$B11)&lt;0,0,($C$6-($C$3*$A11)+SUM(Q$6:Q11))*Q$3/365*_xlfn.DAYS($B12,$B11))</f>
        <v>127.10330448690512</v>
      </c>
      <c r="R12" s="5">
        <f>IF(($C$6-($C$3*$A11)+SUM(R$6:R11))*R$3/365*_xlfn.DAYS($B12,$B11)&lt;0,0,($C$6-($C$3*$A11)+SUM(R$6:R11))*R$3/365*_xlfn.DAYS($B12,$B11))</f>
        <v>127.05363712347041</v>
      </c>
      <c r="S12" s="5">
        <f>IF(($C$6-($C$3*$A11)+SUM(S$6:S11))*S$3/365*_xlfn.DAYS($B12,$B11)&lt;0,0,($C$6-($C$3*$A11)+SUM(S$6:S11))*S$3/365*_xlfn.DAYS($B12,$B11))</f>
        <v>127.00397481723975</v>
      </c>
      <c r="T12" s="5">
        <f>IF(($C$6-($C$3*$A11)+SUM(T$6:T11))*T$3/365*_xlfn.DAYS($B12,$B11)&lt;0,0,($C$6-($C$3*$A11)+SUM(T$6:T11))*T$3/365*_xlfn.DAYS($B12,$B11))</f>
        <v>126.95431756790214</v>
      </c>
      <c r="U12" s="5">
        <f>IF(($C$6-($C$3*$A11)+SUM(U$6:U11))*U$3/365*_xlfn.DAYS($B12,$B11)&lt;0,0,($C$6-($C$3*$A11)+SUM(U$6:U11))*U$3/365*_xlfn.DAYS($B12,$B11))</f>
        <v>126.90466537514676</v>
      </c>
      <c r="V12" s="5">
        <f>IF(($C$6-($C$3*$A11)+SUM(V$6:V11))*V$3/365*_xlfn.DAYS($B12,$B11)&lt;0,0,($C$6-($C$3*$A11)+SUM(V$6:V11))*V$3/365*_xlfn.DAYS($B12,$B11))</f>
        <v>126.85501823866268</v>
      </c>
      <c r="W12" s="5">
        <f>IF(($C$6-($C$3*$A11)+SUM(W$6:W11))*W$3/365*_xlfn.DAYS($B12,$B11)&lt;0,0,($C$6-($C$3*$A11)+SUM(W$6:W11))*W$3/365*_xlfn.DAYS($B12,$B11))</f>
        <v>126.805376158139</v>
      </c>
      <c r="X12" s="5">
        <f>IF(($C$6-($C$3*$A11)+SUM(X$6:X11))*X$3/365*_xlfn.DAYS($B12,$B11)&lt;0,0,($C$6-($C$3*$A11)+SUM(X$6:X11))*X$3/365*_xlfn.DAYS($B12,$B11))</f>
        <v>126.75573913326483</v>
      </c>
      <c r="Y12" s="5">
        <f>IF(($C$6-($C$3*$A11)+SUM(Y$6:Y11))*Y$3/365*_xlfn.DAYS($B12,$B11)&lt;0,0,($C$6-($C$3*$A11)+SUM(Y$6:Y11))*Y$3/365*_xlfn.DAYS($B12,$B11))</f>
        <v>126.7061071637293</v>
      </c>
      <c r="Z12" s="5">
        <f>IF(($C$6-($C$3*$A11)+SUM(Z$6:Z11))*Z$3/365*_xlfn.DAYS($B12,$B11)&lt;0,0,($C$6-($C$3*$A11)+SUM(Z$6:Z11))*Z$3/365*_xlfn.DAYS($B12,$B11))</f>
        <v>126.65648024922162</v>
      </c>
      <c r="AA12" s="5">
        <f>IF(($C$6-($C$3*$A11)+SUM(AA$6:AA11))*AA$3/365*_xlfn.DAYS($B12,$B11)&lt;0,0,($C$6-($C$3*$A11)+SUM(AA$6:AA11))*AA$3/365*_xlfn.DAYS($B12,$B11))</f>
        <v>126.60685838943095</v>
      </c>
      <c r="AB12" s="5">
        <f>IF(($C$6-($C$3*$A11)+SUM(AB$6:AB11))*AB$3/365*_xlfn.DAYS($B12,$B11)&lt;0,0,($C$6-($C$3*$A11)+SUM(AB$6:AB11))*AB$3/365*_xlfn.DAYS($B12,$B11))</f>
        <v>126.55724158404645</v>
      </c>
      <c r="AC12" s="5">
        <f>IF(($C$6-($C$3*$A11)+SUM(AC$6:AC11))*AC$3/365*_xlfn.DAYS($B12,$B11)&lt;0,0,($C$6-($C$3*$A11)+SUM(AC$6:AC11))*AC$3/365*_xlfn.DAYS($B12,$B11))</f>
        <v>126.50762983275733</v>
      </c>
      <c r="AD12" s="5">
        <f>IF(($C$6-($C$3*$A11)+SUM(AD$6:AD11))*AD$3/365*_xlfn.DAYS($B12,$B11)&lt;0,0,($C$6-($C$3*$A11)+SUM(AD$6:AD11))*AD$3/365*_xlfn.DAYS($B12,$B11))</f>
        <v>126.4580231352528</v>
      </c>
      <c r="AE12" s="5">
        <f>IF(($C$6-($C$3*$A11)+SUM(AE$6:AE11))*AE$3/365*_xlfn.DAYS($B12,$B11)&lt;0,0,($C$6-($C$3*$A11)+SUM(AE$6:AE11))*AE$3/365*_xlfn.DAYS($B12,$B11))</f>
        <v>126.40842149122209</v>
      </c>
      <c r="AF12" s="5">
        <f>IF(($C$6-($C$3*$A11)+SUM(AF$6:AF11))*AF$3/365*_xlfn.DAYS($B12,$B11)&lt;0,0,($C$6-($C$3*$A11)+SUM(AF$6:AF11))*AF$3/365*_xlfn.DAYS($B12,$B11))</f>
        <v>126.35882490035438</v>
      </c>
      <c r="AG12" s="5">
        <f>IF(($C$6-($C$3*$A11)+SUM(AG$6:AG11))*AG$3/365*_xlfn.DAYS($B12,$B11)&lt;0,0,($C$6-($C$3*$A11)+SUM(AG$6:AG11))*AG$3/365*_xlfn.DAYS($B12,$B11))</f>
        <v>126.30923336233896</v>
      </c>
      <c r="AH12" s="5">
        <f>IF(($C$6-($C$3*$A11)+SUM(AH$6:AH11))*AH$3/365*_xlfn.DAYS($B12,$B11)&lt;0,0,($C$6-($C$3*$A11)+SUM(AH$6:AH11))*AH$3/365*_xlfn.DAYS($B12,$B11))</f>
        <v>126.25964687686513</v>
      </c>
      <c r="AI12" s="5">
        <f>IF(($C$6-($C$3*$A11)+SUM(AI$6:AI11))*AI$3/365*_xlfn.DAYS($B12,$B11)&lt;0,0,($C$6-($C$3*$A11)+SUM(AI$6:AI11))*AI$3/365*_xlfn.DAYS($B12,$B11))</f>
        <v>126.21006544362209</v>
      </c>
      <c r="AJ12" s="5">
        <f>IF(($C$6-($C$3*$A11)+SUM(AJ$6:AJ11))*AJ$3/365*_xlfn.DAYS($B12,$B11)&lt;0,0,($C$6-($C$3*$A11)+SUM(AJ$6:AJ11))*AJ$3/365*_xlfn.DAYS($B12,$B11))</f>
        <v>126.16048906229921</v>
      </c>
      <c r="AK12" s="5">
        <f>IF(($C$6-($C$3*$A11)+SUM(AK$6:AK11))*AK$3/365*_xlfn.DAYS($B12,$B11)&lt;0,0,($C$6-($C$3*$A11)+SUM(AK$6:AK11))*AK$3/365*_xlfn.DAYS($B12,$B11))</f>
        <v>126.11091773258576</v>
      </c>
      <c r="AL12" s="5">
        <f>IF(($C$6-($C$3*$A11)+SUM(AL$6:AL11))*AL$3/365*_xlfn.DAYS($B12,$B11)&lt;0,0,($C$6-($C$3*$A11)+SUM(AL$6:AL11))*AL$3/365*_xlfn.DAYS($B12,$B11))</f>
        <v>126.06135145417103</v>
      </c>
      <c r="AM12" s="5">
        <f>IF(($C$6-($C$3*$A11)+SUM(AM$6:AM11))*AM$3/365*_xlfn.DAYS($B12,$B11)&lt;0,0,($C$6-($C$3*$A11)+SUM(AM$6:AM11))*AM$3/365*_xlfn.DAYS($B12,$B11))</f>
        <v>126.0117902267444</v>
      </c>
      <c r="AN12" s="5">
        <f>IF(($C$6-($C$3*$A11)+SUM(AN$6:AN11))*AN$3/365*_xlfn.DAYS($B12,$B11)&lt;0,0,($C$6-($C$3*$A11)+SUM(AN$6:AN11))*AN$3/365*_xlfn.DAYS($B12,$B11))</f>
        <v>125.96223404999516</v>
      </c>
      <c r="AO12" s="5">
        <f>IF(($C$6-($C$3*$A11)+SUM(AO$6:AO11))*AO$3/365*_xlfn.DAYS($B12,$B11)&lt;0,0,($C$6-($C$3*$A11)+SUM(AO$6:AO11))*AO$3/365*_xlfn.DAYS($B12,$B11))</f>
        <v>125.91268292361273</v>
      </c>
      <c r="AP12" s="5">
        <f>IF(($C$6-($C$3*$A11)+SUM(AP$6:AP11))*AP$3/365*_xlfn.DAYS($B12,$B11)&lt;0,0,($C$6-($C$3*$A11)+SUM(AP$6:AP11))*AP$3/365*_xlfn.DAYS($B12,$B11))</f>
        <v>125.86313684728644</v>
      </c>
      <c r="AQ12" s="5">
        <f>IF(($C$6-($C$3*$A11)+SUM(AQ$6:AQ11))*AQ$3/365*_xlfn.DAYS($B12,$B11)&lt;0,0,($C$6-($C$3*$A11)+SUM(AQ$6:AQ11))*AQ$3/365*_xlfn.DAYS($B12,$B11))</f>
        <v>125.81359582070566</v>
      </c>
      <c r="AR12" s="5">
        <f>IF(($C$6-($C$3*$A11)+SUM(AR$6:AR11))*AR$3/365*_xlfn.DAYS($B12,$B11)&lt;0,0,($C$6-($C$3*$A11)+SUM(AR$6:AR11))*AR$3/365*_xlfn.DAYS($B12,$B11))</f>
        <v>125.76405984355982</v>
      </c>
      <c r="AS12" s="5">
        <f>IF(($C$6-($C$3*$A11)+SUM(AS$6:AS11))*AS$3/365*_xlfn.DAYS($B12,$B11)&lt;0,0,($C$6-($C$3*$A11)+SUM(AS$6:AS11))*AS$3/365*_xlfn.DAYS($B12,$B11))</f>
        <v>125.71452891553834</v>
      </c>
      <c r="AT12" s="5">
        <f>IF(($C$6-($C$3*$A11)+SUM(AT$6:AT11))*AT$3/365*_xlfn.DAYS($B12,$B11)&lt;0,0,($C$6-($C$3*$A11)+SUM(AT$6:AT11))*AT$3/365*_xlfn.DAYS($B12,$B11))</f>
        <v>125.66500303633059</v>
      </c>
      <c r="AU12" s="5">
        <f>IF(($C$6-($C$3*$A11)+SUM(AU$6:AU11))*AU$3/365*_xlfn.DAYS($B12,$B11)&lt;0,0,($C$6-($C$3*$A11)+SUM(AU$6:AU11))*AU$3/365*_xlfn.DAYS($B12,$B11))</f>
        <v>125.61548220562602</v>
      </c>
      <c r="AV12" s="5">
        <f>IF(($C$6-($C$3*$A11)+SUM(AV$6:AV11))*AV$3/365*_xlfn.DAYS($B12,$B11)&lt;0,0,($C$6-($C$3*$A11)+SUM(AV$6:AV11))*AV$3/365*_xlfn.DAYS($B12,$B11))</f>
        <v>125.56596642311419</v>
      </c>
      <c r="AW12" s="5">
        <f>IF(($C$6-($C$3*$A11)+SUM(AW$6:AW11))*AW$3/365*_xlfn.DAYS($B12,$B11)&lt;0,0,($C$6-($C$3*$A11)+SUM(AW$6:AW11))*AW$3/365*_xlfn.DAYS($B12,$B11))</f>
        <v>125.51645568848443</v>
      </c>
      <c r="AX12" s="5">
        <f>IF(($C$6-($C$3*$A11)+SUM(AX$6:AX11))*AX$3/365*_xlfn.DAYS($B12,$B11)&lt;0,0,($C$6-($C$3*$A11)+SUM(AX$6:AX11))*AX$3/365*_xlfn.DAYS($B12,$B11))</f>
        <v>125.46695000142627</v>
      </c>
      <c r="AY12" s="5">
        <f>IF(($C$6-($C$3*$A11)+SUM(AY$6:AY11))*AY$3/365*_xlfn.DAYS($B12,$B11)&lt;0,0,($C$6-($C$3*$A11)+SUM(AY$6:AY11))*AY$3/365*_xlfn.DAYS($B12,$B11))</f>
        <v>125.41744936162921</v>
      </c>
      <c r="AZ12" s="5">
        <f>IF(($C$6-($C$3*$A11)+SUM(AZ$6:AZ11))*AZ$3/365*_xlfn.DAYS($B12,$B11)&lt;0,0,($C$6-($C$3*$A11)+SUM(AZ$6:AZ11))*AZ$3/365*_xlfn.DAYS($B12,$B11))</f>
        <v>125.36795376878273</v>
      </c>
      <c r="BA12" s="5">
        <f>IF(($C$6-($C$3*$A11)+SUM(BA$6:BA11))*BA$3/365*_xlfn.DAYS($B12,$B11)&lt;0,0,($C$6-($C$3*$A11)+SUM(BA$6:BA11))*BA$3/365*_xlfn.DAYS($B12,$B11))</f>
        <v>125.3184632225764</v>
      </c>
      <c r="BB12" s="5">
        <f>IF(($C$6-($C$3*$A11)+SUM(BB$6:BB11))*BB$3/365*_xlfn.DAYS($B12,$B11)&lt;0,0,($C$6-($C$3*$A11)+SUM(BB$6:BB11))*BB$3/365*_xlfn.DAYS($B12,$B11))</f>
        <v>125.2689777226997</v>
      </c>
      <c r="BC12" s="5">
        <f>IF(($C$6-($C$3*$A11)+SUM(BC$6:BC11))*BC$3/365*_xlfn.DAYS($B12,$B11)&lt;0,0,($C$6-($C$3*$A11)+SUM(BC$6:BC11))*BC$3/365*_xlfn.DAYS($B12,$B11))</f>
        <v>125.21949726884219</v>
      </c>
      <c r="BD12" s="5">
        <f>IF(($C$6-($C$3*$A11)+SUM(BD$6:BD11))*BD$3/365*_xlfn.DAYS($B12,$B11)&lt;0,0,($C$6-($C$3*$A11)+SUM(BD$6:BD11))*BD$3/365*_xlfn.DAYS($B12,$B11))</f>
        <v>125.17002186069344</v>
      </c>
      <c r="BE12" s="5">
        <f>IF(($C$6-($C$3*$A11)+SUM(BE$6:BE11))*BE$3/365*_xlfn.DAYS($B12,$B11)&lt;0,0,($C$6-($C$3*$A11)+SUM(BE$6:BE11))*BE$3/365*_xlfn.DAYS($B12,$B11))</f>
        <v>125.12055149794304</v>
      </c>
      <c r="BF12" s="5">
        <f>IF(($C$6-($C$3*$A11)+SUM(BF$6:BF11))*BF$3/365*_xlfn.DAYS($B12,$B11)&lt;0,0,($C$6-($C$3*$A11)+SUM(BF$6:BF11))*BF$3/365*_xlfn.DAYS($B12,$B11))</f>
        <v>125.07108618028056</v>
      </c>
      <c r="BG12" s="5">
        <f>IF(($C$6-($C$3*$A11)+SUM(BG$6:BG11))*BG$3/365*_xlfn.DAYS($B12,$B11)&lt;0,0,($C$6-($C$3*$A11)+SUM(BG$6:BG11))*BG$3/365*_xlfn.DAYS($B12,$B11))</f>
        <v>125.02162590739556</v>
      </c>
      <c r="BH12" s="5">
        <f>IF(($C$6-($C$3*$A11)+SUM(BH$6:BH11))*BH$3/365*_xlfn.DAYS($B12,$B11)&lt;0,0,($C$6-($C$3*$A11)+SUM(BH$6:BH11))*BH$3/365*_xlfn.DAYS($B12,$B11))</f>
        <v>124.9721706789777</v>
      </c>
      <c r="BI12" s="5">
        <f>IF(($C$6-($C$3*$A11)+SUM(BI$6:BI11))*BI$3/365*_xlfn.DAYS($B12,$B11)&lt;0,0,($C$6-($C$3*$A11)+SUM(BI$6:BI11))*BI$3/365*_xlfn.DAYS($B12,$B11))</f>
        <v>124.9227204947166</v>
      </c>
      <c r="BJ12" s="5">
        <f>IF(($C$6-($C$3*$A11)+SUM(BJ$6:BJ11))*BJ$3/365*_xlfn.DAYS($B12,$B11)&lt;0,0,($C$6-($C$3*$A11)+SUM(BJ$6:BJ11))*BJ$3/365*_xlfn.DAYS($B12,$B11))</f>
        <v>124.8732753543019</v>
      </c>
      <c r="BK12" s="5">
        <f>IF(($C$6-($C$3*$A11)+SUM(BK$6:BK11))*BK$3/365*_xlfn.DAYS($B12,$B11)&lt;0,0,($C$6-($C$3*$A11)+SUM(BK$6:BK11))*BK$3/365*_xlfn.DAYS($B12,$B11))</f>
        <v>124.82383525742326</v>
      </c>
      <c r="BL12" s="5">
        <f>IF(($C$6-($C$3*$A11)+SUM(BL$6:BL11))*BL$3/365*_xlfn.DAYS($B12,$B11)&lt;0,0,($C$6-($C$3*$A11)+SUM(BL$6:BL11))*BL$3/365*_xlfn.DAYS($B12,$B11))</f>
        <v>124.77440020377031</v>
      </c>
      <c r="BM12" s="5">
        <f>IF(($C$6-($C$3*$A11)+SUM(BM$6:BM11))*BM$3/365*_xlfn.DAYS($B12,$B11)&lt;0,0,($C$6-($C$3*$A11)+SUM(BM$6:BM11))*BM$3/365*_xlfn.DAYS($B12,$B11))</f>
        <v>124.72497019303277</v>
      </c>
      <c r="BN12" s="5">
        <f>IF(($C$6-($C$3*$A11)+SUM(BN$6:BN11))*BN$3/365*_xlfn.DAYS($B12,$B11)&lt;0,0,($C$6-($C$3*$A11)+SUM(BN$6:BN11))*BN$3/365*_xlfn.DAYS($B12,$B11))</f>
        <v>124.67554522490033</v>
      </c>
      <c r="BO12" s="5">
        <f>IF(($C$6-($C$3*$A11)+SUM(BO$6:BO11))*BO$3/365*_xlfn.DAYS($B12,$B11)&lt;0,0,($C$6-($C$3*$A11)+SUM(BO$6:BO11))*BO$3/365*_xlfn.DAYS($B12,$B11))</f>
        <v>124.62612529906271</v>
      </c>
      <c r="BP12" s="5">
        <f>IF(($C$6-($C$3*$A11)+SUM(BP$6:BP11))*BP$3/365*_xlfn.DAYS($B12,$B11)&lt;0,0,($C$6-($C$3*$A11)+SUM(BP$6:BP11))*BP$3/365*_xlfn.DAYS($B12,$B11))</f>
        <v>124.57671041520958</v>
      </c>
      <c r="BQ12" s="5">
        <f>IF(($C$6-($C$3*$A11)+SUM(BQ$6:BQ11))*BQ$3/365*_xlfn.DAYS($B12,$B11)&lt;0,0,($C$6-($C$3*$A11)+SUM(BQ$6:BQ11))*BQ$3/365*_xlfn.DAYS($B12,$B11))</f>
        <v>124.52730057303066</v>
      </c>
      <c r="BR12" s="5">
        <f>IF(($C$6-($C$3*$A11)+SUM(BR$6:BR11))*BR$3/365*_xlfn.DAYS($B12,$B11)&lt;0,0,($C$6-($C$3*$A11)+SUM(BR$6:BR11))*BR$3/365*_xlfn.DAYS($B12,$B11))</f>
        <v>124.47789577221582</v>
      </c>
      <c r="BS12" s="5">
        <f>IF(($C$6-($C$3*$A11)+SUM(BS$6:BS11))*BS$3/365*_xlfn.DAYS($B12,$B11)&lt;0,0,($C$6-($C$3*$A11)+SUM(BS$6:BS11))*BS$3/365*_xlfn.DAYS($B12,$B11))</f>
        <v>124.42849601245473</v>
      </c>
      <c r="BT12" s="5">
        <f>IF(($C$6-($C$3*$A11)+SUM(BT$6:BT11))*BT$3/365*_xlfn.DAYS($B12,$B11)&lt;0,0,($C$6-($C$3*$A11)+SUM(BT$6:BT11))*BT$3/365*_xlfn.DAYS($B12,$B11))</f>
        <v>124.37910129343717</v>
      </c>
      <c r="BU12" s="5">
        <f>IF(($C$6-($C$3*$A11)+SUM(BU$6:BU11))*BU$3/365*_xlfn.DAYS($B12,$B11)&lt;0,0,($C$6-($C$3*$A11)+SUM(BU$6:BU11))*BU$3/365*_xlfn.DAYS($B12,$B11))</f>
        <v>124.32971161485294</v>
      </c>
      <c r="BV12" s="5">
        <f>IF(($C$6-($C$3*$A11)+SUM(BV$6:BV11))*BV$3/365*_xlfn.DAYS($B12,$B11)&lt;0,0,($C$6-($C$3*$A11)+SUM(BV$6:BV11))*BV$3/365*_xlfn.DAYS($B12,$B11))</f>
        <v>124.28032697639185</v>
      </c>
      <c r="BW12" s="5">
        <f>IF(($C$6-($C$3*$A11)+SUM(BW$6:BW11))*BW$3/365*_xlfn.DAYS($B12,$B11)&lt;0,0,($C$6-($C$3*$A11)+SUM(BW$6:BW11))*BW$3/365*_xlfn.DAYS($B12,$B11))</f>
        <v>124.23094737774369</v>
      </c>
      <c r="BX12" s="5">
        <f>IF(($C$6-($C$3*$A11)+SUM(BX$6:BX11))*BX$3/365*_xlfn.DAYS($B12,$B11)&lt;0,0,($C$6-($C$3*$A11)+SUM(BX$6:BX11))*BX$3/365*_xlfn.DAYS($B12,$B11))</f>
        <v>124.1815728185983</v>
      </c>
      <c r="BY12" s="5">
        <f>IF(($C$6-($C$3*$A11)+SUM(BY$6:BY11))*BY$3/365*_xlfn.DAYS($B12,$B11)&lt;0,0,($C$6-($C$3*$A11)+SUM(BY$6:BY11))*BY$3/365*_xlfn.DAYS($B12,$B11))</f>
        <v>124.13220329864554</v>
      </c>
      <c r="BZ12" s="5">
        <f>IF(($C$6-($C$3*$A11)+SUM(BZ$6:BZ11))*BZ$3/365*_xlfn.DAYS($B12,$B11)&lt;0,0,($C$6-($C$3*$A11)+SUM(BZ$6:BZ11))*BZ$3/365*_xlfn.DAYS($B12,$B11))</f>
        <v>124.08283881757524</v>
      </c>
      <c r="CA12" s="5">
        <f>IF(($C$6-($C$3*$A11)+SUM(CA$6:CA11))*CA$3/365*_xlfn.DAYS($B12,$B11)&lt;0,0,($C$6-($C$3*$A11)+SUM(CA$6:CA11))*CA$3/365*_xlfn.DAYS($B12,$B11))</f>
        <v>124.03347937507731</v>
      </c>
      <c r="CB12" s="5">
        <f>IF(($C$6-($C$3*$A11)+SUM(CB$6:CB11))*CB$3/365*_xlfn.DAYS($B12,$B11)&lt;0,0,($C$6-($C$3*$A11)+SUM(CB$6:CB11))*CB$3/365*_xlfn.DAYS($B12,$B11))</f>
        <v>123.98412497084159</v>
      </c>
      <c r="CC12" s="5">
        <f>IF(($C$6-($C$3*$A11)+SUM(CC$6:CC11))*CC$3/365*_xlfn.DAYS($B12,$B11)&lt;0,0,($C$6-($C$3*$A11)+SUM(CC$6:CC11))*CC$3/365*_xlfn.DAYS($B12,$B11))</f>
        <v>123.93477560455797</v>
      </c>
      <c r="CD12" s="5">
        <f>IF(($C$6-($C$3*$A11)+SUM(CD$6:CD11))*CD$3/365*_xlfn.DAYS($B12,$B11)&lt;0,0,($C$6-($C$3*$A11)+SUM(CD$6:CD11))*CD$3/365*_xlfn.DAYS($B12,$B11))</f>
        <v>123.88543127591643</v>
      </c>
      <c r="CE12" s="5">
        <f>IF(($C$6-($C$3*$A11)+SUM(CE$6:CE11))*CE$3/365*_xlfn.DAYS($B12,$B11)&lt;0,0,($C$6-($C$3*$A11)+SUM(CE$6:CE11))*CE$3/365*_xlfn.DAYS($B12,$B11))</f>
        <v>123.83609198460681</v>
      </c>
      <c r="CF12" s="5">
        <f>IF(($C$6-($C$3*$A11)+SUM(CF$6:CF11))*CF$3/365*_xlfn.DAYS($B12,$B11)&lt;0,0,($C$6-($C$3*$A11)+SUM(CF$6:CF11))*CF$3/365*_xlfn.DAYS($B12,$B11))</f>
        <v>123.78675773031907</v>
      </c>
      <c r="CG12" s="5">
        <f>IF(($C$6-($C$3*$A11)+SUM(CG$6:CG11))*CG$3/365*_xlfn.DAYS($B12,$B11)&lt;0,0,($C$6-($C$3*$A11)+SUM(CG$6:CG11))*CG$3/365*_xlfn.DAYS($B12,$B11))</f>
        <v>123.73742851274319</v>
      </c>
      <c r="CH12" s="5">
        <f>IF(($C$6-($C$3*$A11)+SUM(CH$6:CH11))*CH$3/365*_xlfn.DAYS($B12,$B11)&lt;0,0,($C$6-($C$3*$A11)+SUM(CH$6:CH11))*CH$3/365*_xlfn.DAYS($B12,$B11))</f>
        <v>123.68810433156909</v>
      </c>
      <c r="CI12" s="5">
        <f>IF(($C$6-($C$3*$A11)+SUM(CI$6:CI11))*CI$3/365*_xlfn.DAYS($B12,$B11)&lt;0,0,($C$6-($C$3*$A11)+SUM(CI$6:CI11))*CI$3/365*_xlfn.DAYS($B12,$B11))</f>
        <v>123.63878518648679</v>
      </c>
      <c r="CJ12" s="5">
        <f>IF(($C$6-($C$3*$A11)+SUM(CJ$6:CJ11))*CJ$3/365*_xlfn.DAYS($B12,$B11)&lt;0,0,($C$6-($C$3*$A11)+SUM(CJ$6:CJ11))*CJ$3/365*_xlfn.DAYS($B12,$B11))</f>
        <v>123.58947107718627</v>
      </c>
      <c r="CK12" s="5">
        <f>IF(($C$6-($C$3*$A11)+SUM(CK$6:CK11))*CK$3/365*_xlfn.DAYS($B12,$B11)&lt;0,0,($C$6-($C$3*$A11)+SUM(CK$6:CK11))*CK$3/365*_xlfn.DAYS($B12,$B11))</f>
        <v>123.54016200335752</v>
      </c>
      <c r="CL12" s="5">
        <f>IF(($C$6-($C$3*$A11)+SUM(CL$6:CL11))*CL$3/365*_xlfn.DAYS($B12,$B11)&lt;0,0,($C$6-($C$3*$A11)+SUM(CL$6:CL11))*CL$3/365*_xlfn.DAYS($B12,$B11))</f>
        <v>123.49085796469056</v>
      </c>
      <c r="CM12" s="5">
        <f>IF(($C$6-($C$3*$A11)+SUM(CM$6:CM11))*CM$3/365*_xlfn.DAYS($B12,$B11)&lt;0,0,($C$6-($C$3*$A11)+SUM(CM$6:CM11))*CM$3/365*_xlfn.DAYS($B12,$B11))</f>
        <v>123.44155896087541</v>
      </c>
      <c r="CN12" s="5">
        <f>IF(($C$6-($C$3*$A11)+SUM(CN$6:CN11))*CN$3/365*_xlfn.DAYS($B12,$B11)&lt;0,0,($C$6-($C$3*$A11)+SUM(CN$6:CN11))*CN$3/365*_xlfn.DAYS($B12,$B11))</f>
        <v>123.39226499160212</v>
      </c>
      <c r="CO12" s="5">
        <f>IF(($C$6-($C$3*$A11)+SUM(CO$6:CO11))*CO$3/365*_xlfn.DAYS($B12,$B11)&lt;0,0,($C$6-($C$3*$A11)+SUM(CO$6:CO11))*CO$3/365*_xlfn.DAYS($B12,$B11))</f>
        <v>123.34297605656077</v>
      </c>
      <c r="CP12" s="5">
        <f>IF(($C$6-($C$3*$A11)+SUM(CP$6:CP11))*CP$3/365*_xlfn.DAYS($B12,$B11)&lt;0,0,($C$6-($C$3*$A11)+SUM(CP$6:CP11))*CP$3/365*_xlfn.DAYS($B12,$B11))</f>
        <v>123.29369215544139</v>
      </c>
      <c r="CQ12" s="5">
        <f>IF(($C$6-($C$3*$A11)+SUM(CQ$6:CQ11))*CQ$3/365*_xlfn.DAYS($B12,$B11)&lt;0,0,($C$6-($C$3*$A11)+SUM(CQ$6:CQ11))*CQ$3/365*_xlfn.DAYS($B12,$B11))</f>
        <v>123.24441328793412</v>
      </c>
      <c r="CR12" s="5">
        <f>IF(($C$6-($C$3*$A11)+SUM(CR$6:CR11))*CR$3/365*_xlfn.DAYS($B12,$B11)&lt;0,0,($C$6-($C$3*$A11)+SUM(CR$6:CR11))*CR$3/365*_xlfn.DAYS($B12,$B11))</f>
        <v>123.19513945372901</v>
      </c>
      <c r="CS12" s="5">
        <f>IF(($C$6-($C$3*$A11)+SUM(CS$6:CS11))*CS$3/365*_xlfn.DAYS($B12,$B11)&lt;0,0,($C$6-($C$3*$A11)+SUM(CS$6:CS11))*CS$3/365*_xlfn.DAYS($B12,$B11))</f>
        <v>123.14587065251619</v>
      </c>
      <c r="CT12" s="5">
        <f>IF(($C$6-($C$3*$A11)+SUM(CT$6:CT11))*CT$3/365*_xlfn.DAYS($B12,$B11)&lt;0,0,($C$6-($C$3*$A11)+SUM(CT$6:CT11))*CT$3/365*_xlfn.DAYS($B12,$B11))</f>
        <v>123.09660688398581</v>
      </c>
      <c r="CU12" s="5">
        <f>IF(($C$6-($C$3*$A11)+SUM(CU$6:CU11))*CU$3/365*_xlfn.DAYS($B12,$B11)&lt;0,0,($C$6-($C$3*$A11)+SUM(CU$6:CU11))*CU$3/365*_xlfn.DAYS($B12,$B11))</f>
        <v>123.04734814782795</v>
      </c>
      <c r="CV12" s="5">
        <f>IF(($C$6-($C$3*$A11)+SUM(CV$6:CV11))*CV$3/365*_xlfn.DAYS($B12,$B11)&lt;0,0,($C$6-($C$3*$A11)+SUM(CV$6:CV11))*CV$3/365*_xlfn.DAYS($B12,$B11))</f>
        <v>122.99809444373282</v>
      </c>
      <c r="CW12" s="5">
        <f>IF(($C$6-($C$3*$A11)+SUM(CW$6:CW11))*CW$3/365*_xlfn.DAYS($B12,$B11)&lt;0,0,($C$6-($C$3*$A11)+SUM(CW$6:CW11))*CW$3/365*_xlfn.DAYS($B12,$B11))</f>
        <v>122.94884577139052</v>
      </c>
      <c r="CX12" s="5">
        <f>IF(($C$6-($C$3*$A11)+SUM(CX$6:CX11))*CX$3/365*_xlfn.DAYS($B12,$B11)&lt;0,0,($C$6-($C$3*$A11)+SUM(CX$6:CX11))*CX$3/365*_xlfn.DAYS($B12,$B11))</f>
        <v>122.89960213049129</v>
      </c>
      <c r="CY12" s="5">
        <f>IF(($C$6-($C$3*$A11)+SUM(CY$6:CY11))*CY$3/365*_xlfn.DAYS($B12,$B11)&lt;0,0,($C$6-($C$3*$A11)+SUM(CY$6:CY11))*CY$3/365*_xlfn.DAYS($B12,$B11))</f>
        <v>122.8503635207253</v>
      </c>
      <c r="CZ12" s="5">
        <f>IF(($C$6-($C$3*$A11)+SUM(CZ$6:CZ11))*CZ$3/365*_xlfn.DAYS($B12,$B11)&lt;0,0,($C$6-($C$3*$A11)+SUM(CZ$6:CZ11))*CZ$3/365*_xlfn.DAYS($B12,$B11))</f>
        <v>122.80112994178275</v>
      </c>
      <c r="DA12" s="5">
        <f>IF(($C$6-($C$3*$A11)+SUM(DA$6:DA11))*DA$3/365*_xlfn.DAYS($B12,$B11)&lt;0,0,($C$6-($C$3*$A11)+SUM(DA$6:DA11))*DA$3/365*_xlfn.DAYS($B12,$B11))</f>
        <v>122.75190139335388</v>
      </c>
      <c r="DB12" s="5">
        <f>IF(($C$6-($C$3*$A11)+SUM(DB$6:DB11))*DB$3/365*_xlfn.DAYS($B12,$B11)&lt;0,0,($C$6-($C$3*$A11)+SUM(DB$6:DB11))*DB$3/365*_xlfn.DAYS($B12,$B11))</f>
        <v>122.7026778751289</v>
      </c>
      <c r="DC12" s="5">
        <f>IF(($C$6-($C$3*$A11)+SUM(DC$6:DC11))*DC$3/365*_xlfn.DAYS($B12,$B11)&lt;0,0,($C$6-($C$3*$A11)+SUM(DC$6:DC11))*DC$3/365*_xlfn.DAYS($B12,$B11))</f>
        <v>122.65345938679802</v>
      </c>
      <c r="DD12" s="5">
        <f>IF(($C$6-($C$3*$A11)+SUM(DD$6:DD11))*DD$3/365*_xlfn.DAYS($B12,$B11)&lt;0,0,($C$6-($C$3*$A11)+SUM(DD$6:DD11))*DD$3/365*_xlfn.DAYS($B12,$B11))</f>
        <v>122.60424592805158</v>
      </c>
      <c r="DE12" s="5">
        <f>IF(($C$6-($C$3*$A11)+SUM(DE$6:DE11))*DE$3/365*_xlfn.DAYS($B12,$B11)&lt;0,0,($C$6-($C$3*$A11)+SUM(DE$6:DE11))*DE$3/365*_xlfn.DAYS($B12,$B11))</f>
        <v>122.55503749857982</v>
      </c>
      <c r="DF12" s="5">
        <f>IF(($C$6-($C$3*$A11)+SUM(DF$6:DF11))*DF$3/365*_xlfn.DAYS($B12,$B11)&lt;0,0,($C$6-($C$3*$A11)+SUM(DF$6:DF11))*DF$3/365*_xlfn.DAYS($B12,$B11))</f>
        <v>122.50583409807301</v>
      </c>
      <c r="DG12" s="5">
        <f>IF(($C$6-($C$3*$A11)+SUM(DG$6:DG11))*DG$3/365*_xlfn.DAYS($B12,$B11)&lt;0,0,($C$6-($C$3*$A11)+SUM(DG$6:DG11))*DG$3/365*_xlfn.DAYS($B12,$B11))</f>
        <v>122.45663572622145</v>
      </c>
      <c r="DH12" s="5">
        <f>IF(($C$6-($C$3*$A11)+SUM(DH$6:DH11))*DH$3/365*_xlfn.DAYS($B12,$B11)&lt;0,0,($C$6-($C$3*$A11)+SUM(DH$6:DH11))*DH$3/365*_xlfn.DAYS($B12,$B11))</f>
        <v>122.40744238271547</v>
      </c>
      <c r="DI12" s="5">
        <f>IF(($C$6-($C$3*$A11)+SUM(DI$6:DI11))*DI$3/365*_xlfn.DAYS($B12,$B11)&lt;0,0,($C$6-($C$3*$A11)+SUM(DI$6:DI11))*DI$3/365*_xlfn.DAYS($B12,$B11))</f>
        <v>122.3582540672454</v>
      </c>
      <c r="DJ12" s="5">
        <f>IF(($C$6-($C$3*$A11)+SUM(DJ$6:DJ11))*DJ$3/365*_xlfn.DAYS($B12,$B11)&lt;0,0,($C$6-($C$3*$A11)+SUM(DJ$6:DJ11))*DJ$3/365*_xlfn.DAYS($B12,$B11))</f>
        <v>122.30907077950155</v>
      </c>
      <c r="DK12" s="5">
        <f>IF(($C$6-($C$3*$A11)+SUM(DK$6:DK11))*DK$3/365*_xlfn.DAYS($B12,$B11)&lt;0,0,($C$6-($C$3*$A11)+SUM(DK$6:DK11))*DK$3/365*_xlfn.DAYS($B12,$B11))</f>
        <v>122.2598925191743</v>
      </c>
      <c r="DL12" s="5">
        <f>IF(($C$6-($C$3*$A11)+SUM(DL$6:DL11))*DL$3/365*_xlfn.DAYS($B12,$B11)&lt;0,0,($C$6-($C$3*$A11)+SUM(DL$6:DL11))*DL$3/365*_xlfn.DAYS($B12,$B11))</f>
        <v>122.21071928595401</v>
      </c>
      <c r="DM12" s="5">
        <f>IF(($C$6-($C$3*$A11)+SUM(DM$6:DM11))*DM$3/365*_xlfn.DAYS($B12,$B11)&lt;0,0,($C$6-($C$3*$A11)+SUM(DM$6:DM11))*DM$3/365*_xlfn.DAYS($B12,$B11))</f>
        <v>122.16155107953107</v>
      </c>
      <c r="DN12" s="5">
        <f>IF(($C$6-($C$3*$A11)+SUM(DN$6:DN11))*DN$3/365*_xlfn.DAYS($B12,$B11)&lt;0,0,($C$6-($C$3*$A11)+SUM(DN$6:DN11))*DN$3/365*_xlfn.DAYS($B12,$B11))</f>
        <v>122.11238789959584</v>
      </c>
      <c r="DO12" s="5">
        <f>IF(($C$6-($C$3*$A11)+SUM(DO$6:DO11))*DO$3/365*_xlfn.DAYS($B12,$B11)&lt;0,0,($C$6-($C$3*$A11)+SUM(DO$6:DO11))*DO$3/365*_xlfn.DAYS($B12,$B11))</f>
        <v>122.06322974583875</v>
      </c>
      <c r="DP12" s="5">
        <f>IF(($C$6-($C$3*$A11)+SUM(DP$6:DP11))*DP$3/365*_xlfn.DAYS($B12,$B11)&lt;0,0,($C$6-($C$3*$A11)+SUM(DP$6:DP11))*DP$3/365*_xlfn.DAYS($B12,$B11))</f>
        <v>122.01407661795024</v>
      </c>
      <c r="DQ12" s="5">
        <f>IF(($C$6-($C$3*$A11)+SUM(DQ$6:DQ11))*DQ$3/365*_xlfn.DAYS($B12,$B11)&lt;0,0,($C$6-($C$3*$A11)+SUM(DQ$6:DQ11))*DQ$3/365*_xlfn.DAYS($B12,$B11))</f>
        <v>121.96492851562071</v>
      </c>
      <c r="DR12" s="5">
        <f>IF(($C$6-($C$3*$A11)+SUM(DR$6:DR11))*DR$3/365*_xlfn.DAYS($B12,$B11)&lt;0,0,($C$6-($C$3*$A11)+SUM(DR$6:DR11))*DR$3/365*_xlfn.DAYS($B12,$B11))</f>
        <v>121.91578543854065</v>
      </c>
      <c r="DS12" s="5">
        <f>IF(($C$6-($C$3*$A11)+SUM(DS$6:DS11))*DS$3/365*_xlfn.DAYS($B12,$B11)&lt;0,0,($C$6-($C$3*$A11)+SUM(DS$6:DS11))*DS$3/365*_xlfn.DAYS($B12,$B11))</f>
        <v>121.86664738640047</v>
      </c>
      <c r="DT12" s="5">
        <f>IF(($C$6-($C$3*$A11)+SUM(DT$6:DT11))*DT$3/365*_xlfn.DAYS($B12,$B11)&lt;0,0,($C$6-($C$3*$A11)+SUM(DT$6:DT11))*DT$3/365*_xlfn.DAYS($B12,$B11))</f>
        <v>121.81751435889066</v>
      </c>
      <c r="DU12" s="5">
        <f>IF(($C$6-($C$3*$A11)+SUM(DU$6:DU11))*DU$3/365*_xlfn.DAYS($B12,$B11)&lt;0,0,($C$6-($C$3*$A11)+SUM(DU$6:DU11))*DU$3/365*_xlfn.DAYS($B12,$B11))</f>
        <v>121.76838635570171</v>
      </c>
      <c r="DV12" s="5">
        <f>IF(($C$6-($C$3*$A11)+SUM(DV$6:DV11))*DV$3/365*_xlfn.DAYS($B12,$B11)&lt;0,0,($C$6-($C$3*$A11)+SUM(DV$6:DV11))*DV$3/365*_xlfn.DAYS($B12,$B11))</f>
        <v>121.71926337652417</v>
      </c>
      <c r="DW12" s="5">
        <f>IF(($C$6-($C$3*$A11)+SUM(DW$6:DW11))*DW$3/365*_xlfn.DAYS($B12,$B11)&lt;0,0,($C$6-($C$3*$A11)+SUM(DW$6:DW11))*DW$3/365*_xlfn.DAYS($B12,$B11))</f>
        <v>121.67014542104849</v>
      </c>
      <c r="DX12" s="5">
        <f>IF(($C$6-($C$3*$A11)+SUM(DX$6:DX11))*DX$3/365*_xlfn.DAYS($B12,$B11)&lt;0,0,($C$6-($C$3*$A11)+SUM(DX$6:DX11))*DX$3/365*_xlfn.DAYS($B12,$B11))</f>
        <v>121.62103248896518</v>
      </c>
      <c r="DY12" s="5">
        <f>IF(($C$6-($C$3*$A11)+SUM(DY$6:DY11))*DY$3/365*_xlfn.DAYS($B12,$B11)&lt;0,0,($C$6-($C$3*$A11)+SUM(DY$6:DY11))*DY$3/365*_xlfn.DAYS($B12,$B11))</f>
        <v>121.57192457996487</v>
      </c>
      <c r="DZ12" s="5">
        <f>IF(($C$6-($C$3*$A11)+SUM(DZ$6:DZ11))*DZ$3/365*_xlfn.DAYS($B12,$B11)&lt;0,0,($C$6-($C$3*$A11)+SUM(DZ$6:DZ11))*DZ$3/365*_xlfn.DAYS($B12,$B11))</f>
        <v>121.52282169373807</v>
      </c>
      <c r="EA12" s="5">
        <f>IF(($C$6-($C$3*$A11)+SUM(EA$6:EA11))*EA$3/365*_xlfn.DAYS($B12,$B11)&lt;0,0,($C$6-($C$3*$A11)+SUM(EA$6:EA11))*EA$3/365*_xlfn.DAYS($B12,$B11))</f>
        <v>121.4737238299753</v>
      </c>
      <c r="EB12" s="5">
        <f>IF(($C$6-($C$3*$A11)+SUM(EB$6:EB11))*EB$3/365*_xlfn.DAYS($B12,$B11)&lt;0,0,($C$6-($C$3*$A11)+SUM(EB$6:EB11))*EB$3/365*_xlfn.DAYS($B12,$B11))</f>
        <v>121.42463098836721</v>
      </c>
      <c r="EC12" s="5">
        <f>IF(($C$6-($C$3*$A11)+SUM(EC$6:EC11))*EC$3/365*_xlfn.DAYS($B12,$B11)&lt;0,0,($C$6-($C$3*$A11)+SUM(EC$6:EC11))*EC$3/365*_xlfn.DAYS($B12,$B11))</f>
        <v>121.37554316860435</v>
      </c>
      <c r="ED12" s="5">
        <f>IF(($C$6-($C$3*$A11)+SUM(ED$6:ED11))*ED$3/365*_xlfn.DAYS($B12,$B11)&lt;0,0,($C$6-($C$3*$A11)+SUM(ED$6:ED11))*ED$3/365*_xlfn.DAYS($B12,$B11))</f>
        <v>121.32646037037738</v>
      </c>
      <c r="EE12" s="5">
        <f>IF(($C$6-($C$3*$A11)+SUM(EE$6:EE11))*EE$3/365*_xlfn.DAYS($B12,$B11)&lt;0,0,($C$6-($C$3*$A11)+SUM(EE$6:EE11))*EE$3/365*_xlfn.DAYS($B12,$B11))</f>
        <v>121.27738259337688</v>
      </c>
      <c r="EF12" s="5">
        <f>IF(($C$6-($C$3*$A11)+SUM(EF$6:EF11))*EF$3/365*_xlfn.DAYS($B12,$B11)&lt;0,0,($C$6-($C$3*$A11)+SUM(EF$6:EF11))*EF$3/365*_xlfn.DAYS($B12,$B11))</f>
        <v>121.22830983729349</v>
      </c>
      <c r="EG12" s="5">
        <f>IF(($C$6-($C$3*$A11)+SUM(EG$6:EG11))*EG$3/365*_xlfn.DAYS($B12,$B11)&lt;0,0,($C$6-($C$3*$A11)+SUM(EG$6:EG11))*EG$3/365*_xlfn.DAYS($B12,$B11))</f>
        <v>121.17924210181789</v>
      </c>
      <c r="EH12" s="5">
        <f>IF(($C$6-($C$3*$A11)+SUM(EH$6:EH11))*EH$3/365*_xlfn.DAYS($B12,$B11)&lt;0,0,($C$6-($C$3*$A11)+SUM(EH$6:EH11))*EH$3/365*_xlfn.DAYS($B12,$B11))</f>
        <v>121.13017938664071</v>
      </c>
      <c r="EI12" s="5">
        <f>IF(($C$6-($C$3*$A11)+SUM(EI$6:EI11))*EI$3/365*_xlfn.DAYS($B12,$B11)&lt;0,0,($C$6-($C$3*$A11)+SUM(EI$6:EI11))*EI$3/365*_xlfn.DAYS($B12,$B11))</f>
        <v>121.08112169145261</v>
      </c>
      <c r="EJ12" s="5">
        <f>IF(($C$6-($C$3*$A11)+SUM(EJ$6:EJ11))*EJ$3/365*_xlfn.DAYS($B12,$B11)&lt;0,0,($C$6-($C$3*$A11)+SUM(EJ$6:EJ11))*EJ$3/365*_xlfn.DAYS($B12,$B11))</f>
        <v>121.03206901594433</v>
      </c>
      <c r="EK12" s="5">
        <f>IF(($C$6-($C$3*$A11)+SUM(EK$6:EK11))*EK$3/365*_xlfn.DAYS($B12,$B11)&lt;0,0,($C$6-($C$3*$A11)+SUM(EK$6:EK11))*EK$3/365*_xlfn.DAYS($B12,$B11))</f>
        <v>120.98302135980654</v>
      </c>
      <c r="EL12" s="5">
        <f>IF(($C$6-($C$3*$A11)+SUM(EL$6:EL11))*EL$3/365*_xlfn.DAYS($B12,$B11)&lt;0,0,($C$6-($C$3*$A11)+SUM(EL$6:EL11))*EL$3/365*_xlfn.DAYS($B12,$B11))</f>
        <v>120.93397872272998</v>
      </c>
      <c r="EM12" s="5">
        <f>IF(($C$6-($C$3*$A11)+SUM(EM$6:EM11))*EM$3/365*_xlfn.DAYS($B12,$B11)&lt;0,0,($C$6-($C$3*$A11)+SUM(EM$6:EM11))*EM$3/365*_xlfn.DAYS($B12,$B11))</f>
        <v>120.88494110440533</v>
      </c>
      <c r="EN12" s="5">
        <f>IF(($C$6-($C$3*$A11)+SUM(EN$6:EN11))*EN$3/365*_xlfn.DAYS($B12,$B11)&lt;0,0,($C$6-($C$3*$A11)+SUM(EN$6:EN11))*EN$3/365*_xlfn.DAYS($B12,$B11))</f>
        <v>120.83590850452337</v>
      </c>
      <c r="EO12" s="5">
        <f>IF(($C$6-($C$3*$A11)+SUM(EO$6:EO11))*EO$3/365*_xlfn.DAYS($B12,$B11)&lt;0,0,($C$6-($C$3*$A11)+SUM(EO$6:EO11))*EO$3/365*_xlfn.DAYS($B12,$B11))</f>
        <v>120.78688092277488</v>
      </c>
      <c r="EP12" s="5">
        <f>IF(($C$6-($C$3*$A11)+SUM(EP$6:EP11))*EP$3/365*_xlfn.DAYS($B12,$B11)&lt;0,0,($C$6-($C$3*$A11)+SUM(EP$6:EP11))*EP$3/365*_xlfn.DAYS($B12,$B11))</f>
        <v>120.73785835885057</v>
      </c>
      <c r="EQ12" s="5">
        <f>IF(($C$6-($C$3*$A11)+SUM(EQ$6:EQ11))*EQ$3/365*_xlfn.DAYS($B12,$B11)&lt;0,0,($C$6-($C$3*$A11)+SUM(EQ$6:EQ11))*EQ$3/365*_xlfn.DAYS($B12,$B11))</f>
        <v>120.68884081244127</v>
      </c>
      <c r="ER12" s="5">
        <f>IF(($C$6-($C$3*$A11)+SUM(ER$6:ER11))*ER$3/365*_xlfn.DAYS($B12,$B11)&lt;0,0,($C$6-($C$3*$A11)+SUM(ER$6:ER11))*ER$3/365*_xlfn.DAYS($B12,$B11))</f>
        <v>120.63982828323778</v>
      </c>
      <c r="ES12" s="5">
        <f>IF(($C$6-($C$3*$A11)+SUM(ES$6:ES11))*ES$3/365*_xlfn.DAYS($B12,$B11)&lt;0,0,($C$6-($C$3*$A11)+SUM(ES$6:ES11))*ES$3/365*_xlfn.DAYS($B12,$B11))</f>
        <v>120.59082077093085</v>
      </c>
      <c r="ET12" s="5">
        <f>IF(($C$6-($C$3*$A11)+SUM(ET$6:ET11))*ET$3/365*_xlfn.DAYS($B12,$B11)&lt;0,0,($C$6-($C$3*$A11)+SUM(ET$6:ET11))*ET$3/365*_xlfn.DAYS($B12,$B11))</f>
        <v>120.54181827521137</v>
      </c>
      <c r="EU12" s="5">
        <f>IF(($C$6-($C$3*$A11)+SUM(EU$6:EU11))*EU$3/365*_xlfn.DAYS($B12,$B11)&lt;0,0,($C$6-($C$3*$A11)+SUM(EU$6:EU11))*EU$3/365*_xlfn.DAYS($B12,$B11))</f>
        <v>120.49282079577016</v>
      </c>
      <c r="EV12" s="5">
        <f>IF(($C$6-($C$3*$A11)+SUM(EV$6:EV11))*EV$3/365*_xlfn.DAYS($B12,$B11)&lt;0,0,($C$6-($C$3*$A11)+SUM(EV$6:EV11))*EV$3/365*_xlfn.DAYS($B12,$B11))</f>
        <v>120.44382833229803</v>
      </c>
      <c r="EW12" s="5">
        <f>IF(($C$6-($C$3*$A11)+SUM(EW$6:EW11))*EW$3/365*_xlfn.DAYS($B12,$B11)&lt;0,0,($C$6-($C$3*$A11)+SUM(EW$6:EW11))*EW$3/365*_xlfn.DAYS($B12,$B11))</f>
        <v>120.39484088448593</v>
      </c>
      <c r="EX12" s="5">
        <f>IF(($C$6-($C$3*$A11)+SUM(EX$6:EX11))*EX$3/365*_xlfn.DAYS($B12,$B11)&lt;0,0,($C$6-($C$3*$A11)+SUM(EX$6:EX11))*EX$3/365*_xlfn.DAYS($B12,$B11))</f>
        <v>120.34585845202464</v>
      </c>
      <c r="EY12" s="5">
        <f>IF(($C$6-($C$3*$A11)+SUM(EY$6:EY11))*EY$3/365*_xlfn.DAYS($B12,$B11)&lt;0,0,($C$6-($C$3*$A11)+SUM(EY$6:EY11))*EY$3/365*_xlfn.DAYS($B12,$B11))</f>
        <v>120.29688103460511</v>
      </c>
      <c r="EZ12" s="5">
        <f>IF(($C$6-($C$3*$A11)+SUM(EZ$6:EZ11))*EZ$3/365*_xlfn.DAYS($B12,$B11)&lt;0,0,($C$6-($C$3*$A11)+SUM(EZ$6:EZ11))*EZ$3/365*_xlfn.DAYS($B12,$B11))</f>
        <v>120.24790863191822</v>
      </c>
      <c r="FA12" s="5">
        <f>IF(($C$6-($C$3*$A11)+SUM(FA$6:FA11))*FA$3/365*_xlfn.DAYS($B12,$B11)&lt;0,0,($C$6-($C$3*$A11)+SUM(FA$6:FA11))*FA$3/365*_xlfn.DAYS($B12,$B11))</f>
        <v>120.19894124365491</v>
      </c>
      <c r="FB12" s="5">
        <f>IF(($C$6-($C$3*$A11)+SUM(FB$6:FB11))*FB$3/365*_xlfn.DAYS($B12,$B11)&lt;0,0,($C$6-($C$3*$A11)+SUM(FB$6:FB11))*FB$3/365*_xlfn.DAYS($B12,$B11))</f>
        <v>120.1499788695061</v>
      </c>
      <c r="FC12" s="5">
        <f>IF(($C$6-($C$3*$A11)+SUM(FC$6:FC11))*FC$3/365*_xlfn.DAYS($B12,$B11)&lt;0,0,($C$6-($C$3*$A11)+SUM(FC$6:FC11))*FC$3/365*_xlfn.DAYS($B12,$B11))</f>
        <v>120.10102150916271</v>
      </c>
      <c r="FD12" s="5">
        <f>IF(($C$6-($C$3*$A11)+SUM(FD$6:FD11))*FD$3/365*_xlfn.DAYS($B12,$B11)&lt;0,0,($C$6-($C$3*$A11)+SUM(FD$6:FD11))*FD$3/365*_xlfn.DAYS($B12,$B11))</f>
        <v>120.05206916231573</v>
      </c>
      <c r="FE12" s="5">
        <f>IF(($C$6-($C$3*$A11)+SUM(FE$6:FE11))*FE$3/365*_xlfn.DAYS($B12,$B11)&lt;0,0,($C$6-($C$3*$A11)+SUM(FE$6:FE11))*FE$3/365*_xlfn.DAYS($B12,$B11))</f>
        <v>120.00312182865613</v>
      </c>
      <c r="FF12" s="5">
        <f>IF(($C$6-($C$3*$A11)+SUM(FF$6:FF11))*FF$3/365*_xlfn.DAYS($B12,$B11)&lt;0,0,($C$6-($C$3*$A11)+SUM(FF$6:FF11))*FF$3/365*_xlfn.DAYS($B12,$B11))</f>
        <v>119.95417950787488</v>
      </c>
      <c r="FG12" s="5">
        <f>IF(($C$6-($C$3*$A11)+SUM(FG$6:FG11))*FG$3/365*_xlfn.DAYS($B12,$B11)&lt;0,0,($C$6-($C$3*$A11)+SUM(FG$6:FG11))*FG$3/365*_xlfn.DAYS($B12,$B11))</f>
        <v>119.90524219966298</v>
      </c>
      <c r="FH12" s="5">
        <f>IF(($C$6-($C$3*$A11)+SUM(FH$6:FH11))*FH$3/365*_xlfn.DAYS($B12,$B11)&lt;0,0,($C$6-($C$3*$A11)+SUM(FH$6:FH11))*FH$3/365*_xlfn.DAYS($B12,$B11))</f>
        <v>119.85630990371146</v>
      </c>
      <c r="FI12" s="5">
        <f>IF(($C$6-($C$3*$A11)+SUM(FI$6:FI11))*FI$3/365*_xlfn.DAYS($B12,$B11)&lt;0,0,($C$6-($C$3*$A11)+SUM(FI$6:FI11))*FI$3/365*_xlfn.DAYS($B12,$B11))</f>
        <v>119.80738261971132</v>
      </c>
      <c r="FJ12" s="5">
        <f>IF(($C$6-($C$3*$A11)+SUM(FJ$6:FJ11))*FJ$3/365*_xlfn.DAYS($B12,$B11)&lt;0,0,($C$6-($C$3*$A11)+SUM(FJ$6:FJ11))*FJ$3/365*_xlfn.DAYS($B12,$B11))</f>
        <v>119.7584603473536</v>
      </c>
      <c r="FK12" s="5">
        <f>IF(($C$6-($C$3*$A11)+SUM(FK$6:FK11))*FK$3/365*_xlfn.DAYS($B12,$B11)&lt;0,0,($C$6-($C$3*$A11)+SUM(FK$6:FK11))*FK$3/365*_xlfn.DAYS($B12,$B11))</f>
        <v>119.70954308632938</v>
      </c>
      <c r="FL12" s="5">
        <f>IF(($C$6-($C$3*$A11)+SUM(FL$6:FL11))*FL$3/365*_xlfn.DAYS($B12,$B11)&lt;0,0,($C$6-($C$3*$A11)+SUM(FL$6:FL11))*FL$3/365*_xlfn.DAYS($B12,$B11))</f>
        <v>119.6606308363297</v>
      </c>
      <c r="FM12" s="5">
        <f>IF(($C$6-($C$3*$A11)+SUM(FM$6:FM11))*FM$3/365*_xlfn.DAYS($B12,$B11)&lt;0,0,($C$6-($C$3*$A11)+SUM(FM$6:FM11))*FM$3/365*_xlfn.DAYS($B12,$B11))</f>
        <v>119.61172359704565</v>
      </c>
      <c r="FN12" s="5">
        <f>IF(($C$6-($C$3*$A11)+SUM(FN$6:FN11))*FN$3/365*_xlfn.DAYS($B12,$B11)&lt;0,0,($C$6-($C$3*$A11)+SUM(FN$6:FN11))*FN$3/365*_xlfn.DAYS($B12,$B11))</f>
        <v>119.5628213681683</v>
      </c>
      <c r="FO12" s="5">
        <f>IF(($C$6-($C$3*$A11)+SUM(FO$6:FO11))*FO$3/365*_xlfn.DAYS($B12,$B11)&lt;0,0,($C$6-($C$3*$A11)+SUM(FO$6:FO11))*FO$3/365*_xlfn.DAYS($B12,$B11))</f>
        <v>119.51392414938876</v>
      </c>
      <c r="FP12" s="5">
        <f>IF(($C$6-($C$3*$A11)+SUM(FP$6:FP11))*FP$3/365*_xlfn.DAYS($B12,$B11)&lt;0,0,($C$6-($C$3*$A11)+SUM(FP$6:FP11))*FP$3/365*_xlfn.DAYS($B12,$B11))</f>
        <v>119.46503194039819</v>
      </c>
      <c r="FQ12" s="5">
        <f>IF(($C$6-($C$3*$A11)+SUM(FQ$6:FQ11))*FQ$3/365*_xlfn.DAYS($B12,$B11)&lt;0,0,($C$6-($C$3*$A11)+SUM(FQ$6:FQ11))*FQ$3/365*_xlfn.DAYS($B12,$B11))</f>
        <v>119.41614474088767</v>
      </c>
      <c r="FR12" s="5">
        <f>IF(($C$6-($C$3*$A11)+SUM(FR$6:FR11))*FR$3/365*_xlfn.DAYS($B12,$B11)&lt;0,0,($C$6-($C$3*$A11)+SUM(FR$6:FR11))*FR$3/365*_xlfn.DAYS($B12,$B11))</f>
        <v>119.36726255054839</v>
      </c>
      <c r="FS12" s="5">
        <f>IF(($C$6-($C$3*$A11)+SUM(FS$6:FS11))*FS$3/365*_xlfn.DAYS($B12,$B11)&lt;0,0,($C$6-($C$3*$A11)+SUM(FS$6:FS11))*FS$3/365*_xlfn.DAYS($B12,$B11))</f>
        <v>119.31838536907148</v>
      </c>
      <c r="FT12" s="5">
        <f>IF(($C$6-($C$3*$A11)+SUM(FT$6:FT11))*FT$3/365*_xlfn.DAYS($B12,$B11)&lt;0,0,($C$6-($C$3*$A11)+SUM(FT$6:FT11))*FT$3/365*_xlfn.DAYS($B12,$B11))</f>
        <v>119.26951319614811</v>
      </c>
      <c r="FU12" s="5">
        <f>IF(($C$6-($C$3*$A11)+SUM(FU$6:FU11))*FU$3/365*_xlfn.DAYS($B12,$B11)&lt;0,0,($C$6-($C$3*$A11)+SUM(FU$6:FU11))*FU$3/365*_xlfn.DAYS($B12,$B11))</f>
        <v>119.22064603146949</v>
      </c>
      <c r="FV12" s="5">
        <f>IF(($C$6-($C$3*$A11)+SUM(FV$6:FV11))*FV$3/365*_xlfn.DAYS($B12,$B11)&lt;0,0,($C$6-($C$3*$A11)+SUM(FV$6:FV11))*FV$3/365*_xlfn.DAYS($B12,$B11))</f>
        <v>119.17178387472678</v>
      </c>
      <c r="FW12" s="5">
        <f>IF(($C$6-($C$3*$A11)+SUM(FW$6:FW11))*FW$3/365*_xlfn.DAYS($B12,$B11)&lt;0,0,($C$6-($C$3*$A11)+SUM(FW$6:FW11))*FW$3/365*_xlfn.DAYS($B12,$B11))</f>
        <v>119.12292672561125</v>
      </c>
      <c r="FX12" s="5">
        <f>IF(($C$6-($C$3*$A11)+SUM(FX$6:FX11))*FX$3/365*_xlfn.DAYS($B12,$B11)&lt;0,0,($C$6-($C$3*$A11)+SUM(FX$6:FX11))*FX$3/365*_xlfn.DAYS($B12,$B11))</f>
        <v>119.07407458381408</v>
      </c>
      <c r="FY12" s="5">
        <f>IF(($C$6-($C$3*$A11)+SUM(FY$6:FY11))*FY$3/365*_xlfn.DAYS($B12,$B11)&lt;0,0,($C$6-($C$3*$A11)+SUM(FY$6:FY11))*FY$3/365*_xlfn.DAYS($B12,$B11))</f>
        <v>119.02522744902653</v>
      </c>
      <c r="FZ12" s="5">
        <f>IF(($C$6-($C$3*$A11)+SUM(FZ$6:FZ11))*FZ$3/365*_xlfn.DAYS($B12,$B11)&lt;0,0,($C$6-($C$3*$A11)+SUM(FZ$6:FZ11))*FZ$3/365*_xlfn.DAYS($B12,$B11))</f>
        <v>118.97638532093985</v>
      </c>
      <c r="GA12" s="5">
        <f>IF(($C$6-($C$3*$A11)+SUM(GA$6:GA11))*GA$3/365*_xlfn.DAYS($B12,$B11)&lt;0,0,($C$6-($C$3*$A11)+SUM(GA$6:GA11))*GA$3/365*_xlfn.DAYS($B12,$B11))</f>
        <v>118.92754819924529</v>
      </c>
      <c r="GB12" s="5">
        <f>IF(($C$6-($C$3*$A11)+SUM(GB$6:GB11))*GB$3/365*_xlfn.DAYS($B12,$B11)&lt;0,0,($C$6-($C$3*$A11)+SUM(GB$6:GB11))*GB$3/365*_xlfn.DAYS($B12,$B11))</f>
        <v>118.87871608363415</v>
      </c>
      <c r="GC12" s="5">
        <f>IF(($C$6-($C$3*$A11)+SUM(GC$6:GC11))*GC$3/365*_xlfn.DAYS($B12,$B11)&lt;0,0,($C$6-($C$3*$A11)+SUM(GC$6:GC11))*GC$3/365*_xlfn.DAYS($B12,$B11))</f>
        <v>118.82988897379774</v>
      </c>
      <c r="GD12" s="5">
        <f>IF(($C$6-($C$3*$A11)+SUM(GD$6:GD11))*GD$3/365*_xlfn.DAYS($B12,$B11)&lt;0,0,($C$6-($C$3*$A11)+SUM(GD$6:GD11))*GD$3/365*_xlfn.DAYS($B12,$B11))</f>
        <v>118.78106686942732</v>
      </c>
      <c r="GE12" s="5">
        <f>IF(($C$6-($C$3*$A11)+SUM(GE$6:GE11))*GE$3/365*_xlfn.DAYS($B12,$B11)&lt;0,0,($C$6-($C$3*$A11)+SUM(GE$6:GE11))*GE$3/365*_xlfn.DAYS($B12,$B11))</f>
        <v>118.73224977021424</v>
      </c>
      <c r="GF12" s="5">
        <f>IF(($C$6-($C$3*$A11)+SUM(GF$6:GF11))*GF$3/365*_xlfn.DAYS($B12,$B11)&lt;0,0,($C$6-($C$3*$A11)+SUM(GF$6:GF11))*GF$3/365*_xlfn.DAYS($B12,$B11))</f>
        <v>118.68343767584982</v>
      </c>
      <c r="GG12" s="5">
        <f>IF(($C$6-($C$3*$A11)+SUM(GG$6:GG11))*GG$3/365*_xlfn.DAYS($B12,$B11)&lt;0,0,($C$6-($C$3*$A11)+SUM(GG$6:GG11))*GG$3/365*_xlfn.DAYS($B12,$B11))</f>
        <v>118.63463058602541</v>
      </c>
      <c r="GH12" s="5">
        <f>IF(($C$6-($C$3*$A11)+SUM(GH$6:GH11))*GH$3/365*_xlfn.DAYS($B12,$B11)&lt;0,0,($C$6-($C$3*$A11)+SUM(GH$6:GH11))*GH$3/365*_xlfn.DAYS($B12,$B11))</f>
        <v>118.5858285004324</v>
      </c>
      <c r="GI12" s="5">
        <f>IF(($C$6-($C$3*$A11)+SUM(GI$6:GI11))*GI$3/365*_xlfn.DAYS($B12,$B11)&lt;0,0,($C$6-($C$3*$A11)+SUM(GI$6:GI11))*GI$3/365*_xlfn.DAYS($B12,$B11))</f>
        <v>118.53703141876214</v>
      </c>
      <c r="GJ12" s="5">
        <f>IF(($C$6-($C$3*$A11)+SUM(GJ$6:GJ11))*GJ$3/365*_xlfn.DAYS($B12,$B11)&lt;0,0,($C$6-($C$3*$A11)+SUM(GJ$6:GJ11))*GJ$3/365*_xlfn.DAYS($B12,$B11))</f>
        <v>118.48823934070597</v>
      </c>
      <c r="GK12" s="5">
        <f>IF(($C$6-($C$3*$A11)+SUM(GK$6:GK11))*GK$3/365*_xlfn.DAYS($B12,$B11)&lt;0,0,($C$6-($C$3*$A11)+SUM(GK$6:GK11))*GK$3/365*_xlfn.DAYS($B12,$B11))</f>
        <v>118.43945226595537</v>
      </c>
      <c r="GL12" s="5">
        <f>IF(($C$6-($C$3*$A11)+SUM(GL$6:GL11))*GL$3/365*_xlfn.DAYS($B12,$B11)&lt;0,0,($C$6-($C$3*$A11)+SUM(GL$6:GL11))*GL$3/365*_xlfn.DAYS($B12,$B11))</f>
        <v>118.39067019420173</v>
      </c>
      <c r="GM12" s="5">
        <f>IF(($C$6-($C$3*$A11)+SUM(GM$6:GM11))*GM$3/365*_xlfn.DAYS($B12,$B11)&lt;0,0,($C$6-($C$3*$A11)+SUM(GM$6:GM11))*GM$3/365*_xlfn.DAYS($B12,$B11))</f>
        <v>118.34189312513645</v>
      </c>
      <c r="GN12" s="5">
        <f>IF(($C$6-($C$3*$A11)+SUM(GN$6:GN11))*GN$3/365*_xlfn.DAYS($B12,$B11)&lt;0,0,($C$6-($C$3*$A11)+SUM(GN$6:GN11))*GN$3/365*_xlfn.DAYS($B12,$B11))</f>
        <v>118.29312105845098</v>
      </c>
      <c r="GO12" s="5">
        <f>IF(($C$6-($C$3*$A11)+SUM(GO$6:GO11))*GO$3/365*_xlfn.DAYS($B12,$B11)&lt;0,0,($C$6-($C$3*$A11)+SUM(GO$6:GO11))*GO$3/365*_xlfn.DAYS($B12,$B11))</f>
        <v>118.24435399383681</v>
      </c>
      <c r="GP12" s="5">
        <f>IF(($C$6-($C$3*$A11)+SUM(GP$6:GP11))*GP$3/365*_xlfn.DAYS($B12,$B11)&lt;0,0,($C$6-($C$3*$A11)+SUM(GP$6:GP11))*GP$3/365*_xlfn.DAYS($B12,$B11))</f>
        <v>118.19559193098537</v>
      </c>
      <c r="GQ12" s="5">
        <f>IF(($C$6-($C$3*$A11)+SUM(GQ$6:GQ11))*GQ$3/365*_xlfn.DAYS($B12,$B11)&lt;0,0,($C$6-($C$3*$A11)+SUM(GQ$6:GQ11))*GQ$3/365*_xlfn.DAYS($B12,$B11))</f>
        <v>118.1468348695881</v>
      </c>
      <c r="GR12" s="5">
        <f>IF(($C$6-($C$3*$A11)+SUM(GR$6:GR11))*GR$3/365*_xlfn.DAYS($B12,$B11)&lt;0,0,($C$6-($C$3*$A11)+SUM(GR$6:GR11))*GR$3/365*_xlfn.DAYS($B12,$B11))</f>
        <v>118.09808280933662</v>
      </c>
      <c r="GS12" s="5">
        <f>IF(($C$6-($C$3*$A11)+SUM(GS$6:GS11))*GS$3/365*_xlfn.DAYS($B12,$B11)&lt;0,0,($C$6-($C$3*$A11)+SUM(GS$6:GS11))*GS$3/365*_xlfn.DAYS($B12,$B11))</f>
        <v>118.04933574992234</v>
      </c>
      <c r="GT12" s="5">
        <f>IF(($C$6-($C$3*$A11)+SUM(GT$6:GT11))*GT$3/365*_xlfn.DAYS($B12,$B11)&lt;0,0,($C$6-($C$3*$A11)+SUM(GT$6:GT11))*GT$3/365*_xlfn.DAYS($B12,$B11))</f>
        <v>118.0005936910368</v>
      </c>
      <c r="GU12" s="5">
        <f>IF(($C$6-($C$3*$A11)+SUM(GU$6:GU11))*GU$3/365*_xlfn.DAYS($B12,$B11)&lt;0,0,($C$6-($C$3*$A11)+SUM(GU$6:GU11))*GU$3/365*_xlfn.DAYS($B12,$B11))</f>
        <v>117.95185663237153</v>
      </c>
      <c r="GV12" s="5">
        <f>IF(($C$6-($C$3*$A11)+SUM(GV$6:GV11))*GV$3/365*_xlfn.DAYS($B12,$B11)&lt;0,0,($C$6-($C$3*$A11)+SUM(GV$6:GV11))*GV$3/365*_xlfn.DAYS($B12,$B11))</f>
        <v>117.90312457361811</v>
      </c>
      <c r="GW12" s="5">
        <f>IF(($C$6-($C$3*$A11)+SUM(GW$6:GW11))*GW$3/365*_xlfn.DAYS($B12,$B11)&lt;0,0,($C$6-($C$3*$A11)+SUM(GW$6:GW11))*GW$3/365*_xlfn.DAYS($B12,$B11))</f>
        <v>117.85439751446805</v>
      </c>
      <c r="GX12" s="5">
        <f>IF(($C$6-($C$3*$A11)+SUM(GX$6:GX11))*GX$3/365*_xlfn.DAYS($B12,$B11)&lt;0,0,($C$6-($C$3*$A11)+SUM(GX$6:GX11))*GX$3/365*_xlfn.DAYS($B12,$B11))</f>
        <v>117.80567545461298</v>
      </c>
      <c r="GY12" s="5">
        <f>IF(($C$6-($C$3*$A11)+SUM(GY$6:GY11))*GY$3/365*_xlfn.DAYS($B12,$B11)&lt;0,0,($C$6-($C$3*$A11)+SUM(GY$6:GY11))*GY$3/365*_xlfn.DAYS($B12,$B11))</f>
        <v>117.75695839374445</v>
      </c>
      <c r="GZ12" s="5">
        <f>IF(($C$6-($C$3*$A11)+SUM(GZ$6:GZ11))*GZ$3/365*_xlfn.DAYS($B12,$B11)&lt;0,0,($C$6-($C$3*$A11)+SUM(GZ$6:GZ11))*GZ$3/365*_xlfn.DAYS($B12,$B11))</f>
        <v>117.70824633155408</v>
      </c>
      <c r="HA12" s="5">
        <f>IF(($C$6-($C$3*$A11)+SUM(HA$6:HA11))*HA$3/365*_xlfn.DAYS($B12,$B11)&lt;0,0,($C$6-($C$3*$A11)+SUM(HA$6:HA11))*HA$3/365*_xlfn.DAYS($B12,$B11))</f>
        <v>117.65953926773346</v>
      </c>
      <c r="HB12" s="5">
        <f>IF(($C$6-($C$3*$A11)+SUM(HB$6:HB11))*HB$3/365*_xlfn.DAYS($B12,$B11)&lt;0,0,($C$6-($C$3*$A11)+SUM(HB$6:HB11))*HB$3/365*_xlfn.DAYS($B12,$B11))</f>
        <v>117.61083720197426</v>
      </c>
      <c r="HC12" s="5">
        <f>IF(($C$6-($C$3*$A11)+SUM(HC$6:HC11))*HC$3/365*_xlfn.DAYS($B12,$B11)&lt;0,0,($C$6-($C$3*$A11)+SUM(HC$6:HC11))*HC$3/365*_xlfn.DAYS($B12,$B11))</f>
        <v>117.56214013396809</v>
      </c>
      <c r="HD12" s="5">
        <f>IF(($C$6-($C$3*$A11)+SUM(HD$6:HD11))*HD$3/365*_xlfn.DAYS($B12,$B11)&lt;0,0,($C$6-($C$3*$A11)+SUM(HD$6:HD11))*HD$3/365*_xlfn.DAYS($B12,$B11))</f>
        <v>117.51344806340664</v>
      </c>
      <c r="HE12" s="5">
        <f>IF(($C$6-($C$3*$A11)+SUM(HE$6:HE11))*HE$3/365*_xlfn.DAYS($B12,$B11)&lt;0,0,($C$6-($C$3*$A11)+SUM(HE$6:HE11))*HE$3/365*_xlfn.DAYS($B12,$B11))</f>
        <v>117.46476098998153</v>
      </c>
      <c r="HF12" s="5">
        <f>IF(($C$6-($C$3*$A11)+SUM(HF$6:HF11))*HF$3/365*_xlfn.DAYS($B12,$B11)&lt;0,0,($C$6-($C$3*$A11)+SUM(HF$6:HF11))*HF$3/365*_xlfn.DAYS($B12,$B11))</f>
        <v>117.41607891338445</v>
      </c>
      <c r="HG12" s="5">
        <f>IF(($C$6-($C$3*$A11)+SUM(HG$6:HG11))*HG$3/365*_xlfn.DAYS($B12,$B11)&lt;0,0,($C$6-($C$3*$A11)+SUM(HG$6:HG11))*HG$3/365*_xlfn.DAYS($B12,$B11))</f>
        <v>117.36740183330714</v>
      </c>
      <c r="HH12" s="5">
        <f>IF(($C$6-($C$3*$A11)+SUM(HH$6:HH11))*HH$3/365*_xlfn.DAYS($B12,$B11)&lt;0,0,($C$6-($C$3*$A11)+SUM(HH$6:HH11))*HH$3/365*_xlfn.DAYS($B12,$B11))</f>
        <v>117.31872974944127</v>
      </c>
      <c r="HI12" s="5">
        <f>IF(($C$6-($C$3*$A11)+SUM(HI$6:HI11))*HI$3/365*_xlfn.DAYS($B12,$B11)&lt;0,0,($C$6-($C$3*$A11)+SUM(HI$6:HI11))*HI$3/365*_xlfn.DAYS($B12,$B11))</f>
        <v>117.27006266147856</v>
      </c>
      <c r="HJ12" s="5">
        <f>IF(($C$6-($C$3*$A11)+SUM(HJ$6:HJ11))*HJ$3/365*_xlfn.DAYS($B12,$B11)&lt;0,0,($C$6-($C$3*$A11)+SUM(HJ$6:HJ11))*HJ$3/365*_xlfn.DAYS($B12,$B11))</f>
        <v>117.22140056911078</v>
      </c>
      <c r="HK12" s="5">
        <f>IF(($C$6-($C$3*$A11)+SUM(HK$6:HK11))*HK$3/365*_xlfn.DAYS($B12,$B11)&lt;0,0,($C$6-($C$3*$A11)+SUM(HK$6:HK11))*HK$3/365*_xlfn.DAYS($B12,$B11))</f>
        <v>117.17274347202964</v>
      </c>
      <c r="HL12" s="5">
        <f>IF(($C$6-($C$3*$A11)+SUM(HL$6:HL11))*HL$3/365*_xlfn.DAYS($B12,$B11)&lt;0,0,($C$6-($C$3*$A11)+SUM(HL$6:HL11))*HL$3/365*_xlfn.DAYS($B12,$B11))</f>
        <v>117.12409136992693</v>
      </c>
      <c r="HM12" s="5">
        <f>IF(($C$6-($C$3*$A11)+SUM(HM$6:HM11))*HM$3/365*_xlfn.DAYS($B12,$B11)&lt;0,0,($C$6-($C$3*$A11)+SUM(HM$6:HM11))*HM$3/365*_xlfn.DAYS($B12,$B11))</f>
        <v>117.0754442624944</v>
      </c>
      <c r="HN12" s="5">
        <f>IF(($C$6-($C$3*$A11)+SUM(HN$6:HN11))*HN$3/365*_xlfn.DAYS($B12,$B11)&lt;0,0,($C$6-($C$3*$A11)+SUM(HN$6:HN11))*HN$3/365*_xlfn.DAYS($B12,$B11))</f>
        <v>117.02680214942387</v>
      </c>
      <c r="HO12" s="5">
        <f>IF(($C$6-($C$3*$A11)+SUM(HO$6:HO11))*HO$3/365*_xlfn.DAYS($B12,$B11)&lt;0,0,($C$6-($C$3*$A11)+SUM(HO$6:HO11))*HO$3/365*_xlfn.DAYS($B12,$B11))</f>
        <v>116.97816503040714</v>
      </c>
      <c r="HP12" s="5">
        <f>IF(($C$6-($C$3*$A11)+SUM(HP$6:HP11))*HP$3/365*_xlfn.DAYS($B12,$B11)&lt;0,0,($C$6-($C$3*$A11)+SUM(HP$6:HP11))*HP$3/365*_xlfn.DAYS($B12,$B11))</f>
        <v>116.92953290513599</v>
      </c>
      <c r="HQ12" s="5">
        <f>IF(($C$6-($C$3*$A11)+SUM(HQ$6:HQ11))*HQ$3/365*_xlfn.DAYS($B12,$B11)&lt;0,0,($C$6-($C$3*$A11)+SUM(HQ$6:HQ11))*HQ$3/365*_xlfn.DAYS($B12,$B11))</f>
        <v>116.88090577330227</v>
      </c>
      <c r="HR12" s="5">
        <f>IF(($C$6-($C$3*$A11)+SUM(HR$6:HR11))*HR$3/365*_xlfn.DAYS($B12,$B11)&lt;0,0,($C$6-($C$3*$A11)+SUM(HR$6:HR11))*HR$3/365*_xlfn.DAYS($B12,$B11))</f>
        <v>116.83228363459783</v>
      </c>
      <c r="HS12" s="5">
        <f>IF(($C$6-($C$3*$A11)+SUM(HS$6:HS11))*HS$3/365*_xlfn.DAYS($B12,$B11)&lt;0,0,($C$6-($C$3*$A11)+SUM(HS$6:HS11))*HS$3/365*_xlfn.DAYS($B12,$B11))</f>
        <v>116.78366648871453</v>
      </c>
      <c r="HT12" s="5">
        <f>IF(($C$6-($C$3*$A11)+SUM(HT$6:HT11))*HT$3/365*_xlfn.DAYS($B12,$B11)&lt;0,0,($C$6-($C$3*$A11)+SUM(HT$6:HT11))*HT$3/365*_xlfn.DAYS($B12,$B11))</f>
        <v>116.73505433534423</v>
      </c>
      <c r="HU12" s="5">
        <f>IF(($C$6-($C$3*$A11)+SUM(HU$6:HU11))*HU$3/365*_xlfn.DAYS($B12,$B11)&lt;0,0,($C$6-($C$3*$A11)+SUM(HU$6:HU11))*HU$3/365*_xlfn.DAYS($B12,$B11))</f>
        <v>116.68644717417881</v>
      </c>
      <c r="HV12" s="5">
        <f>IF(($C$6-($C$3*$A11)+SUM(HV$6:HV11))*HV$3/365*_xlfn.DAYS($B12,$B11)&lt;0,0,($C$6-($C$3*$A11)+SUM(HV$6:HV11))*HV$3/365*_xlfn.DAYS($B12,$B11))</f>
        <v>116.63784500491016</v>
      </c>
      <c r="HW12" s="5">
        <f>IF(($C$6-($C$3*$A11)+SUM(HW$6:HW11))*HW$3/365*_xlfn.DAYS($B12,$B11)&lt;0,0,($C$6-($C$3*$A11)+SUM(HW$6:HW11))*HW$3/365*_xlfn.DAYS($B12,$B11))</f>
        <v>116.58924782723024</v>
      </c>
      <c r="HX12" s="5">
        <f>IF(($C$6-($C$3*$A11)+SUM(HX$6:HX11))*HX$3/365*_xlfn.DAYS($B12,$B11)&lt;0,0,($C$6-($C$3*$A11)+SUM(HX$6:HX11))*HX$3/365*_xlfn.DAYS($B12,$B11))</f>
        <v>116.54065564083091</v>
      </c>
      <c r="HY12" s="5">
        <f>IF(($C$6-($C$3*$A11)+SUM(HY$6:HY11))*HY$3/365*_xlfn.DAYS($B12,$B11)&lt;0,0,($C$6-($C$3*$A11)+SUM(HY$6:HY11))*HY$3/365*_xlfn.DAYS($B12,$B11))</f>
        <v>116.49206844540413</v>
      </c>
      <c r="HZ12" s="5">
        <f>IF(($C$6-($C$3*$A11)+SUM(HZ$6:HZ11))*HZ$3/365*_xlfn.DAYS($B12,$B11)&lt;0,0,($C$6-($C$3*$A11)+SUM(HZ$6:HZ11))*HZ$3/365*_xlfn.DAYS($B12,$B11))</f>
        <v>116.44348624064185</v>
      </c>
      <c r="IA12" s="5">
        <f>IF(($C$6-($C$3*$A11)+SUM(IA$6:IA11))*IA$3/365*_xlfn.DAYS($B12,$B11)&lt;0,0,($C$6-($C$3*$A11)+SUM(IA$6:IA11))*IA$3/365*_xlfn.DAYS($B12,$B11))</f>
        <v>116.39490902623602</v>
      </c>
      <c r="IB12" s="5">
        <f>IF(($C$6-($C$3*$A11)+SUM(IB$6:IB11))*IB$3/365*_xlfn.DAYS($B12,$B11)&lt;0,0,($C$6-($C$3*$A11)+SUM(IB$6:IB11))*IB$3/365*_xlfn.DAYS($B12,$B11))</f>
        <v>116.34633680187868</v>
      </c>
      <c r="IC12" s="5">
        <f>IF(($C$6-($C$3*$A11)+SUM(IC$6:IC11))*IC$3/365*_xlfn.DAYS($B12,$B11)&lt;0,0,($C$6-($C$3*$A11)+SUM(IC$6:IC11))*IC$3/365*_xlfn.DAYS($B12,$B11))</f>
        <v>116.29776956726172</v>
      </c>
      <c r="ID12" s="5">
        <f>IF(($C$6-($C$3*$A11)+SUM(ID$6:ID11))*ID$3/365*_xlfn.DAYS($B12,$B11)&lt;0,0,($C$6-($C$3*$A11)+SUM(ID$6:ID11))*ID$3/365*_xlfn.DAYS($B12,$B11))</f>
        <v>116.24920732207723</v>
      </c>
      <c r="IE12" s="5">
        <f>IF(($C$6-($C$3*$A11)+SUM(IE$6:IE11))*IE$3/365*_xlfn.DAYS($B12,$B11)&lt;0,0,($C$6-($C$3*$A11)+SUM(IE$6:IE11))*IE$3/365*_xlfn.DAYS($B12,$B11))</f>
        <v>116.20065006601718</v>
      </c>
      <c r="IF12" s="5">
        <f>IF(($C$6-($C$3*$A11)+SUM(IF$6:IF11))*IF$3/365*_xlfn.DAYS($B12,$B11)&lt;0,0,($C$6-($C$3*$A11)+SUM(IF$6:IF11))*IF$3/365*_xlfn.DAYS($B12,$B11))</f>
        <v>116.15209779877361</v>
      </c>
      <c r="IG12" s="5">
        <f>IF(($C$6-($C$3*$A11)+SUM(IG$6:IG11))*IG$3/365*_xlfn.DAYS($B12,$B11)&lt;0,0,($C$6-($C$3*$A11)+SUM(IG$6:IG11))*IG$3/365*_xlfn.DAYS($B12,$B11))</f>
        <v>116.10355052003857</v>
      </c>
      <c r="IH12" s="5">
        <f>IF(($C$6-($C$3*$A11)+SUM(IH$6:IH11))*IH$3/365*_xlfn.DAYS($B12,$B11)&lt;0,0,($C$6-($C$3*$A11)+SUM(IH$6:IH11))*IH$3/365*_xlfn.DAYS($B12,$B11))</f>
        <v>116.0550082295041</v>
      </c>
      <c r="II12" s="5">
        <f>IF(($C$6-($C$3*$A11)+SUM(II$6:II11))*II$3/365*_xlfn.DAYS($B12,$B11)&lt;0,0,($C$6-($C$3*$A11)+SUM(II$6:II11))*II$3/365*_xlfn.DAYS($B12,$B11))</f>
        <v>116.00647092686229</v>
      </c>
      <c r="IJ12" s="5">
        <f>IF(($C$6-($C$3*$A11)+SUM(IJ$6:IJ11))*IJ$3/365*_xlfn.DAYS($B12,$B11)&lt;0,0,($C$6-($C$3*$A11)+SUM(IJ$6:IJ11))*IJ$3/365*_xlfn.DAYS($B12,$B11))</f>
        <v>115.95793861180525</v>
      </c>
      <c r="IK12" s="5">
        <f>IF(($C$6-($C$3*$A11)+SUM(IK$6:IK11))*IK$3/365*_xlfn.DAYS($B12,$B11)&lt;0,0,($C$6-($C$3*$A11)+SUM(IK$6:IK11))*IK$3/365*_xlfn.DAYS($B12,$B11))</f>
        <v>115.90941128402503</v>
      </c>
      <c r="IL12" s="5">
        <f>IF(($C$6-($C$3*$A11)+SUM(IL$6:IL11))*IL$3/365*_xlfn.DAYS($B12,$B11)&lt;0,0,($C$6-($C$3*$A11)+SUM(IL$6:IL11))*IL$3/365*_xlfn.DAYS($B12,$B11))</f>
        <v>115.86088894321371</v>
      </c>
      <c r="IM12" s="5">
        <f>IF(($C$6-($C$3*$A11)+SUM(IM$6:IM11))*IM$3/365*_xlfn.DAYS($B12,$B11)&lt;0,0,($C$6-($C$3*$A11)+SUM(IM$6:IM11))*IM$3/365*_xlfn.DAYS($B12,$B11))</f>
        <v>115.8123715890635</v>
      </c>
      <c r="IN12" s="5">
        <f>IF(($C$6-($C$3*$A11)+SUM(IN$6:IN11))*IN$3/365*_xlfn.DAYS($B12,$B11)&lt;0,0,($C$6-($C$3*$A11)+SUM(IN$6:IN11))*IN$3/365*_xlfn.DAYS($B12,$B11))</f>
        <v>115.7638592212665</v>
      </c>
      <c r="IO12" s="5">
        <f>IF(($C$6-($C$3*$A11)+SUM(IO$6:IO11))*IO$3/365*_xlfn.DAYS($B12,$B11)&lt;0,0,($C$6-($C$3*$A11)+SUM(IO$6:IO11))*IO$3/365*_xlfn.DAYS($B12,$B11))</f>
        <v>115.71535183951485</v>
      </c>
      <c r="IP12" s="5">
        <f>IF(($C$6-($C$3*$A11)+SUM(IP$6:IP11))*IP$3/365*_xlfn.DAYS($B12,$B11)&lt;0,0,($C$6-($C$3*$A11)+SUM(IP$6:IP11))*IP$3/365*_xlfn.DAYS($B12,$B11))</f>
        <v>115.66684944350072</v>
      </c>
      <c r="IQ12" s="5">
        <f>IF(($C$6-($C$3*$A11)+SUM(IQ$6:IQ11))*IQ$3/365*_xlfn.DAYS($B12,$B11)&lt;0,0,($C$6-($C$3*$A11)+SUM(IQ$6:IQ11))*IQ$3/365*_xlfn.DAYS($B12,$B11))</f>
        <v>115.61835203291631</v>
      </c>
      <c r="IR12" s="5">
        <f>IF(($C$6-($C$3*$A11)+SUM(IR$6:IR11))*IR$3/365*_xlfn.DAYS($B12,$B11)&lt;0,0,($C$6-($C$3*$A11)+SUM(IR$6:IR11))*IR$3/365*_xlfn.DAYS($B12,$B11))</f>
        <v>115.56985960745378</v>
      </c>
      <c r="IS12" s="5">
        <f>IF(($C$6-($C$3*$A11)+SUM(IS$6:IS11))*IS$3/365*_xlfn.DAYS($B12,$B11)&lt;0,0,($C$6-($C$3*$A11)+SUM(IS$6:IS11))*IS$3/365*_xlfn.DAYS($B12,$B11))</f>
        <v>115.52137216680534</v>
      </c>
      <c r="IT12" s="5">
        <f>IF(($C$6-($C$3*$A11)+SUM(IT$6:IT11))*IT$3/365*_xlfn.DAYS($B12,$B11)&lt;0,0,($C$6-($C$3*$A11)+SUM(IT$6:IT11))*IT$3/365*_xlfn.DAYS($B12,$B11))</f>
        <v>115.47288971066322</v>
      </c>
      <c r="IU12" s="5">
        <f>IF(($C$6-($C$3*$A11)+SUM(IU$6:IU11))*IU$3/365*_xlfn.DAYS($B12,$B11)&lt;0,0,($C$6-($C$3*$A11)+SUM(IU$6:IU11))*IU$3/365*_xlfn.DAYS($B12,$B11))</f>
        <v>115.42441223871965</v>
      </c>
      <c r="IV12" s="5">
        <f>IF(($C$6-($C$3*$A11)+SUM(IV$6:IV11))*IV$3/365*_xlfn.DAYS($B12,$B11)&lt;0,0,($C$6-($C$3*$A11)+SUM(IV$6:IV11))*IV$3/365*_xlfn.DAYS($B12,$B11))</f>
        <v>115.37593975066686</v>
      </c>
      <c r="IW12" s="5">
        <f>IF(($C$6-($C$3*$A11)+SUM(IW$6:IW11))*IW$3/365*_xlfn.DAYS($B12,$B11)&lt;0,0,($C$6-($C$3*$A11)+SUM(IW$6:IW11))*IW$3/365*_xlfn.DAYS($B12,$B11))</f>
        <v>115.32747224619712</v>
      </c>
      <c r="IX12" s="5">
        <f>IF(($C$6-($C$3*$A11)+SUM(IX$6:IX11))*IX$3/365*_xlfn.DAYS($B12,$B11)&lt;0,0,($C$6-($C$3*$A11)+SUM(IX$6:IX11))*IX$3/365*_xlfn.DAYS($B12,$B11))</f>
        <v>115.27900972500269</v>
      </c>
      <c r="IY12" s="5">
        <f>IF(($C$6-($C$3*$A11)+SUM(IY$6:IY11))*IY$3/365*_xlfn.DAYS($B12,$B11)&lt;0,0,($C$6-($C$3*$A11)+SUM(IY$6:IY11))*IY$3/365*_xlfn.DAYS($B12,$B11))</f>
        <v>115.23055218677587</v>
      </c>
      <c r="IZ12" s="5">
        <f>IF(($C$6-($C$3*$A11)+SUM(IZ$6:IZ11))*IZ$3/365*_xlfn.DAYS($B12,$B11)&lt;0,0,($C$6-($C$3*$A11)+SUM(IZ$6:IZ11))*IZ$3/365*_xlfn.DAYS($B12,$B11))</f>
        <v>115.18209963120898</v>
      </c>
      <c r="JA12" s="5">
        <f>IF(($C$6-($C$3*$A11)+SUM(JA$6:JA11))*JA$3/365*_xlfn.DAYS($B12,$B11)&lt;0,0,($C$6-($C$3*$A11)+SUM(JA$6:JA11))*JA$3/365*_xlfn.DAYS($B12,$B11))</f>
        <v>115.13365205799428</v>
      </c>
      <c r="JB12" s="5">
        <f>IF(($C$6-($C$3*$A11)+SUM(JB$6:JB11))*JB$3/365*_xlfn.DAYS($B12,$B11)&lt;0,0,($C$6-($C$3*$A11)+SUM(JB$6:JB11))*JB$3/365*_xlfn.DAYS($B12,$B11))</f>
        <v>115.08520946682411</v>
      </c>
      <c r="JC12" s="5">
        <f>IF(($C$6-($C$3*$A11)+SUM(JC$6:JC11))*JC$3/365*_xlfn.DAYS($B12,$B11)&lt;0,0,($C$6-($C$3*$A11)+SUM(JC$6:JC11))*JC$3/365*_xlfn.DAYS($B12,$B11))</f>
        <v>115.03677185739083</v>
      </c>
      <c r="JD12" s="5">
        <f>IF(($C$6-($C$3*$A11)+SUM(JD$6:JD11))*JD$3/365*_xlfn.DAYS($B12,$B11)&lt;0,0,($C$6-($C$3*$A11)+SUM(JD$6:JD11))*JD$3/365*_xlfn.DAYS($B12,$B11))</f>
        <v>114.98833922938675</v>
      </c>
      <c r="JE12" s="5">
        <f>IF(($C$6-($C$3*$A11)+SUM(JE$6:JE11))*JE$3/365*_xlfn.DAYS($B12,$B11)&lt;0,0,($C$6-($C$3*$A11)+SUM(JE$6:JE11))*JE$3/365*_xlfn.DAYS($B12,$B11))</f>
        <v>114.93991158250429</v>
      </c>
      <c r="JF12" s="5">
        <f>IF(($C$6-($C$3*$A11)+SUM(JF$6:JF11))*JF$3/365*_xlfn.DAYS($B12,$B11)&lt;0,0,($C$6-($C$3*$A11)+SUM(JF$6:JF11))*JF$3/365*_xlfn.DAYS($B12,$B11))</f>
        <v>114.89148891643582</v>
      </c>
      <c r="JG12" s="5">
        <f>IF(($C$6-($C$3*$A11)+SUM(JG$6:JG11))*JG$3/365*_xlfn.DAYS($B12,$B11)&lt;0,0,($C$6-($C$3*$A11)+SUM(JG$6:JG11))*JG$3/365*_xlfn.DAYS($B12,$B11))</f>
        <v>114.84307123087368</v>
      </c>
      <c r="JH12" s="5">
        <f>IF(($C$6-($C$3*$A11)+SUM(JH$6:JH11))*JH$3/365*_xlfn.DAYS($B12,$B11)&lt;0,0,($C$6-($C$3*$A11)+SUM(JH$6:JH11))*JH$3/365*_xlfn.DAYS($B12,$B11))</f>
        <v>114.79465852551034</v>
      </c>
      <c r="JI12" s="5">
        <f>IF(($C$6-($C$3*$A11)+SUM(JI$6:JI11))*JI$3/365*_xlfn.DAYS($B12,$B11)&lt;0,0,($C$6-($C$3*$A11)+SUM(JI$6:JI11))*JI$3/365*_xlfn.DAYS($B12,$B11))</f>
        <v>114.74625080003815</v>
      </c>
      <c r="JJ12" s="5">
        <f>IF(($C$6-($C$3*$A11)+SUM(JJ$6:JJ11))*JJ$3/365*_xlfn.DAYS($B12,$B11)&lt;0,0,($C$6-($C$3*$A11)+SUM(JJ$6:JJ11))*JJ$3/365*_xlfn.DAYS($B12,$B11))</f>
        <v>114.69784805414962</v>
      </c>
      <c r="JK12" s="5">
        <f>IF(($C$6-($C$3*$A11)+SUM(JK$6:JK11))*JK$3/365*_xlfn.DAYS($B12,$B11)&lt;0,0,($C$6-($C$3*$A11)+SUM(JK$6:JK11))*JK$3/365*_xlfn.DAYS($B12,$B11))</f>
        <v>114.64945028753715</v>
      </c>
      <c r="JL12" s="5">
        <f>IF(($C$6-($C$3*$A11)+SUM(JL$6:JL11))*JL$3/365*_xlfn.DAYS($B12,$B11)&lt;0,0,($C$6-($C$3*$A11)+SUM(JL$6:JL11))*JL$3/365*_xlfn.DAYS($B12,$B11))</f>
        <v>114.60105749989319</v>
      </c>
      <c r="JM12" s="5">
        <f>IF(($C$6-($C$3*$A11)+SUM(JM$6:JM11))*JM$3/365*_xlfn.DAYS($B12,$B11)&lt;0,0,($C$6-($C$3*$A11)+SUM(JM$6:JM11))*JM$3/365*_xlfn.DAYS($B12,$B11))</f>
        <v>114.55266969091022</v>
      </c>
      <c r="JN12" s="5">
        <f>IF(($C$6-($C$3*$A11)+SUM(JN$6:JN11))*JN$3/365*_xlfn.DAYS($B12,$B11)&lt;0,0,($C$6-($C$3*$A11)+SUM(JN$6:JN11))*JN$3/365*_xlfn.DAYS($B12,$B11))</f>
        <v>114.50428686028071</v>
      </c>
      <c r="JO12" s="5">
        <f>IF(($C$6-($C$3*$A11)+SUM(JO$6:JO11))*JO$3/365*_xlfn.DAYS($B12,$B11)&lt;0,0,($C$6-($C$3*$A11)+SUM(JO$6:JO11))*JO$3/365*_xlfn.DAYS($B12,$B11))</f>
        <v>114.45590900769722</v>
      </c>
      <c r="JP12" s="5">
        <f>IF(($C$6-($C$3*$A11)+SUM(JP$6:JP11))*JP$3/365*_xlfn.DAYS($B12,$B11)&lt;0,0,($C$6-($C$3*$A11)+SUM(JP$6:JP11))*JP$3/365*_xlfn.DAYS($B12,$B11))</f>
        <v>114.4075361328522</v>
      </c>
      <c r="JQ12" s="5">
        <f>IF(($C$6-($C$3*$A11)+SUM(JQ$6:JQ11))*JQ$3/365*_xlfn.DAYS($B12,$B11)&lt;0,0,($C$6-($C$3*$A11)+SUM(JQ$6:JQ11))*JQ$3/365*_xlfn.DAYS($B12,$B11))</f>
        <v>114.3591682354382</v>
      </c>
      <c r="JR12" s="5">
        <f>IF(($C$6-($C$3*$A11)+SUM(JR$6:JR11))*JR$3/365*_xlfn.DAYS($B12,$B11)&lt;0,0,($C$6-($C$3*$A11)+SUM(JR$6:JR11))*JR$3/365*_xlfn.DAYS($B12,$B11))</f>
        <v>114.31080531514776</v>
      </c>
      <c r="JS12" s="5">
        <f>IF(($C$6-($C$3*$A11)+SUM(JS$6:JS11))*JS$3/365*_xlfn.DAYS($B12,$B11)&lt;0,0,($C$6-($C$3*$A11)+SUM(JS$6:JS11))*JS$3/365*_xlfn.DAYS($B12,$B11))</f>
        <v>114.26244737167342</v>
      </c>
      <c r="JT12" s="5">
        <f>IF(($C$6-($C$3*$A11)+SUM(JT$6:JT11))*JT$3/365*_xlfn.DAYS($B12,$B11)&lt;0,0,($C$6-($C$3*$A11)+SUM(JT$6:JT11))*JT$3/365*_xlfn.DAYS($B12,$B11))</f>
        <v>114.21409440470778</v>
      </c>
      <c r="JU12" s="5">
        <f>IF(($C$6-($C$3*$A11)+SUM(JU$6:JU11))*JU$3/365*_xlfn.DAYS($B12,$B11)&lt;0,0,($C$6-($C$3*$A11)+SUM(JU$6:JU11))*JU$3/365*_xlfn.DAYS($B12,$B11))</f>
        <v>114.16574641394335</v>
      </c>
      <c r="JV12" s="5">
        <f>IF(($C$6-($C$3*$A11)+SUM(JV$6:JV11))*JV$3/365*_xlfn.DAYS($B12,$B11)&lt;0,0,($C$6-($C$3*$A11)+SUM(JV$6:JV11))*JV$3/365*_xlfn.DAYS($B12,$B11))</f>
        <v>114.1174033990728</v>
      </c>
      <c r="JW12" s="5">
        <f>IF(($C$6-($C$3*$A11)+SUM(JW$6:JW11))*JW$3/365*_xlfn.DAYS($B12,$B11)&lt;0,0,($C$6-($C$3*$A11)+SUM(JW$6:JW11))*JW$3/365*_xlfn.DAYS($B12,$B11))</f>
        <v>114.06906535978871</v>
      </c>
      <c r="JX12" s="5">
        <f>IF(($C$6-($C$3*$A11)+SUM(JX$6:JX11))*JX$3/365*_xlfn.DAYS($B12,$B11)&lt;0,0,($C$6-($C$3*$A11)+SUM(JX$6:JX11))*JX$3/365*_xlfn.DAYS($B12,$B11))</f>
        <v>114.02073229578366</v>
      </c>
      <c r="JY12" s="5">
        <f>IF(($C$6-($C$3*$A11)+SUM(JY$6:JY11))*JY$3/365*_xlfn.DAYS($B12,$B11)&lt;0,0,($C$6-($C$3*$A11)+SUM(JY$6:JY11))*JY$3/365*_xlfn.DAYS($B12,$B11))</f>
        <v>113.97240420675034</v>
      </c>
      <c r="JZ12" s="5">
        <f>IF(($C$6-($C$3*$A11)+SUM(JZ$6:JZ11))*JZ$3/365*_xlfn.DAYS($B12,$B11)&lt;0,0,($C$6-($C$3*$A11)+SUM(JZ$6:JZ11))*JZ$3/365*_xlfn.DAYS($B12,$B11))</f>
        <v>113.92408109238136</v>
      </c>
      <c r="KA12" s="5">
        <f>IF(($C$6-($C$3*$A11)+SUM(KA$6:KA11))*KA$3/365*_xlfn.DAYS($B12,$B11)&lt;0,0,($C$6-($C$3*$A11)+SUM(KA$6:KA11))*KA$3/365*_xlfn.DAYS($B12,$B11))</f>
        <v>113.87576295236936</v>
      </c>
      <c r="KB12" s="5">
        <f>IF(($C$6-($C$3*$A11)+SUM(KB$6:KB11))*KB$3/365*_xlfn.DAYS($B12,$B11)&lt;0,0,($C$6-($C$3*$A11)+SUM(KB$6:KB11))*KB$3/365*_xlfn.DAYS($B12,$B11))</f>
        <v>113.82744978640707</v>
      </c>
      <c r="KC12" s="5">
        <f>IF(($C$6-($C$3*$A11)+SUM(KC$6:KC11))*KC$3/365*_xlfn.DAYS($B12,$B11)&lt;0,0,($C$6-($C$3*$A11)+SUM(KC$6:KC11))*KC$3/365*_xlfn.DAYS($B12,$B11))</f>
        <v>113.77914159418715</v>
      </c>
      <c r="KD12" s="5">
        <f>IF(($C$6-($C$3*$A11)+SUM(KD$6:KD11))*KD$3/365*_xlfn.DAYS($B12,$B11)&lt;0,0,($C$6-($C$3*$A11)+SUM(KD$6:KD11))*KD$3/365*_xlfn.DAYS($B12,$B11))</f>
        <v>113.73083837540229</v>
      </c>
      <c r="KE12" s="5">
        <f>IF(($C$6-($C$3*$A11)+SUM(KE$6:KE11))*KE$3/365*_xlfn.DAYS($B12,$B11)&lt;0,0,($C$6-($C$3*$A11)+SUM(KE$6:KE11))*KE$3/365*_xlfn.DAYS($B12,$B11))</f>
        <v>113.68254012974522</v>
      </c>
      <c r="KF12" s="5">
        <f>IF(($C$6-($C$3*$A11)+SUM(KF$6:KF11))*KF$3/365*_xlfn.DAYS($B12,$B11)&lt;0,0,($C$6-($C$3*$A11)+SUM(KF$6:KF11))*KF$3/365*_xlfn.DAYS($B12,$B11))</f>
        <v>113.63424685690865</v>
      </c>
      <c r="KG12" s="5">
        <f>IF(($C$6-($C$3*$A11)+SUM(KG$6:KG11))*KG$3/365*_xlfn.DAYS($B12,$B11)&lt;0,0,($C$6-($C$3*$A11)+SUM(KG$6:KG11))*KG$3/365*_xlfn.DAYS($B12,$B11))</f>
        <v>113.58595855658531</v>
      </c>
      <c r="KH12" s="5">
        <f>IF(($C$6-($C$3*$A11)+SUM(KH$6:KH11))*KH$3/365*_xlfn.DAYS($B12,$B11)&lt;0,0,($C$6-($C$3*$A11)+SUM(KH$6:KH11))*KH$3/365*_xlfn.DAYS($B12,$B11))</f>
        <v>113.53767522846799</v>
      </c>
      <c r="KI12" s="5">
        <f>IF(($C$6-($C$3*$A11)+SUM(KI$6:KI11))*KI$3/365*_xlfn.DAYS($B12,$B11)&lt;0,0,($C$6-($C$3*$A11)+SUM(KI$6:KI11))*KI$3/365*_xlfn.DAYS($B12,$B11))</f>
        <v>113.48939687224942</v>
      </c>
      <c r="KJ12" s="5">
        <f>IF(($C$6-($C$3*$A11)+SUM(KJ$6:KJ11))*KJ$3/365*_xlfn.DAYS($B12,$B11)&lt;0,0,($C$6-($C$3*$A11)+SUM(KJ$6:KJ11))*KJ$3/365*_xlfn.DAYS($B12,$B11))</f>
        <v>113.44112348762241</v>
      </c>
      <c r="KK12" s="5">
        <f>IF(($C$6-($C$3*$A11)+SUM(KK$6:KK11))*KK$3/365*_xlfn.DAYS($B12,$B11)&lt;0,0,($C$6-($C$3*$A11)+SUM(KK$6:KK11))*KK$3/365*_xlfn.DAYS($B12,$B11))</f>
        <v>113.39285507427972</v>
      </c>
      <c r="KL12" s="5">
        <f>IF(($C$6-($C$3*$A11)+SUM(KL$6:KL11))*KL$3/365*_xlfn.DAYS($B12,$B11)&lt;0,0,($C$6-($C$3*$A11)+SUM(KL$6:KL11))*KL$3/365*_xlfn.DAYS($B12,$B11))</f>
        <v>113.34459163191418</v>
      </c>
      <c r="KM12" s="5">
        <f>IF(($C$6-($C$3*$A11)+SUM(KM$6:KM11))*KM$3/365*_xlfn.DAYS($B12,$B11)&lt;0,0,($C$6-($C$3*$A11)+SUM(KM$6:KM11))*KM$3/365*_xlfn.DAYS($B12,$B11))</f>
        <v>113.29633316021861</v>
      </c>
      <c r="KN12" s="5">
        <f>IF(($C$6-($C$3*$A11)+SUM(KN$6:KN11))*KN$3/365*_xlfn.DAYS($B12,$B11)&lt;0,0,($C$6-($C$3*$A11)+SUM(KN$6:KN11))*KN$3/365*_xlfn.DAYS($B12,$B11))</f>
        <v>113.24807965888581</v>
      </c>
      <c r="KO12" s="5">
        <f>IF(($C$6-($C$3*$A11)+SUM(KO$6:KO11))*KO$3/365*_xlfn.DAYS($B12,$B11)&lt;0,0,($C$6-($C$3*$A11)+SUM(KO$6:KO11))*KO$3/365*_xlfn.DAYS($B12,$B11))</f>
        <v>113.19983112760869</v>
      </c>
      <c r="KP12" s="5">
        <f>IF(($C$6-($C$3*$A11)+SUM(KP$6:KP11))*KP$3/365*_xlfn.DAYS($B12,$B11)&lt;0,0,($C$6-($C$3*$A11)+SUM(KP$6:KP11))*KP$3/365*_xlfn.DAYS($B12,$B11))</f>
        <v>113.15158756608004</v>
      </c>
      <c r="KQ12" s="5">
        <f>IF(($C$6-($C$3*$A11)+SUM(KQ$6:KQ11))*KQ$3/365*_xlfn.DAYS($B12,$B11)&lt;0,0,($C$6-($C$3*$A11)+SUM(KQ$6:KQ11))*KQ$3/365*_xlfn.DAYS($B12,$B11))</f>
        <v>113.10334897399278</v>
      </c>
      <c r="KR12" s="5">
        <f>IF(($C$6-($C$3*$A11)+SUM(KR$6:KR11))*KR$3/365*_xlfn.DAYS($B12,$B11)&lt;0,0,($C$6-($C$3*$A11)+SUM(KR$6:KR11))*KR$3/365*_xlfn.DAYS($B12,$B11))</f>
        <v>113.05511535103979</v>
      </c>
      <c r="KS12" s="5">
        <f>IF(($C$6-($C$3*$A11)+SUM(KS$6:KS11))*KS$3/365*_xlfn.DAYS($B12,$B11)&lt;0,0,($C$6-($C$3*$A11)+SUM(KS$6:KS11))*KS$3/365*_xlfn.DAYS($B12,$B11))</f>
        <v>113.00688669691397</v>
      </c>
      <c r="KT12" s="5">
        <f>IF(($C$6-($C$3*$A11)+SUM(KT$6:KT11))*KT$3/365*_xlfn.DAYS($B12,$B11)&lt;0,0,($C$6-($C$3*$A11)+SUM(KT$6:KT11))*KT$3/365*_xlfn.DAYS($B12,$B11))</f>
        <v>112.95866301130819</v>
      </c>
      <c r="KU12" s="5">
        <f>IF(($C$6-($C$3*$A11)+SUM(KU$6:KU11))*KU$3/365*_xlfn.DAYS($B12,$B11)&lt;0,0,($C$6-($C$3*$A11)+SUM(KU$6:KU11))*KU$3/365*_xlfn.DAYS($B12,$B11))</f>
        <v>112.91044429391545</v>
      </c>
      <c r="KV12" s="5">
        <f>IF(($C$6-($C$3*$A11)+SUM(KV$6:KV11))*KV$3/365*_xlfn.DAYS($B12,$B11)&lt;0,0,($C$6-($C$3*$A11)+SUM(KV$6:KV11))*KV$3/365*_xlfn.DAYS($B12,$B11))</f>
        <v>112.86223054442863</v>
      </c>
      <c r="KW12" s="5">
        <f>IF(($C$6-($C$3*$A11)+SUM(KW$6:KW11))*KW$3/365*_xlfn.DAYS($B12,$B11)&lt;0,0,($C$6-($C$3*$A11)+SUM(KW$6:KW11))*KW$3/365*_xlfn.DAYS($B12,$B11))</f>
        <v>112.81402176254072</v>
      </c>
      <c r="KX12" s="5">
        <f>IF(($C$6-($C$3*$A11)+SUM(KX$6:KX11))*KX$3/365*_xlfn.DAYS($B12,$B11)&lt;0,0,($C$6-($C$3*$A11)+SUM(KX$6:KX11))*KX$3/365*_xlfn.DAYS($B12,$B11))</f>
        <v>112.76581794794465</v>
      </c>
      <c r="KY12" s="5">
        <f>IF(($C$6-($C$3*$A11)+SUM(KY$6:KY11))*KY$3/365*_xlfn.DAYS($B12,$B11)&lt;0,0,($C$6-($C$3*$A11)+SUM(KY$6:KY11))*KY$3/365*_xlfn.DAYS($B12,$B11))</f>
        <v>112.71761910033344</v>
      </c>
      <c r="KZ12" s="5">
        <f>IF(($C$6-($C$3*$A11)+SUM(KZ$6:KZ11))*KZ$3/365*_xlfn.DAYS($B12,$B11)&lt;0,0,($C$6-($C$3*$A11)+SUM(KZ$6:KZ11))*KZ$3/365*_xlfn.DAYS($B12,$B11))</f>
        <v>112.66942521940007</v>
      </c>
      <c r="LA12" s="5">
        <f>IF(($C$6-($C$3*$A11)+SUM(LA$6:LA11))*LA$3/365*_xlfn.DAYS($B12,$B11)&lt;0,0,($C$6-($C$3*$A11)+SUM(LA$6:LA11))*LA$3/365*_xlfn.DAYS($B12,$B11))</f>
        <v>112.62123630483752</v>
      </c>
      <c r="LB12" s="5">
        <f>IF(($C$6-($C$3*$A11)+SUM(LB$6:LB11))*LB$3/365*_xlfn.DAYS($B12,$B11)&lt;0,0,($C$6-($C$3*$A11)+SUM(LB$6:LB11))*LB$3/365*_xlfn.DAYS($B12,$B11))</f>
        <v>112.57305235633885</v>
      </c>
      <c r="LC12" s="5">
        <f>IF(($C$6-($C$3*$A11)+SUM(LC$6:LC11))*LC$3/365*_xlfn.DAYS($B12,$B11)&lt;0,0,($C$6-($C$3*$A11)+SUM(LC$6:LC11))*LC$3/365*_xlfn.DAYS($B12,$B11))</f>
        <v>112.5248733735971</v>
      </c>
      <c r="LD12" s="5">
        <f>IF(($C$6-($C$3*$A11)+SUM(LD$6:LD11))*LD$3/365*_xlfn.DAYS($B12,$B11)&lt;0,0,($C$6-($C$3*$A11)+SUM(LD$6:LD11))*LD$3/365*_xlfn.DAYS($B12,$B11))</f>
        <v>112.47669935630523</v>
      </c>
      <c r="LE12" s="5">
        <f>IF(($C$6-($C$3*$A11)+SUM(LE$6:LE11))*LE$3/365*_xlfn.DAYS($B12,$B11)&lt;0,0,($C$6-($C$3*$A11)+SUM(LE$6:LE11))*LE$3/365*_xlfn.DAYS($B12,$B11))</f>
        <v>112.4285303041564</v>
      </c>
      <c r="LF12" s="5">
        <f>IF(($C$6-($C$3*$A11)+SUM(LF$6:LF11))*LF$3/365*_xlfn.DAYS($B12,$B11)&lt;0,0,($C$6-($C$3*$A11)+SUM(LF$6:LF11))*LF$3/365*_xlfn.DAYS($B12,$B11))</f>
        <v>112.38036621684367</v>
      </c>
      <c r="LG12" s="5">
        <f>IF(($C$6-($C$3*$A11)+SUM(LG$6:LG11))*LG$3/365*_xlfn.DAYS($B12,$B11)&lt;0,0,($C$6-($C$3*$A11)+SUM(LG$6:LG11))*LG$3/365*_xlfn.DAYS($B12,$B11))</f>
        <v>112.33220709406008</v>
      </c>
      <c r="LH12" s="5">
        <f>IF(($C$6-($C$3*$A11)+SUM(LH$6:LH11))*LH$3/365*_xlfn.DAYS($B12,$B11)&lt;0,0,($C$6-($C$3*$A11)+SUM(LH$6:LH11))*LH$3/365*_xlfn.DAYS($B12,$B11))</f>
        <v>112.28405293549876</v>
      </c>
      <c r="LI12" s="5">
        <f>IF(($C$6-($C$3*$A11)+SUM(LI$6:LI11))*LI$3/365*_xlfn.DAYS($B12,$B11)&lt;0,0,($C$6-($C$3*$A11)+SUM(LI$6:LI11))*LI$3/365*_xlfn.DAYS($B12,$B11))</f>
        <v>112.23590374085281</v>
      </c>
      <c r="LJ12" s="5">
        <f>IF(($C$6-($C$3*$A11)+SUM(LJ$6:LJ11))*LJ$3/365*_xlfn.DAYS($B12,$B11)&lt;0,0,($C$6-($C$3*$A11)+SUM(LJ$6:LJ11))*LJ$3/365*_xlfn.DAYS($B12,$B11))</f>
        <v>112.18775950981538</v>
      </c>
      <c r="LK12" s="5">
        <f>IF(($C$6-($C$3*$A11)+SUM(LK$6:LK11))*LK$3/365*_xlfn.DAYS($B12,$B11)&lt;0,0,($C$6-($C$3*$A11)+SUM(LK$6:LK11))*LK$3/365*_xlfn.DAYS($B12,$B11))</f>
        <v>112.13962024207959</v>
      </c>
      <c r="LL12" s="5">
        <f>IF(($C$6-($C$3*$A11)+SUM(LL$6:LL11))*LL$3/365*_xlfn.DAYS($B12,$B11)&lt;0,0,($C$6-($C$3*$A11)+SUM(LL$6:LL11))*LL$3/365*_xlfn.DAYS($B12,$B11))</f>
        <v>112.09148593733859</v>
      </c>
      <c r="LM12" s="5">
        <f>IF(($C$6-($C$3*$A11)+SUM(LM$6:LM11))*LM$3/365*_xlfn.DAYS($B12,$B11)&lt;0,0,($C$6-($C$3*$A11)+SUM(LM$6:LM11))*LM$3/365*_xlfn.DAYS($B12,$B11))</f>
        <v>112.04335659528556</v>
      </c>
      <c r="LN12" s="5">
        <f>IF(($C$6-($C$3*$A11)+SUM(LN$6:LN11))*LN$3/365*_xlfn.DAYS($B12,$B11)&lt;0,0,($C$6-($C$3*$A11)+SUM(LN$6:LN11))*LN$3/365*_xlfn.DAYS($B12,$B11))</f>
        <v>111.9952322156137</v>
      </c>
      <c r="LO12" s="5">
        <f>IF(($C$6-($C$3*$A11)+SUM(LO$6:LO11))*LO$3/365*_xlfn.DAYS($B12,$B11)&lt;0,0,($C$6-($C$3*$A11)+SUM(LO$6:LO11))*LO$3/365*_xlfn.DAYS($B12,$B11))</f>
        <v>111.94711279801616</v>
      </c>
      <c r="LP12" s="5">
        <f>IF(($C$6-($C$3*$A11)+SUM(LP$6:LP11))*LP$3/365*_xlfn.DAYS($B12,$B11)&lt;0,0,($C$6-($C$3*$A11)+SUM(LP$6:LP11))*LP$3/365*_xlfn.DAYS($B12,$B11))</f>
        <v>111.89899834218618</v>
      </c>
      <c r="LQ12" s="5">
        <f>IF(($C$6-($C$3*$A11)+SUM(LQ$6:LQ11))*LQ$3/365*_xlfn.DAYS($B12,$B11)&lt;0,0,($C$6-($C$3*$A11)+SUM(LQ$6:LQ11))*LQ$3/365*_xlfn.DAYS($B12,$B11))</f>
        <v>111.85088884781695</v>
      </c>
      <c r="LR12" s="5">
        <f>IF(($C$6-($C$3*$A11)+SUM(LR$6:LR11))*LR$3/365*_xlfn.DAYS($B12,$B11)&lt;0,0,($C$6-($C$3*$A11)+SUM(LR$6:LR11))*LR$3/365*_xlfn.DAYS($B12,$B11))</f>
        <v>111.80278431460175</v>
      </c>
      <c r="LS12" s="5">
        <f>IF(($C$6-($C$3*$A11)+SUM(LS$6:LS11))*LS$3/365*_xlfn.DAYS($B12,$B11)&lt;0,0,($C$6-($C$3*$A11)+SUM(LS$6:LS11))*LS$3/365*_xlfn.DAYS($B12,$B11))</f>
        <v>111.75468474223376</v>
      </c>
      <c r="LT12" s="5">
        <f>IF(($C$6-($C$3*$A11)+SUM(LT$6:LT11))*LT$3/365*_xlfn.DAYS($B12,$B11)&lt;0,0,($C$6-($C$3*$A11)+SUM(LT$6:LT11))*LT$3/365*_xlfn.DAYS($B12,$B11))</f>
        <v>111.70659013040633</v>
      </c>
      <c r="LU12" s="5">
        <f>IF(($C$6-($C$3*$A11)+SUM(LU$6:LU11))*LU$3/365*_xlfn.DAYS($B12,$B11)&lt;0,0,($C$6-($C$3*$A11)+SUM(LU$6:LU11))*LU$3/365*_xlfn.DAYS($B12,$B11))</f>
        <v>111.65850047881266</v>
      </c>
      <c r="LV12" s="5">
        <f>IF(($C$6-($C$3*$A11)+SUM(LV$6:LV11))*LV$3/365*_xlfn.DAYS($B12,$B11)&lt;0,0,($C$6-($C$3*$A11)+SUM(LV$6:LV11))*LV$3/365*_xlfn.DAYS($B12,$B11))</f>
        <v>111.61041578714604</v>
      </c>
      <c r="LW12" s="5">
        <f>IF(($C$6-($C$3*$A11)+SUM(LW$6:LW11))*LW$3/365*_xlfn.DAYS($B12,$B11)&lt;0,0,($C$6-($C$3*$A11)+SUM(LW$6:LW11))*LW$3/365*_xlfn.DAYS($B12,$B11))</f>
        <v>111.56233605509983</v>
      </c>
      <c r="LX12" s="5">
        <f>IF(($C$6-($C$3*$A11)+SUM(LX$6:LX11))*LX$3/365*_xlfn.DAYS($B12,$B11)&lt;0,0,($C$6-($C$3*$A11)+SUM(LX$6:LX11))*LX$3/365*_xlfn.DAYS($B12,$B11))</f>
        <v>111.51426128236729</v>
      </c>
      <c r="LY12" s="5">
        <f>IF(($C$6-($C$3*$A11)+SUM(LY$6:LY11))*LY$3/365*_xlfn.DAYS($B12,$B11)&lt;0,0,($C$6-($C$3*$A11)+SUM(LY$6:LY11))*LY$3/365*_xlfn.DAYS($B12,$B11))</f>
        <v>111.46619146864177</v>
      </c>
      <c r="LZ12" s="5">
        <f>IF(($C$6-($C$3*$A11)+SUM(LZ$6:LZ11))*LZ$3/365*_xlfn.DAYS($B12,$B11)&lt;0,0,($C$6-($C$3*$A11)+SUM(LZ$6:LZ11))*LZ$3/365*_xlfn.DAYS($B12,$B11))</f>
        <v>111.41812661361658</v>
      </c>
      <c r="MA12" s="5">
        <f>IF(($C$6-($C$3*$A11)+SUM(MA$6:MA11))*MA$3/365*_xlfn.DAYS($B12,$B11)&lt;0,0,($C$6-($C$3*$A11)+SUM(MA$6:MA11))*MA$3/365*_xlfn.DAYS($B12,$B11))</f>
        <v>111.37006671698514</v>
      </c>
      <c r="MB12" s="5">
        <f>IF(($C$6-($C$3*$A11)+SUM(MB$6:MB11))*MB$3/365*_xlfn.DAYS($B12,$B11)&lt;0,0,($C$6-($C$3*$A11)+SUM(MB$6:MB11))*MB$3/365*_xlfn.DAYS($B12,$B11))</f>
        <v>111.32201177844074</v>
      </c>
      <c r="MC12" s="5">
        <f>IF(($C$6-($C$3*$A11)+SUM(MC$6:MC11))*MC$3/365*_xlfn.DAYS($B12,$B11)&lt;0,0,($C$6-($C$3*$A11)+SUM(MC$6:MC11))*MC$3/365*_xlfn.DAYS($B12,$B11))</f>
        <v>111.2739617976768</v>
      </c>
      <c r="MD12" s="5">
        <f>IF(($C$6-($C$3*$A11)+SUM(MD$6:MD11))*MD$3/365*_xlfn.DAYS($B12,$B11)&lt;0,0,($C$6-($C$3*$A11)+SUM(MD$6:MD11))*MD$3/365*_xlfn.DAYS($B12,$B11))</f>
        <v>111.22591677438673</v>
      </c>
      <c r="ME12" s="5">
        <f>IF(($C$6-($C$3*$A11)+SUM(ME$6:ME11))*ME$3/365*_xlfn.DAYS($B12,$B11)&lt;0,0,($C$6-($C$3*$A11)+SUM(ME$6:ME11))*ME$3/365*_xlfn.DAYS($B12,$B11))</f>
        <v>111.17787670826392</v>
      </c>
      <c r="MF12" s="5">
        <f>IF(($C$6-($C$3*$A11)+SUM(MF$6:MF11))*MF$3/365*_xlfn.DAYS($B12,$B11)&lt;0,0,($C$6-($C$3*$A11)+SUM(MF$6:MF11))*MF$3/365*_xlfn.DAYS($B12,$B11))</f>
        <v>111.12984159900176</v>
      </c>
      <c r="MG12" s="5">
        <f>IF(($C$6-($C$3*$A11)+SUM(MG$6:MG11))*MG$3/365*_xlfn.DAYS($B12,$B11)&lt;0,0,($C$6-($C$3*$A11)+SUM(MG$6:MG11))*MG$3/365*_xlfn.DAYS($B12,$B11))</f>
        <v>111.08181144629374</v>
      </c>
      <c r="MH12" s="5">
        <f>IF(($C$6-($C$3*$A11)+SUM(MH$6:MH11))*MH$3/365*_xlfn.DAYS($B12,$B11)&lt;0,0,($C$6-($C$3*$A11)+SUM(MH$6:MH11))*MH$3/365*_xlfn.DAYS($B12,$B11))</f>
        <v>111.0337862498333</v>
      </c>
      <c r="MI12" s="5">
        <f>IF(($C$6-($C$3*$A11)+SUM(MI$6:MI11))*MI$3/365*_xlfn.DAYS($B12,$B11)&lt;0,0,($C$6-($C$3*$A11)+SUM(MI$6:MI11))*MI$3/365*_xlfn.DAYS($B12,$B11))</f>
        <v>110.98576600931385</v>
      </c>
      <c r="MJ12" s="5">
        <f>IF(($C$6-($C$3*$A11)+SUM(MJ$6:MJ11))*MJ$3/365*_xlfn.DAYS($B12,$B11)&lt;0,0,($C$6-($C$3*$A11)+SUM(MJ$6:MJ11))*MJ$3/365*_xlfn.DAYS($B12,$B11))</f>
        <v>110.93775072442889</v>
      </c>
      <c r="MK12" s="5">
        <f>IF(($C$6-($C$3*$A11)+SUM(MK$6:MK11))*MK$3/365*_xlfn.DAYS($B12,$B11)&lt;0,0,($C$6-($C$3*$A11)+SUM(MK$6:MK11))*MK$3/365*_xlfn.DAYS($B12,$B11))</f>
        <v>110.88974039487192</v>
      </c>
      <c r="ML12" s="5">
        <f>IF(($C$6-($C$3*$A11)+SUM(ML$6:ML11))*ML$3/365*_xlfn.DAYS($B12,$B11)&lt;0,0,($C$6-($C$3*$A11)+SUM(ML$6:ML11))*ML$3/365*_xlfn.DAYS($B12,$B11))</f>
        <v>110.84173502033647</v>
      </c>
      <c r="MM12" s="5">
        <f>IF(($C$6-($C$3*$A11)+SUM(MM$6:MM11))*MM$3/365*_xlfn.DAYS($B12,$B11)&lt;0,0,($C$6-($C$3*$A11)+SUM(MM$6:MM11))*MM$3/365*_xlfn.DAYS($B12,$B11))</f>
        <v>110.79373460051598</v>
      </c>
      <c r="MN12" s="5">
        <f>IF(($C$6-($C$3*$A11)+SUM(MN$6:MN11))*MN$3/365*_xlfn.DAYS($B12,$B11)&lt;0,0,($C$6-($C$3*$A11)+SUM(MN$6:MN11))*MN$3/365*_xlfn.DAYS($B12,$B11))</f>
        <v>110.74573913510403</v>
      </c>
      <c r="MO12" s="5">
        <f>IF(($C$6-($C$3*$A11)+SUM(MO$6:MO11))*MO$3/365*_xlfn.DAYS($B12,$B11)&lt;0,0,($C$6-($C$3*$A11)+SUM(MO$6:MO11))*MO$3/365*_xlfn.DAYS($B12,$B11))</f>
        <v>110.69774862379415</v>
      </c>
      <c r="MP12" s="5">
        <f>IF(($C$6-($C$3*$A11)+SUM(MP$6:MP11))*MP$3/365*_xlfn.DAYS($B12,$B11)&lt;0,0,($C$6-($C$3*$A11)+SUM(MP$6:MP11))*MP$3/365*_xlfn.DAYS($B12,$B11))</f>
        <v>110.64976306627987</v>
      </c>
      <c r="MQ12" s="5">
        <f>IF(($C$6-($C$3*$A11)+SUM(MQ$6:MQ11))*MQ$3/365*_xlfn.DAYS($B12,$B11)&lt;0,0,($C$6-($C$3*$A11)+SUM(MQ$6:MQ11))*MQ$3/365*_xlfn.DAYS($B12,$B11))</f>
        <v>110.6017824622548</v>
      </c>
      <c r="MR12" s="5">
        <f>IF(($C$6-($C$3*$A11)+SUM(MR$6:MR11))*MR$3/365*_xlfn.DAYS($B12,$B11)&lt;0,0,($C$6-($C$3*$A11)+SUM(MR$6:MR11))*MR$3/365*_xlfn.DAYS($B12,$B11))</f>
        <v>110.5538068114125</v>
      </c>
      <c r="MS12" s="5">
        <f>IF(($C$6-($C$3*$A11)+SUM(MS$6:MS11))*MS$3/365*_xlfn.DAYS($B12,$B11)&lt;0,0,($C$6-($C$3*$A11)+SUM(MS$6:MS11))*MS$3/365*_xlfn.DAYS($B12,$B11))</f>
        <v>110.50583611344655</v>
      </c>
      <c r="MT12" s="5">
        <f>IF(($C$6-($C$3*$A11)+SUM(MT$6:MT11))*MT$3/365*_xlfn.DAYS($B12,$B11)&lt;0,0,($C$6-($C$3*$A11)+SUM(MT$6:MT11))*MT$3/365*_xlfn.DAYS($B12,$B11))</f>
        <v>110.45787036805061</v>
      </c>
      <c r="MU12" s="5">
        <f>IF(($C$6-($C$3*$A11)+SUM(MU$6:MU11))*MU$3/365*_xlfn.DAYS($B12,$B11)&lt;0,0,($C$6-($C$3*$A11)+SUM(MU$6:MU11))*MU$3/365*_xlfn.DAYS($B12,$B11))</f>
        <v>110.40990957491822</v>
      </c>
      <c r="MV12" s="5">
        <f>IF(($C$6-($C$3*$A11)+SUM(MV$6:MV11))*MV$3/365*_xlfn.DAYS($B12,$B11)&lt;0,0,($C$6-($C$3*$A11)+SUM(MV$6:MV11))*MV$3/365*_xlfn.DAYS($B12,$B11))</f>
        <v>110.36195373374308</v>
      </c>
      <c r="MW12" s="5">
        <f>IF(($C$6-($C$3*$A11)+SUM(MW$6:MW11))*MW$3/365*_xlfn.DAYS($B12,$B11)&lt;0,0,($C$6-($C$3*$A11)+SUM(MW$6:MW11))*MW$3/365*_xlfn.DAYS($B12,$B11))</f>
        <v>110.31400284421882</v>
      </c>
      <c r="MX12" s="5">
        <f>IF(($C$6-($C$3*$A11)+SUM(MX$6:MX11))*MX$3/365*_xlfn.DAYS($B12,$B11)&lt;0,0,($C$6-($C$3*$A11)+SUM(MX$6:MX11))*MX$3/365*_xlfn.DAYS($B12,$B11))</f>
        <v>110.26605690603905</v>
      </c>
      <c r="MY12" s="5">
        <f>IF(($C$6-($C$3*$A11)+SUM(MY$6:MY11))*MY$3/365*_xlfn.DAYS($B12,$B11)&lt;0,0,($C$6-($C$3*$A11)+SUM(MY$6:MY11))*MY$3/365*_xlfn.DAYS($B12,$B11))</f>
        <v>110.21811591889755</v>
      </c>
      <c r="MZ12" s="5">
        <f>IF(($C$6-($C$3*$A11)+SUM(MZ$6:MZ11))*MZ$3/365*_xlfn.DAYS($B12,$B11)&lt;0,0,($C$6-($C$3*$A11)+SUM(MZ$6:MZ11))*MZ$3/365*_xlfn.DAYS($B12,$B11))</f>
        <v>110.17017988248793</v>
      </c>
      <c r="NA12" s="5">
        <f>IF(($C$6-($C$3*$A11)+SUM(NA$6:NA11))*NA$3/365*_xlfn.DAYS($B12,$B11)&lt;0,0,($C$6-($C$3*$A11)+SUM(NA$6:NA11))*NA$3/365*_xlfn.DAYS($B12,$B11))</f>
        <v>110.12224879650388</v>
      </c>
      <c r="NB12" s="5">
        <f>IF(($C$6-($C$3*$A11)+SUM(NB$6:NB11))*NB$3/365*_xlfn.DAYS($B12,$B11)&lt;0,0,($C$6-($C$3*$A11)+SUM(NB$6:NB11))*NB$3/365*_xlfn.DAYS($B12,$B11))</f>
        <v>110.07432266063918</v>
      </c>
      <c r="NC12" s="5">
        <f>IF(($C$6-($C$3*$A11)+SUM(NC$6:NC11))*NC$3/365*_xlfn.DAYS($B12,$B11)&lt;0,0,($C$6-($C$3*$A11)+SUM(NC$6:NC11))*NC$3/365*_xlfn.DAYS($B12,$B11))</f>
        <v>110.02640147458752</v>
      </c>
      <c r="ND12" s="5">
        <f>IF(($C$6-($C$3*$A11)+SUM(ND$6:ND11))*ND$3/365*_xlfn.DAYS($B12,$B11)&lt;0,0,($C$6-($C$3*$A11)+SUM(ND$6:ND11))*ND$3/365*_xlfn.DAYS($B12,$B11))</f>
        <v>109.97848523804264</v>
      </c>
      <c r="NE12" s="5">
        <f>IF(($C$6-($C$3*$A11)+SUM(NE$6:NE11))*NE$3/365*_xlfn.DAYS($B12,$B11)&lt;0,0,($C$6-($C$3*$A11)+SUM(NE$6:NE11))*NE$3/365*_xlfn.DAYS($B12,$B11))</f>
        <v>109.93057395069829</v>
      </c>
      <c r="NF12" s="5">
        <f>IF(($C$6-($C$3*$A11)+SUM(NF$6:NF11))*NF$3/365*_xlfn.DAYS($B12,$B11)&lt;0,0,($C$6-($C$3*$A11)+SUM(NF$6:NF11))*NF$3/365*_xlfn.DAYS($B12,$B11))</f>
        <v>109.88266761224827</v>
      </c>
      <c r="NG12" s="5">
        <f>IF(($C$6-($C$3*$A11)+SUM(NG$6:NG11))*NG$3/365*_xlfn.DAYS($B12,$B11)&lt;0,0,($C$6-($C$3*$A11)+SUM(NG$6:NG11))*NG$3/365*_xlfn.DAYS($B12,$B11))</f>
        <v>109.83476622238628</v>
      </c>
      <c r="NH12" s="5">
        <f>IF(($C$6-($C$3*$A11)+SUM(NH$6:NH11))*NH$3/365*_xlfn.DAYS($B12,$B11)&lt;0,0,($C$6-($C$3*$A11)+SUM(NH$6:NH11))*NH$3/365*_xlfn.DAYS($B12,$B11))</f>
        <v>109.78686978080621</v>
      </c>
      <c r="NI12" s="5">
        <f>IF(($C$6-($C$3*$A11)+SUM(NI$6:NI11))*NI$3/365*_xlfn.DAYS($B12,$B11)&lt;0,0,($C$6-($C$3*$A11)+SUM(NI$6:NI11))*NI$3/365*_xlfn.DAYS($B12,$B11))</f>
        <v>109.73897828720183</v>
      </c>
      <c r="NJ12" s="5">
        <f>IF(($C$6-($C$3*$A11)+SUM(NJ$6:NJ11))*NJ$3/365*_xlfn.DAYS($B12,$B11)&lt;0,0,($C$6-($C$3*$A11)+SUM(NJ$6:NJ11))*NJ$3/365*_xlfn.DAYS($B12,$B11))</f>
        <v>109.69109174126692</v>
      </c>
      <c r="NK12" s="5">
        <f>IF(($C$6-($C$3*$A11)+SUM(NK$6:NK11))*NK$3/365*_xlfn.DAYS($B12,$B11)&lt;0,0,($C$6-($C$3*$A11)+SUM(NK$6:NK11))*NK$3/365*_xlfn.DAYS($B12,$B11))</f>
        <v>109.64321014269538</v>
      </c>
      <c r="NL12" s="5">
        <f>IF(($C$6-($C$3*$A11)+SUM(NL$6:NL11))*NL$3/365*_xlfn.DAYS($B12,$B11)&lt;0,0,($C$6-($C$3*$A11)+SUM(NL$6:NL11))*NL$3/365*_xlfn.DAYS($B12,$B11))</f>
        <v>109.59533349118108</v>
      </c>
      <c r="NM12" s="5">
        <f>IF(($C$6-($C$3*$A11)+SUM(NM$6:NM11))*NM$3/365*_xlfn.DAYS($B12,$B11)&lt;0,0,($C$6-($C$3*$A11)+SUM(NM$6:NM11))*NM$3/365*_xlfn.DAYS($B12,$B11))</f>
        <v>109.54746178641776</v>
      </c>
      <c r="NN12" s="5">
        <f>IF(($C$6-($C$3*$A11)+SUM(NN$6:NN11))*NN$3/365*_xlfn.DAYS($B12,$B11)&lt;0,0,($C$6-($C$3*$A11)+SUM(NN$6:NN11))*NN$3/365*_xlfn.DAYS($B12,$B11))</f>
        <v>109.49959502809938</v>
      </c>
      <c r="NO12" s="5">
        <f>IF(($C$6-($C$3*$A11)+SUM(NO$6:NO11))*NO$3/365*_xlfn.DAYS($B12,$B11)&lt;0,0,($C$6-($C$3*$A11)+SUM(NO$6:NO11))*NO$3/365*_xlfn.DAYS($B12,$B11))</f>
        <v>109.45173321591983</v>
      </c>
      <c r="NP12" s="5">
        <f>IF(($C$6-($C$3*$A11)+SUM(NP$6:NP11))*NP$3/365*_xlfn.DAYS($B12,$B11)&lt;0,0,($C$6-($C$3*$A11)+SUM(NP$6:NP11))*NP$3/365*_xlfn.DAYS($B12,$B11))</f>
        <v>109.40387634957301</v>
      </c>
      <c r="NQ12" s="5">
        <f>IF(($C$6-($C$3*$A11)+SUM(NQ$6:NQ11))*NQ$3/365*_xlfn.DAYS($B12,$B11)&lt;0,0,($C$6-($C$3*$A11)+SUM(NQ$6:NQ11))*NQ$3/365*_xlfn.DAYS($B12,$B11))</f>
        <v>109.35602442875279</v>
      </c>
      <c r="NR12" s="5">
        <f>IF(($C$6-($C$3*$A11)+SUM(NR$6:NR11))*NR$3/365*_xlfn.DAYS($B12,$B11)&lt;0,0,($C$6-($C$3*$A11)+SUM(NR$6:NR11))*NR$3/365*_xlfn.DAYS($B12,$B11))</f>
        <v>109.30817745315316</v>
      </c>
      <c r="NS12" s="5">
        <f>IF(($C$6-($C$3*$A11)+SUM(NS$6:NS11))*NS$3/365*_xlfn.DAYS($B12,$B11)&lt;0,0,($C$6-($C$3*$A11)+SUM(NS$6:NS11))*NS$3/365*_xlfn.DAYS($B12,$B11))</f>
        <v>109.260335422468</v>
      </c>
      <c r="NT12" s="5">
        <f>IF(($C$6-($C$3*$A11)+SUM(NT$6:NT11))*NT$3/365*_xlfn.DAYS($B12,$B11)&lt;0,0,($C$6-($C$3*$A11)+SUM(NT$6:NT11))*NT$3/365*_xlfn.DAYS($B12,$B11))</f>
        <v>109.21249833639131</v>
      </c>
      <c r="NU12" s="5">
        <f>IF(($C$6-($C$3*$A11)+SUM(NU$6:NU11))*NU$3/365*_xlfn.DAYS($B12,$B11)&lt;0,0,($C$6-($C$3*$A11)+SUM(NU$6:NU11))*NU$3/365*_xlfn.DAYS($B12,$B11))</f>
        <v>109.16466619461704</v>
      </c>
      <c r="NV12" s="5">
        <f>IF(($C$6-($C$3*$A11)+SUM(NV$6:NV11))*NV$3/365*_xlfn.DAYS($B12,$B11)&lt;0,0,($C$6-($C$3*$A11)+SUM(NV$6:NV11))*NV$3/365*_xlfn.DAYS($B12,$B11))</f>
        <v>109.11683899683915</v>
      </c>
      <c r="NW12" s="5">
        <f>IF(($C$6-($C$3*$A11)+SUM(NW$6:NW11))*NW$3/365*_xlfn.DAYS($B12,$B11)&lt;0,0,($C$6-($C$3*$A11)+SUM(NW$6:NW11))*NW$3/365*_xlfn.DAYS($B12,$B11))</f>
        <v>109.06901674275167</v>
      </c>
      <c r="NX12" s="5">
        <f>IF(($C$6-($C$3*$A11)+SUM(NX$6:NX11))*NX$3/365*_xlfn.DAYS($B12,$B11)&lt;0,0,($C$6-($C$3*$A11)+SUM(NX$6:NX11))*NX$3/365*_xlfn.DAYS($B12,$B11))</f>
        <v>109.0211994320486</v>
      </c>
      <c r="NY12" s="5">
        <f>IF(($C$6-($C$3*$A11)+SUM(NY$6:NY11))*NY$3/365*_xlfn.DAYS($B12,$B11)&lt;0,0,($C$6-($C$3*$A11)+SUM(NY$6:NY11))*NY$3/365*_xlfn.DAYS($B12,$B11))</f>
        <v>108.97338706442397</v>
      </c>
      <c r="NZ12" s="5">
        <f>IF(($C$6-($C$3*$A11)+SUM(NZ$6:NZ11))*NZ$3/365*_xlfn.DAYS($B12,$B11)&lt;0,0,($C$6-($C$3*$A11)+SUM(NZ$6:NZ11))*NZ$3/365*_xlfn.DAYS($B12,$B11))</f>
        <v>108.92557963957178</v>
      </c>
      <c r="OA12" s="5">
        <f>IF(($C$6-($C$3*$A11)+SUM(OA$6:OA11))*OA$3/365*_xlfn.DAYS($B12,$B11)&lt;0,0,($C$6-($C$3*$A11)+SUM(OA$6:OA11))*OA$3/365*_xlfn.DAYS($B12,$B11))</f>
        <v>108.8777771571861</v>
      </c>
      <c r="OB12" s="5">
        <f>IF(($C$6-($C$3*$A11)+SUM(OB$6:OB11))*OB$3/365*_xlfn.DAYS($B12,$B11)&lt;0,0,($C$6-($C$3*$A11)+SUM(OB$6:OB11))*OB$3/365*_xlfn.DAYS($B12,$B11))</f>
        <v>108.829979616961</v>
      </c>
      <c r="OC12" s="5">
        <f>IF(($C$6-($C$3*$A11)+SUM(OC$6:OC11))*OC$3/365*_xlfn.DAYS($B12,$B11)&lt;0,0,($C$6-($C$3*$A11)+SUM(OC$6:OC11))*OC$3/365*_xlfn.DAYS($B12,$B11))</f>
        <v>108.78218701859052</v>
      </c>
      <c r="OD12" s="5">
        <f>IF(($C$6-($C$3*$A11)+SUM(OD$6:OD11))*OD$3/365*_xlfn.DAYS($B12,$B11)&lt;0,0,($C$6-($C$3*$A11)+SUM(OD$6:OD11))*OD$3/365*_xlfn.DAYS($B12,$B11))</f>
        <v>108.73439936176878</v>
      </c>
      <c r="OE12" s="5">
        <f>IF(($C$6-($C$3*$A11)+SUM(OE$6:OE11))*OE$3/365*_xlfn.DAYS($B12,$B11)&lt;0,0,($C$6-($C$3*$A11)+SUM(OE$6:OE11))*OE$3/365*_xlfn.DAYS($B12,$B11))</f>
        <v>108.6866166461899</v>
      </c>
      <c r="OF12" s="5">
        <f>IF(($C$6-($C$3*$A11)+SUM(OF$6:OF11))*OF$3/365*_xlfn.DAYS($B12,$B11)&lt;0,0,($C$6-($C$3*$A11)+SUM(OF$6:OF11))*OF$3/365*_xlfn.DAYS($B12,$B11))</f>
        <v>108.63883887154793</v>
      </c>
      <c r="OG12" s="5">
        <f>IF(($C$6-($C$3*$A11)+SUM(OG$6:OG11))*OG$3/365*_xlfn.DAYS($B12,$B11)&lt;0,0,($C$6-($C$3*$A11)+SUM(OG$6:OG11))*OG$3/365*_xlfn.DAYS($B12,$B11))</f>
        <v>108.59106603753703</v>
      </c>
      <c r="OH12" s="5">
        <f>IF(($C$6-($C$3*$A11)+SUM(OH$6:OH11))*OH$3/365*_xlfn.DAYS($B12,$B11)&lt;0,0,($C$6-($C$3*$A11)+SUM(OH$6:OH11))*OH$3/365*_xlfn.DAYS($B12,$B11))</f>
        <v>108.54329814385139</v>
      </c>
      <c r="OI12" s="5">
        <f>IF(($C$6-($C$3*$A11)+SUM(OI$6:OI11))*OI$3/365*_xlfn.DAYS($B12,$B11)&lt;0,0,($C$6-($C$3*$A11)+SUM(OI$6:OI11))*OI$3/365*_xlfn.DAYS($B12,$B11))</f>
        <v>108.49553519018508</v>
      </c>
      <c r="OJ12" s="5">
        <f>IF(($C$6-($C$3*$A11)+SUM(OJ$6:OJ11))*OJ$3/365*_xlfn.DAYS($B12,$B11)&lt;0,0,($C$6-($C$3*$A11)+SUM(OJ$6:OJ11))*OJ$3/365*_xlfn.DAYS($B12,$B11))</f>
        <v>108.44777717623231</v>
      </c>
      <c r="OK12" s="5">
        <f>IF(($C$6-($C$3*$A11)+SUM(OK$6:OK11))*OK$3/365*_xlfn.DAYS($B12,$B11)&lt;0,0,($C$6-($C$3*$A11)+SUM(OK$6:OK11))*OK$3/365*_xlfn.DAYS($B12,$B11))</f>
        <v>108.40002410168726</v>
      </c>
      <c r="OL12" s="5">
        <f>IF(($C$6-($C$3*$A11)+SUM(OL$6:OL11))*OL$3/365*_xlfn.DAYS($B12,$B11)&lt;0,0,($C$6-($C$3*$A11)+SUM(OL$6:OL11))*OL$3/365*_xlfn.DAYS($B12,$B11))</f>
        <v>108.35227596624416</v>
      </c>
      <c r="OM12" s="5">
        <f>IF(($C$6-($C$3*$A11)+SUM(OM$6:OM11))*OM$3/365*_xlfn.DAYS($B12,$B11)&lt;0,0,($C$6-($C$3*$A11)+SUM(OM$6:OM11))*OM$3/365*_xlfn.DAYS($B12,$B11))</f>
        <v>108.30453276959716</v>
      </c>
      <c r="ON12" s="5">
        <f>IF(($C$6-($C$3*$A11)+SUM(ON$6:ON11))*ON$3/365*_xlfn.DAYS($B12,$B11)&lt;0,0,($C$6-($C$3*$A11)+SUM(ON$6:ON11))*ON$3/365*_xlfn.DAYS($B12,$B11))</f>
        <v>108.25679451144049</v>
      </c>
      <c r="OO12" s="5">
        <f>IF(($C$6-($C$3*$A11)+SUM(OO$6:OO11))*OO$3/365*_xlfn.DAYS($B12,$B11)&lt;0,0,($C$6-($C$3*$A11)+SUM(OO$6:OO11))*OO$3/365*_xlfn.DAYS($B12,$B11))</f>
        <v>108.20906119146839</v>
      </c>
      <c r="OP12" s="5" t="e">
        <f>IF(($C$6-($C$3*$A11)+SUM(OP$6:OP11))*OP$3/365*_xlfn.DAYS($B12,$B11)&lt;0,0,($C$6-($C$3*$A11)+SUM(OP$6:OP11))*OP$3/365*_xlfn.DAYS($B12,$B11))</f>
        <v>#VALUE!</v>
      </c>
      <c r="OQ12" s="5" t="e">
        <f>IF(($C$6-($C$3*$A11)+SUM(OQ$6:OQ11))*OQ$3/365*_xlfn.DAYS($B12,$B11)&lt;0,0,($C$6-($C$3*$A11)+SUM(OQ$6:OQ11))*OQ$3/365*_xlfn.DAYS($B12,$B11))</f>
        <v>#VALUE!</v>
      </c>
      <c r="OR12" s="5" t="e">
        <f>IF(($C$6-($C$3*$A11)+SUM(OR$6:OR11))*OR$3/365*_xlfn.DAYS($B12,$B11)&lt;0,0,($C$6-($C$3*$A11)+SUM(OR$6:OR11))*OR$3/365*_xlfn.DAYS($B12,$B11))</f>
        <v>#VALUE!</v>
      </c>
      <c r="OS12" s="5" t="e">
        <f>IF(($C$6-($C$3*$A11)+SUM(OS$6:OS11))*OS$3/365*_xlfn.DAYS($B12,$B11)&lt;0,0,($C$6-($C$3*$A11)+SUM(OS$6:OS11))*OS$3/365*_xlfn.DAYS($B12,$B11))</f>
        <v>#VALUE!</v>
      </c>
      <c r="OT12" s="5" t="e">
        <f>IF(($C$6-($C$3*$A11)+SUM(OT$6:OT11))*OT$3/365*_xlfn.DAYS($B12,$B11)&lt;0,0,($C$6-($C$3*$A11)+SUM(OT$6:OT11))*OT$3/365*_xlfn.DAYS($B12,$B11))</f>
        <v>#VALUE!</v>
      </c>
      <c r="OU12" s="5" t="e">
        <f>IF(($C$6-($C$3*$A11)+SUM(OU$6:OU11))*OU$3/365*_xlfn.DAYS($B12,$B11)&lt;0,0,($C$6-($C$3*$A11)+SUM(OU$6:OU11))*OU$3/365*_xlfn.DAYS($B12,$B11))</f>
        <v>#VALUE!</v>
      </c>
      <c r="OV12" s="5" t="e">
        <f>IF(($C$6-($C$3*$A11)+SUM(OV$6:OV11))*OV$3/365*_xlfn.DAYS($B12,$B11)&lt;0,0,($C$6-($C$3*$A11)+SUM(OV$6:OV11))*OV$3/365*_xlfn.DAYS($B12,$B11))</f>
        <v>#VALUE!</v>
      </c>
      <c r="OW12" s="5" t="e">
        <f>IF(($C$6-($C$3*$A11)+SUM(OW$6:OW11))*OW$3/365*_xlfn.DAYS($B12,$B11)&lt;0,0,($C$6-($C$3*$A11)+SUM(OW$6:OW11))*OW$3/365*_xlfn.DAYS($B12,$B11))</f>
        <v>#VALUE!</v>
      </c>
      <c r="OX12" s="5" t="e">
        <f>IF(($C$6-($C$3*$A11)+SUM(OX$6:OX11))*OX$3/365*_xlfn.DAYS($B12,$B11)&lt;0,0,($C$6-($C$3*$A11)+SUM(OX$6:OX11))*OX$3/365*_xlfn.DAYS($B12,$B11))</f>
        <v>#VALUE!</v>
      </c>
      <c r="OY12" s="5" t="e">
        <f>IF(($C$6-($C$3*$A11)+SUM(OY$6:OY11))*OY$3/365*_xlfn.DAYS($B12,$B11)&lt;0,0,($C$6-($C$3*$A11)+SUM(OY$6:OY11))*OY$3/365*_xlfn.DAYS($B12,$B11))</f>
        <v>#VALUE!</v>
      </c>
      <c r="OZ12" s="5" t="e">
        <f>IF(($C$6-($C$3*$A11)+SUM(OZ$6:OZ11))*OZ$3/365*_xlfn.DAYS($B12,$B11)&lt;0,0,($C$6-($C$3*$A11)+SUM(OZ$6:OZ11))*OZ$3/365*_xlfn.DAYS($B12,$B11))</f>
        <v>#VALUE!</v>
      </c>
      <c r="PA12" s="5" t="e">
        <f>IF(($C$6-($C$3*$A11)+SUM(PA$6:PA11))*PA$3/365*_xlfn.DAYS($B12,$B11)&lt;0,0,($C$6-($C$3*$A11)+SUM(PA$6:PA11))*PA$3/365*_xlfn.DAYS($B12,$B11))</f>
        <v>#VALUE!</v>
      </c>
      <c r="PB12" s="5" t="e">
        <f>IF(($C$6-($C$3*$A11)+SUM(PB$6:PB11))*PB$3/365*_xlfn.DAYS($B12,$B11)&lt;0,0,($C$6-($C$3*$A11)+SUM(PB$6:PB11))*PB$3/365*_xlfn.DAYS($B12,$B11))</f>
        <v>#VALUE!</v>
      </c>
      <c r="PC12" s="5" t="e">
        <f>IF(($C$6-($C$3*$A11)+SUM(PC$6:PC11))*PC$3/365*_xlfn.DAYS($B12,$B11)&lt;0,0,($C$6-($C$3*$A11)+SUM(PC$6:PC11))*PC$3/365*_xlfn.DAYS($B12,$B11))</f>
        <v>#VALUE!</v>
      </c>
      <c r="PD12" s="5" t="e">
        <f>IF(($C$6-($C$3*$A11)+SUM(PD$6:PD11))*PD$3/365*_xlfn.DAYS($B12,$B11)&lt;0,0,($C$6-($C$3*$A11)+SUM(PD$6:PD11))*PD$3/365*_xlfn.DAYS($B12,$B11))</f>
        <v>#VALUE!</v>
      </c>
      <c r="PE12" s="5" t="e">
        <f>IF(($C$6-($C$3*$A11)+SUM(PE$6:PE11))*PE$3/365*_xlfn.DAYS($B12,$B11)&lt;0,0,($C$6-($C$3*$A11)+SUM(PE$6:PE11))*PE$3/365*_xlfn.DAYS($B12,$B11))</f>
        <v>#VALUE!</v>
      </c>
      <c r="PF12" s="5" t="e">
        <f>IF(($C$6-($C$3*$A11)+SUM(PF$6:PF11))*PF$3/365*_xlfn.DAYS($B12,$B11)&lt;0,0,($C$6-($C$3*$A11)+SUM(PF$6:PF11))*PF$3/365*_xlfn.DAYS($B12,$B11))</f>
        <v>#VALUE!</v>
      </c>
      <c r="PG12" s="5" t="e">
        <f>IF(($C$6-($C$3*$A11)+SUM(PG$6:PG11))*PG$3/365*_xlfn.DAYS($B12,$B11)&lt;0,0,($C$6-($C$3*$A11)+SUM(PG$6:PG11))*PG$3/365*_xlfn.DAYS($B12,$B11))</f>
        <v>#VALUE!</v>
      </c>
      <c r="PH12" s="5" t="e">
        <f>IF(($C$6-($C$3*$A11)+SUM(PH$6:PH11))*PH$3/365*_xlfn.DAYS($B12,$B11)&lt;0,0,($C$6-($C$3*$A11)+SUM(PH$6:PH11))*PH$3/365*_xlfn.DAYS($B12,$B11))</f>
        <v>#VALUE!</v>
      </c>
      <c r="PI12" s="5" t="e">
        <f>IF(($C$6-($C$3*$A11)+SUM(PI$6:PI11))*PI$3/365*_xlfn.DAYS($B12,$B11)&lt;0,0,($C$6-($C$3*$A11)+SUM(PI$6:PI11))*PI$3/365*_xlfn.DAYS($B12,$B11))</f>
        <v>#VALUE!</v>
      </c>
      <c r="PJ12" s="5" t="e">
        <f>IF(($C$6-($C$3*$A11)+SUM(PJ$6:PJ11))*PJ$3/365*_xlfn.DAYS($B12,$B11)&lt;0,0,($C$6-($C$3*$A11)+SUM(PJ$6:PJ11))*PJ$3/365*_xlfn.DAYS($B12,$B11))</f>
        <v>#VALUE!</v>
      </c>
      <c r="PK12" s="5" t="e">
        <f>IF(($C$6-($C$3*$A11)+SUM(PK$6:PK11))*PK$3/365*_xlfn.DAYS($B12,$B11)&lt;0,0,($C$6-($C$3*$A11)+SUM(PK$6:PK11))*PK$3/365*_xlfn.DAYS($B12,$B11))</f>
        <v>#VALUE!</v>
      </c>
      <c r="PL12" s="5" t="e">
        <f>IF(($C$6-($C$3*$A11)+SUM(PL$6:PL11))*PL$3/365*_xlfn.DAYS($B12,$B11)&lt;0,0,($C$6-($C$3*$A11)+SUM(PL$6:PL11))*PL$3/365*_xlfn.DAYS($B12,$B11))</f>
        <v>#VALUE!</v>
      </c>
      <c r="PM12" s="5" t="e">
        <f>IF(($C$6-($C$3*$A11)+SUM(PM$6:PM11))*PM$3/365*_xlfn.DAYS($B12,$B11)&lt;0,0,($C$6-($C$3*$A11)+SUM(PM$6:PM11))*PM$3/365*_xlfn.DAYS($B12,$B11))</f>
        <v>#VALUE!</v>
      </c>
      <c r="PN12" s="5" t="e">
        <f>IF(($C$6-($C$3*$A11)+SUM(PN$6:PN11))*PN$3/365*_xlfn.DAYS($B12,$B11)&lt;0,0,($C$6-($C$3*$A11)+SUM(PN$6:PN11))*PN$3/365*_xlfn.DAYS($B12,$B11))</f>
        <v>#VALUE!</v>
      </c>
      <c r="PO12" s="5" t="e">
        <f>IF(($C$6-($C$3*$A11)+SUM(PO$6:PO11))*PO$3/365*_xlfn.DAYS($B12,$B11)&lt;0,0,($C$6-($C$3*$A11)+SUM(PO$6:PO11))*PO$3/365*_xlfn.DAYS($B12,$B11))</f>
        <v>#VALUE!</v>
      </c>
      <c r="PP12" s="5" t="e">
        <f>IF(($C$6-($C$3*$A11)+SUM(PP$6:PP11))*PP$3/365*_xlfn.DAYS($B12,$B11)&lt;0,0,($C$6-($C$3*$A11)+SUM(PP$6:PP11))*PP$3/365*_xlfn.DAYS($B12,$B11))</f>
        <v>#VALUE!</v>
      </c>
      <c r="PQ12" s="5" t="e">
        <f>IF(($C$6-($C$3*$A11)+SUM(PQ$6:PQ11))*PQ$3/365*_xlfn.DAYS($B12,$B11)&lt;0,0,($C$6-($C$3*$A11)+SUM(PQ$6:PQ11))*PQ$3/365*_xlfn.DAYS($B12,$B11))</f>
        <v>#VALUE!</v>
      </c>
      <c r="PR12" s="5" t="e">
        <f>IF(($C$6-($C$3*$A11)+SUM(PR$6:PR11))*PR$3/365*_xlfn.DAYS($B12,$B11)&lt;0,0,($C$6-($C$3*$A11)+SUM(PR$6:PR11))*PR$3/365*_xlfn.DAYS($B12,$B11))</f>
        <v>#VALUE!</v>
      </c>
      <c r="PS12" s="5" t="e">
        <f>IF(($C$6-($C$3*$A11)+SUM(PS$6:PS11))*PS$3/365*_xlfn.DAYS($B12,$B11)&lt;0,0,($C$6-($C$3*$A11)+SUM(PS$6:PS11))*PS$3/365*_xlfn.DAYS($B12,$B11))</f>
        <v>#VALUE!</v>
      </c>
      <c r="PT12" s="5" t="e">
        <f>IF(($C$6-($C$3*$A11)+SUM(PT$6:PT11))*PT$3/365*_xlfn.DAYS($B12,$B11)&lt;0,0,($C$6-($C$3*$A11)+SUM(PT$6:PT11))*PT$3/365*_xlfn.DAYS($B12,$B11))</f>
        <v>#VALUE!</v>
      </c>
      <c r="PU12" s="5" t="e">
        <f>IF(($C$6-($C$3*$A11)+SUM(PU$6:PU11))*PU$3/365*_xlfn.DAYS($B12,$B11)&lt;0,0,($C$6-($C$3*$A11)+SUM(PU$6:PU11))*PU$3/365*_xlfn.DAYS($B12,$B11))</f>
        <v>#VALUE!</v>
      </c>
      <c r="PV12" s="5" t="e">
        <f>IF(($C$6-($C$3*$A11)+SUM(PV$6:PV11))*PV$3/365*_xlfn.DAYS($B12,$B11)&lt;0,0,($C$6-($C$3*$A11)+SUM(PV$6:PV11))*PV$3/365*_xlfn.DAYS($B12,$B11))</f>
        <v>#VALUE!</v>
      </c>
      <c r="PW12" s="5" t="e">
        <f>IF(($C$6-($C$3*$A11)+SUM(PW$6:PW11))*PW$3/365*_xlfn.DAYS($B12,$B11)&lt;0,0,($C$6-($C$3*$A11)+SUM(PW$6:PW11))*PW$3/365*_xlfn.DAYS($B12,$B11))</f>
        <v>#VALUE!</v>
      </c>
      <c r="PX12" s="5" t="e">
        <f>IF(($C$6-($C$3*$A11)+SUM(PX$6:PX11))*PX$3/365*_xlfn.DAYS($B12,$B11)&lt;0,0,($C$6-($C$3*$A11)+SUM(PX$6:PX11))*PX$3/365*_xlfn.DAYS($B12,$B11))</f>
        <v>#VALUE!</v>
      </c>
      <c r="PY12" s="5" t="e">
        <f>IF(($C$6-($C$3*$A11)+SUM(PY$6:PY11))*PY$3/365*_xlfn.DAYS($B12,$B11)&lt;0,0,($C$6-($C$3*$A11)+SUM(PY$6:PY11))*PY$3/365*_xlfn.DAYS($B12,$B11))</f>
        <v>#VALUE!</v>
      </c>
      <c r="PZ12" s="5" t="e">
        <f>IF(($C$6-($C$3*$A11)+SUM(PZ$6:PZ11))*PZ$3/365*_xlfn.DAYS($B12,$B11)&lt;0,0,($C$6-($C$3*$A11)+SUM(PZ$6:PZ11))*PZ$3/365*_xlfn.DAYS($B12,$B11))</f>
        <v>#VALUE!</v>
      </c>
      <c r="QA12" s="5" t="e">
        <f>IF(($C$6-($C$3*$A11)+SUM(QA$6:QA11))*QA$3/365*_xlfn.DAYS($B12,$B11)&lt;0,0,($C$6-($C$3*$A11)+SUM(QA$6:QA11))*QA$3/365*_xlfn.DAYS($B12,$B11))</f>
        <v>#VALUE!</v>
      </c>
      <c r="QB12" s="5" t="e">
        <f>IF(($C$6-($C$3*$A11)+SUM(QB$6:QB11))*QB$3/365*_xlfn.DAYS($B12,$B11)&lt;0,0,($C$6-($C$3*$A11)+SUM(QB$6:QB11))*QB$3/365*_xlfn.DAYS($B12,$B11))</f>
        <v>#VALUE!</v>
      </c>
      <c r="QC12" s="5" t="e">
        <f>IF(($C$6-($C$3*$A11)+SUM(QC$6:QC11))*QC$3/365*_xlfn.DAYS($B12,$B11)&lt;0,0,($C$6-($C$3*$A11)+SUM(QC$6:QC11))*QC$3/365*_xlfn.DAYS($B12,$B11))</f>
        <v>#VALUE!</v>
      </c>
      <c r="QD12" s="5" t="e">
        <f>IF(($C$6-($C$3*$A11)+SUM(QD$6:QD11))*QD$3/365*_xlfn.DAYS($B12,$B11)&lt;0,0,($C$6-($C$3*$A11)+SUM(QD$6:QD11))*QD$3/365*_xlfn.DAYS($B12,$B11))</f>
        <v>#VALUE!</v>
      </c>
      <c r="QE12" s="5" t="e">
        <f>IF(($C$6-($C$3*$A11)+SUM(QE$6:QE11))*QE$3/365*_xlfn.DAYS($B12,$B11)&lt;0,0,($C$6-($C$3*$A11)+SUM(QE$6:QE11))*QE$3/365*_xlfn.DAYS($B12,$B11))</f>
        <v>#VALUE!</v>
      </c>
      <c r="QF12" s="5" t="e">
        <f>IF(($C$6-($C$3*$A11)+SUM(QF$6:QF11))*QF$3/365*_xlfn.DAYS($B12,$B11)&lt;0,0,($C$6-($C$3*$A11)+SUM(QF$6:QF11))*QF$3/365*_xlfn.DAYS($B12,$B11))</f>
        <v>#VALUE!</v>
      </c>
      <c r="QG12" s="5" t="e">
        <f>IF(($C$6-($C$3*$A11)+SUM(QG$6:QG11))*QG$3/365*_xlfn.DAYS($B12,$B11)&lt;0,0,($C$6-($C$3*$A11)+SUM(QG$6:QG11))*QG$3/365*_xlfn.DAYS($B12,$B11))</f>
        <v>#VALUE!</v>
      </c>
      <c r="QH12" s="5" t="e">
        <f>IF(($C$6-($C$3*$A11)+SUM(QH$6:QH11))*QH$3/365*_xlfn.DAYS($B12,$B11)&lt;0,0,($C$6-($C$3*$A11)+SUM(QH$6:QH11))*QH$3/365*_xlfn.DAYS($B12,$B11))</f>
        <v>#VALUE!</v>
      </c>
      <c r="QI12" s="5" t="e">
        <f>IF(($C$6-($C$3*$A11)+SUM(QI$6:QI11))*QI$3/365*_xlfn.DAYS($B12,$B11)&lt;0,0,($C$6-($C$3*$A11)+SUM(QI$6:QI11))*QI$3/365*_xlfn.DAYS($B12,$B11))</f>
        <v>#VALUE!</v>
      </c>
      <c r="QJ12" s="5" t="e">
        <f>IF(($C$6-($C$3*$A11)+SUM(QJ$6:QJ11))*QJ$3/365*_xlfn.DAYS($B12,$B11)&lt;0,0,($C$6-($C$3*$A11)+SUM(QJ$6:QJ11))*QJ$3/365*_xlfn.DAYS($B12,$B11))</f>
        <v>#VALUE!</v>
      </c>
      <c r="QK12" s="5" t="e">
        <f>IF(($C$6-($C$3*$A11)+SUM(QK$6:QK11))*QK$3/365*_xlfn.DAYS($B12,$B11)&lt;0,0,($C$6-($C$3*$A11)+SUM(QK$6:QK11))*QK$3/365*_xlfn.DAYS($B12,$B11))</f>
        <v>#VALUE!</v>
      </c>
      <c r="QL12" s="5" t="e">
        <f>IF(($C$6-($C$3*$A11)+SUM(QL$6:QL11))*QL$3/365*_xlfn.DAYS($B12,$B11)&lt;0,0,($C$6-($C$3*$A11)+SUM(QL$6:QL11))*QL$3/365*_xlfn.DAYS($B12,$B11))</f>
        <v>#VALUE!</v>
      </c>
      <c r="QM12" s="5" t="e">
        <f>IF(($C$6-($C$3*$A11)+SUM(QM$6:QM11))*QM$3/365*_xlfn.DAYS($B12,$B11)&lt;0,0,($C$6-($C$3*$A11)+SUM(QM$6:QM11))*QM$3/365*_xlfn.DAYS($B12,$B11))</f>
        <v>#VALUE!</v>
      </c>
      <c r="QN12" s="5" t="e">
        <f>IF(($C$6-($C$3*$A11)+SUM(QN$6:QN11))*QN$3/365*_xlfn.DAYS($B12,$B11)&lt;0,0,($C$6-($C$3*$A11)+SUM(QN$6:QN11))*QN$3/365*_xlfn.DAYS($B12,$B11))</f>
        <v>#VALUE!</v>
      </c>
      <c r="QO12" s="5" t="e">
        <f>IF(($C$6-($C$3*$A11)+SUM(QO$6:QO11))*QO$3/365*_xlfn.DAYS($B12,$B11)&lt;0,0,($C$6-($C$3*$A11)+SUM(QO$6:QO11))*QO$3/365*_xlfn.DAYS($B12,$B11))</f>
        <v>#VALUE!</v>
      </c>
      <c r="QP12" s="5" t="e">
        <f>IF(($C$6-($C$3*$A11)+SUM(QP$6:QP11))*QP$3/365*_xlfn.DAYS($B12,$B11)&lt;0,0,($C$6-($C$3*$A11)+SUM(QP$6:QP11))*QP$3/365*_xlfn.DAYS($B12,$B11))</f>
        <v>#VALUE!</v>
      </c>
      <c r="QQ12" s="5" t="e">
        <f>IF(($C$6-($C$3*$A11)+SUM(QQ$6:QQ11))*QQ$3/365*_xlfn.DAYS($B12,$B11)&lt;0,0,($C$6-($C$3*$A11)+SUM(QQ$6:QQ11))*QQ$3/365*_xlfn.DAYS($B12,$B11))</f>
        <v>#VALUE!</v>
      </c>
      <c r="QR12" s="5" t="e">
        <f>IF(($C$6-($C$3*$A11)+SUM(QR$6:QR11))*QR$3/365*_xlfn.DAYS($B12,$B11)&lt;0,0,($C$6-($C$3*$A11)+SUM(QR$6:QR11))*QR$3/365*_xlfn.DAYS($B12,$B11))</f>
        <v>#VALUE!</v>
      </c>
      <c r="QS12" s="5" t="e">
        <f>IF(($C$6-($C$3*$A11)+SUM(QS$6:QS11))*QS$3/365*_xlfn.DAYS($B12,$B11)&lt;0,0,($C$6-($C$3*$A11)+SUM(QS$6:QS11))*QS$3/365*_xlfn.DAYS($B12,$B11))</f>
        <v>#VALUE!</v>
      </c>
      <c r="QT12" s="5" t="e">
        <f>IF(($C$6-($C$3*$A11)+SUM(QT$6:QT11))*QT$3/365*_xlfn.DAYS($B12,$B11)&lt;0,0,($C$6-($C$3*$A11)+SUM(QT$6:QT11))*QT$3/365*_xlfn.DAYS($B12,$B11))</f>
        <v>#VALUE!</v>
      </c>
      <c r="QU12" s="5" t="e">
        <f>IF(($C$6-($C$3*$A11)+SUM(QU$6:QU11))*QU$3/365*_xlfn.DAYS($B12,$B11)&lt;0,0,($C$6-($C$3*$A11)+SUM(QU$6:QU11))*QU$3/365*_xlfn.DAYS($B12,$B11))</f>
        <v>#VALUE!</v>
      </c>
      <c r="QV12" s="5" t="e">
        <f>IF(($C$6-($C$3*$A11)+SUM(QV$6:QV11))*QV$3/365*_xlfn.DAYS($B12,$B11)&lt;0,0,($C$6-($C$3*$A11)+SUM(QV$6:QV11))*QV$3/365*_xlfn.DAYS($B12,$B11))</f>
        <v>#VALUE!</v>
      </c>
      <c r="QW12" s="5" t="e">
        <f>IF(($C$6-($C$3*$A11)+SUM(QW$6:QW11))*QW$3/365*_xlfn.DAYS($B12,$B11)&lt;0,0,($C$6-($C$3*$A11)+SUM(QW$6:QW11))*QW$3/365*_xlfn.DAYS($B12,$B11))</f>
        <v>#VALUE!</v>
      </c>
      <c r="QX12" s="5" t="e">
        <f>IF(($C$6-($C$3*$A11)+SUM(QX$6:QX11))*QX$3/365*_xlfn.DAYS($B12,$B11)&lt;0,0,($C$6-($C$3*$A11)+SUM(QX$6:QX11))*QX$3/365*_xlfn.DAYS($B12,$B11))</f>
        <v>#VALUE!</v>
      </c>
      <c r="QY12" s="5" t="e">
        <f>IF(($C$6-($C$3*$A11)+SUM(QY$6:QY11))*QY$3/365*_xlfn.DAYS($B12,$B11)&lt;0,0,($C$6-($C$3*$A11)+SUM(QY$6:QY11))*QY$3/365*_xlfn.DAYS($B12,$B11))</f>
        <v>#VALUE!</v>
      </c>
      <c r="QZ12" s="5" t="e">
        <f>IF(($C$6-($C$3*$A11)+SUM(QZ$6:QZ11))*QZ$3/365*_xlfn.DAYS($B12,$B11)&lt;0,0,($C$6-($C$3*$A11)+SUM(QZ$6:QZ11))*QZ$3/365*_xlfn.DAYS($B12,$B11))</f>
        <v>#VALUE!</v>
      </c>
      <c r="RA12" s="5" t="e">
        <f>IF(($C$6-($C$3*$A11)+SUM(RA$6:RA11))*RA$3/365*_xlfn.DAYS($B12,$B11)&lt;0,0,($C$6-($C$3*$A11)+SUM(RA$6:RA11))*RA$3/365*_xlfn.DAYS($B12,$B11))</f>
        <v>#VALUE!</v>
      </c>
      <c r="RB12" s="5" t="e">
        <f>IF(($C$6-($C$3*$A11)+SUM(RB$6:RB11))*RB$3/365*_xlfn.DAYS($B12,$B11)&lt;0,0,($C$6-($C$3*$A11)+SUM(RB$6:RB11))*RB$3/365*_xlfn.DAYS($B12,$B11))</f>
        <v>#VALUE!</v>
      </c>
      <c r="RC12" s="5" t="e">
        <f>IF(($C$6-($C$3*$A11)+SUM(RC$6:RC11))*RC$3/365*_xlfn.DAYS($B12,$B11)&lt;0,0,($C$6-($C$3*$A11)+SUM(RC$6:RC11))*RC$3/365*_xlfn.DAYS($B12,$B11))</f>
        <v>#VALUE!</v>
      </c>
      <c r="RD12" s="5" t="e">
        <f>IF(($C$6-($C$3*$A11)+SUM(RD$6:RD11))*RD$3/365*_xlfn.DAYS($B12,$B11)&lt;0,0,($C$6-($C$3*$A11)+SUM(RD$6:RD11))*RD$3/365*_xlfn.DAYS($B12,$B11))</f>
        <v>#VALUE!</v>
      </c>
      <c r="RE12" s="5" t="e">
        <f>IF(($C$6-($C$3*$A11)+SUM(RE$6:RE11))*RE$3/365*_xlfn.DAYS($B12,$B11)&lt;0,0,($C$6-($C$3*$A11)+SUM(RE$6:RE11))*RE$3/365*_xlfn.DAYS($B12,$B11))</f>
        <v>#VALUE!</v>
      </c>
      <c r="RF12" s="5" t="e">
        <f>IF(($C$6-($C$3*$A11)+SUM(RF$6:RF11))*RF$3/365*_xlfn.DAYS($B12,$B11)&lt;0,0,($C$6-($C$3*$A11)+SUM(RF$6:RF11))*RF$3/365*_xlfn.DAYS($B12,$B11))</f>
        <v>#VALUE!</v>
      </c>
      <c r="RG12" s="5" t="e">
        <f>IF(($C$6-($C$3*$A11)+SUM(RG$6:RG11))*RG$3/365*_xlfn.DAYS($B12,$B11)&lt;0,0,($C$6-($C$3*$A11)+SUM(RG$6:RG11))*RG$3/365*_xlfn.DAYS($B12,$B11))</f>
        <v>#VALUE!</v>
      </c>
      <c r="RH12" s="5" t="e">
        <f>IF(($C$6-($C$3*$A11)+SUM(RH$6:RH11))*RH$3/365*_xlfn.DAYS($B12,$B11)&lt;0,0,($C$6-($C$3*$A11)+SUM(RH$6:RH11))*RH$3/365*_xlfn.DAYS($B12,$B11))</f>
        <v>#VALUE!</v>
      </c>
      <c r="RI12" s="5" t="e">
        <f>IF(($C$6-($C$3*$A11)+SUM(RI$6:RI11))*RI$3/365*_xlfn.DAYS($B12,$B11)&lt;0,0,($C$6-($C$3*$A11)+SUM(RI$6:RI11))*RI$3/365*_xlfn.DAYS($B12,$B11))</f>
        <v>#VALUE!</v>
      </c>
      <c r="RJ12" s="5" t="e">
        <f>IF(($C$6-($C$3*$A11)+SUM(RJ$6:RJ11))*RJ$3/365*_xlfn.DAYS($B12,$B11)&lt;0,0,($C$6-($C$3*$A11)+SUM(RJ$6:RJ11))*RJ$3/365*_xlfn.DAYS($B12,$B11))</f>
        <v>#VALUE!</v>
      </c>
      <c r="RK12" s="5" t="e">
        <f>IF(($C$6-($C$3*$A11)+SUM(RK$6:RK11))*RK$3/365*_xlfn.DAYS($B12,$B11)&lt;0,0,($C$6-($C$3*$A11)+SUM(RK$6:RK11))*RK$3/365*_xlfn.DAYS($B12,$B11))</f>
        <v>#VALUE!</v>
      </c>
      <c r="RL12" s="5" t="e">
        <f>IF(($C$6-($C$3*$A11)+SUM(RL$6:RL11))*RL$3/365*_xlfn.DAYS($B12,$B11)&lt;0,0,($C$6-($C$3*$A11)+SUM(RL$6:RL11))*RL$3/365*_xlfn.DAYS($B12,$B11))</f>
        <v>#VALUE!</v>
      </c>
      <c r="RM12" s="5" t="e">
        <f>IF(($C$6-($C$3*$A11)+SUM(RM$6:RM11))*RM$3/365*_xlfn.DAYS($B12,$B11)&lt;0,0,($C$6-($C$3*$A11)+SUM(RM$6:RM11))*RM$3/365*_xlfn.DAYS($B12,$B11))</f>
        <v>#VALUE!</v>
      </c>
      <c r="RN12" s="5" t="e">
        <f>IF(($C$6-($C$3*$A11)+SUM(RN$6:RN11))*RN$3/365*_xlfn.DAYS($B12,$B11)&lt;0,0,($C$6-($C$3*$A11)+SUM(RN$6:RN11))*RN$3/365*_xlfn.DAYS($B12,$B11))</f>
        <v>#VALUE!</v>
      </c>
      <c r="RO12" s="5" t="e">
        <f>IF(($C$6-($C$3*$A11)+SUM(RO$6:RO11))*RO$3/365*_xlfn.DAYS($B12,$B11)&lt;0,0,($C$6-($C$3*$A11)+SUM(RO$6:RO11))*RO$3/365*_xlfn.DAYS($B12,$B11))</f>
        <v>#VALUE!</v>
      </c>
      <c r="RP12" s="5" t="e">
        <f>IF(($C$6-($C$3*$A11)+SUM(RP$6:RP11))*RP$3/365*_xlfn.DAYS($B12,$B11)&lt;0,0,($C$6-($C$3*$A11)+SUM(RP$6:RP11))*RP$3/365*_xlfn.DAYS($B12,$B11))</f>
        <v>#VALUE!</v>
      </c>
      <c r="RQ12" s="5" t="e">
        <f>IF(($C$6-($C$3*$A11)+SUM(RQ$6:RQ11))*RQ$3/365*_xlfn.DAYS($B12,$B11)&lt;0,0,($C$6-($C$3*$A11)+SUM(RQ$6:RQ11))*RQ$3/365*_xlfn.DAYS($B12,$B11))</f>
        <v>#VALUE!</v>
      </c>
      <c r="RR12" s="5" t="e">
        <f>IF(($C$6-($C$3*$A11)+SUM(RR$6:RR11))*RR$3/365*_xlfn.DAYS($B12,$B11)&lt;0,0,($C$6-($C$3*$A11)+SUM(RR$6:RR11))*RR$3/365*_xlfn.DAYS($B12,$B11))</f>
        <v>#VALUE!</v>
      </c>
      <c r="RS12" s="5" t="e">
        <f>IF(($C$6-($C$3*$A11)+SUM(RS$6:RS11))*RS$3/365*_xlfn.DAYS($B12,$B11)&lt;0,0,($C$6-($C$3*$A11)+SUM(RS$6:RS11))*RS$3/365*_xlfn.DAYS($B12,$B11))</f>
        <v>#VALUE!</v>
      </c>
      <c r="RT12" s="5" t="e">
        <f>IF(($C$6-($C$3*$A11)+SUM(RT$6:RT11))*RT$3/365*_xlfn.DAYS($B12,$B11)&lt;0,0,($C$6-($C$3*$A11)+SUM(RT$6:RT11))*RT$3/365*_xlfn.DAYS($B12,$B11))</f>
        <v>#VALUE!</v>
      </c>
      <c r="RU12" s="5" t="e">
        <f>IF(($C$6-($C$3*$A11)+SUM(RU$6:RU11))*RU$3/365*_xlfn.DAYS($B12,$B11)&lt;0,0,($C$6-($C$3*$A11)+SUM(RU$6:RU11))*RU$3/365*_xlfn.DAYS($B12,$B11))</f>
        <v>#VALUE!</v>
      </c>
      <c r="RV12" s="5" t="e">
        <f>IF(($C$6-($C$3*$A11)+SUM(RV$6:RV11))*RV$3/365*_xlfn.DAYS($B12,$B11)&lt;0,0,($C$6-($C$3*$A11)+SUM(RV$6:RV11))*RV$3/365*_xlfn.DAYS($B12,$B11))</f>
        <v>#VALUE!</v>
      </c>
      <c r="RW12" s="5" t="e">
        <f>IF(($C$6-($C$3*$A11)+SUM(RW$6:RW11))*RW$3/365*_xlfn.DAYS($B12,$B11)&lt;0,0,($C$6-($C$3*$A11)+SUM(RW$6:RW11))*RW$3/365*_xlfn.DAYS($B12,$B11))</f>
        <v>#VALUE!</v>
      </c>
      <c r="RX12" s="5" t="e">
        <f>IF(($C$6-($C$3*$A11)+SUM(RX$6:RX11))*RX$3/365*_xlfn.DAYS($B12,$B11)&lt;0,0,($C$6-($C$3*$A11)+SUM(RX$6:RX11))*RX$3/365*_xlfn.DAYS($B12,$B11))</f>
        <v>#VALUE!</v>
      </c>
      <c r="RY12" s="5" t="e">
        <f>IF(($C$6-($C$3*$A11)+SUM(RY$6:RY11))*RY$3/365*_xlfn.DAYS($B12,$B11)&lt;0,0,($C$6-($C$3*$A11)+SUM(RY$6:RY11))*RY$3/365*_xlfn.DAYS($B12,$B11))</f>
        <v>#VALUE!</v>
      </c>
      <c r="RZ12" s="5" t="e">
        <f>IF(($C$6-($C$3*$A11)+SUM(RZ$6:RZ11))*RZ$3/365*_xlfn.DAYS($B12,$B11)&lt;0,0,($C$6-($C$3*$A11)+SUM(RZ$6:RZ11))*RZ$3/365*_xlfn.DAYS($B12,$B11))</f>
        <v>#VALUE!</v>
      </c>
      <c r="SA12" s="5" t="e">
        <f>IF(($C$6-($C$3*$A11)+SUM(SA$6:SA11))*SA$3/365*_xlfn.DAYS($B12,$B11)&lt;0,0,($C$6-($C$3*$A11)+SUM(SA$6:SA11))*SA$3/365*_xlfn.DAYS($B12,$B11))</f>
        <v>#VALUE!</v>
      </c>
      <c r="SB12" s="5" t="e">
        <f>IF(($C$6-($C$3*$A11)+SUM(SB$6:SB11))*SB$3/365*_xlfn.DAYS($B12,$B11)&lt;0,0,($C$6-($C$3*$A11)+SUM(SB$6:SB11))*SB$3/365*_xlfn.DAYS($B12,$B11))</f>
        <v>#VALUE!</v>
      </c>
      <c r="SC12" s="5" t="e">
        <f>IF(($C$6-($C$3*$A11)+SUM(SC$6:SC11))*SC$3/365*_xlfn.DAYS($B12,$B11)&lt;0,0,($C$6-($C$3*$A11)+SUM(SC$6:SC11))*SC$3/365*_xlfn.DAYS($B12,$B11))</f>
        <v>#VALUE!</v>
      </c>
      <c r="SD12" s="5" t="e">
        <f>IF(($C$6-($C$3*$A11)+SUM(SD$6:SD11))*SD$3/365*_xlfn.DAYS($B12,$B11)&lt;0,0,($C$6-($C$3*$A11)+SUM(SD$6:SD11))*SD$3/365*_xlfn.DAYS($B12,$B11))</f>
        <v>#VALUE!</v>
      </c>
      <c r="SE12" s="5" t="e">
        <f>IF(($C$6-($C$3*$A11)+SUM(SE$6:SE11))*SE$3/365*_xlfn.DAYS($B12,$B11)&lt;0,0,($C$6-($C$3*$A11)+SUM(SE$6:SE11))*SE$3/365*_xlfn.DAYS($B12,$B11))</f>
        <v>#VALUE!</v>
      </c>
      <c r="SF12" s="5" t="e">
        <f>IF(($C$6-($C$3*$A11)+SUM(SF$6:SF11))*SF$3/365*_xlfn.DAYS($B12,$B11)&lt;0,0,($C$6-($C$3*$A11)+SUM(SF$6:SF11))*SF$3/365*_xlfn.DAYS($B12,$B11))</f>
        <v>#VALUE!</v>
      </c>
      <c r="SG12" s="5" t="e">
        <f>IF(($C$6-($C$3*$A11)+SUM(SG$6:SG11))*SG$3/365*_xlfn.DAYS($B12,$B11)&lt;0,0,($C$6-($C$3*$A11)+SUM(SG$6:SG11))*SG$3/365*_xlfn.DAYS($B12,$B11))</f>
        <v>#VALUE!</v>
      </c>
      <c r="SH12" s="5" t="e">
        <f>IF(($C$6-($C$3*$A11)+SUM(SH$6:SH11))*SH$3/365*_xlfn.DAYS($B12,$B11)&lt;0,0,($C$6-($C$3*$A11)+SUM(SH$6:SH11))*SH$3/365*_xlfn.DAYS($B12,$B11))</f>
        <v>#VALUE!</v>
      </c>
      <c r="SI12" s="5" t="e">
        <f>IF(($C$6-($C$3*$A11)+SUM(SI$6:SI11))*SI$3/365*_xlfn.DAYS($B12,$B11)&lt;0,0,($C$6-($C$3*$A11)+SUM(SI$6:SI11))*SI$3/365*_xlfn.DAYS($B12,$B11))</f>
        <v>#VALUE!</v>
      </c>
    </row>
    <row r="13" spans="1:507" x14ac:dyDescent="0.25">
      <c r="A13">
        <v>8</v>
      </c>
      <c r="B13" s="1">
        <f>IFERROR(VLOOKUP(IF(WEEKDAY(Sheet3!A8)=7,Sheet3!A8+2,IF(WEEKDAY(Sheet3!A8)=1,Sheet3!A8+1,Sheet3!A8)),Sheet3!D9:F24,3,FALSE),IF(WEEKDAY(Sheet3!A8)=7,Sheet3!A8+2,IF(WEEKDAY(Sheet3!A8)=1,Sheet3!A8+1,Sheet3!A8)))</f>
        <v>44462</v>
      </c>
      <c r="C13" s="4">
        <f t="shared" si="32"/>
        <v>4930.9855176125857</v>
      </c>
      <c r="D13" s="5">
        <f t="shared" si="33"/>
        <v>125.5969294758697</v>
      </c>
      <c r="E13" s="5">
        <f>IF(($C$6-($C$3*$A12)+SUM(E$6:E12))*E$3/365*_xlfn.DAYS($B13,$B12)&lt;0,0,($C$6-($C$3*$A12)+SUM(E$6:E12))*E$3/365*_xlfn.DAYS($B13,$B12))</f>
        <v>125.54664775516774</v>
      </c>
      <c r="F13" s="5">
        <f>IF(($C$6-($C$3*$A12)+SUM(F$6:F12))*F$3/365*_xlfn.DAYS($B13,$B12)&lt;0,0,($C$6-($C$3*$A12)+SUM(F$6:F12))*F$3/365*_xlfn.DAYS($B13,$B12))</f>
        <v>125.49637206932387</v>
      </c>
      <c r="G13" s="5">
        <f>IF(($C$6-($C$3*$A12)+SUM(G$6:G12))*G$3/365*_xlfn.DAYS($B13,$B12)&lt;0,0,($C$6-($C$3*$A12)+SUM(G$6:G12))*G$3/365*_xlfn.DAYS($B13,$B12))</f>
        <v>125.44610241789013</v>
      </c>
      <c r="H13" s="5">
        <f>IF(($C$6-($C$3*$A12)+SUM(H$6:H12))*H$3/365*_xlfn.DAYS($B13,$B12)&lt;0,0,($C$6-($C$3*$A12)+SUM(H$6:H12))*H$3/365*_xlfn.DAYS($B13,$B12))</f>
        <v>125.39583880041867</v>
      </c>
      <c r="I13" s="5">
        <f>IF(($C$6-($C$3*$A12)+SUM(I$6:I12))*I$3/365*_xlfn.DAYS($B13,$B12)&lt;0,0,($C$6-($C$3*$A12)+SUM(I$6:I12))*I$3/365*_xlfn.DAYS($B13,$B12))</f>
        <v>125.34558121646147</v>
      </c>
      <c r="J13" s="5">
        <f>IF(($C$6-($C$3*$A12)+SUM(J$6:J12))*J$3/365*_xlfn.DAYS($B13,$B12)&lt;0,0,($C$6-($C$3*$A12)+SUM(J$6:J12))*J$3/365*_xlfn.DAYS($B13,$B12))</f>
        <v>125.29532966557072</v>
      </c>
      <c r="K13" s="5">
        <f>IF(($C$6-($C$3*$A12)+SUM(K$6:K12))*K$3/365*_xlfn.DAYS($B13,$B12)&lt;0,0,($C$6-($C$3*$A12)+SUM(K$6:K12))*K$3/365*_xlfn.DAYS($B13,$B12))</f>
        <v>125.24508414729847</v>
      </c>
      <c r="L13" s="5">
        <f>IF(($C$6-($C$3*$A12)+SUM(L$6:L12))*L$3/365*_xlfn.DAYS($B13,$B12)&lt;0,0,($C$6-($C$3*$A12)+SUM(L$6:L12))*L$3/365*_xlfn.DAYS($B13,$B12))</f>
        <v>125.1948446611969</v>
      </c>
      <c r="M13" s="5">
        <f>IF(($C$6-($C$3*$A12)+SUM(M$6:M12))*M$3/365*_xlfn.DAYS($B13,$B12)&lt;0,0,($C$6-($C$3*$A12)+SUM(M$6:M12))*M$3/365*_xlfn.DAYS($B13,$B12))</f>
        <v>125.14461120681818</v>
      </c>
      <c r="N13" s="5">
        <f>IF(($C$6-($C$3*$A12)+SUM(N$6:N12))*N$3/365*_xlfn.DAYS($B13,$B12)&lt;0,0,($C$6-($C$3*$A12)+SUM(N$6:N12))*N$3/365*_xlfn.DAYS($B13,$B12))</f>
        <v>125.09438378371449</v>
      </c>
      <c r="O13" s="5">
        <f>IF(($C$6-($C$3*$A12)+SUM(O$6:O12))*O$3/365*_xlfn.DAYS($B13,$B12)&lt;0,0,($C$6-($C$3*$A12)+SUM(O$6:O12))*O$3/365*_xlfn.DAYS($B13,$B12))</f>
        <v>125.04416239143808</v>
      </c>
      <c r="P13" s="5">
        <f>IF(($C$6-($C$3*$A12)+SUM(P$6:P12))*P$3/365*_xlfn.DAYS($B13,$B12)&lt;0,0,($C$6-($C$3*$A12)+SUM(P$6:P12))*P$3/365*_xlfn.DAYS($B13,$B12))</f>
        <v>124.99394702954116</v>
      </c>
      <c r="Q13" s="5">
        <f>IF(($C$6-($C$3*$A12)+SUM(Q$6:Q12))*Q$3/365*_xlfn.DAYS($B13,$B12)&lt;0,0,($C$6-($C$3*$A12)+SUM(Q$6:Q12))*Q$3/365*_xlfn.DAYS($B13,$B12))</f>
        <v>124.94373769757601</v>
      </c>
      <c r="R13" s="5">
        <f>IF(($C$6-($C$3*$A12)+SUM(R$6:R12))*R$3/365*_xlfn.DAYS($B13,$B12)&lt;0,0,($C$6-($C$3*$A12)+SUM(R$6:R12))*R$3/365*_xlfn.DAYS($B13,$B12))</f>
        <v>124.89353439509492</v>
      </c>
      <c r="S13" s="5">
        <f>IF(($C$6-($C$3*$A12)+SUM(S$6:S12))*S$3/365*_xlfn.DAYS($B13,$B12)&lt;0,0,($C$6-($C$3*$A12)+SUM(S$6:S12))*S$3/365*_xlfn.DAYS($B13,$B12))</f>
        <v>124.84333712165025</v>
      </c>
      <c r="T13" s="5">
        <f>IF(($C$6-($C$3*$A12)+SUM(T$6:T12))*T$3/365*_xlfn.DAYS($B13,$B12)&lt;0,0,($C$6-($C$3*$A12)+SUM(T$6:T12))*T$3/365*_xlfn.DAYS($B13,$B12))</f>
        <v>124.79314587679428</v>
      </c>
      <c r="U13" s="5">
        <f>IF(($C$6-($C$3*$A12)+SUM(U$6:U12))*U$3/365*_xlfn.DAYS($B13,$B12)&lt;0,0,($C$6-($C$3*$A12)+SUM(U$6:U12))*U$3/365*_xlfn.DAYS($B13,$B12))</f>
        <v>124.74296066007943</v>
      </c>
      <c r="V13" s="5">
        <f>IF(($C$6-($C$3*$A12)+SUM(V$6:V12))*V$3/365*_xlfn.DAYS($B13,$B12)&lt;0,0,($C$6-($C$3*$A12)+SUM(V$6:V12))*V$3/365*_xlfn.DAYS($B13,$B12))</f>
        <v>124.69278147105807</v>
      </c>
      <c r="W13" s="5">
        <f>IF(($C$6-($C$3*$A12)+SUM(W$6:W12))*W$3/365*_xlfn.DAYS($B13,$B12)&lt;0,0,($C$6-($C$3*$A12)+SUM(W$6:W12))*W$3/365*_xlfn.DAYS($B13,$B12))</f>
        <v>124.64260830928261</v>
      </c>
      <c r="X13" s="5">
        <f>IF(($C$6-($C$3*$A12)+SUM(X$6:X12))*X$3/365*_xlfn.DAYS($B13,$B12)&lt;0,0,($C$6-($C$3*$A12)+SUM(X$6:X12))*X$3/365*_xlfn.DAYS($B13,$B12))</f>
        <v>124.59244117430549</v>
      </c>
      <c r="Y13" s="5">
        <f>IF(($C$6-($C$3*$A12)+SUM(Y$6:Y12))*Y$3/365*_xlfn.DAYS($B13,$B12)&lt;0,0,($C$6-($C$3*$A12)+SUM(Y$6:Y12))*Y$3/365*_xlfn.DAYS($B13,$B12))</f>
        <v>124.54228006567917</v>
      </c>
      <c r="Z13" s="5">
        <f>IF(($C$6-($C$3*$A12)+SUM(Z$6:Z12))*Z$3/365*_xlfn.DAYS($B13,$B12)&lt;0,0,($C$6-($C$3*$A12)+SUM(Z$6:Z12))*Z$3/365*_xlfn.DAYS($B13,$B12))</f>
        <v>124.49212498295614</v>
      </c>
      <c r="AA13" s="5">
        <f>IF(($C$6-($C$3*$A12)+SUM(AA$6:AA12))*AA$3/365*_xlfn.DAYS($B13,$B12)&lt;0,0,($C$6-($C$3*$A12)+SUM(AA$6:AA12))*AA$3/365*_xlfn.DAYS($B13,$B12))</f>
        <v>124.44197592568894</v>
      </c>
      <c r="AB13" s="5">
        <f>IF(($C$6-($C$3*$A12)+SUM(AB$6:AB12))*AB$3/365*_xlfn.DAYS($B13,$B12)&lt;0,0,($C$6-($C$3*$A12)+SUM(AB$6:AB12))*AB$3/365*_xlfn.DAYS($B13,$B12))</f>
        <v>124.39183289343009</v>
      </c>
      <c r="AC13" s="5">
        <f>IF(($C$6-($C$3*$A12)+SUM(AC$6:AC12))*AC$3/365*_xlfn.DAYS($B13,$B12)&lt;0,0,($C$6-($C$3*$A12)+SUM(AC$6:AC12))*AC$3/365*_xlfn.DAYS($B13,$B12))</f>
        <v>124.34169588573212</v>
      </c>
      <c r="AD13" s="5">
        <f>IF(($C$6-($C$3*$A12)+SUM(AD$6:AD12))*AD$3/365*_xlfn.DAYS($B13,$B12)&lt;0,0,($C$6-($C$3*$A12)+SUM(AD$6:AD12))*AD$3/365*_xlfn.DAYS($B13,$B12))</f>
        <v>124.2915649021477</v>
      </c>
      <c r="AE13" s="5">
        <f>IF(($C$6-($C$3*$A12)+SUM(AE$6:AE12))*AE$3/365*_xlfn.DAYS($B13,$B12)&lt;0,0,($C$6-($C$3*$A12)+SUM(AE$6:AE12))*AE$3/365*_xlfn.DAYS($B13,$B12))</f>
        <v>124.24143994222933</v>
      </c>
      <c r="AF13" s="5">
        <f>IF(($C$6-($C$3*$A12)+SUM(AF$6:AF12))*AF$3/365*_xlfn.DAYS($B13,$B12)&lt;0,0,($C$6-($C$3*$A12)+SUM(AF$6:AF12))*AF$3/365*_xlfn.DAYS($B13,$B12))</f>
        <v>124.19132100552974</v>
      </c>
      <c r="AG13" s="5">
        <f>IF(($C$6-($C$3*$A12)+SUM(AG$6:AG12))*AG$3/365*_xlfn.DAYS($B13,$B12)&lt;0,0,($C$6-($C$3*$A12)+SUM(AG$6:AG12))*AG$3/365*_xlfn.DAYS($B13,$B12))</f>
        <v>124.14120809160151</v>
      </c>
      <c r="AH13" s="5">
        <f>IF(($C$6-($C$3*$A12)+SUM(AH$6:AH12))*AH$3/365*_xlfn.DAYS($B13,$B12)&lt;0,0,($C$6-($C$3*$A12)+SUM(AH$6:AH12))*AH$3/365*_xlfn.DAYS($B13,$B12))</f>
        <v>124.09110119999738</v>
      </c>
      <c r="AI13" s="5">
        <f>IF(($C$6-($C$3*$A12)+SUM(AI$6:AI12))*AI$3/365*_xlfn.DAYS($B13,$B12)&lt;0,0,($C$6-($C$3*$A12)+SUM(AI$6:AI12))*AI$3/365*_xlfn.DAYS($B13,$B12))</f>
        <v>124.04100033027008</v>
      </c>
      <c r="AJ13" s="5">
        <f>IF(($C$6-($C$3*$A12)+SUM(AJ$6:AJ12))*AJ$3/365*_xlfn.DAYS($B13,$B12)&lt;0,0,($C$6-($C$3*$A12)+SUM(AJ$6:AJ12))*AJ$3/365*_xlfn.DAYS($B13,$B12))</f>
        <v>123.99090548197225</v>
      </c>
      <c r="AK13" s="5">
        <f>IF(($C$6-($C$3*$A12)+SUM(AK$6:AK12))*AK$3/365*_xlfn.DAYS($B13,$B12)&lt;0,0,($C$6-($C$3*$A12)+SUM(AK$6:AK12))*AK$3/365*_xlfn.DAYS($B13,$B12))</f>
        <v>123.94081665465676</v>
      </c>
      <c r="AL13" s="5">
        <f>IF(($C$6-($C$3*$A12)+SUM(AL$6:AL12))*AL$3/365*_xlfn.DAYS($B13,$B12)&lt;0,0,($C$6-($C$3*$A12)+SUM(AL$6:AL12))*AL$3/365*_xlfn.DAYS($B13,$B12))</f>
        <v>123.89073384787628</v>
      </c>
      <c r="AM13" s="5">
        <f>IF(($C$6-($C$3*$A12)+SUM(AM$6:AM12))*AM$3/365*_xlfn.DAYS($B13,$B12)&lt;0,0,($C$6-($C$3*$A12)+SUM(AM$6:AM12))*AM$3/365*_xlfn.DAYS($B13,$B12))</f>
        <v>123.84065706118369</v>
      </c>
      <c r="AN13" s="5">
        <f>IF(($C$6-($C$3*$A12)+SUM(AN$6:AN12))*AN$3/365*_xlfn.DAYS($B13,$B12)&lt;0,0,($C$6-($C$3*$A12)+SUM(AN$6:AN12))*AN$3/365*_xlfn.DAYS($B13,$B12))</f>
        <v>123.79058629413178</v>
      </c>
      <c r="AO13" s="5">
        <f>IF(($C$6-($C$3*$A12)+SUM(AO$6:AO12))*AO$3/365*_xlfn.DAYS($B13,$B12)&lt;0,0,($C$6-($C$3*$A12)+SUM(AO$6:AO12))*AO$3/365*_xlfn.DAYS($B13,$B12))</f>
        <v>123.74052154627347</v>
      </c>
      <c r="AP13" s="5">
        <f>IF(($C$6-($C$3*$A12)+SUM(AP$6:AP12))*AP$3/365*_xlfn.DAYS($B13,$B12)&lt;0,0,($C$6-($C$3*$A12)+SUM(AP$6:AP12))*AP$3/365*_xlfn.DAYS($B13,$B12))</f>
        <v>123.69046281716155</v>
      </c>
      <c r="AQ13" s="5">
        <f>IF(($C$6-($C$3*$A12)+SUM(AQ$6:AQ12))*AQ$3/365*_xlfn.DAYS($B13,$B12)&lt;0,0,($C$6-($C$3*$A12)+SUM(AQ$6:AQ12))*AQ$3/365*_xlfn.DAYS($B13,$B12))</f>
        <v>123.64041010634897</v>
      </c>
      <c r="AR13" s="5">
        <f>IF(($C$6-($C$3*$A12)+SUM(AR$6:AR12))*AR$3/365*_xlfn.DAYS($B13,$B12)&lt;0,0,($C$6-($C$3*$A12)+SUM(AR$6:AR12))*AR$3/365*_xlfn.DAYS($B13,$B12))</f>
        <v>123.59036341338869</v>
      </c>
      <c r="AS13" s="5">
        <f>IF(($C$6-($C$3*$A12)+SUM(AS$6:AS12))*AS$3/365*_xlfn.DAYS($B13,$B12)&lt;0,0,($C$6-($C$3*$A12)+SUM(AS$6:AS12))*AS$3/365*_xlfn.DAYS($B13,$B12))</f>
        <v>123.54032273783356</v>
      </c>
      <c r="AT13" s="5">
        <f>IF(($C$6-($C$3*$A12)+SUM(AT$6:AT12))*AT$3/365*_xlfn.DAYS($B13,$B12)&lt;0,0,($C$6-($C$3*$A12)+SUM(AT$6:AT12))*AT$3/365*_xlfn.DAYS($B13,$B12))</f>
        <v>123.49028807923668</v>
      </c>
      <c r="AU13" s="5">
        <f>IF(($C$6-($C$3*$A12)+SUM(AU$6:AU12))*AU$3/365*_xlfn.DAYS($B13,$B12)&lt;0,0,($C$6-($C$3*$A12)+SUM(AU$6:AU12))*AU$3/365*_xlfn.DAYS($B13,$B12))</f>
        <v>123.44025943715091</v>
      </c>
      <c r="AV13" s="5">
        <f>IF(($C$6-($C$3*$A12)+SUM(AV$6:AV12))*AV$3/365*_xlfn.DAYS($B13,$B12)&lt;0,0,($C$6-($C$3*$A12)+SUM(AV$6:AV12))*AV$3/365*_xlfn.DAYS($B13,$B12))</f>
        <v>123.39023681112944</v>
      </c>
      <c r="AW13" s="5">
        <f>IF(($C$6-($C$3*$A12)+SUM(AW$6:AW12))*AW$3/365*_xlfn.DAYS($B13,$B12)&lt;0,0,($C$6-($C$3*$A12)+SUM(AW$6:AW12))*AW$3/365*_xlfn.DAYS($B13,$B12))</f>
        <v>123.34022020072521</v>
      </c>
      <c r="AX13" s="5">
        <f>IF(($C$6-($C$3*$A12)+SUM(AX$6:AX12))*AX$3/365*_xlfn.DAYS($B13,$B12)&lt;0,0,($C$6-($C$3*$A12)+SUM(AX$6:AX12))*AX$3/365*_xlfn.DAYS($B13,$B12))</f>
        <v>123.2902096054913</v>
      </c>
      <c r="AY13" s="5">
        <f>IF(($C$6-($C$3*$A12)+SUM(AY$6:AY12))*AY$3/365*_xlfn.DAYS($B13,$B12)&lt;0,0,($C$6-($C$3*$A12)+SUM(AY$6:AY12))*AY$3/365*_xlfn.DAYS($B13,$B12))</f>
        <v>123.24020502498085</v>
      </c>
      <c r="AZ13" s="5">
        <f>IF(($C$6-($C$3*$A12)+SUM(AZ$6:AZ12))*AZ$3/365*_xlfn.DAYS($B13,$B12)&lt;0,0,($C$6-($C$3*$A12)+SUM(AZ$6:AZ12))*AZ$3/365*_xlfn.DAYS($B13,$B12))</f>
        <v>123.19020645874694</v>
      </c>
      <c r="BA13" s="5">
        <f>IF(($C$6-($C$3*$A12)+SUM(BA$6:BA12))*BA$3/365*_xlfn.DAYS($B13,$B12)&lt;0,0,($C$6-($C$3*$A12)+SUM(BA$6:BA12))*BA$3/365*_xlfn.DAYS($B13,$B12))</f>
        <v>123.14021390634272</v>
      </c>
      <c r="BB13" s="5">
        <f>IF(($C$6-($C$3*$A12)+SUM(BB$6:BB12))*BB$3/365*_xlfn.DAYS($B13,$B12)&lt;0,0,($C$6-($C$3*$A12)+SUM(BB$6:BB12))*BB$3/365*_xlfn.DAYS($B13,$B12))</f>
        <v>123.09022736732142</v>
      </c>
      <c r="BC13" s="5">
        <f>IF(($C$6-($C$3*$A12)+SUM(BC$6:BC12))*BC$3/365*_xlfn.DAYS($B13,$B12)&lt;0,0,($C$6-($C$3*$A12)+SUM(BC$6:BC12))*BC$3/365*_xlfn.DAYS($B13,$B12))</f>
        <v>123.04024684123617</v>
      </c>
      <c r="BD13" s="5">
        <f>IF(($C$6-($C$3*$A12)+SUM(BD$6:BD12))*BD$3/365*_xlfn.DAYS($B13,$B12)&lt;0,0,($C$6-($C$3*$A12)+SUM(BD$6:BD12))*BD$3/365*_xlfn.DAYS($B13,$B12))</f>
        <v>122.99027232764021</v>
      </c>
      <c r="BE13" s="5">
        <f>IF(($C$6-($C$3*$A12)+SUM(BE$6:BE12))*BE$3/365*_xlfn.DAYS($B13,$B12)&lt;0,0,($C$6-($C$3*$A12)+SUM(BE$6:BE12))*BE$3/365*_xlfn.DAYS($B13,$B12))</f>
        <v>122.9403038260868</v>
      </c>
      <c r="BF13" s="5">
        <f>IF(($C$6-($C$3*$A12)+SUM(BF$6:BF12))*BF$3/365*_xlfn.DAYS($B13,$B12)&lt;0,0,($C$6-($C$3*$A12)+SUM(BF$6:BF12))*BF$3/365*_xlfn.DAYS($B13,$B12))</f>
        <v>122.89034133612915</v>
      </c>
      <c r="BG13" s="5">
        <f>IF(($C$6-($C$3*$A12)+SUM(BG$6:BG12))*BG$3/365*_xlfn.DAYS($B13,$B12)&lt;0,0,($C$6-($C$3*$A12)+SUM(BG$6:BG12))*BG$3/365*_xlfn.DAYS($B13,$B12))</f>
        <v>122.84038485732064</v>
      </c>
      <c r="BH13" s="5">
        <f>IF(($C$6-($C$3*$A12)+SUM(BH$6:BH12))*BH$3/365*_xlfn.DAYS($B13,$B12)&lt;0,0,($C$6-($C$3*$A12)+SUM(BH$6:BH12))*BH$3/365*_xlfn.DAYS($B13,$B12))</f>
        <v>122.79043438921452</v>
      </c>
      <c r="BI13" s="5">
        <f>IF(($C$6-($C$3*$A12)+SUM(BI$6:BI12))*BI$3/365*_xlfn.DAYS($B13,$B12)&lt;0,0,($C$6-($C$3*$A12)+SUM(BI$6:BI12))*BI$3/365*_xlfn.DAYS($B13,$B12))</f>
        <v>122.74048993136417</v>
      </c>
      <c r="BJ13" s="5">
        <f>IF(($C$6-($C$3*$A12)+SUM(BJ$6:BJ12))*BJ$3/365*_xlfn.DAYS($B13,$B12)&lt;0,0,($C$6-($C$3*$A12)+SUM(BJ$6:BJ12))*BJ$3/365*_xlfn.DAYS($B13,$B12))</f>
        <v>122.69055148332292</v>
      </c>
      <c r="BK13" s="5">
        <f>IF(($C$6-($C$3*$A12)+SUM(BK$6:BK12))*BK$3/365*_xlfn.DAYS($B13,$B12)&lt;0,0,($C$6-($C$3*$A12)+SUM(BK$6:BK12))*BK$3/365*_xlfn.DAYS($B13,$B12))</f>
        <v>122.6406190446442</v>
      </c>
      <c r="BL13" s="5">
        <f>IF(($C$6-($C$3*$A12)+SUM(BL$6:BL12))*BL$3/365*_xlfn.DAYS($B13,$B12)&lt;0,0,($C$6-($C$3*$A12)+SUM(BL$6:BL12))*BL$3/365*_xlfn.DAYS($B13,$B12))</f>
        <v>122.59069261488139</v>
      </c>
      <c r="BM13" s="5">
        <f>IF(($C$6-($C$3*$A12)+SUM(BM$6:BM12))*BM$3/365*_xlfn.DAYS($B13,$B12)&lt;0,0,($C$6-($C$3*$A12)+SUM(BM$6:BM12))*BM$3/365*_xlfn.DAYS($B13,$B12))</f>
        <v>122.54077219358797</v>
      </c>
      <c r="BN13" s="5">
        <f>IF(($C$6-($C$3*$A12)+SUM(BN$6:BN12))*BN$3/365*_xlfn.DAYS($B13,$B12)&lt;0,0,($C$6-($C$3*$A12)+SUM(BN$6:BN12))*BN$3/365*_xlfn.DAYS($B13,$B12))</f>
        <v>122.49085778031736</v>
      </c>
      <c r="BO13" s="5">
        <f>IF(($C$6-($C$3*$A12)+SUM(BO$6:BO12))*BO$3/365*_xlfn.DAYS($B13,$B12)&lt;0,0,($C$6-($C$3*$A12)+SUM(BO$6:BO12))*BO$3/365*_xlfn.DAYS($B13,$B12))</f>
        <v>122.44094937462307</v>
      </c>
      <c r="BP13" s="5">
        <f>IF(($C$6-($C$3*$A12)+SUM(BP$6:BP12))*BP$3/365*_xlfn.DAYS($B13,$B12)&lt;0,0,($C$6-($C$3*$A12)+SUM(BP$6:BP12))*BP$3/365*_xlfn.DAYS($B13,$B12))</f>
        <v>122.3910469760586</v>
      </c>
      <c r="BQ13" s="5">
        <f>IF(($C$6-($C$3*$A12)+SUM(BQ$6:BQ12))*BQ$3/365*_xlfn.DAYS($B13,$B12)&lt;0,0,($C$6-($C$3*$A12)+SUM(BQ$6:BQ12))*BQ$3/365*_xlfn.DAYS($B13,$B12))</f>
        <v>122.34115058417747</v>
      </c>
      <c r="BR13" s="5">
        <f>IF(($C$6-($C$3*$A12)+SUM(BR$6:BR12))*BR$3/365*_xlfn.DAYS($B13,$B12)&lt;0,0,($C$6-($C$3*$A12)+SUM(BR$6:BR12))*BR$3/365*_xlfn.DAYS($B13,$B12))</f>
        <v>122.29126019853332</v>
      </c>
      <c r="BS13" s="5">
        <f>IF(($C$6-($C$3*$A12)+SUM(BS$6:BS12))*BS$3/365*_xlfn.DAYS($B13,$B12)&lt;0,0,($C$6-($C$3*$A12)+SUM(BS$6:BS12))*BS$3/365*_xlfn.DAYS($B13,$B12))</f>
        <v>122.24137581867963</v>
      </c>
      <c r="BT13" s="5">
        <f>IF(($C$6-($C$3*$A12)+SUM(BT$6:BT12))*BT$3/365*_xlfn.DAYS($B13,$B12)&lt;0,0,($C$6-($C$3*$A12)+SUM(BT$6:BT12))*BT$3/365*_xlfn.DAYS($B13,$B12))</f>
        <v>122.19149744417005</v>
      </c>
      <c r="BU13" s="5">
        <f>IF(($C$6-($C$3*$A12)+SUM(BU$6:BU12))*BU$3/365*_xlfn.DAYS($B13,$B12)&lt;0,0,($C$6-($C$3*$A12)+SUM(BU$6:BU12))*BU$3/365*_xlfn.DAYS($B13,$B12))</f>
        <v>122.14162507455825</v>
      </c>
      <c r="BV13" s="5">
        <f>IF(($C$6-($C$3*$A12)+SUM(BV$6:BV12))*BV$3/365*_xlfn.DAYS($B13,$B12)&lt;0,0,($C$6-($C$3*$A12)+SUM(BV$6:BV12))*BV$3/365*_xlfn.DAYS($B13,$B12))</f>
        <v>122.09175870939787</v>
      </c>
      <c r="BW13" s="5">
        <f>IF(($C$6-($C$3*$A12)+SUM(BW$6:BW12))*BW$3/365*_xlfn.DAYS($B13,$B12)&lt;0,0,($C$6-($C$3*$A12)+SUM(BW$6:BW12))*BW$3/365*_xlfn.DAYS($B13,$B12))</f>
        <v>122.04189834824254</v>
      </c>
      <c r="BX13" s="5">
        <f>IF(($C$6-($C$3*$A12)+SUM(BX$6:BX12))*BX$3/365*_xlfn.DAYS($B13,$B12)&lt;0,0,($C$6-($C$3*$A12)+SUM(BX$6:BX12))*BX$3/365*_xlfn.DAYS($B13,$B12))</f>
        <v>121.99204399064602</v>
      </c>
      <c r="BY13" s="5">
        <f>IF(($C$6-($C$3*$A12)+SUM(BY$6:BY12))*BY$3/365*_xlfn.DAYS($B13,$B12)&lt;0,0,($C$6-($C$3*$A12)+SUM(BY$6:BY12))*BY$3/365*_xlfn.DAYS($B13,$B12))</f>
        <v>121.94219563616204</v>
      </c>
      <c r="BZ13" s="5">
        <f>IF(($C$6-($C$3*$A12)+SUM(BZ$6:BZ12))*BZ$3/365*_xlfn.DAYS($B13,$B12)&lt;0,0,($C$6-($C$3*$A12)+SUM(BZ$6:BZ12))*BZ$3/365*_xlfn.DAYS($B13,$B12))</f>
        <v>121.89235328434434</v>
      </c>
      <c r="CA13" s="5">
        <f>IF(($C$6-($C$3*$A12)+SUM(CA$6:CA12))*CA$3/365*_xlfn.DAYS($B13,$B12)&lt;0,0,($C$6-($C$3*$A12)+SUM(CA$6:CA12))*CA$3/365*_xlfn.DAYS($B13,$B12))</f>
        <v>121.8425169347467</v>
      </c>
      <c r="CB13" s="5">
        <f>IF(($C$6-($C$3*$A12)+SUM(CB$6:CB12))*CB$3/365*_xlfn.DAYS($B13,$B12)&lt;0,0,($C$6-($C$3*$A12)+SUM(CB$6:CB12))*CB$3/365*_xlfn.DAYS($B13,$B12))</f>
        <v>121.79268658692293</v>
      </c>
      <c r="CC13" s="5">
        <f>IF(($C$6-($C$3*$A12)+SUM(CC$6:CC12))*CC$3/365*_xlfn.DAYS($B13,$B12)&lt;0,0,($C$6-($C$3*$A12)+SUM(CC$6:CC12))*CC$3/365*_xlfn.DAYS($B13,$B12))</f>
        <v>121.74286224042683</v>
      </c>
      <c r="CD13" s="5">
        <f>IF(($C$6-($C$3*$A12)+SUM(CD$6:CD12))*CD$3/365*_xlfn.DAYS($B13,$B12)&lt;0,0,($C$6-($C$3*$A12)+SUM(CD$6:CD12))*CD$3/365*_xlfn.DAYS($B13,$B12))</f>
        <v>121.69304389481231</v>
      </c>
      <c r="CE13" s="5">
        <f>IF(($C$6-($C$3*$A12)+SUM(CE$6:CE12))*CE$3/365*_xlfn.DAYS($B13,$B12)&lt;0,0,($C$6-($C$3*$A12)+SUM(CE$6:CE12))*CE$3/365*_xlfn.DAYS($B13,$B12))</f>
        <v>121.6432315496332</v>
      </c>
      <c r="CF13" s="5">
        <f>IF(($C$6-($C$3*$A12)+SUM(CF$6:CF12))*CF$3/365*_xlfn.DAYS($B13,$B12)&lt;0,0,($C$6-($C$3*$A12)+SUM(CF$6:CF12))*CF$3/365*_xlfn.DAYS($B13,$B12))</f>
        <v>121.59342520444342</v>
      </c>
      <c r="CG13" s="5">
        <f>IF(($C$6-($C$3*$A12)+SUM(CG$6:CG12))*CG$3/365*_xlfn.DAYS($B13,$B12)&lt;0,0,($C$6-($C$3*$A12)+SUM(CG$6:CG12))*CG$3/365*_xlfn.DAYS($B13,$B12))</f>
        <v>121.54362485879687</v>
      </c>
      <c r="CH13" s="5">
        <f>IF(($C$6-($C$3*$A12)+SUM(CH$6:CH12))*CH$3/365*_xlfn.DAYS($B13,$B12)&lt;0,0,($C$6-($C$3*$A12)+SUM(CH$6:CH12))*CH$3/365*_xlfn.DAYS($B13,$B12))</f>
        <v>121.49383051224753</v>
      </c>
      <c r="CI13" s="5">
        <f>IF(($C$6-($C$3*$A12)+SUM(CI$6:CI12))*CI$3/365*_xlfn.DAYS($B13,$B12)&lt;0,0,($C$6-($C$3*$A12)+SUM(CI$6:CI12))*CI$3/365*_xlfn.DAYS($B13,$B12))</f>
        <v>121.44404216434936</v>
      </c>
      <c r="CJ13" s="5">
        <f>IF(($C$6-($C$3*$A12)+SUM(CJ$6:CJ12))*CJ$3/365*_xlfn.DAYS($B13,$B12)&lt;0,0,($C$6-($C$3*$A12)+SUM(CJ$6:CJ12))*CJ$3/365*_xlfn.DAYS($B13,$B12))</f>
        <v>121.39425981465637</v>
      </c>
      <c r="CK13" s="5">
        <f>IF(($C$6-($C$3*$A12)+SUM(CK$6:CK12))*CK$3/365*_xlfn.DAYS($B13,$B12)&lt;0,0,($C$6-($C$3*$A12)+SUM(CK$6:CK12))*CK$3/365*_xlfn.DAYS($B13,$B12))</f>
        <v>121.34448346272256</v>
      </c>
      <c r="CL13" s="5">
        <f>IF(($C$6-($C$3*$A12)+SUM(CL$6:CL12))*CL$3/365*_xlfn.DAYS($B13,$B12)&lt;0,0,($C$6-($C$3*$A12)+SUM(CL$6:CL12))*CL$3/365*_xlfn.DAYS($B13,$B12))</f>
        <v>121.294713108102</v>
      </c>
      <c r="CM13" s="5">
        <f>IF(($C$6-($C$3*$A12)+SUM(CM$6:CM12))*CM$3/365*_xlfn.DAYS($B13,$B12)&lt;0,0,($C$6-($C$3*$A12)+SUM(CM$6:CM12))*CM$3/365*_xlfn.DAYS($B13,$B12))</f>
        <v>121.24494875034877</v>
      </c>
      <c r="CN13" s="5">
        <f>IF(($C$6-($C$3*$A12)+SUM(CN$6:CN12))*CN$3/365*_xlfn.DAYS($B13,$B12)&lt;0,0,($C$6-($C$3*$A12)+SUM(CN$6:CN12))*CN$3/365*_xlfn.DAYS($B13,$B12))</f>
        <v>121.19519038901693</v>
      </c>
      <c r="CO13" s="5">
        <f>IF(($C$6-($C$3*$A12)+SUM(CO$6:CO12))*CO$3/365*_xlfn.DAYS($B13,$B12)&lt;0,0,($C$6-($C$3*$A12)+SUM(CO$6:CO12))*CO$3/365*_xlfn.DAYS($B13,$B12))</f>
        <v>121.14543802366063</v>
      </c>
      <c r="CP13" s="5">
        <f>IF(($C$6-($C$3*$A12)+SUM(CP$6:CP12))*CP$3/365*_xlfn.DAYS($B13,$B12)&lt;0,0,($C$6-($C$3*$A12)+SUM(CP$6:CP12))*CP$3/365*_xlfn.DAYS($B13,$B12))</f>
        <v>121.09569165383397</v>
      </c>
      <c r="CQ13" s="5">
        <f>IF(($C$6-($C$3*$A12)+SUM(CQ$6:CQ12))*CQ$3/365*_xlfn.DAYS($B13,$B12)&lt;0,0,($C$6-($C$3*$A12)+SUM(CQ$6:CQ12))*CQ$3/365*_xlfn.DAYS($B13,$B12))</f>
        <v>121.04595127909117</v>
      </c>
      <c r="CR13" s="5">
        <f>IF(($C$6-($C$3*$A12)+SUM(CR$6:CR12))*CR$3/365*_xlfn.DAYS($B13,$B12)&lt;0,0,($C$6-($C$3*$A12)+SUM(CR$6:CR12))*CR$3/365*_xlfn.DAYS($B13,$B12))</f>
        <v>120.99621689898643</v>
      </c>
      <c r="CS13" s="5">
        <f>IF(($C$6-($C$3*$A12)+SUM(CS$6:CS12))*CS$3/365*_xlfn.DAYS($B13,$B12)&lt;0,0,($C$6-($C$3*$A12)+SUM(CS$6:CS12))*CS$3/365*_xlfn.DAYS($B13,$B12))</f>
        <v>120.94648851307392</v>
      </c>
      <c r="CT13" s="5">
        <f>IF(($C$6-($C$3*$A12)+SUM(CT$6:CT12))*CT$3/365*_xlfn.DAYS($B13,$B12)&lt;0,0,($C$6-($C$3*$A12)+SUM(CT$6:CT12))*CT$3/365*_xlfn.DAYS($B13,$B12))</f>
        <v>120.89676612090791</v>
      </c>
      <c r="CU13" s="5">
        <f>IF(($C$6-($C$3*$A12)+SUM(CU$6:CU12))*CU$3/365*_xlfn.DAYS($B13,$B12)&lt;0,0,($C$6-($C$3*$A12)+SUM(CU$6:CU12))*CU$3/365*_xlfn.DAYS($B13,$B12))</f>
        <v>120.84704972204263</v>
      </c>
      <c r="CV13" s="5">
        <f>IF(($C$6-($C$3*$A12)+SUM(CV$6:CV12))*CV$3/365*_xlfn.DAYS($B13,$B12)&lt;0,0,($C$6-($C$3*$A12)+SUM(CV$6:CV12))*CV$3/365*_xlfn.DAYS($B13,$B12))</f>
        <v>120.79733931603246</v>
      </c>
      <c r="CW13" s="5">
        <f>IF(($C$6-($C$3*$A12)+SUM(CW$6:CW12))*CW$3/365*_xlfn.DAYS($B13,$B12)&lt;0,0,($C$6-($C$3*$A12)+SUM(CW$6:CW12))*CW$3/365*_xlfn.DAYS($B13,$B12))</f>
        <v>120.7476349024316</v>
      </c>
      <c r="CX13" s="5">
        <f>IF(($C$6-($C$3*$A12)+SUM(CX$6:CX12))*CX$3/365*_xlfn.DAYS($B13,$B12)&lt;0,0,($C$6-($C$3*$A12)+SUM(CX$6:CX12))*CX$3/365*_xlfn.DAYS($B13,$B12))</f>
        <v>120.69793648079444</v>
      </c>
      <c r="CY13" s="5">
        <f>IF(($C$6-($C$3*$A12)+SUM(CY$6:CY12))*CY$3/365*_xlfn.DAYS($B13,$B12)&lt;0,0,($C$6-($C$3*$A12)+SUM(CY$6:CY12))*CY$3/365*_xlfn.DAYS($B13,$B12))</f>
        <v>120.64824405067539</v>
      </c>
      <c r="CZ13" s="5">
        <f>IF(($C$6-($C$3*$A12)+SUM(CZ$6:CZ12))*CZ$3/365*_xlfn.DAYS($B13,$B12)&lt;0,0,($C$6-($C$3*$A12)+SUM(CZ$6:CZ12))*CZ$3/365*_xlfn.DAYS($B13,$B12))</f>
        <v>120.59855761162875</v>
      </c>
      <c r="DA13" s="5">
        <f>IF(($C$6-($C$3*$A12)+SUM(DA$6:DA12))*DA$3/365*_xlfn.DAYS($B13,$B12)&lt;0,0,($C$6-($C$3*$A12)+SUM(DA$6:DA12))*DA$3/365*_xlfn.DAYS($B13,$B12))</f>
        <v>120.54887716320899</v>
      </c>
      <c r="DB13" s="5">
        <f>IF(($C$6-($C$3*$A12)+SUM(DB$6:DB12))*DB$3/365*_xlfn.DAYS($B13,$B12)&lt;0,0,($C$6-($C$3*$A12)+SUM(DB$6:DB12))*DB$3/365*_xlfn.DAYS($B13,$B12))</f>
        <v>120.49920270497051</v>
      </c>
      <c r="DC13" s="5">
        <f>IF(($C$6-($C$3*$A12)+SUM(DC$6:DC12))*DC$3/365*_xlfn.DAYS($B13,$B12)&lt;0,0,($C$6-($C$3*$A12)+SUM(DC$6:DC12))*DC$3/365*_xlfn.DAYS($B13,$B12))</f>
        <v>120.44953423646781</v>
      </c>
      <c r="DD13" s="5">
        <f>IF(($C$6-($C$3*$A12)+SUM(DD$6:DD12))*DD$3/365*_xlfn.DAYS($B13,$B12)&lt;0,0,($C$6-($C$3*$A12)+SUM(DD$6:DD12))*DD$3/365*_xlfn.DAYS($B13,$B12))</f>
        <v>120.39987175725535</v>
      </c>
      <c r="DE13" s="5">
        <f>IF(($C$6-($C$3*$A12)+SUM(DE$6:DE12))*DE$3/365*_xlfn.DAYS($B13,$B12)&lt;0,0,($C$6-($C$3*$A12)+SUM(DE$6:DE12))*DE$3/365*_xlfn.DAYS($B13,$B12))</f>
        <v>120.35021526688763</v>
      </c>
      <c r="DF13" s="5">
        <f>IF(($C$6-($C$3*$A12)+SUM(DF$6:DF12))*DF$3/365*_xlfn.DAYS($B13,$B12)&lt;0,0,($C$6-($C$3*$A12)+SUM(DF$6:DF12))*DF$3/365*_xlfn.DAYS($B13,$B12))</f>
        <v>120.30056476491923</v>
      </c>
      <c r="DG13" s="5">
        <f>IF(($C$6-($C$3*$A12)+SUM(DG$6:DG12))*DG$3/365*_xlfn.DAYS($B13,$B12)&lt;0,0,($C$6-($C$3*$A12)+SUM(DG$6:DG12))*DG$3/365*_xlfn.DAYS($B13,$B12))</f>
        <v>120.25092025090466</v>
      </c>
      <c r="DH13" s="5">
        <f>IF(($C$6-($C$3*$A12)+SUM(DH$6:DH12))*DH$3/365*_xlfn.DAYS($B13,$B12)&lt;0,0,($C$6-($C$3*$A12)+SUM(DH$6:DH12))*DH$3/365*_xlfn.DAYS($B13,$B12))</f>
        <v>120.20128172439848</v>
      </c>
      <c r="DI13" s="5">
        <f>IF(($C$6-($C$3*$A12)+SUM(DI$6:DI12))*DI$3/365*_xlfn.DAYS($B13,$B12)&lt;0,0,($C$6-($C$3*$A12)+SUM(DI$6:DI12))*DI$3/365*_xlfn.DAYS($B13,$B12))</f>
        <v>120.15164918495537</v>
      </c>
      <c r="DJ13" s="5">
        <f>IF(($C$6-($C$3*$A12)+SUM(DJ$6:DJ12))*DJ$3/365*_xlfn.DAYS($B13,$B12)&lt;0,0,($C$6-($C$3*$A12)+SUM(DJ$6:DJ12))*DJ$3/365*_xlfn.DAYS($B13,$B12))</f>
        <v>120.10202263212993</v>
      </c>
      <c r="DK13" s="5">
        <f>IF(($C$6-($C$3*$A12)+SUM(DK$6:DK12))*DK$3/365*_xlfn.DAYS($B13,$B12)&lt;0,0,($C$6-($C$3*$A12)+SUM(DK$6:DK12))*DK$3/365*_xlfn.DAYS($B13,$B12))</f>
        <v>120.0524020654768</v>
      </c>
      <c r="DL13" s="5">
        <f>IF(($C$6-($C$3*$A12)+SUM(DL$6:DL12))*DL$3/365*_xlfn.DAYS($B13,$B12)&lt;0,0,($C$6-($C$3*$A12)+SUM(DL$6:DL12))*DL$3/365*_xlfn.DAYS($B13,$B12))</f>
        <v>120.00278748455064</v>
      </c>
      <c r="DM13" s="5">
        <f>IF(($C$6-($C$3*$A12)+SUM(DM$6:DM12))*DM$3/365*_xlfn.DAYS($B13,$B12)&lt;0,0,($C$6-($C$3*$A12)+SUM(DM$6:DM12))*DM$3/365*_xlfn.DAYS($B13,$B12))</f>
        <v>119.95317888890618</v>
      </c>
      <c r="DN13" s="5">
        <f>IF(($C$6-($C$3*$A12)+SUM(DN$6:DN12))*DN$3/365*_xlfn.DAYS($B13,$B12)&lt;0,0,($C$6-($C$3*$A12)+SUM(DN$6:DN12))*DN$3/365*_xlfn.DAYS($B13,$B12))</f>
        <v>119.90357627809817</v>
      </c>
      <c r="DO13" s="5">
        <f>IF(($C$6-($C$3*$A12)+SUM(DO$6:DO12))*DO$3/365*_xlfn.DAYS($B13,$B12)&lt;0,0,($C$6-($C$3*$A12)+SUM(DO$6:DO12))*DO$3/365*_xlfn.DAYS($B13,$B12))</f>
        <v>119.85397965168131</v>
      </c>
      <c r="DP13" s="5">
        <f>IF(($C$6-($C$3*$A12)+SUM(DP$6:DP12))*DP$3/365*_xlfn.DAYS($B13,$B12)&lt;0,0,($C$6-($C$3*$A12)+SUM(DP$6:DP12))*DP$3/365*_xlfn.DAYS($B13,$B12))</f>
        <v>119.80438900921042</v>
      </c>
      <c r="DQ13" s="5">
        <f>IF(($C$6-($C$3*$A12)+SUM(DQ$6:DQ12))*DQ$3/365*_xlfn.DAYS($B13,$B12)&lt;0,0,($C$6-($C$3*$A12)+SUM(DQ$6:DQ12))*DQ$3/365*_xlfn.DAYS($B13,$B12))</f>
        <v>119.75480435024029</v>
      </c>
      <c r="DR13" s="5">
        <f>IF(($C$6-($C$3*$A12)+SUM(DR$6:DR12))*DR$3/365*_xlfn.DAYS($B13,$B12)&lt;0,0,($C$6-($C$3*$A12)+SUM(DR$6:DR12))*DR$3/365*_xlfn.DAYS($B13,$B12))</f>
        <v>119.70522567432573</v>
      </c>
      <c r="DS13" s="5">
        <f>IF(($C$6-($C$3*$A12)+SUM(DS$6:DS12))*DS$3/365*_xlfn.DAYS($B13,$B12)&lt;0,0,($C$6-($C$3*$A12)+SUM(DS$6:DS12))*DS$3/365*_xlfn.DAYS($B13,$B12))</f>
        <v>119.65565298102159</v>
      </c>
      <c r="DT13" s="5">
        <f>IF(($C$6-($C$3*$A12)+SUM(DT$6:DT12))*DT$3/365*_xlfn.DAYS($B13,$B12)&lt;0,0,($C$6-($C$3*$A12)+SUM(DT$6:DT12))*DT$3/365*_xlfn.DAYS($B13,$B12))</f>
        <v>119.60608626988277</v>
      </c>
      <c r="DU13" s="5">
        <f>IF(($C$6-($C$3*$A12)+SUM(DU$6:DU12))*DU$3/365*_xlfn.DAYS($B13,$B12)&lt;0,0,($C$6-($C$3*$A12)+SUM(DU$6:DU12))*DU$3/365*_xlfn.DAYS($B13,$B12))</f>
        <v>119.55652554046415</v>
      </c>
      <c r="DV13" s="5">
        <f>IF(($C$6-($C$3*$A12)+SUM(DV$6:DV12))*DV$3/365*_xlfn.DAYS($B13,$B12)&lt;0,0,($C$6-($C$3*$A12)+SUM(DV$6:DV12))*DV$3/365*_xlfn.DAYS($B13,$B12))</f>
        <v>119.50697079232062</v>
      </c>
      <c r="DW13" s="5">
        <f>IF(($C$6-($C$3*$A12)+SUM(DW$6:DW12))*DW$3/365*_xlfn.DAYS($B13,$B12)&lt;0,0,($C$6-($C$3*$A12)+SUM(DW$6:DW12))*DW$3/365*_xlfn.DAYS($B13,$B12))</f>
        <v>119.45742202500715</v>
      </c>
      <c r="DX13" s="5">
        <f>IF(($C$6-($C$3*$A12)+SUM(DX$6:DX12))*DX$3/365*_xlfn.DAYS($B13,$B12)&lt;0,0,($C$6-($C$3*$A12)+SUM(DX$6:DX12))*DX$3/365*_xlfn.DAYS($B13,$B12))</f>
        <v>119.40787923807876</v>
      </c>
      <c r="DY13" s="5">
        <f>IF(($C$6-($C$3*$A12)+SUM(DY$6:DY12))*DY$3/365*_xlfn.DAYS($B13,$B12)&lt;0,0,($C$6-($C$3*$A12)+SUM(DY$6:DY12))*DY$3/365*_xlfn.DAYS($B13,$B12))</f>
        <v>119.35834243109039</v>
      </c>
      <c r="DZ13" s="5">
        <f>IF(($C$6-($C$3*$A12)+SUM(DZ$6:DZ12))*DZ$3/365*_xlfn.DAYS($B13,$B12)&lt;0,0,($C$6-($C$3*$A12)+SUM(DZ$6:DZ12))*DZ$3/365*_xlfn.DAYS($B13,$B12))</f>
        <v>119.30881160359708</v>
      </c>
      <c r="EA13" s="5">
        <f>IF(($C$6-($C$3*$A12)+SUM(EA$6:EA12))*EA$3/365*_xlfn.DAYS($B13,$B12)&lt;0,0,($C$6-($C$3*$A12)+SUM(EA$6:EA12))*EA$3/365*_xlfn.DAYS($B13,$B12))</f>
        <v>119.25928675515382</v>
      </c>
      <c r="EB13" s="5">
        <f>IF(($C$6-($C$3*$A12)+SUM(EB$6:EB12))*EB$3/365*_xlfn.DAYS($B13,$B12)&lt;0,0,($C$6-($C$3*$A12)+SUM(EB$6:EB12))*EB$3/365*_xlfn.DAYS($B13,$B12))</f>
        <v>119.20976788531574</v>
      </c>
      <c r="EC13" s="5">
        <f>IF(($C$6-($C$3*$A12)+SUM(EC$6:EC12))*EC$3/365*_xlfn.DAYS($B13,$B12)&lt;0,0,($C$6-($C$3*$A12)+SUM(EC$6:EC12))*EC$3/365*_xlfn.DAYS($B13,$B12))</f>
        <v>119.16025499363792</v>
      </c>
      <c r="ED13" s="5">
        <f>IF(($C$6-($C$3*$A12)+SUM(ED$6:ED12))*ED$3/365*_xlfn.DAYS($B13,$B12)&lt;0,0,($C$6-($C$3*$A12)+SUM(ED$6:ED12))*ED$3/365*_xlfn.DAYS($B13,$B12))</f>
        <v>119.11074807967545</v>
      </c>
      <c r="EE13" s="5">
        <f>IF(($C$6-($C$3*$A12)+SUM(EE$6:EE12))*EE$3/365*_xlfn.DAYS($B13,$B12)&lt;0,0,($C$6-($C$3*$A12)+SUM(EE$6:EE12))*EE$3/365*_xlfn.DAYS($B13,$B12))</f>
        <v>119.06124714298349</v>
      </c>
      <c r="EF13" s="5">
        <f>IF(($C$6-($C$3*$A12)+SUM(EF$6:EF12))*EF$3/365*_xlfn.DAYS($B13,$B12)&lt;0,0,($C$6-($C$3*$A12)+SUM(EF$6:EF12))*EF$3/365*_xlfn.DAYS($B13,$B12))</f>
        <v>119.01175218311722</v>
      </c>
      <c r="EG13" s="5">
        <f>IF(($C$6-($C$3*$A12)+SUM(EG$6:EG12))*EG$3/365*_xlfn.DAYS($B13,$B12)&lt;0,0,($C$6-($C$3*$A12)+SUM(EG$6:EG12))*EG$3/365*_xlfn.DAYS($B13,$B12))</f>
        <v>118.96226319963181</v>
      </c>
      <c r="EH13" s="5">
        <f>IF(($C$6-($C$3*$A12)+SUM(EH$6:EH12))*EH$3/365*_xlfn.DAYS($B13,$B12)&lt;0,0,($C$6-($C$3*$A12)+SUM(EH$6:EH12))*EH$3/365*_xlfn.DAYS($B13,$B12))</f>
        <v>118.91278019208245</v>
      </c>
      <c r="EI13" s="5">
        <f>IF(($C$6-($C$3*$A12)+SUM(EI$6:EI12))*EI$3/365*_xlfn.DAYS($B13,$B12)&lt;0,0,($C$6-($C$3*$A12)+SUM(EI$6:EI12))*EI$3/365*_xlfn.DAYS($B13,$B12))</f>
        <v>118.86330316002442</v>
      </c>
      <c r="EJ13" s="5">
        <f>IF(($C$6-($C$3*$A12)+SUM(EJ$6:EJ12))*EJ$3/365*_xlfn.DAYS($B13,$B12)&lt;0,0,($C$6-($C$3*$A12)+SUM(EJ$6:EJ12))*EJ$3/365*_xlfn.DAYS($B13,$B12))</f>
        <v>118.81383210301294</v>
      </c>
      <c r="EK13" s="5">
        <f>IF(($C$6-($C$3*$A12)+SUM(EK$6:EK12))*EK$3/365*_xlfn.DAYS($B13,$B12)&lt;0,0,($C$6-($C$3*$A12)+SUM(EK$6:EK12))*EK$3/365*_xlfn.DAYS($B13,$B12))</f>
        <v>118.76436702060334</v>
      </c>
      <c r="EL13" s="5">
        <f>IF(($C$6-($C$3*$A12)+SUM(EL$6:EL12))*EL$3/365*_xlfn.DAYS($B13,$B12)&lt;0,0,($C$6-($C$3*$A12)+SUM(EL$6:EL12))*EL$3/365*_xlfn.DAYS($B13,$B12))</f>
        <v>118.71490791235092</v>
      </c>
      <c r="EM13" s="5">
        <f>IF(($C$6-($C$3*$A12)+SUM(EM$6:EM12))*EM$3/365*_xlfn.DAYS($B13,$B12)&lt;0,0,($C$6-($C$3*$A12)+SUM(EM$6:EM12))*EM$3/365*_xlfn.DAYS($B13,$B12))</f>
        <v>118.66545477781099</v>
      </c>
      <c r="EN13" s="5">
        <f>IF(($C$6-($C$3*$A12)+SUM(EN$6:EN12))*EN$3/365*_xlfn.DAYS($B13,$B12)&lt;0,0,($C$6-($C$3*$A12)+SUM(EN$6:EN12))*EN$3/365*_xlfn.DAYS($B13,$B12))</f>
        <v>118.61600761653894</v>
      </c>
      <c r="EO13" s="5">
        <f>IF(($C$6-($C$3*$A12)+SUM(EO$6:EO12))*EO$3/365*_xlfn.DAYS($B13,$B12)&lt;0,0,($C$6-($C$3*$A12)+SUM(EO$6:EO12))*EO$3/365*_xlfn.DAYS($B13,$B12))</f>
        <v>118.56656642809008</v>
      </c>
      <c r="EP13" s="5">
        <f>IF(($C$6-($C$3*$A12)+SUM(EP$6:EP12))*EP$3/365*_xlfn.DAYS($B13,$B12)&lt;0,0,($C$6-($C$3*$A12)+SUM(EP$6:EP12))*EP$3/365*_xlfn.DAYS($B13,$B12))</f>
        <v>118.51713121201992</v>
      </c>
      <c r="EQ13" s="5">
        <f>IF(($C$6-($C$3*$A12)+SUM(EQ$6:EQ12))*EQ$3/365*_xlfn.DAYS($B13,$B12)&lt;0,0,($C$6-($C$3*$A12)+SUM(EQ$6:EQ12))*EQ$3/365*_xlfn.DAYS($B13,$B12))</f>
        <v>118.46770196788383</v>
      </c>
      <c r="ER13" s="5">
        <f>IF(($C$6-($C$3*$A12)+SUM(ER$6:ER12))*ER$3/365*_xlfn.DAYS($B13,$B12)&lt;0,0,($C$6-($C$3*$A12)+SUM(ER$6:ER12))*ER$3/365*_xlfn.DAYS($B13,$B12))</f>
        <v>118.41827869523726</v>
      </c>
      <c r="ES13" s="5">
        <f>IF(($C$6-($C$3*$A12)+SUM(ES$6:ES12))*ES$3/365*_xlfn.DAYS($B13,$B12)&lt;0,0,($C$6-($C$3*$A12)+SUM(ES$6:ES12))*ES$3/365*_xlfn.DAYS($B13,$B12))</f>
        <v>118.36886139363574</v>
      </c>
      <c r="ET13" s="5">
        <f>IF(($C$6-($C$3*$A12)+SUM(ET$6:ET12))*ET$3/365*_xlfn.DAYS($B13,$B12)&lt;0,0,($C$6-($C$3*$A12)+SUM(ET$6:ET12))*ET$3/365*_xlfn.DAYS($B13,$B12))</f>
        <v>118.31945006263474</v>
      </c>
      <c r="EU13" s="5">
        <f>IF(($C$6-($C$3*$A12)+SUM(EU$6:EU12))*EU$3/365*_xlfn.DAYS($B13,$B12)&lt;0,0,($C$6-($C$3*$A12)+SUM(EU$6:EU12))*EU$3/365*_xlfn.DAYS($B13,$B12))</f>
        <v>118.2700447017898</v>
      </c>
      <c r="EV13" s="5">
        <f>IF(($C$6-($C$3*$A12)+SUM(EV$6:EV12))*EV$3/365*_xlfn.DAYS($B13,$B12)&lt;0,0,($C$6-($C$3*$A12)+SUM(EV$6:EV12))*EV$3/365*_xlfn.DAYS($B13,$B12))</f>
        <v>118.22064531065641</v>
      </c>
      <c r="EW13" s="5">
        <f>IF(($C$6-($C$3*$A12)+SUM(EW$6:EW12))*EW$3/365*_xlfn.DAYS($B13,$B12)&lt;0,0,($C$6-($C$3*$A12)+SUM(EW$6:EW12))*EW$3/365*_xlfn.DAYS($B13,$B12))</f>
        <v>118.17125188879025</v>
      </c>
      <c r="EX13" s="5">
        <f>IF(($C$6-($C$3*$A12)+SUM(EX$6:EX12))*EX$3/365*_xlfn.DAYS($B13,$B12)&lt;0,0,($C$6-($C$3*$A12)+SUM(EX$6:EX12))*EX$3/365*_xlfn.DAYS($B13,$B12))</f>
        <v>118.12186443574687</v>
      </c>
      <c r="EY13" s="5">
        <f>IF(($C$6-($C$3*$A12)+SUM(EY$6:EY12))*EY$3/365*_xlfn.DAYS($B13,$B12)&lt;0,0,($C$6-($C$3*$A12)+SUM(EY$6:EY12))*EY$3/365*_xlfn.DAYS($B13,$B12))</f>
        <v>118.07248295108188</v>
      </c>
      <c r="EZ13" s="5">
        <f>IF(($C$6-($C$3*$A12)+SUM(EZ$6:EZ12))*EZ$3/365*_xlfn.DAYS($B13,$B12)&lt;0,0,($C$6-($C$3*$A12)+SUM(EZ$6:EZ12))*EZ$3/365*_xlfn.DAYS($B13,$B12))</f>
        <v>118.02310743435093</v>
      </c>
      <c r="FA13" s="5">
        <f>IF(($C$6-($C$3*$A12)+SUM(FA$6:FA12))*FA$3/365*_xlfn.DAYS($B13,$B12)&lt;0,0,($C$6-($C$3*$A12)+SUM(FA$6:FA12))*FA$3/365*_xlfn.DAYS($B13,$B12))</f>
        <v>117.97373788510976</v>
      </c>
      <c r="FB13" s="5">
        <f>IF(($C$6-($C$3*$A12)+SUM(FB$6:FB12))*FB$3/365*_xlfn.DAYS($B13,$B12)&lt;0,0,($C$6-($C$3*$A12)+SUM(FB$6:FB12))*FB$3/365*_xlfn.DAYS($B13,$B12))</f>
        <v>117.92437430291398</v>
      </c>
      <c r="FC13" s="5">
        <f>IF(($C$6-($C$3*$A12)+SUM(FC$6:FC12))*FC$3/365*_xlfn.DAYS($B13,$B12)&lt;0,0,($C$6-($C$3*$A12)+SUM(FC$6:FC12))*FC$3/365*_xlfn.DAYS($B13,$B12))</f>
        <v>117.87501668731936</v>
      </c>
      <c r="FD13" s="5">
        <f>IF(($C$6-($C$3*$A12)+SUM(FD$6:FD12))*FD$3/365*_xlfn.DAYS($B13,$B12)&lt;0,0,($C$6-($C$3*$A12)+SUM(FD$6:FD12))*FD$3/365*_xlfn.DAYS($B13,$B12))</f>
        <v>117.82566503788163</v>
      </c>
      <c r="FE13" s="5">
        <f>IF(($C$6-($C$3*$A12)+SUM(FE$6:FE12))*FE$3/365*_xlfn.DAYS($B13,$B12)&lt;0,0,($C$6-($C$3*$A12)+SUM(FE$6:FE12))*FE$3/365*_xlfn.DAYS($B13,$B12))</f>
        <v>117.7763193541566</v>
      </c>
      <c r="FF13" s="5">
        <f>IF(($C$6-($C$3*$A12)+SUM(FF$6:FF12))*FF$3/365*_xlfn.DAYS($B13,$B12)&lt;0,0,($C$6-($C$3*$A12)+SUM(FF$6:FF12))*FF$3/365*_xlfn.DAYS($B13,$B12))</f>
        <v>117.72697963570003</v>
      </c>
      <c r="FG13" s="5">
        <f>IF(($C$6-($C$3*$A12)+SUM(FG$6:FG12))*FG$3/365*_xlfn.DAYS($B13,$B12)&lt;0,0,($C$6-($C$3*$A12)+SUM(FG$6:FG12))*FG$3/365*_xlfn.DAYS($B13,$B12))</f>
        <v>117.67764588206771</v>
      </c>
      <c r="FH13" s="5">
        <f>IF(($C$6-($C$3*$A12)+SUM(FH$6:FH12))*FH$3/365*_xlfn.DAYS($B13,$B12)&lt;0,0,($C$6-($C$3*$A12)+SUM(FH$6:FH12))*FH$3/365*_xlfn.DAYS($B13,$B12))</f>
        <v>117.62831809281553</v>
      </c>
      <c r="FI13" s="5">
        <f>IF(($C$6-($C$3*$A12)+SUM(FI$6:FI12))*FI$3/365*_xlfn.DAYS($B13,$B12)&lt;0,0,($C$6-($C$3*$A12)+SUM(FI$6:FI12))*FI$3/365*_xlfn.DAYS($B13,$B12))</f>
        <v>117.57899626749935</v>
      </c>
      <c r="FJ13" s="5">
        <f>IF(($C$6-($C$3*$A12)+SUM(FJ$6:FJ12))*FJ$3/365*_xlfn.DAYS($B13,$B12)&lt;0,0,($C$6-($C$3*$A12)+SUM(FJ$6:FJ12))*FJ$3/365*_xlfn.DAYS($B13,$B12))</f>
        <v>117.52968040567507</v>
      </c>
      <c r="FK13" s="5">
        <f>IF(($C$6-($C$3*$A12)+SUM(FK$6:FK12))*FK$3/365*_xlfn.DAYS($B13,$B12)&lt;0,0,($C$6-($C$3*$A12)+SUM(FK$6:FK12))*FK$3/365*_xlfn.DAYS($B13,$B12))</f>
        <v>117.48037050689857</v>
      </c>
      <c r="FL13" s="5">
        <f>IF(($C$6-($C$3*$A12)+SUM(FL$6:FL12))*FL$3/365*_xlfn.DAYS($B13,$B12)&lt;0,0,($C$6-($C$3*$A12)+SUM(FL$6:FL12))*FL$3/365*_xlfn.DAYS($B13,$B12))</f>
        <v>117.43106657072582</v>
      </c>
      <c r="FM13" s="5">
        <f>IF(($C$6-($C$3*$A12)+SUM(FM$6:FM12))*FM$3/365*_xlfn.DAYS($B13,$B12)&lt;0,0,($C$6-($C$3*$A12)+SUM(FM$6:FM12))*FM$3/365*_xlfn.DAYS($B13,$B12))</f>
        <v>117.38176859671279</v>
      </c>
      <c r="FN13" s="5">
        <f>IF(($C$6-($C$3*$A12)+SUM(FN$6:FN12))*FN$3/365*_xlfn.DAYS($B13,$B12)&lt;0,0,($C$6-($C$3*$A12)+SUM(FN$6:FN12))*FN$3/365*_xlfn.DAYS($B13,$B12))</f>
        <v>117.33247658441546</v>
      </c>
      <c r="FO13" s="5">
        <f>IF(($C$6-($C$3*$A12)+SUM(FO$6:FO12))*FO$3/365*_xlfn.DAYS($B13,$B12)&lt;0,0,($C$6-($C$3*$A12)+SUM(FO$6:FO12))*FO$3/365*_xlfn.DAYS($B13,$B12))</f>
        <v>117.28319053338984</v>
      </c>
      <c r="FP13" s="5">
        <f>IF(($C$6-($C$3*$A12)+SUM(FP$6:FP12))*FP$3/365*_xlfn.DAYS($B13,$B12)&lt;0,0,($C$6-($C$3*$A12)+SUM(FP$6:FP12))*FP$3/365*_xlfn.DAYS($B13,$B12))</f>
        <v>117.23391044319197</v>
      </c>
      <c r="FQ13" s="5">
        <f>IF(($C$6-($C$3*$A12)+SUM(FQ$6:FQ12))*FQ$3/365*_xlfn.DAYS($B13,$B12)&lt;0,0,($C$6-($C$3*$A12)+SUM(FQ$6:FQ12))*FQ$3/365*_xlfn.DAYS($B13,$B12))</f>
        <v>117.18463631337792</v>
      </c>
      <c r="FR13" s="5">
        <f>IF(($C$6-($C$3*$A12)+SUM(FR$6:FR12))*FR$3/365*_xlfn.DAYS($B13,$B12)&lt;0,0,($C$6-($C$3*$A12)+SUM(FR$6:FR12))*FR$3/365*_xlfn.DAYS($B13,$B12))</f>
        <v>117.13536814350373</v>
      </c>
      <c r="FS13" s="5">
        <f>IF(($C$6-($C$3*$A12)+SUM(FS$6:FS12))*FS$3/365*_xlfn.DAYS($B13,$B12)&lt;0,0,($C$6-($C$3*$A12)+SUM(FS$6:FS12))*FS$3/365*_xlfn.DAYS($B13,$B12))</f>
        <v>117.08610593312559</v>
      </c>
      <c r="FT13" s="5">
        <f>IF(($C$6-($C$3*$A12)+SUM(FT$6:FT12))*FT$3/365*_xlfn.DAYS($B13,$B12)&lt;0,0,($C$6-($C$3*$A12)+SUM(FT$6:FT12))*FT$3/365*_xlfn.DAYS($B13,$B12))</f>
        <v>117.03684968179958</v>
      </c>
      <c r="FU13" s="5">
        <f>IF(($C$6-($C$3*$A12)+SUM(FU$6:FU12))*FU$3/365*_xlfn.DAYS($B13,$B12)&lt;0,0,($C$6-($C$3*$A12)+SUM(FU$6:FU12))*FU$3/365*_xlfn.DAYS($B13,$B12))</f>
        <v>116.98759938908185</v>
      </c>
      <c r="FV13" s="5">
        <f>IF(($C$6-($C$3*$A12)+SUM(FV$6:FV12))*FV$3/365*_xlfn.DAYS($B13,$B12)&lt;0,0,($C$6-($C$3*$A12)+SUM(FV$6:FV12))*FV$3/365*_xlfn.DAYS($B13,$B12))</f>
        <v>116.93835505452863</v>
      </c>
      <c r="FW13" s="5">
        <f>IF(($C$6-($C$3*$A12)+SUM(FW$6:FW12))*FW$3/365*_xlfn.DAYS($B13,$B12)&lt;0,0,($C$6-($C$3*$A12)+SUM(FW$6:FW12))*FW$3/365*_xlfn.DAYS($B13,$B12))</f>
        <v>116.88911667769609</v>
      </c>
      <c r="FX13" s="5">
        <f>IF(($C$6-($C$3*$A12)+SUM(FX$6:FX12))*FX$3/365*_xlfn.DAYS($B13,$B12)&lt;0,0,($C$6-($C$3*$A12)+SUM(FX$6:FX12))*FX$3/365*_xlfn.DAYS($B13,$B12))</f>
        <v>116.83988425814046</v>
      </c>
      <c r="FY13" s="5">
        <f>IF(($C$6-($C$3*$A12)+SUM(FY$6:FY12))*FY$3/365*_xlfn.DAYS($B13,$B12)&lt;0,0,($C$6-($C$3*$A12)+SUM(FY$6:FY12))*FY$3/365*_xlfn.DAYS($B13,$B12))</f>
        <v>116.79065779541803</v>
      </c>
      <c r="FZ13" s="5">
        <f>IF(($C$6-($C$3*$A12)+SUM(FZ$6:FZ12))*FZ$3/365*_xlfn.DAYS($B13,$B12)&lt;0,0,($C$6-($C$3*$A12)+SUM(FZ$6:FZ12))*FZ$3/365*_xlfn.DAYS($B13,$B12))</f>
        <v>116.74143728908503</v>
      </c>
      <c r="GA13" s="5">
        <f>IF(($C$6-($C$3*$A12)+SUM(GA$6:GA12))*GA$3/365*_xlfn.DAYS($B13,$B12)&lt;0,0,($C$6-($C$3*$A12)+SUM(GA$6:GA12))*GA$3/365*_xlfn.DAYS($B13,$B12))</f>
        <v>116.69222273869781</v>
      </c>
      <c r="GB13" s="5">
        <f>IF(($C$6-($C$3*$A12)+SUM(GB$6:GB12))*GB$3/365*_xlfn.DAYS($B13,$B12)&lt;0,0,($C$6-($C$3*$A12)+SUM(GB$6:GB12))*GB$3/365*_xlfn.DAYS($B13,$B12))</f>
        <v>116.64301414381269</v>
      </c>
      <c r="GC13" s="5">
        <f>IF(($C$6-($C$3*$A12)+SUM(GC$6:GC12))*GC$3/365*_xlfn.DAYS($B13,$B12)&lt;0,0,($C$6-($C$3*$A12)+SUM(GC$6:GC12))*GC$3/365*_xlfn.DAYS($B13,$B12))</f>
        <v>116.59381150398602</v>
      </c>
      <c r="GD13" s="5">
        <f>IF(($C$6-($C$3*$A12)+SUM(GD$6:GD12))*GD$3/365*_xlfn.DAYS($B13,$B12)&lt;0,0,($C$6-($C$3*$A12)+SUM(GD$6:GD12))*GD$3/365*_xlfn.DAYS($B13,$B12))</f>
        <v>116.54461481877414</v>
      </c>
      <c r="GE13" s="5">
        <f>IF(($C$6-($C$3*$A12)+SUM(GE$6:GE12))*GE$3/365*_xlfn.DAYS($B13,$B12)&lt;0,0,($C$6-($C$3*$A12)+SUM(GE$6:GE12))*GE$3/365*_xlfn.DAYS($B13,$B12))</f>
        <v>116.49542408773348</v>
      </c>
      <c r="GF13" s="5">
        <f>IF(($C$6-($C$3*$A12)+SUM(GF$6:GF12))*GF$3/365*_xlfn.DAYS($B13,$B12)&lt;0,0,($C$6-($C$3*$A12)+SUM(GF$6:GF12))*GF$3/365*_xlfn.DAYS($B13,$B12))</f>
        <v>116.44623931042048</v>
      </c>
      <c r="GG13" s="5">
        <f>IF(($C$6-($C$3*$A12)+SUM(GG$6:GG12))*GG$3/365*_xlfn.DAYS($B13,$B12)&lt;0,0,($C$6-($C$3*$A12)+SUM(GG$6:GG12))*GG$3/365*_xlfn.DAYS($B13,$B12))</f>
        <v>116.39706048639155</v>
      </c>
      <c r="GH13" s="5">
        <f>IF(($C$6-($C$3*$A12)+SUM(GH$6:GH12))*GH$3/365*_xlfn.DAYS($B13,$B12)&lt;0,0,($C$6-($C$3*$A12)+SUM(GH$6:GH12))*GH$3/365*_xlfn.DAYS($B13,$B12))</f>
        <v>116.34788761520323</v>
      </c>
      <c r="GI13" s="5">
        <f>IF(($C$6-($C$3*$A12)+SUM(GI$6:GI12))*GI$3/365*_xlfn.DAYS($B13,$B12)&lt;0,0,($C$6-($C$3*$A12)+SUM(GI$6:GI12))*GI$3/365*_xlfn.DAYS($B13,$B12))</f>
        <v>116.29872069641198</v>
      </c>
      <c r="GJ13" s="5">
        <f>IF(($C$6-($C$3*$A12)+SUM(GJ$6:GJ12))*GJ$3/365*_xlfn.DAYS($B13,$B12)&lt;0,0,($C$6-($C$3*$A12)+SUM(GJ$6:GJ12))*GJ$3/365*_xlfn.DAYS($B13,$B12))</f>
        <v>116.24955972957427</v>
      </c>
      <c r="GK13" s="5">
        <f>IF(($C$6-($C$3*$A12)+SUM(GK$6:GK12))*GK$3/365*_xlfn.DAYS($B13,$B12)&lt;0,0,($C$6-($C$3*$A12)+SUM(GK$6:GK12))*GK$3/365*_xlfn.DAYS($B13,$B12))</f>
        <v>116.2004047142467</v>
      </c>
      <c r="GL13" s="5">
        <f>IF(($C$6-($C$3*$A12)+SUM(GL$6:GL12))*GL$3/365*_xlfn.DAYS($B13,$B12)&lt;0,0,($C$6-($C$3*$A12)+SUM(GL$6:GL12))*GL$3/365*_xlfn.DAYS($B13,$B12))</f>
        <v>116.15125564998587</v>
      </c>
      <c r="GM13" s="5">
        <f>IF(($C$6-($C$3*$A12)+SUM(GM$6:GM12))*GM$3/365*_xlfn.DAYS($B13,$B12)&lt;0,0,($C$6-($C$3*$A12)+SUM(GM$6:GM12))*GM$3/365*_xlfn.DAYS($B13,$B12))</f>
        <v>116.10211253634834</v>
      </c>
      <c r="GN13" s="5">
        <f>IF(($C$6-($C$3*$A12)+SUM(GN$6:GN12))*GN$3/365*_xlfn.DAYS($B13,$B12)&lt;0,0,($C$6-($C$3*$A12)+SUM(GN$6:GN12))*GN$3/365*_xlfn.DAYS($B13,$B12))</f>
        <v>116.05297537289071</v>
      </c>
      <c r="GO13" s="5">
        <f>IF(($C$6-($C$3*$A12)+SUM(GO$6:GO12))*GO$3/365*_xlfn.DAYS($B13,$B12)&lt;0,0,($C$6-($C$3*$A12)+SUM(GO$6:GO12))*GO$3/365*_xlfn.DAYS($B13,$B12))</f>
        <v>116.00384415916966</v>
      </c>
      <c r="GP13" s="5">
        <f>IF(($C$6-($C$3*$A12)+SUM(GP$6:GP12))*GP$3/365*_xlfn.DAYS($B13,$B12)&lt;0,0,($C$6-($C$3*$A12)+SUM(GP$6:GP12))*GP$3/365*_xlfn.DAYS($B13,$B12))</f>
        <v>115.95471889474182</v>
      </c>
      <c r="GQ13" s="5">
        <f>IF(($C$6-($C$3*$A12)+SUM(GQ$6:GQ12))*GQ$3/365*_xlfn.DAYS($B13,$B12)&lt;0,0,($C$6-($C$3*$A12)+SUM(GQ$6:GQ12))*GQ$3/365*_xlfn.DAYS($B13,$B12))</f>
        <v>115.9055995791639</v>
      </c>
      <c r="GR13" s="5">
        <f>IF(($C$6-($C$3*$A12)+SUM(GR$6:GR12))*GR$3/365*_xlfn.DAYS($B13,$B12)&lt;0,0,($C$6-($C$3*$A12)+SUM(GR$6:GR12))*GR$3/365*_xlfn.DAYS($B13,$B12))</f>
        <v>115.85648621199262</v>
      </c>
      <c r="GS13" s="5">
        <f>IF(($C$6-($C$3*$A12)+SUM(GS$6:GS12))*GS$3/365*_xlfn.DAYS($B13,$B12)&lt;0,0,($C$6-($C$3*$A12)+SUM(GS$6:GS12))*GS$3/365*_xlfn.DAYS($B13,$B12))</f>
        <v>115.80737879278473</v>
      </c>
      <c r="GT13" s="5">
        <f>IF(($C$6-($C$3*$A12)+SUM(GT$6:GT12))*GT$3/365*_xlfn.DAYS($B13,$B12)&lt;0,0,($C$6-($C$3*$A12)+SUM(GT$6:GT12))*GT$3/365*_xlfn.DAYS($B13,$B12))</f>
        <v>115.75827732109695</v>
      </c>
      <c r="GU13" s="5">
        <f>IF(($C$6-($C$3*$A12)+SUM(GU$6:GU12))*GU$3/365*_xlfn.DAYS($B13,$B12)&lt;0,0,($C$6-($C$3*$A12)+SUM(GU$6:GU12))*GU$3/365*_xlfn.DAYS($B13,$B12))</f>
        <v>115.70918179648615</v>
      </c>
      <c r="GV13" s="5">
        <f>IF(($C$6-($C$3*$A12)+SUM(GV$6:GV12))*GV$3/365*_xlfn.DAYS($B13,$B12)&lt;0,0,($C$6-($C$3*$A12)+SUM(GV$6:GV12))*GV$3/365*_xlfn.DAYS($B13,$B12))</f>
        <v>115.66009221850905</v>
      </c>
      <c r="GW13" s="5">
        <f>IF(($C$6-($C$3*$A12)+SUM(GW$6:GW12))*GW$3/365*_xlfn.DAYS($B13,$B12)&lt;0,0,($C$6-($C$3*$A12)+SUM(GW$6:GW12))*GW$3/365*_xlfn.DAYS($B13,$B12))</f>
        <v>115.61100858672253</v>
      </c>
      <c r="GX13" s="5">
        <f>IF(($C$6-($C$3*$A12)+SUM(GX$6:GX12))*GX$3/365*_xlfn.DAYS($B13,$B12)&lt;0,0,($C$6-($C$3*$A12)+SUM(GX$6:GX12))*GX$3/365*_xlfn.DAYS($B13,$B12))</f>
        <v>115.56193090068349</v>
      </c>
      <c r="GY13" s="5">
        <f>IF(($C$6-($C$3*$A12)+SUM(GY$6:GY12))*GY$3/365*_xlfn.DAYS($B13,$B12)&lt;0,0,($C$6-($C$3*$A12)+SUM(GY$6:GY12))*GY$3/365*_xlfn.DAYS($B13,$B12))</f>
        <v>115.51285915994873</v>
      </c>
      <c r="GZ13" s="5">
        <f>IF(($C$6-($C$3*$A12)+SUM(GZ$6:GZ12))*GZ$3/365*_xlfn.DAYS($B13,$B12)&lt;0,0,($C$6-($C$3*$A12)+SUM(GZ$6:GZ12))*GZ$3/365*_xlfn.DAYS($B13,$B12))</f>
        <v>115.4637933640752</v>
      </c>
      <c r="HA13" s="5">
        <f>IF(($C$6-($C$3*$A12)+SUM(HA$6:HA12))*HA$3/365*_xlfn.DAYS($B13,$B12)&lt;0,0,($C$6-($C$3*$A12)+SUM(HA$6:HA12))*HA$3/365*_xlfn.DAYS($B13,$B12))</f>
        <v>115.41473351261988</v>
      </c>
      <c r="HB13" s="5">
        <f>IF(($C$6-($C$3*$A12)+SUM(HB$6:HB12))*HB$3/365*_xlfn.DAYS($B13,$B12)&lt;0,0,($C$6-($C$3*$A12)+SUM(HB$6:HB12))*HB$3/365*_xlfn.DAYS($B13,$B12))</f>
        <v>115.36567960513966</v>
      </c>
      <c r="HC13" s="5">
        <f>IF(($C$6-($C$3*$A12)+SUM(HC$6:HC12))*HC$3/365*_xlfn.DAYS($B13,$B12)&lt;0,0,($C$6-($C$3*$A12)+SUM(HC$6:HC12))*HC$3/365*_xlfn.DAYS($B13,$B12))</f>
        <v>115.31663164119156</v>
      </c>
      <c r="HD13" s="5">
        <f>IF(($C$6-($C$3*$A12)+SUM(HD$6:HD12))*HD$3/365*_xlfn.DAYS($B13,$B12)&lt;0,0,($C$6-($C$3*$A12)+SUM(HD$6:HD12))*HD$3/365*_xlfn.DAYS($B13,$B12))</f>
        <v>115.26758962033257</v>
      </c>
      <c r="HE13" s="5">
        <f>IF(($C$6-($C$3*$A12)+SUM(HE$6:HE12))*HE$3/365*_xlfn.DAYS($B13,$B12)&lt;0,0,($C$6-($C$3*$A12)+SUM(HE$6:HE12))*HE$3/365*_xlfn.DAYS($B13,$B12))</f>
        <v>115.21855354211971</v>
      </c>
      <c r="HF13" s="5">
        <f>IF(($C$6-($C$3*$A12)+SUM(HF$6:HF12))*HF$3/365*_xlfn.DAYS($B13,$B12)&lt;0,0,($C$6-($C$3*$A12)+SUM(HF$6:HF12))*HF$3/365*_xlfn.DAYS($B13,$B12))</f>
        <v>115.16952340611006</v>
      </c>
      <c r="HG13" s="5">
        <f>IF(($C$6-($C$3*$A12)+SUM(HG$6:HG12))*HG$3/365*_xlfn.DAYS($B13,$B12)&lt;0,0,($C$6-($C$3*$A12)+SUM(HG$6:HG12))*HG$3/365*_xlfn.DAYS($B13,$B12))</f>
        <v>115.12049921186068</v>
      </c>
      <c r="HH13" s="5">
        <f>IF(($C$6-($C$3*$A12)+SUM(HH$6:HH12))*HH$3/365*_xlfn.DAYS($B13,$B12)&lt;0,0,($C$6-($C$3*$A12)+SUM(HH$6:HH12))*HH$3/365*_xlfn.DAYS($B13,$B12))</f>
        <v>115.0714809589287</v>
      </c>
      <c r="HI13" s="5">
        <f>IF(($C$6-($C$3*$A12)+SUM(HI$6:HI12))*HI$3/365*_xlfn.DAYS($B13,$B12)&lt;0,0,($C$6-($C$3*$A12)+SUM(HI$6:HI12))*HI$3/365*_xlfn.DAYS($B13,$B12))</f>
        <v>115.02246864687119</v>
      </c>
      <c r="HJ13" s="5">
        <f>IF(($C$6-($C$3*$A12)+SUM(HJ$6:HJ12))*HJ$3/365*_xlfn.DAYS($B13,$B12)&lt;0,0,($C$6-($C$3*$A12)+SUM(HJ$6:HJ12))*HJ$3/365*_xlfn.DAYS($B13,$B12))</f>
        <v>114.97346227524535</v>
      </c>
      <c r="HK13" s="5">
        <f>IF(($C$6-($C$3*$A12)+SUM(HK$6:HK12))*HK$3/365*_xlfn.DAYS($B13,$B12)&lt;0,0,($C$6-($C$3*$A12)+SUM(HK$6:HK12))*HK$3/365*_xlfn.DAYS($B13,$B12))</f>
        <v>114.92446184360836</v>
      </c>
      <c r="HL13" s="5">
        <f>IF(($C$6-($C$3*$A12)+SUM(HL$6:HL12))*HL$3/365*_xlfn.DAYS($B13,$B12)&lt;0,0,($C$6-($C$3*$A12)+SUM(HL$6:HL12))*HL$3/365*_xlfn.DAYS($B13,$B12))</f>
        <v>114.87546735151739</v>
      </c>
      <c r="HM13" s="5">
        <f>IF(($C$6-($C$3*$A12)+SUM(HM$6:HM12))*HM$3/365*_xlfn.DAYS($B13,$B12)&lt;0,0,($C$6-($C$3*$A12)+SUM(HM$6:HM12))*HM$3/365*_xlfn.DAYS($B13,$B12))</f>
        <v>114.82647879852971</v>
      </c>
      <c r="HN13" s="5">
        <f>IF(($C$6-($C$3*$A12)+SUM(HN$6:HN12))*HN$3/365*_xlfn.DAYS($B13,$B12)&lt;0,0,($C$6-($C$3*$A12)+SUM(HN$6:HN12))*HN$3/365*_xlfn.DAYS($B13,$B12))</f>
        <v>114.77749618420248</v>
      </c>
      <c r="HO13" s="5">
        <f>IF(($C$6-($C$3*$A12)+SUM(HO$6:HO12))*HO$3/365*_xlfn.DAYS($B13,$B12)&lt;0,0,($C$6-($C$3*$A12)+SUM(HO$6:HO12))*HO$3/365*_xlfn.DAYS($B13,$B12))</f>
        <v>114.72851950809307</v>
      </c>
      <c r="HP13" s="5">
        <f>IF(($C$6-($C$3*$A12)+SUM(HP$6:HP12))*HP$3/365*_xlfn.DAYS($B13,$B12)&lt;0,0,($C$6-($C$3*$A12)+SUM(HP$6:HP12))*HP$3/365*_xlfn.DAYS($B13,$B12))</f>
        <v>114.67954876975872</v>
      </c>
      <c r="HQ13" s="5">
        <f>IF(($C$6-($C$3*$A12)+SUM(HQ$6:HQ12))*HQ$3/365*_xlfn.DAYS($B13,$B12)&lt;0,0,($C$6-($C$3*$A12)+SUM(HQ$6:HQ12))*HQ$3/365*_xlfn.DAYS($B13,$B12))</f>
        <v>114.63058396875677</v>
      </c>
      <c r="HR13" s="5">
        <f>IF(($C$6-($C$3*$A12)+SUM(HR$6:HR12))*HR$3/365*_xlfn.DAYS($B13,$B12)&lt;0,0,($C$6-($C$3*$A12)+SUM(HR$6:HR12))*HR$3/365*_xlfn.DAYS($B13,$B12))</f>
        <v>114.58162510464457</v>
      </c>
      <c r="HS13" s="5">
        <f>IF(($C$6-($C$3*$A12)+SUM(HS$6:HS12))*HS$3/365*_xlfn.DAYS($B13,$B12)&lt;0,0,($C$6-($C$3*$A12)+SUM(HS$6:HS12))*HS$3/365*_xlfn.DAYS($B13,$B12))</f>
        <v>114.53267217697946</v>
      </c>
      <c r="HT13" s="5">
        <f>IF(($C$6-($C$3*$A12)+SUM(HT$6:HT12))*HT$3/365*_xlfn.DAYS($B13,$B12)&lt;0,0,($C$6-($C$3*$A12)+SUM(HT$6:HT12))*HT$3/365*_xlfn.DAYS($B13,$B12))</f>
        <v>114.48372518531887</v>
      </c>
      <c r="HU13" s="5">
        <f>IF(($C$6-($C$3*$A12)+SUM(HU$6:HU12))*HU$3/365*_xlfn.DAYS($B13,$B12)&lt;0,0,($C$6-($C$3*$A12)+SUM(HU$6:HU12))*HU$3/365*_xlfn.DAYS($B13,$B12))</f>
        <v>114.4347841292202</v>
      </c>
      <c r="HV13" s="5">
        <f>IF(($C$6-($C$3*$A12)+SUM(HV$6:HV12))*HV$3/365*_xlfn.DAYS($B13,$B12)&lt;0,0,($C$6-($C$3*$A12)+SUM(HV$6:HV12))*HV$3/365*_xlfn.DAYS($B13,$B12))</f>
        <v>114.38584900824087</v>
      </c>
      <c r="HW13" s="5">
        <f>IF(($C$6-($C$3*$A12)+SUM(HW$6:HW12))*HW$3/365*_xlfn.DAYS($B13,$B12)&lt;0,0,($C$6-($C$3*$A12)+SUM(HW$6:HW12))*HW$3/365*_xlfn.DAYS($B13,$B12))</f>
        <v>114.33691982193839</v>
      </c>
      <c r="HX13" s="5">
        <f>IF(($C$6-($C$3*$A12)+SUM(HX$6:HX12))*HX$3/365*_xlfn.DAYS($B13,$B12)&lt;0,0,($C$6-($C$3*$A12)+SUM(HX$6:HX12))*HX$3/365*_xlfn.DAYS($B13,$B12))</f>
        <v>114.28799656987019</v>
      </c>
      <c r="HY13" s="5">
        <f>IF(($C$6-($C$3*$A12)+SUM(HY$6:HY12))*HY$3/365*_xlfn.DAYS($B13,$B12)&lt;0,0,($C$6-($C$3*$A12)+SUM(HY$6:HY12))*HY$3/365*_xlfn.DAYS($B13,$B12))</f>
        <v>114.23907925159384</v>
      </c>
      <c r="HZ13" s="5">
        <f>IF(($C$6-($C$3*$A12)+SUM(HZ$6:HZ12))*HZ$3/365*_xlfn.DAYS($B13,$B12)&lt;0,0,($C$6-($C$3*$A12)+SUM(HZ$6:HZ12))*HZ$3/365*_xlfn.DAYS($B13,$B12))</f>
        <v>114.19016786666688</v>
      </c>
      <c r="IA13" s="5">
        <f>IF(($C$6-($C$3*$A12)+SUM(IA$6:IA12))*IA$3/365*_xlfn.DAYS($B13,$B12)&lt;0,0,($C$6-($C$3*$A12)+SUM(IA$6:IA12))*IA$3/365*_xlfn.DAYS($B13,$B12))</f>
        <v>114.14126241464682</v>
      </c>
      <c r="IB13" s="5">
        <f>IF(($C$6-($C$3*$A12)+SUM(IB$6:IB12))*IB$3/365*_xlfn.DAYS($B13,$B12)&lt;0,0,($C$6-($C$3*$A12)+SUM(IB$6:IB12))*IB$3/365*_xlfn.DAYS($B13,$B12))</f>
        <v>114.0923628950913</v>
      </c>
      <c r="IC13" s="5">
        <f>IF(($C$6-($C$3*$A12)+SUM(IC$6:IC12))*IC$3/365*_xlfn.DAYS($B13,$B12)&lt;0,0,($C$6-($C$3*$A12)+SUM(IC$6:IC12))*IC$3/365*_xlfn.DAYS($B13,$B12))</f>
        <v>114.0434693075579</v>
      </c>
      <c r="ID13" s="5">
        <f>IF(($C$6-($C$3*$A12)+SUM(ID$6:ID12))*ID$3/365*_xlfn.DAYS($B13,$B12)&lt;0,0,($C$6-($C$3*$A12)+SUM(ID$6:ID12))*ID$3/365*_xlfn.DAYS($B13,$B12))</f>
        <v>113.99458165160428</v>
      </c>
      <c r="IE13" s="5">
        <f>IF(($C$6-($C$3*$A12)+SUM(IE$6:IE12))*IE$3/365*_xlfn.DAYS($B13,$B12)&lt;0,0,($C$6-($C$3*$A12)+SUM(IE$6:IE12))*IE$3/365*_xlfn.DAYS($B13,$B12))</f>
        <v>113.94569992678805</v>
      </c>
      <c r="IF13" s="5">
        <f>IF(($C$6-($C$3*$A12)+SUM(IF$6:IF12))*IF$3/365*_xlfn.DAYS($B13,$B12)&lt;0,0,($C$6-($C$3*$A12)+SUM(IF$6:IF12))*IF$3/365*_xlfn.DAYS($B13,$B12))</f>
        <v>113.89682413266694</v>
      </c>
      <c r="IG13" s="5">
        <f>IF(($C$6-($C$3*$A12)+SUM(IG$6:IG12))*IG$3/365*_xlfn.DAYS($B13,$B12)&lt;0,0,($C$6-($C$3*$A12)+SUM(IG$6:IG12))*IG$3/365*_xlfn.DAYS($B13,$B12))</f>
        <v>113.84795426879865</v>
      </c>
      <c r="IH13" s="5">
        <f>IF(($C$6-($C$3*$A12)+SUM(IH$6:IH12))*IH$3/365*_xlfn.DAYS($B13,$B12)&lt;0,0,($C$6-($C$3*$A12)+SUM(IH$6:IH12))*IH$3/365*_xlfn.DAYS($B13,$B12))</f>
        <v>113.79909033474087</v>
      </c>
      <c r="II13" s="5">
        <f>IF(($C$6-($C$3*$A12)+SUM(II$6:II12))*II$3/365*_xlfn.DAYS($B13,$B12)&lt;0,0,($C$6-($C$3*$A12)+SUM(II$6:II12))*II$3/365*_xlfn.DAYS($B13,$B12))</f>
        <v>113.75023233005145</v>
      </c>
      <c r="IJ13" s="5">
        <f>IF(($C$6-($C$3*$A12)+SUM(IJ$6:IJ12))*IJ$3/365*_xlfn.DAYS($B13,$B12)&lt;0,0,($C$6-($C$3*$A12)+SUM(IJ$6:IJ12))*IJ$3/365*_xlfn.DAYS($B13,$B12))</f>
        <v>113.70138025428808</v>
      </c>
      <c r="IK13" s="5">
        <f>IF(($C$6-($C$3*$A12)+SUM(IK$6:IK12))*IK$3/365*_xlfn.DAYS($B13,$B12)&lt;0,0,($C$6-($C$3*$A12)+SUM(IK$6:IK12))*IK$3/365*_xlfn.DAYS($B13,$B12))</f>
        <v>113.65253410700859</v>
      </c>
      <c r="IL13" s="5">
        <f>IF(($C$6-($C$3*$A12)+SUM(IL$6:IL12))*IL$3/365*_xlfn.DAYS($B13,$B12)&lt;0,0,($C$6-($C$3*$A12)+SUM(IL$6:IL12))*IL$3/365*_xlfn.DAYS($B13,$B12))</f>
        <v>113.6036938877708</v>
      </c>
      <c r="IM13" s="5">
        <f>IF(($C$6-($C$3*$A12)+SUM(IM$6:IM12))*IM$3/365*_xlfn.DAYS($B13,$B12)&lt;0,0,($C$6-($C$3*$A12)+SUM(IM$6:IM12))*IM$3/365*_xlfn.DAYS($B13,$B12))</f>
        <v>113.5548595961326</v>
      </c>
      <c r="IN13" s="5">
        <f>IF(($C$6-($C$3*$A12)+SUM(IN$6:IN12))*IN$3/365*_xlfn.DAYS($B13,$B12)&lt;0,0,($C$6-($C$3*$A12)+SUM(IN$6:IN12))*IN$3/365*_xlfn.DAYS($B13,$B12))</f>
        <v>113.50603123165186</v>
      </c>
      <c r="IO13" s="5">
        <f>IF(($C$6-($C$3*$A12)+SUM(IO$6:IO12))*IO$3/365*_xlfn.DAYS($B13,$B12)&lt;0,0,($C$6-($C$3*$A12)+SUM(IO$6:IO12))*IO$3/365*_xlfn.DAYS($B13,$B12))</f>
        <v>113.45720879388644</v>
      </c>
      <c r="IP13" s="5">
        <f>IF(($C$6-($C$3*$A12)+SUM(IP$6:IP12))*IP$3/365*_xlfn.DAYS($B13,$B12)&lt;0,0,($C$6-($C$3*$A12)+SUM(IP$6:IP12))*IP$3/365*_xlfn.DAYS($B13,$B12))</f>
        <v>113.40839228239426</v>
      </c>
      <c r="IQ13" s="5">
        <f>IF(($C$6-($C$3*$A12)+SUM(IQ$6:IQ12))*IQ$3/365*_xlfn.DAYS($B13,$B12)&lt;0,0,($C$6-($C$3*$A12)+SUM(IQ$6:IQ12))*IQ$3/365*_xlfn.DAYS($B13,$B12))</f>
        <v>113.35958169673333</v>
      </c>
      <c r="IR13" s="5">
        <f>IF(($C$6-($C$3*$A12)+SUM(IR$6:IR12))*IR$3/365*_xlfn.DAYS($B13,$B12)&lt;0,0,($C$6-($C$3*$A12)+SUM(IR$6:IR12))*IR$3/365*_xlfn.DAYS($B13,$B12))</f>
        <v>113.31077703646156</v>
      </c>
      <c r="IS13" s="5">
        <f>IF(($C$6-($C$3*$A12)+SUM(IS$6:IS12))*IS$3/365*_xlfn.DAYS($B13,$B12)&lt;0,0,($C$6-($C$3*$A12)+SUM(IS$6:IS12))*IS$3/365*_xlfn.DAYS($B13,$B12))</f>
        <v>113.26197830113701</v>
      </c>
      <c r="IT13" s="5">
        <f>IF(($C$6-($C$3*$A12)+SUM(IT$6:IT12))*IT$3/365*_xlfn.DAYS($B13,$B12)&lt;0,0,($C$6-($C$3*$A12)+SUM(IT$6:IT12))*IT$3/365*_xlfn.DAYS($B13,$B12))</f>
        <v>113.21318549031766</v>
      </c>
      <c r="IU13" s="5">
        <f>IF(($C$6-($C$3*$A12)+SUM(IU$6:IU12))*IU$3/365*_xlfn.DAYS($B13,$B12)&lt;0,0,($C$6-($C$3*$A12)+SUM(IU$6:IU12))*IU$3/365*_xlfn.DAYS($B13,$B12))</f>
        <v>113.16439860356154</v>
      </c>
      <c r="IV13" s="5">
        <f>IF(($C$6-($C$3*$A12)+SUM(IV$6:IV12))*IV$3/365*_xlfn.DAYS($B13,$B12)&lt;0,0,($C$6-($C$3*$A12)+SUM(IV$6:IV12))*IV$3/365*_xlfn.DAYS($B13,$B12))</f>
        <v>113.11561764042676</v>
      </c>
      <c r="IW13" s="5">
        <f>IF(($C$6-($C$3*$A12)+SUM(IW$6:IW12))*IW$3/365*_xlfn.DAYS($B13,$B12)&lt;0,0,($C$6-($C$3*$A12)+SUM(IW$6:IW12))*IW$3/365*_xlfn.DAYS($B13,$B12))</f>
        <v>113.0668426004714</v>
      </c>
      <c r="IX13" s="5">
        <f>IF(($C$6-($C$3*$A12)+SUM(IX$6:IX12))*IX$3/365*_xlfn.DAYS($B13,$B12)&lt;0,0,($C$6-($C$3*$A12)+SUM(IX$6:IX12))*IX$3/365*_xlfn.DAYS($B13,$B12))</f>
        <v>113.01807348325359</v>
      </c>
      <c r="IY13" s="5">
        <f>IF(($C$6-($C$3*$A12)+SUM(IY$6:IY12))*IY$3/365*_xlfn.DAYS($B13,$B12)&lt;0,0,($C$6-($C$3*$A12)+SUM(IY$6:IY12))*IY$3/365*_xlfn.DAYS($B13,$B12))</f>
        <v>112.96931028833146</v>
      </c>
      <c r="IZ13" s="5">
        <f>IF(($C$6-($C$3*$A12)+SUM(IZ$6:IZ12))*IZ$3/365*_xlfn.DAYS($B13,$B12)&lt;0,0,($C$6-($C$3*$A12)+SUM(IZ$6:IZ12))*IZ$3/365*_xlfn.DAYS($B13,$B12))</f>
        <v>112.92055301526314</v>
      </c>
      <c r="JA13" s="5">
        <f>IF(($C$6-($C$3*$A12)+SUM(JA$6:JA12))*JA$3/365*_xlfn.DAYS($B13,$B12)&lt;0,0,($C$6-($C$3*$A12)+SUM(JA$6:JA12))*JA$3/365*_xlfn.DAYS($B13,$B12))</f>
        <v>112.87180166360687</v>
      </c>
      <c r="JB13" s="5">
        <f>IF(($C$6-($C$3*$A12)+SUM(JB$6:JB12))*JB$3/365*_xlfn.DAYS($B13,$B12)&lt;0,0,($C$6-($C$3*$A12)+SUM(JB$6:JB12))*JB$3/365*_xlfn.DAYS($B13,$B12))</f>
        <v>112.82305623292086</v>
      </c>
      <c r="JC13" s="5">
        <f>IF(($C$6-($C$3*$A12)+SUM(JC$6:JC12))*JC$3/365*_xlfn.DAYS($B13,$B12)&lt;0,0,($C$6-($C$3*$A12)+SUM(JC$6:JC12))*JC$3/365*_xlfn.DAYS($B13,$B12))</f>
        <v>112.77431672276333</v>
      </c>
      <c r="JD13" s="5">
        <f>IF(($C$6-($C$3*$A12)+SUM(JD$6:JD12))*JD$3/365*_xlfn.DAYS($B13,$B12)&lt;0,0,($C$6-($C$3*$A12)+SUM(JD$6:JD12))*JD$3/365*_xlfn.DAYS($B13,$B12))</f>
        <v>112.72558313269255</v>
      </c>
      <c r="JE13" s="5">
        <f>IF(($C$6-($C$3*$A12)+SUM(JE$6:JE12))*JE$3/365*_xlfn.DAYS($B13,$B12)&lt;0,0,($C$6-($C$3*$A12)+SUM(JE$6:JE12))*JE$3/365*_xlfn.DAYS($B13,$B12))</f>
        <v>112.67685546226681</v>
      </c>
      <c r="JF13" s="5">
        <f>IF(($C$6-($C$3*$A12)+SUM(JF$6:JF12))*JF$3/365*_xlfn.DAYS($B13,$B12)&lt;0,0,($C$6-($C$3*$A12)+SUM(JF$6:JF12))*JF$3/365*_xlfn.DAYS($B13,$B12))</f>
        <v>112.62813371104443</v>
      </c>
      <c r="JG13" s="5">
        <f>IF(($C$6-($C$3*$A12)+SUM(JG$6:JG12))*JG$3/365*_xlfn.DAYS($B13,$B12)&lt;0,0,($C$6-($C$3*$A12)+SUM(JG$6:JG12))*JG$3/365*_xlfn.DAYS($B13,$B12))</f>
        <v>112.57941787858373</v>
      </c>
      <c r="JH13" s="5">
        <f>IF(($C$6-($C$3*$A12)+SUM(JH$6:JH12))*JH$3/365*_xlfn.DAYS($B13,$B12)&lt;0,0,($C$6-($C$3*$A12)+SUM(JH$6:JH12))*JH$3/365*_xlfn.DAYS($B13,$B12))</f>
        <v>112.53070796444305</v>
      </c>
      <c r="JI13" s="5">
        <f>IF(($C$6-($C$3*$A12)+SUM(JI$6:JI12))*JI$3/365*_xlfn.DAYS($B13,$B12)&lt;0,0,($C$6-($C$3*$A12)+SUM(JI$6:JI12))*JI$3/365*_xlfn.DAYS($B13,$B12))</f>
        <v>112.48200396818082</v>
      </c>
      <c r="JJ13" s="5">
        <f>IF(($C$6-($C$3*$A12)+SUM(JJ$6:JJ12))*JJ$3/365*_xlfn.DAYS($B13,$B12)&lt;0,0,($C$6-($C$3*$A12)+SUM(JJ$6:JJ12))*JJ$3/365*_xlfn.DAYS($B13,$B12))</f>
        <v>112.43330588935542</v>
      </c>
      <c r="JK13" s="5">
        <f>IF(($C$6-($C$3*$A12)+SUM(JK$6:JK12))*JK$3/365*_xlfn.DAYS($B13,$B12)&lt;0,0,($C$6-($C$3*$A12)+SUM(JK$6:JK12))*JK$3/365*_xlfn.DAYS($B13,$B12))</f>
        <v>112.38461372752531</v>
      </c>
      <c r="JL13" s="5">
        <f>IF(($C$6-($C$3*$A12)+SUM(JL$6:JL12))*JL$3/365*_xlfn.DAYS($B13,$B12)&lt;0,0,($C$6-($C$3*$A12)+SUM(JL$6:JL12))*JL$3/365*_xlfn.DAYS($B13,$B12))</f>
        <v>112.33592748224892</v>
      </c>
      <c r="JM13" s="5">
        <f>IF(($C$6-($C$3*$A12)+SUM(JM$6:JM12))*JM$3/365*_xlfn.DAYS($B13,$B12)&lt;0,0,($C$6-($C$3*$A12)+SUM(JM$6:JM12))*JM$3/365*_xlfn.DAYS($B13,$B12))</f>
        <v>112.28724715308471</v>
      </c>
      <c r="JN13" s="5">
        <f>IF(($C$6-($C$3*$A12)+SUM(JN$6:JN12))*JN$3/365*_xlfn.DAYS($B13,$B12)&lt;0,0,($C$6-($C$3*$A12)+SUM(JN$6:JN12))*JN$3/365*_xlfn.DAYS($B13,$B12))</f>
        <v>112.23857273959122</v>
      </c>
      <c r="JO13" s="5">
        <f>IF(($C$6-($C$3*$A12)+SUM(JO$6:JO12))*JO$3/365*_xlfn.DAYS($B13,$B12)&lt;0,0,($C$6-($C$3*$A12)+SUM(JO$6:JO12))*JO$3/365*_xlfn.DAYS($B13,$B12))</f>
        <v>112.18990424132697</v>
      </c>
      <c r="JP13" s="5">
        <f>IF(($C$6-($C$3*$A12)+SUM(JP$6:JP12))*JP$3/365*_xlfn.DAYS($B13,$B12)&lt;0,0,($C$6-($C$3*$A12)+SUM(JP$6:JP12))*JP$3/365*_xlfn.DAYS($B13,$B12))</f>
        <v>112.14124165785051</v>
      </c>
      <c r="JQ13" s="5">
        <f>IF(($C$6-($C$3*$A12)+SUM(JQ$6:JQ12))*JQ$3/365*_xlfn.DAYS($B13,$B12)&lt;0,0,($C$6-($C$3*$A12)+SUM(JQ$6:JQ12))*JQ$3/365*_xlfn.DAYS($B13,$B12))</f>
        <v>112.09258498872042</v>
      </c>
      <c r="JR13" s="5">
        <f>IF(($C$6-($C$3*$A12)+SUM(JR$6:JR12))*JR$3/365*_xlfn.DAYS($B13,$B12)&lt;0,0,($C$6-($C$3*$A12)+SUM(JR$6:JR12))*JR$3/365*_xlfn.DAYS($B13,$B12))</f>
        <v>112.04393423349531</v>
      </c>
      <c r="JS13" s="5">
        <f>IF(($C$6-($C$3*$A12)+SUM(JS$6:JS12))*JS$3/365*_xlfn.DAYS($B13,$B12)&lt;0,0,($C$6-($C$3*$A12)+SUM(JS$6:JS12))*JS$3/365*_xlfn.DAYS($B13,$B12))</f>
        <v>111.99528939173376</v>
      </c>
      <c r="JT13" s="5">
        <f>IF(($C$6-($C$3*$A12)+SUM(JT$6:JT12))*JT$3/365*_xlfn.DAYS($B13,$B12)&lt;0,0,($C$6-($C$3*$A12)+SUM(JT$6:JT12))*JT$3/365*_xlfn.DAYS($B13,$B12))</f>
        <v>111.94665046299447</v>
      </c>
      <c r="JU13" s="5">
        <f>IF(($C$6-($C$3*$A12)+SUM(JU$6:JU12))*JU$3/365*_xlfn.DAYS($B13,$B12)&lt;0,0,($C$6-($C$3*$A12)+SUM(JU$6:JU12))*JU$3/365*_xlfn.DAYS($B13,$B12))</f>
        <v>111.89801744683608</v>
      </c>
      <c r="JV13" s="5">
        <f>IF(($C$6-($C$3*$A12)+SUM(JV$6:JV12))*JV$3/365*_xlfn.DAYS($B13,$B12)&lt;0,0,($C$6-($C$3*$A12)+SUM(JV$6:JV12))*JV$3/365*_xlfn.DAYS($B13,$B12))</f>
        <v>111.84939034281733</v>
      </c>
      <c r="JW13" s="5">
        <f>IF(($C$6-($C$3*$A12)+SUM(JW$6:JW12))*JW$3/365*_xlfn.DAYS($B13,$B12)&lt;0,0,($C$6-($C$3*$A12)+SUM(JW$6:JW12))*JW$3/365*_xlfn.DAYS($B13,$B12))</f>
        <v>111.80076915049692</v>
      </c>
      <c r="JX13" s="5">
        <f>IF(($C$6-($C$3*$A12)+SUM(JX$6:JX12))*JX$3/365*_xlfn.DAYS($B13,$B12)&lt;0,0,($C$6-($C$3*$A12)+SUM(JX$6:JX12))*JX$3/365*_xlfn.DAYS($B13,$B12))</f>
        <v>111.75215386943356</v>
      </c>
      <c r="JY13" s="5">
        <f>IF(($C$6-($C$3*$A12)+SUM(JY$6:JY12))*JY$3/365*_xlfn.DAYS($B13,$B12)&lt;0,0,($C$6-($C$3*$A12)+SUM(JY$6:JY12))*JY$3/365*_xlfn.DAYS($B13,$B12))</f>
        <v>111.70354449918608</v>
      </c>
      <c r="JZ13" s="5">
        <f>IF(($C$6-($C$3*$A12)+SUM(JZ$6:JZ12))*JZ$3/365*_xlfn.DAYS($B13,$B12)&lt;0,0,($C$6-($C$3*$A12)+SUM(JZ$6:JZ12))*JZ$3/365*_xlfn.DAYS($B13,$B12))</f>
        <v>111.6549410393132</v>
      </c>
      <c r="KA13" s="5">
        <f>IF(($C$6-($C$3*$A12)+SUM(KA$6:KA12))*KA$3/365*_xlfn.DAYS($B13,$B12)&lt;0,0,($C$6-($C$3*$A12)+SUM(KA$6:KA12))*KA$3/365*_xlfn.DAYS($B13,$B12))</f>
        <v>111.60634348937383</v>
      </c>
      <c r="KB13" s="5">
        <f>IF(($C$6-($C$3*$A12)+SUM(KB$6:KB12))*KB$3/365*_xlfn.DAYS($B13,$B12)&lt;0,0,($C$6-($C$3*$A12)+SUM(KB$6:KB12))*KB$3/365*_xlfn.DAYS($B13,$B12))</f>
        <v>111.55775184892674</v>
      </c>
      <c r="KC13" s="5">
        <f>IF(($C$6-($C$3*$A12)+SUM(KC$6:KC12))*KC$3/365*_xlfn.DAYS($B13,$B12)&lt;0,0,($C$6-($C$3*$A12)+SUM(KC$6:KC12))*KC$3/365*_xlfn.DAYS($B13,$B12))</f>
        <v>111.50916611753084</v>
      </c>
      <c r="KD13" s="5">
        <f>IF(($C$6-($C$3*$A12)+SUM(KD$6:KD12))*KD$3/365*_xlfn.DAYS($B13,$B12)&lt;0,0,($C$6-($C$3*$A12)+SUM(KD$6:KD12))*KD$3/365*_xlfn.DAYS($B13,$B12))</f>
        <v>111.46058629474497</v>
      </c>
      <c r="KE13" s="5">
        <f>IF(($C$6-($C$3*$A12)+SUM(KE$6:KE12))*KE$3/365*_xlfn.DAYS($B13,$B12)&lt;0,0,($C$6-($C$3*$A12)+SUM(KE$6:KE12))*KE$3/365*_xlfn.DAYS($B13,$B12))</f>
        <v>111.41201238012809</v>
      </c>
      <c r="KF13" s="5">
        <f>IF(($C$6-($C$3*$A12)+SUM(KF$6:KF12))*KF$3/365*_xlfn.DAYS($B13,$B12)&lt;0,0,($C$6-($C$3*$A12)+SUM(KF$6:KF12))*KF$3/365*_xlfn.DAYS($B13,$B12))</f>
        <v>111.3634443732391</v>
      </c>
      <c r="KG13" s="5">
        <f>IF(($C$6-($C$3*$A12)+SUM(KG$6:KG12))*KG$3/365*_xlfn.DAYS($B13,$B12)&lt;0,0,($C$6-($C$3*$A12)+SUM(KG$6:KG12))*KG$3/365*_xlfn.DAYS($B13,$B12))</f>
        <v>111.31488227363701</v>
      </c>
      <c r="KH13" s="5">
        <f>IF(($C$6-($C$3*$A12)+SUM(KH$6:KH12))*KH$3/365*_xlfn.DAYS($B13,$B12)&lt;0,0,($C$6-($C$3*$A12)+SUM(KH$6:KH12))*KH$3/365*_xlfn.DAYS($B13,$B12))</f>
        <v>111.26632608088082</v>
      </c>
      <c r="KI13" s="5">
        <f>IF(($C$6-($C$3*$A12)+SUM(KI$6:KI12))*KI$3/365*_xlfn.DAYS($B13,$B12)&lt;0,0,($C$6-($C$3*$A12)+SUM(KI$6:KI12))*KI$3/365*_xlfn.DAYS($B13,$B12))</f>
        <v>111.21777579452944</v>
      </c>
      <c r="KJ13" s="5">
        <f>IF(($C$6-($C$3*$A12)+SUM(KJ$6:KJ12))*KJ$3/365*_xlfn.DAYS($B13,$B12)&lt;0,0,($C$6-($C$3*$A12)+SUM(KJ$6:KJ12))*KJ$3/365*_xlfn.DAYS($B13,$B12))</f>
        <v>111.16923141414199</v>
      </c>
      <c r="KK13" s="5">
        <f>IF(($C$6-($C$3*$A12)+SUM(KK$6:KK12))*KK$3/365*_xlfn.DAYS($B13,$B12)&lt;0,0,($C$6-($C$3*$A12)+SUM(KK$6:KK12))*KK$3/365*_xlfn.DAYS($B13,$B12))</f>
        <v>111.12069293927753</v>
      </c>
      <c r="KL13" s="5">
        <f>IF(($C$6-($C$3*$A12)+SUM(KL$6:KL12))*KL$3/365*_xlfn.DAYS($B13,$B12)&lt;0,0,($C$6-($C$3*$A12)+SUM(KL$6:KL12))*KL$3/365*_xlfn.DAYS($B13,$B12))</f>
        <v>111.07216036949511</v>
      </c>
      <c r="KM13" s="5">
        <f>IF(($C$6-($C$3*$A12)+SUM(KM$6:KM12))*KM$3/365*_xlfn.DAYS($B13,$B12)&lt;0,0,($C$6-($C$3*$A12)+SUM(KM$6:KM12))*KM$3/365*_xlfn.DAYS($B13,$B12))</f>
        <v>111.02363370435384</v>
      </c>
      <c r="KN13" s="5">
        <f>IF(($C$6-($C$3*$A12)+SUM(KN$6:KN12))*KN$3/365*_xlfn.DAYS($B13,$B12)&lt;0,0,($C$6-($C$3*$A12)+SUM(KN$6:KN12))*KN$3/365*_xlfn.DAYS($B13,$B12))</f>
        <v>110.97511294341287</v>
      </c>
      <c r="KO13" s="5">
        <f>IF(($C$6-($C$3*$A12)+SUM(KO$6:KO12))*KO$3/365*_xlfn.DAYS($B13,$B12)&lt;0,0,($C$6-($C$3*$A12)+SUM(KO$6:KO12))*KO$3/365*_xlfn.DAYS($B13,$B12))</f>
        <v>110.92659808623132</v>
      </c>
      <c r="KP13" s="5">
        <f>IF(($C$6-($C$3*$A12)+SUM(KP$6:KP12))*KP$3/365*_xlfn.DAYS($B13,$B12)&lt;0,0,($C$6-($C$3*$A12)+SUM(KP$6:KP12))*KP$3/365*_xlfn.DAYS($B13,$B12))</f>
        <v>110.87808913236844</v>
      </c>
      <c r="KQ13" s="5">
        <f>IF(($C$6-($C$3*$A12)+SUM(KQ$6:KQ12))*KQ$3/365*_xlfn.DAYS($B13,$B12)&lt;0,0,($C$6-($C$3*$A12)+SUM(KQ$6:KQ12))*KQ$3/365*_xlfn.DAYS($B13,$B12))</f>
        <v>110.82958608138337</v>
      </c>
      <c r="KR13" s="5">
        <f>IF(($C$6-($C$3*$A12)+SUM(KR$6:KR12))*KR$3/365*_xlfn.DAYS($B13,$B12)&lt;0,0,($C$6-($C$3*$A12)+SUM(KR$6:KR12))*KR$3/365*_xlfn.DAYS($B13,$B12))</f>
        <v>110.78108893283533</v>
      </c>
      <c r="KS13" s="5">
        <f>IF(($C$6-($C$3*$A12)+SUM(KS$6:KS12))*KS$3/365*_xlfn.DAYS($B13,$B12)&lt;0,0,($C$6-($C$3*$A12)+SUM(KS$6:KS12))*KS$3/365*_xlfn.DAYS($B13,$B12))</f>
        <v>110.73259768628365</v>
      </c>
      <c r="KT13" s="5">
        <f>IF(($C$6-($C$3*$A12)+SUM(KT$6:KT12))*KT$3/365*_xlfn.DAYS($B13,$B12)&lt;0,0,($C$6-($C$3*$A12)+SUM(KT$6:KT12))*KT$3/365*_xlfn.DAYS($B13,$B12))</f>
        <v>110.6841123412875</v>
      </c>
      <c r="KU13" s="5">
        <f>IF(($C$6-($C$3*$A12)+SUM(KU$6:KU12))*KU$3/365*_xlfn.DAYS($B13,$B12)&lt;0,0,($C$6-($C$3*$A12)+SUM(KU$6:KU12))*KU$3/365*_xlfn.DAYS($B13,$B12))</f>
        <v>110.63563289740628</v>
      </c>
      <c r="KV13" s="5">
        <f>IF(($C$6-($C$3*$A12)+SUM(KV$6:KV12))*KV$3/365*_xlfn.DAYS($B13,$B12)&lt;0,0,($C$6-($C$3*$A12)+SUM(KV$6:KV12))*KV$3/365*_xlfn.DAYS($B13,$B12))</f>
        <v>110.58715935419929</v>
      </c>
      <c r="KW13" s="5">
        <f>IF(($C$6-($C$3*$A12)+SUM(KW$6:KW12))*KW$3/365*_xlfn.DAYS($B13,$B12)&lt;0,0,($C$6-($C$3*$A12)+SUM(KW$6:KW12))*KW$3/365*_xlfn.DAYS($B13,$B12))</f>
        <v>110.53869171122582</v>
      </c>
      <c r="KX13" s="5">
        <f>IF(($C$6-($C$3*$A12)+SUM(KX$6:KX12))*KX$3/365*_xlfn.DAYS($B13,$B12)&lt;0,0,($C$6-($C$3*$A12)+SUM(KX$6:KX12))*KX$3/365*_xlfn.DAYS($B13,$B12))</f>
        <v>110.49022996804527</v>
      </c>
      <c r="KY13" s="5">
        <f>IF(($C$6-($C$3*$A12)+SUM(KY$6:KY12))*KY$3/365*_xlfn.DAYS($B13,$B12)&lt;0,0,($C$6-($C$3*$A12)+SUM(KY$6:KY12))*KY$3/365*_xlfn.DAYS($B13,$B12))</f>
        <v>110.4417741242171</v>
      </c>
      <c r="KZ13" s="5">
        <f>IF(($C$6-($C$3*$A12)+SUM(KZ$6:KZ12))*KZ$3/365*_xlfn.DAYS($B13,$B12)&lt;0,0,($C$6-($C$3*$A12)+SUM(KZ$6:KZ12))*KZ$3/365*_xlfn.DAYS($B13,$B12))</f>
        <v>110.39332417930065</v>
      </c>
      <c r="LA13" s="5">
        <f>IF(($C$6-($C$3*$A12)+SUM(LA$6:LA12))*LA$3/365*_xlfn.DAYS($B13,$B12)&lt;0,0,($C$6-($C$3*$A12)+SUM(LA$6:LA12))*LA$3/365*_xlfn.DAYS($B13,$B12))</f>
        <v>110.34488013285539</v>
      </c>
      <c r="LB13" s="5">
        <f>IF(($C$6-($C$3*$A12)+SUM(LB$6:LB12))*LB$3/365*_xlfn.DAYS($B13,$B12)&lt;0,0,($C$6-($C$3*$A12)+SUM(LB$6:LB12))*LB$3/365*_xlfn.DAYS($B13,$B12))</f>
        <v>110.2964419844408</v>
      </c>
      <c r="LC13" s="5">
        <f>IF(($C$6-($C$3*$A12)+SUM(LC$6:LC12))*LC$3/365*_xlfn.DAYS($B13,$B12)&lt;0,0,($C$6-($C$3*$A12)+SUM(LC$6:LC12))*LC$3/365*_xlfn.DAYS($B13,$B12))</f>
        <v>110.24800973361637</v>
      </c>
      <c r="LD13" s="5">
        <f>IF(($C$6-($C$3*$A12)+SUM(LD$6:LD12))*LD$3/365*_xlfn.DAYS($B13,$B12)&lt;0,0,($C$6-($C$3*$A12)+SUM(LD$6:LD12))*LD$3/365*_xlfn.DAYS($B13,$B12))</f>
        <v>110.1995833799416</v>
      </c>
      <c r="LE13" s="5">
        <f>IF(($C$6-($C$3*$A12)+SUM(LE$6:LE12))*LE$3/365*_xlfn.DAYS($B13,$B12)&lt;0,0,($C$6-($C$3*$A12)+SUM(LE$6:LE12))*LE$3/365*_xlfn.DAYS($B13,$B12))</f>
        <v>110.15116292297604</v>
      </c>
      <c r="LF13" s="5">
        <f>IF(($C$6-($C$3*$A12)+SUM(LF$6:LF12))*LF$3/365*_xlfn.DAYS($B13,$B12)&lt;0,0,($C$6-($C$3*$A12)+SUM(LF$6:LF12))*LF$3/365*_xlfn.DAYS($B13,$B12))</f>
        <v>110.10274836227927</v>
      </c>
      <c r="LG13" s="5">
        <f>IF(($C$6-($C$3*$A12)+SUM(LG$6:LG12))*LG$3/365*_xlfn.DAYS($B13,$B12)&lt;0,0,($C$6-($C$3*$A12)+SUM(LG$6:LG12))*LG$3/365*_xlfn.DAYS($B13,$B12))</f>
        <v>110.05433969741088</v>
      </c>
      <c r="LH13" s="5">
        <f>IF(($C$6-($C$3*$A12)+SUM(LH$6:LH12))*LH$3/365*_xlfn.DAYS($B13,$B12)&lt;0,0,($C$6-($C$3*$A12)+SUM(LH$6:LH12))*LH$3/365*_xlfn.DAYS($B13,$B12))</f>
        <v>110.00593692793045</v>
      </c>
      <c r="LI13" s="5">
        <f>IF(($C$6-($C$3*$A12)+SUM(LI$6:LI12))*LI$3/365*_xlfn.DAYS($B13,$B12)&lt;0,0,($C$6-($C$3*$A12)+SUM(LI$6:LI12))*LI$3/365*_xlfn.DAYS($B13,$B12))</f>
        <v>109.95754005339766</v>
      </c>
      <c r="LJ13" s="5">
        <f>IF(($C$6-($C$3*$A12)+SUM(LJ$6:LJ12))*LJ$3/365*_xlfn.DAYS($B13,$B12)&lt;0,0,($C$6-($C$3*$A12)+SUM(LJ$6:LJ12))*LJ$3/365*_xlfn.DAYS($B13,$B12))</f>
        <v>109.90914907337213</v>
      </c>
      <c r="LK13" s="5">
        <f>IF(($C$6-($C$3*$A12)+SUM(LK$6:LK12))*LK$3/365*_xlfn.DAYS($B13,$B12)&lt;0,0,($C$6-($C$3*$A12)+SUM(LK$6:LK12))*LK$3/365*_xlfn.DAYS($B13,$B12))</f>
        <v>109.86076398741362</v>
      </c>
      <c r="LL13" s="5">
        <f>IF(($C$6-($C$3*$A12)+SUM(LL$6:LL12))*LL$3/365*_xlfn.DAYS($B13,$B12)&lt;0,0,($C$6-($C$3*$A12)+SUM(LL$6:LL12))*LL$3/365*_xlfn.DAYS($B13,$B12))</f>
        <v>109.81238479508174</v>
      </c>
      <c r="LM13" s="5">
        <f>IF(($C$6-($C$3*$A12)+SUM(LM$6:LM12))*LM$3/365*_xlfn.DAYS($B13,$B12)&lt;0,0,($C$6-($C$3*$A12)+SUM(LM$6:LM12))*LM$3/365*_xlfn.DAYS($B13,$B12))</f>
        <v>109.7640114959363</v>
      </c>
      <c r="LN13" s="5">
        <f>IF(($C$6-($C$3*$A12)+SUM(LN$6:LN12))*LN$3/365*_xlfn.DAYS($B13,$B12)&lt;0,0,($C$6-($C$3*$A12)+SUM(LN$6:LN12))*LN$3/365*_xlfn.DAYS($B13,$B12))</f>
        <v>109.71564408953702</v>
      </c>
      <c r="LO13" s="5">
        <f>IF(($C$6-($C$3*$A12)+SUM(LO$6:LO12))*LO$3/365*_xlfn.DAYS($B13,$B12)&lt;0,0,($C$6-($C$3*$A12)+SUM(LO$6:LO12))*LO$3/365*_xlfn.DAYS($B13,$B12))</f>
        <v>109.66728257544366</v>
      </c>
      <c r="LP13" s="5">
        <f>IF(($C$6-($C$3*$A12)+SUM(LP$6:LP12))*LP$3/365*_xlfn.DAYS($B13,$B12)&lt;0,0,($C$6-($C$3*$A12)+SUM(LP$6:LP12))*LP$3/365*_xlfn.DAYS($B13,$B12))</f>
        <v>109.61892695321609</v>
      </c>
      <c r="LQ13" s="5">
        <f>IF(($C$6-($C$3*$A12)+SUM(LQ$6:LQ12))*LQ$3/365*_xlfn.DAYS($B13,$B12)&lt;0,0,($C$6-($C$3*$A12)+SUM(LQ$6:LQ12))*LQ$3/365*_xlfn.DAYS($B13,$B12))</f>
        <v>109.57057722241409</v>
      </c>
      <c r="LR13" s="5">
        <f>IF(($C$6-($C$3*$A12)+SUM(LR$6:LR12))*LR$3/365*_xlfn.DAYS($B13,$B12)&lt;0,0,($C$6-($C$3*$A12)+SUM(LR$6:LR12))*LR$3/365*_xlfn.DAYS($B13,$B12))</f>
        <v>109.52223338259755</v>
      </c>
      <c r="LS13" s="5">
        <f>IF(($C$6-($C$3*$A12)+SUM(LS$6:LS12))*LS$3/365*_xlfn.DAYS($B13,$B12)&lt;0,0,($C$6-($C$3*$A12)+SUM(LS$6:LS12))*LS$3/365*_xlfn.DAYS($B13,$B12))</f>
        <v>109.47389543332633</v>
      </c>
      <c r="LT13" s="5">
        <f>IF(($C$6-($C$3*$A12)+SUM(LT$6:LT12))*LT$3/365*_xlfn.DAYS($B13,$B12)&lt;0,0,($C$6-($C$3*$A12)+SUM(LT$6:LT12))*LT$3/365*_xlfn.DAYS($B13,$B12))</f>
        <v>109.42556337416033</v>
      </c>
      <c r="LU13" s="5">
        <f>IF(($C$6-($C$3*$A12)+SUM(LU$6:LU12))*LU$3/365*_xlfn.DAYS($B13,$B12)&lt;0,0,($C$6-($C$3*$A12)+SUM(LU$6:LU12))*LU$3/365*_xlfn.DAYS($B13,$B12))</f>
        <v>109.37723720465948</v>
      </c>
      <c r="LV13" s="5">
        <f>IF(($C$6-($C$3*$A12)+SUM(LV$6:LV12))*LV$3/365*_xlfn.DAYS($B13,$B12)&lt;0,0,($C$6-($C$3*$A12)+SUM(LV$6:LV12))*LV$3/365*_xlfn.DAYS($B13,$B12))</f>
        <v>109.32891692438371</v>
      </c>
      <c r="LW13" s="5">
        <f>IF(($C$6-($C$3*$A12)+SUM(LW$6:LW12))*LW$3/365*_xlfn.DAYS($B13,$B12)&lt;0,0,($C$6-($C$3*$A12)+SUM(LW$6:LW12))*LW$3/365*_xlfn.DAYS($B13,$B12))</f>
        <v>109.28060253289304</v>
      </c>
      <c r="LX13" s="5">
        <f>IF(($C$6-($C$3*$A12)+SUM(LX$6:LX12))*LX$3/365*_xlfn.DAYS($B13,$B12)&lt;0,0,($C$6-($C$3*$A12)+SUM(LX$6:LX12))*LX$3/365*_xlfn.DAYS($B13,$B12))</f>
        <v>109.23229402974745</v>
      </c>
      <c r="LY13" s="5">
        <f>IF(($C$6-($C$3*$A12)+SUM(LY$6:LY12))*LY$3/365*_xlfn.DAYS($B13,$B12)&lt;0,0,($C$6-($C$3*$A12)+SUM(LY$6:LY12))*LY$3/365*_xlfn.DAYS($B13,$B12))</f>
        <v>109.18399141450693</v>
      </c>
      <c r="LZ13" s="5">
        <f>IF(($C$6-($C$3*$A12)+SUM(LZ$6:LZ12))*LZ$3/365*_xlfn.DAYS($B13,$B12)&lt;0,0,($C$6-($C$3*$A12)+SUM(LZ$6:LZ12))*LZ$3/365*_xlfn.DAYS($B13,$B12))</f>
        <v>109.13569468673157</v>
      </c>
      <c r="MA13" s="5">
        <f>IF(($C$6-($C$3*$A12)+SUM(MA$6:MA12))*MA$3/365*_xlfn.DAYS($B13,$B12)&lt;0,0,($C$6-($C$3*$A12)+SUM(MA$6:MA12))*MA$3/365*_xlfn.DAYS($B13,$B12))</f>
        <v>109.08740384598143</v>
      </c>
      <c r="MB13" s="5">
        <f>IF(($C$6-($C$3*$A12)+SUM(MB$6:MB12))*MB$3/365*_xlfn.DAYS($B13,$B12)&lt;0,0,($C$6-($C$3*$A12)+SUM(MB$6:MB12))*MB$3/365*_xlfn.DAYS($B13,$B12))</f>
        <v>109.0391188918166</v>
      </c>
      <c r="MC13" s="5">
        <f>IF(($C$6-($C$3*$A12)+SUM(MC$6:MC12))*MC$3/365*_xlfn.DAYS($B13,$B12)&lt;0,0,($C$6-($C$3*$A12)+SUM(MC$6:MC12))*MC$3/365*_xlfn.DAYS($B13,$B12))</f>
        <v>108.99083982379719</v>
      </c>
      <c r="MD13" s="5">
        <f>IF(($C$6-($C$3*$A12)+SUM(MD$6:MD12))*MD$3/365*_xlfn.DAYS($B13,$B12)&lt;0,0,($C$6-($C$3*$A12)+SUM(MD$6:MD12))*MD$3/365*_xlfn.DAYS($B13,$B12))</f>
        <v>108.94256664148337</v>
      </c>
      <c r="ME13" s="5">
        <f>IF(($C$6-($C$3*$A12)+SUM(ME$6:ME12))*ME$3/365*_xlfn.DAYS($B13,$B12)&lt;0,0,($C$6-($C$3*$A12)+SUM(ME$6:ME12))*ME$3/365*_xlfn.DAYS($B13,$B12))</f>
        <v>108.89429934443525</v>
      </c>
      <c r="MF13" s="5">
        <f>IF(($C$6-($C$3*$A12)+SUM(MF$6:MF12))*MF$3/365*_xlfn.DAYS($B13,$B12)&lt;0,0,($C$6-($C$3*$A12)+SUM(MF$6:MF12))*MF$3/365*_xlfn.DAYS($B13,$B12))</f>
        <v>108.84603793221311</v>
      </c>
      <c r="MG13" s="5">
        <f>IF(($C$6-($C$3*$A12)+SUM(MG$6:MG12))*MG$3/365*_xlfn.DAYS($B13,$B12)&lt;0,0,($C$6-($C$3*$A12)+SUM(MG$6:MG12))*MG$3/365*_xlfn.DAYS($B13,$B12))</f>
        <v>108.79778240437709</v>
      </c>
      <c r="MH13" s="5">
        <f>IF(($C$6-($C$3*$A12)+SUM(MH$6:MH12))*MH$3/365*_xlfn.DAYS($B13,$B12)&lt;0,0,($C$6-($C$3*$A12)+SUM(MH$6:MH12))*MH$3/365*_xlfn.DAYS($B13,$B12))</f>
        <v>108.74953276048744</v>
      </c>
      <c r="MI13" s="5">
        <f>IF(($C$6-($C$3*$A12)+SUM(MI$6:MI12))*MI$3/365*_xlfn.DAYS($B13,$B12)&lt;0,0,($C$6-($C$3*$A12)+SUM(MI$6:MI12))*MI$3/365*_xlfn.DAYS($B13,$B12))</f>
        <v>108.70128900010448</v>
      </c>
      <c r="MJ13" s="5">
        <f>IF(($C$6-($C$3*$A12)+SUM(MJ$6:MJ12))*MJ$3/365*_xlfn.DAYS($B13,$B12)&lt;0,0,($C$6-($C$3*$A12)+SUM(MJ$6:MJ12))*MJ$3/365*_xlfn.DAYS($B13,$B12))</f>
        <v>108.65305112278844</v>
      </c>
      <c r="MK13" s="5">
        <f>IF(($C$6-($C$3*$A12)+SUM(MK$6:MK12))*MK$3/365*_xlfn.DAYS($B13,$B12)&lt;0,0,($C$6-($C$3*$A12)+SUM(MK$6:MK12))*MK$3/365*_xlfn.DAYS($B13,$B12))</f>
        <v>108.60481912809963</v>
      </c>
      <c r="ML13" s="5">
        <f>IF(($C$6-($C$3*$A12)+SUM(ML$6:ML12))*ML$3/365*_xlfn.DAYS($B13,$B12)&lt;0,0,($C$6-($C$3*$A12)+SUM(ML$6:ML12))*ML$3/365*_xlfn.DAYS($B13,$B12))</f>
        <v>108.55659301559842</v>
      </c>
      <c r="MM13" s="5">
        <f>IF(($C$6-($C$3*$A12)+SUM(MM$6:MM12))*MM$3/365*_xlfn.DAYS($B13,$B12)&lt;0,0,($C$6-($C$3*$A12)+SUM(MM$6:MM12))*MM$3/365*_xlfn.DAYS($B13,$B12))</f>
        <v>108.50837278484514</v>
      </c>
      <c r="MN13" s="5">
        <f>IF(($C$6-($C$3*$A12)+SUM(MN$6:MN12))*MN$3/365*_xlfn.DAYS($B13,$B12)&lt;0,0,($C$6-($C$3*$A12)+SUM(MN$6:MN12))*MN$3/365*_xlfn.DAYS($B13,$B12))</f>
        <v>108.46015843540022</v>
      </c>
      <c r="MO13" s="5">
        <f>IF(($C$6-($C$3*$A12)+SUM(MO$6:MO12))*MO$3/365*_xlfn.DAYS($B13,$B12)&lt;0,0,($C$6-($C$3*$A12)+SUM(MO$6:MO12))*MO$3/365*_xlfn.DAYS($B13,$B12))</f>
        <v>108.41194996682403</v>
      </c>
      <c r="MP13" s="5">
        <f>IF(($C$6-($C$3*$A12)+SUM(MP$6:MP12))*MP$3/365*_xlfn.DAYS($B13,$B12)&lt;0,0,($C$6-($C$3*$A12)+SUM(MP$6:MP12))*MP$3/365*_xlfn.DAYS($B13,$B12))</f>
        <v>108.36374737867698</v>
      </c>
      <c r="MQ13" s="5">
        <f>IF(($C$6-($C$3*$A12)+SUM(MQ$6:MQ12))*MQ$3/365*_xlfn.DAYS($B13,$B12)&lt;0,0,($C$6-($C$3*$A12)+SUM(MQ$6:MQ12))*MQ$3/365*_xlfn.DAYS($B13,$B12))</f>
        <v>108.31555067051958</v>
      </c>
      <c r="MR13" s="5">
        <f>IF(($C$6-($C$3*$A12)+SUM(MR$6:MR12))*MR$3/365*_xlfn.DAYS($B13,$B12)&lt;0,0,($C$6-($C$3*$A12)+SUM(MR$6:MR12))*MR$3/365*_xlfn.DAYS($B13,$B12))</f>
        <v>108.26735984191228</v>
      </c>
      <c r="MS13" s="5">
        <f>IF(($C$6-($C$3*$A12)+SUM(MS$6:MS12))*MS$3/365*_xlfn.DAYS($B13,$B12)&lt;0,0,($C$6-($C$3*$A12)+SUM(MS$6:MS12))*MS$3/365*_xlfn.DAYS($B13,$B12))</f>
        <v>108.21917489241557</v>
      </c>
      <c r="MT13" s="5">
        <f>IF(($C$6-($C$3*$A12)+SUM(MT$6:MT12))*MT$3/365*_xlfn.DAYS($B13,$B12)&lt;0,0,($C$6-($C$3*$A12)+SUM(MT$6:MT12))*MT$3/365*_xlfn.DAYS($B13,$B12))</f>
        <v>108.17099582159001</v>
      </c>
      <c r="MU13" s="5">
        <f>IF(($C$6-($C$3*$A12)+SUM(MU$6:MU12))*MU$3/365*_xlfn.DAYS($B13,$B12)&lt;0,0,($C$6-($C$3*$A12)+SUM(MU$6:MU12))*MU$3/365*_xlfn.DAYS($B13,$B12))</f>
        <v>108.12282262899616</v>
      </c>
      <c r="MV13" s="5">
        <f>IF(($C$6-($C$3*$A12)+SUM(MV$6:MV12))*MV$3/365*_xlfn.DAYS($B13,$B12)&lt;0,0,($C$6-($C$3*$A12)+SUM(MV$6:MV12))*MV$3/365*_xlfn.DAYS($B13,$B12))</f>
        <v>108.07465531419453</v>
      </c>
      <c r="MW13" s="5">
        <f>IF(($C$6-($C$3*$A12)+SUM(MW$6:MW12))*MW$3/365*_xlfn.DAYS($B13,$B12)&lt;0,0,($C$6-($C$3*$A12)+SUM(MW$6:MW12))*MW$3/365*_xlfn.DAYS($B13,$B12))</f>
        <v>108.0264938767458</v>
      </c>
      <c r="MX13" s="5">
        <f>IF(($C$6-($C$3*$A12)+SUM(MX$6:MX12))*MX$3/365*_xlfn.DAYS($B13,$B12)&lt;0,0,($C$6-($C$3*$A12)+SUM(MX$6:MX12))*MX$3/365*_xlfn.DAYS($B13,$B12))</f>
        <v>107.97833831621053</v>
      </c>
      <c r="MY13" s="5">
        <f>IF(($C$6-($C$3*$A12)+SUM(MY$6:MY12))*MY$3/365*_xlfn.DAYS($B13,$B12)&lt;0,0,($C$6-($C$3*$A12)+SUM(MY$6:MY12))*MY$3/365*_xlfn.DAYS($B13,$B12))</f>
        <v>107.93018863214944</v>
      </c>
      <c r="MZ13" s="5">
        <f>IF(($C$6-($C$3*$A12)+SUM(MZ$6:MZ12))*MZ$3/365*_xlfn.DAYS($B13,$B12)&lt;0,0,($C$6-($C$3*$A12)+SUM(MZ$6:MZ12))*MZ$3/365*_xlfn.DAYS($B13,$B12))</f>
        <v>107.88204482412311</v>
      </c>
      <c r="NA13" s="5">
        <f>IF(($C$6-($C$3*$A12)+SUM(NA$6:NA12))*NA$3/365*_xlfn.DAYS($B13,$B12)&lt;0,0,($C$6-($C$3*$A12)+SUM(NA$6:NA12))*NA$3/365*_xlfn.DAYS($B13,$B12))</f>
        <v>107.83390689169234</v>
      </c>
      <c r="NB13" s="5">
        <f>IF(($C$6-($C$3*$A12)+SUM(NB$6:NB12))*NB$3/365*_xlfn.DAYS($B13,$B12)&lt;0,0,($C$6-($C$3*$A12)+SUM(NB$6:NB12))*NB$3/365*_xlfn.DAYS($B13,$B12))</f>
        <v>107.78577483441777</v>
      </c>
      <c r="NC13" s="5">
        <f>IF(($C$6-($C$3*$A12)+SUM(NC$6:NC12))*NC$3/365*_xlfn.DAYS($B13,$B12)&lt;0,0,($C$6-($C$3*$A12)+SUM(NC$6:NC12))*NC$3/365*_xlfn.DAYS($B13,$B12))</f>
        <v>107.73764865186016</v>
      </c>
      <c r="ND13" s="5">
        <f>IF(($C$6-($C$3*$A12)+SUM(ND$6:ND12))*ND$3/365*_xlfn.DAYS($B13,$B12)&lt;0,0,($C$6-($C$3*$A12)+SUM(ND$6:ND12))*ND$3/365*_xlfn.DAYS($B13,$B12))</f>
        <v>107.68952834358029</v>
      </c>
      <c r="NE13" s="5">
        <f>IF(($C$6-($C$3*$A12)+SUM(NE$6:NE12))*NE$3/365*_xlfn.DAYS($B13,$B12)&lt;0,0,($C$6-($C$3*$A12)+SUM(NE$6:NE12))*NE$3/365*_xlfn.DAYS($B13,$B12))</f>
        <v>107.64141390913896</v>
      </c>
      <c r="NF13" s="5">
        <f>IF(($C$6-($C$3*$A12)+SUM(NF$6:NF12))*NF$3/365*_xlfn.DAYS($B13,$B12)&lt;0,0,($C$6-($C$3*$A12)+SUM(NF$6:NF12))*NF$3/365*_xlfn.DAYS($B13,$B12))</f>
        <v>107.593305348097</v>
      </c>
      <c r="NG13" s="5">
        <f>IF(($C$6-($C$3*$A12)+SUM(NG$6:NG12))*NG$3/365*_xlfn.DAYS($B13,$B12)&lt;0,0,($C$6-($C$3*$A12)+SUM(NG$6:NG12))*NG$3/365*_xlfn.DAYS($B13,$B12))</f>
        <v>107.54520266001521</v>
      </c>
      <c r="NH13" s="5">
        <f>IF(($C$6-($C$3*$A12)+SUM(NH$6:NH12))*NH$3/365*_xlfn.DAYS($B13,$B12)&lt;0,0,($C$6-($C$3*$A12)+SUM(NH$6:NH12))*NH$3/365*_xlfn.DAYS($B13,$B12))</f>
        <v>107.4971058444545</v>
      </c>
      <c r="NI13" s="5">
        <f>IF(($C$6-($C$3*$A12)+SUM(NI$6:NI12))*NI$3/365*_xlfn.DAYS($B13,$B12)&lt;0,0,($C$6-($C$3*$A12)+SUM(NI$6:NI12))*NI$3/365*_xlfn.DAYS($B13,$B12))</f>
        <v>107.44901490097573</v>
      </c>
      <c r="NJ13" s="5">
        <f>IF(($C$6-($C$3*$A12)+SUM(NJ$6:NJ12))*NJ$3/365*_xlfn.DAYS($B13,$B12)&lt;0,0,($C$6-($C$3*$A12)+SUM(NJ$6:NJ12))*NJ$3/365*_xlfn.DAYS($B13,$B12))</f>
        <v>107.4009298291398</v>
      </c>
      <c r="NK13" s="5">
        <f>IF(($C$6-($C$3*$A12)+SUM(NK$6:NK12))*NK$3/365*_xlfn.DAYS($B13,$B12)&lt;0,0,($C$6-($C$3*$A12)+SUM(NK$6:NK12))*NK$3/365*_xlfn.DAYS($B13,$B12))</f>
        <v>107.35285062850765</v>
      </c>
      <c r="NL13" s="5">
        <f>IF(($C$6-($C$3*$A12)+SUM(NL$6:NL12))*NL$3/365*_xlfn.DAYS($B13,$B12)&lt;0,0,($C$6-($C$3*$A12)+SUM(NL$6:NL12))*NL$3/365*_xlfn.DAYS($B13,$B12))</f>
        <v>107.30477729864029</v>
      </c>
      <c r="NM13" s="5">
        <f>IF(($C$6-($C$3*$A12)+SUM(NM$6:NM12))*NM$3/365*_xlfn.DAYS($B13,$B12)&lt;0,0,($C$6-($C$3*$A12)+SUM(NM$6:NM12))*NM$3/365*_xlfn.DAYS($B13,$B12))</f>
        <v>107.25670983909865</v>
      </c>
      <c r="NN13" s="5">
        <f>IF(($C$6-($C$3*$A12)+SUM(NN$6:NN12))*NN$3/365*_xlfn.DAYS($B13,$B12)&lt;0,0,($C$6-($C$3*$A12)+SUM(NN$6:NN12))*NN$3/365*_xlfn.DAYS($B13,$B12))</f>
        <v>107.20864824944375</v>
      </c>
      <c r="NO13" s="5">
        <f>IF(($C$6-($C$3*$A12)+SUM(NO$6:NO12))*NO$3/365*_xlfn.DAYS($B13,$B12)&lt;0,0,($C$6-($C$3*$A12)+SUM(NO$6:NO12))*NO$3/365*_xlfn.DAYS($B13,$B12))</f>
        <v>107.16059252923665</v>
      </c>
      <c r="NP13" s="5">
        <f>IF(($C$6-($C$3*$A12)+SUM(NP$6:NP12))*NP$3/365*_xlfn.DAYS($B13,$B12)&lt;0,0,($C$6-($C$3*$A12)+SUM(NP$6:NP12))*NP$3/365*_xlfn.DAYS($B13,$B12))</f>
        <v>107.11254267803838</v>
      </c>
      <c r="NQ13" s="5">
        <f>IF(($C$6-($C$3*$A12)+SUM(NQ$6:NQ12))*NQ$3/365*_xlfn.DAYS($B13,$B12)&lt;0,0,($C$6-($C$3*$A12)+SUM(NQ$6:NQ12))*NQ$3/365*_xlfn.DAYS($B13,$B12))</f>
        <v>107.06449869541005</v>
      </c>
      <c r="NR13" s="5">
        <f>IF(($C$6-($C$3*$A12)+SUM(NR$6:NR12))*NR$3/365*_xlfn.DAYS($B13,$B12)&lt;0,0,($C$6-($C$3*$A12)+SUM(NR$6:NR12))*NR$3/365*_xlfn.DAYS($B13,$B12))</f>
        <v>107.01646058091274</v>
      </c>
      <c r="NS13" s="5">
        <f>IF(($C$6-($C$3*$A12)+SUM(NS$6:NS12))*NS$3/365*_xlfn.DAYS($B13,$B12)&lt;0,0,($C$6-($C$3*$A12)+SUM(NS$6:NS12))*NS$3/365*_xlfn.DAYS($B13,$B12))</f>
        <v>106.96842833410759</v>
      </c>
      <c r="NT13" s="5">
        <f>IF(($C$6-($C$3*$A12)+SUM(NT$6:NT12))*NT$3/365*_xlfn.DAYS($B13,$B12)&lt;0,0,($C$6-($C$3*$A12)+SUM(NT$6:NT12))*NT$3/365*_xlfn.DAYS($B13,$B12))</f>
        <v>106.92040195455571</v>
      </c>
      <c r="NU13" s="5">
        <f>IF(($C$6-($C$3*$A12)+SUM(NU$6:NU12))*NU$3/365*_xlfn.DAYS($B13,$B12)&lt;0,0,($C$6-($C$3*$A12)+SUM(NU$6:NU12))*NU$3/365*_xlfn.DAYS($B13,$B12))</f>
        <v>106.87238144181832</v>
      </c>
      <c r="NV13" s="5">
        <f>IF(($C$6-($C$3*$A12)+SUM(NV$6:NV12))*NV$3/365*_xlfn.DAYS($B13,$B12)&lt;0,0,($C$6-($C$3*$A12)+SUM(NV$6:NV12))*NV$3/365*_xlfn.DAYS($B13,$B12))</f>
        <v>106.82436679545665</v>
      </c>
      <c r="NW13" s="5">
        <f>IF(($C$6-($C$3*$A12)+SUM(NW$6:NW12))*NW$3/365*_xlfn.DAYS($B13,$B12)&lt;0,0,($C$6-($C$3*$A12)+SUM(NW$6:NW12))*NW$3/365*_xlfn.DAYS($B13,$B12))</f>
        <v>106.77635801503187</v>
      </c>
      <c r="NX13" s="5">
        <f>IF(($C$6-($C$3*$A12)+SUM(NX$6:NX12))*NX$3/365*_xlfn.DAYS($B13,$B12)&lt;0,0,($C$6-($C$3*$A12)+SUM(NX$6:NX12))*NX$3/365*_xlfn.DAYS($B13,$B12))</f>
        <v>106.72835510010528</v>
      </c>
      <c r="NY13" s="5">
        <f>IF(($C$6-($C$3*$A12)+SUM(NY$6:NY12))*NY$3/365*_xlfn.DAYS($B13,$B12)&lt;0,0,($C$6-($C$3*$A12)+SUM(NY$6:NY12))*NY$3/365*_xlfn.DAYS($B13,$B12))</f>
        <v>106.68035805023808</v>
      </c>
      <c r="NZ13" s="5">
        <f>IF(($C$6-($C$3*$A12)+SUM(NZ$6:NZ12))*NZ$3/365*_xlfn.DAYS($B13,$B12)&lt;0,0,($C$6-($C$3*$A12)+SUM(NZ$6:NZ12))*NZ$3/365*_xlfn.DAYS($B13,$B12))</f>
        <v>106.63236686499164</v>
      </c>
      <c r="OA13" s="5">
        <f>IF(($C$6-($C$3*$A12)+SUM(OA$6:OA12))*OA$3/365*_xlfn.DAYS($B13,$B12)&lt;0,0,($C$6-($C$3*$A12)+SUM(OA$6:OA12))*OA$3/365*_xlfn.DAYS($B13,$B12))</f>
        <v>106.58438154392725</v>
      </c>
      <c r="OB13" s="5">
        <f>IF(($C$6-($C$3*$A12)+SUM(OB$6:OB12))*OB$3/365*_xlfn.DAYS($B13,$B12)&lt;0,0,($C$6-($C$3*$A12)+SUM(OB$6:OB12))*OB$3/365*_xlfn.DAYS($B13,$B12))</f>
        <v>106.53640208660624</v>
      </c>
      <c r="OC13" s="5">
        <f>IF(($C$6-($C$3*$A12)+SUM(OC$6:OC12))*OC$3/365*_xlfn.DAYS($B13,$B12)&lt;0,0,($C$6-($C$3*$A12)+SUM(OC$6:OC12))*OC$3/365*_xlfn.DAYS($B13,$B12))</f>
        <v>106.48842849258999</v>
      </c>
      <c r="OD13" s="5">
        <f>IF(($C$6-($C$3*$A12)+SUM(OD$6:OD12))*OD$3/365*_xlfn.DAYS($B13,$B12)&lt;0,0,($C$6-($C$3*$A12)+SUM(OD$6:OD12))*OD$3/365*_xlfn.DAYS($B13,$B12))</f>
        <v>106.44046076143994</v>
      </c>
      <c r="OE13" s="5">
        <f>IF(($C$6-($C$3*$A12)+SUM(OE$6:OE12))*OE$3/365*_xlfn.DAYS($B13,$B12)&lt;0,0,($C$6-($C$3*$A12)+SUM(OE$6:OE12))*OE$3/365*_xlfn.DAYS($B13,$B12))</f>
        <v>106.39249889271744</v>
      </c>
      <c r="OF13" s="5">
        <f>IF(($C$6-($C$3*$A12)+SUM(OF$6:OF12))*OF$3/365*_xlfn.DAYS($B13,$B12)&lt;0,0,($C$6-($C$3*$A12)+SUM(OF$6:OF12))*OF$3/365*_xlfn.DAYS($B13,$B12))</f>
        <v>106.34454288598397</v>
      </c>
      <c r="OG13" s="5">
        <f>IF(($C$6-($C$3*$A12)+SUM(OG$6:OG12))*OG$3/365*_xlfn.DAYS($B13,$B12)&lt;0,0,($C$6-($C$3*$A12)+SUM(OG$6:OG12))*OG$3/365*_xlfn.DAYS($B13,$B12))</f>
        <v>106.29659274080099</v>
      </c>
      <c r="OH13" s="5">
        <f>IF(($C$6-($C$3*$A12)+SUM(OH$6:OH12))*OH$3/365*_xlfn.DAYS($B13,$B12)&lt;0,0,($C$6-($C$3*$A12)+SUM(OH$6:OH12))*OH$3/365*_xlfn.DAYS($B13,$B12))</f>
        <v>106.24864845672997</v>
      </c>
      <c r="OI13" s="5">
        <f>IF(($C$6-($C$3*$A12)+SUM(OI$6:OI12))*OI$3/365*_xlfn.DAYS($B13,$B12)&lt;0,0,($C$6-($C$3*$A12)+SUM(OI$6:OI12))*OI$3/365*_xlfn.DAYS($B13,$B12))</f>
        <v>106.20071003333246</v>
      </c>
      <c r="OJ13" s="5">
        <f>IF(($C$6-($C$3*$A12)+SUM(OJ$6:OJ12))*OJ$3/365*_xlfn.DAYS($B13,$B12)&lt;0,0,($C$6-($C$3*$A12)+SUM(OJ$6:OJ12))*OJ$3/365*_xlfn.DAYS($B13,$B12))</f>
        <v>106.15277747016995</v>
      </c>
      <c r="OK13" s="5">
        <f>IF(($C$6-($C$3*$A12)+SUM(OK$6:OK12))*OK$3/365*_xlfn.DAYS($B13,$B12)&lt;0,0,($C$6-($C$3*$A12)+SUM(OK$6:OK12))*OK$3/365*_xlfn.DAYS($B13,$B12))</f>
        <v>106.10485076680405</v>
      </c>
      <c r="OL13" s="5">
        <f>IF(($C$6-($C$3*$A12)+SUM(OL$6:OL12))*OL$3/365*_xlfn.DAYS($B13,$B12)&lt;0,0,($C$6-($C$3*$A12)+SUM(OL$6:OL12))*OL$3/365*_xlfn.DAYS($B13,$B12))</f>
        <v>106.05692992279629</v>
      </c>
      <c r="OM13" s="5">
        <f>IF(($C$6-($C$3*$A12)+SUM(OM$6:OM12))*OM$3/365*_xlfn.DAYS($B13,$B12)&lt;0,0,($C$6-($C$3*$A12)+SUM(OM$6:OM12))*OM$3/365*_xlfn.DAYS($B13,$B12))</f>
        <v>106.00901493770836</v>
      </c>
      <c r="ON13" s="5">
        <f>IF(($C$6-($C$3*$A12)+SUM(ON$6:ON12))*ON$3/365*_xlfn.DAYS($B13,$B12)&lt;0,0,($C$6-($C$3*$A12)+SUM(ON$6:ON12))*ON$3/365*_xlfn.DAYS($B13,$B12))</f>
        <v>105.9611058111018</v>
      </c>
      <c r="OO13" s="5">
        <f>IF(($C$6-($C$3*$A12)+SUM(OO$6:OO12))*OO$3/365*_xlfn.DAYS($B13,$B12)&lt;0,0,($C$6-($C$3*$A12)+SUM(OO$6:OO12))*OO$3/365*_xlfn.DAYS($B13,$B12))</f>
        <v>105.91320254253834</v>
      </c>
      <c r="OP13" s="5" t="e">
        <f>IF(($C$6-($C$3*$A12)+SUM(OP$6:OP12))*OP$3/365*_xlfn.DAYS($B13,$B12)&lt;0,0,($C$6-($C$3*$A12)+SUM(OP$6:OP12))*OP$3/365*_xlfn.DAYS($B13,$B12))</f>
        <v>#VALUE!</v>
      </c>
      <c r="OQ13" s="5" t="e">
        <f>IF(($C$6-($C$3*$A12)+SUM(OQ$6:OQ12))*OQ$3/365*_xlfn.DAYS($B13,$B12)&lt;0,0,($C$6-($C$3*$A12)+SUM(OQ$6:OQ12))*OQ$3/365*_xlfn.DAYS($B13,$B12))</f>
        <v>#VALUE!</v>
      </c>
      <c r="OR13" s="5" t="e">
        <f>IF(($C$6-($C$3*$A12)+SUM(OR$6:OR12))*OR$3/365*_xlfn.DAYS($B13,$B12)&lt;0,0,($C$6-($C$3*$A12)+SUM(OR$6:OR12))*OR$3/365*_xlfn.DAYS($B13,$B12))</f>
        <v>#VALUE!</v>
      </c>
      <c r="OS13" s="5" t="e">
        <f>IF(($C$6-($C$3*$A12)+SUM(OS$6:OS12))*OS$3/365*_xlfn.DAYS($B13,$B12)&lt;0,0,($C$6-($C$3*$A12)+SUM(OS$6:OS12))*OS$3/365*_xlfn.DAYS($B13,$B12))</f>
        <v>#VALUE!</v>
      </c>
      <c r="OT13" s="5" t="e">
        <f>IF(($C$6-($C$3*$A12)+SUM(OT$6:OT12))*OT$3/365*_xlfn.DAYS($B13,$B12)&lt;0,0,($C$6-($C$3*$A12)+SUM(OT$6:OT12))*OT$3/365*_xlfn.DAYS($B13,$B12))</f>
        <v>#VALUE!</v>
      </c>
      <c r="OU13" s="5" t="e">
        <f>IF(($C$6-($C$3*$A12)+SUM(OU$6:OU12))*OU$3/365*_xlfn.DAYS($B13,$B12)&lt;0,0,($C$6-($C$3*$A12)+SUM(OU$6:OU12))*OU$3/365*_xlfn.DAYS($B13,$B12))</f>
        <v>#VALUE!</v>
      </c>
      <c r="OV13" s="5" t="e">
        <f>IF(($C$6-($C$3*$A12)+SUM(OV$6:OV12))*OV$3/365*_xlfn.DAYS($B13,$B12)&lt;0,0,($C$6-($C$3*$A12)+SUM(OV$6:OV12))*OV$3/365*_xlfn.DAYS($B13,$B12))</f>
        <v>#VALUE!</v>
      </c>
      <c r="OW13" s="5" t="e">
        <f>IF(($C$6-($C$3*$A12)+SUM(OW$6:OW12))*OW$3/365*_xlfn.DAYS($B13,$B12)&lt;0,0,($C$6-($C$3*$A12)+SUM(OW$6:OW12))*OW$3/365*_xlfn.DAYS($B13,$B12))</f>
        <v>#VALUE!</v>
      </c>
      <c r="OX13" s="5" t="e">
        <f>IF(($C$6-($C$3*$A12)+SUM(OX$6:OX12))*OX$3/365*_xlfn.DAYS($B13,$B12)&lt;0,0,($C$6-($C$3*$A12)+SUM(OX$6:OX12))*OX$3/365*_xlfn.DAYS($B13,$B12))</f>
        <v>#VALUE!</v>
      </c>
      <c r="OY13" s="5" t="e">
        <f>IF(($C$6-($C$3*$A12)+SUM(OY$6:OY12))*OY$3/365*_xlfn.DAYS($B13,$B12)&lt;0,0,($C$6-($C$3*$A12)+SUM(OY$6:OY12))*OY$3/365*_xlfn.DAYS($B13,$B12))</f>
        <v>#VALUE!</v>
      </c>
      <c r="OZ13" s="5" t="e">
        <f>IF(($C$6-($C$3*$A12)+SUM(OZ$6:OZ12))*OZ$3/365*_xlfn.DAYS($B13,$B12)&lt;0,0,($C$6-($C$3*$A12)+SUM(OZ$6:OZ12))*OZ$3/365*_xlfn.DAYS($B13,$B12))</f>
        <v>#VALUE!</v>
      </c>
      <c r="PA13" s="5" t="e">
        <f>IF(($C$6-($C$3*$A12)+SUM(PA$6:PA12))*PA$3/365*_xlfn.DAYS($B13,$B12)&lt;0,0,($C$6-($C$3*$A12)+SUM(PA$6:PA12))*PA$3/365*_xlfn.DAYS($B13,$B12))</f>
        <v>#VALUE!</v>
      </c>
      <c r="PB13" s="5" t="e">
        <f>IF(($C$6-($C$3*$A12)+SUM(PB$6:PB12))*PB$3/365*_xlfn.DAYS($B13,$B12)&lt;0,0,($C$6-($C$3*$A12)+SUM(PB$6:PB12))*PB$3/365*_xlfn.DAYS($B13,$B12))</f>
        <v>#VALUE!</v>
      </c>
      <c r="PC13" s="5" t="e">
        <f>IF(($C$6-($C$3*$A12)+SUM(PC$6:PC12))*PC$3/365*_xlfn.DAYS($B13,$B12)&lt;0,0,($C$6-($C$3*$A12)+SUM(PC$6:PC12))*PC$3/365*_xlfn.DAYS($B13,$B12))</f>
        <v>#VALUE!</v>
      </c>
      <c r="PD13" s="5" t="e">
        <f>IF(($C$6-($C$3*$A12)+SUM(PD$6:PD12))*PD$3/365*_xlfn.DAYS($B13,$B12)&lt;0,0,($C$6-($C$3*$A12)+SUM(PD$6:PD12))*PD$3/365*_xlfn.DAYS($B13,$B12))</f>
        <v>#VALUE!</v>
      </c>
      <c r="PE13" s="5" t="e">
        <f>IF(($C$6-($C$3*$A12)+SUM(PE$6:PE12))*PE$3/365*_xlfn.DAYS($B13,$B12)&lt;0,0,($C$6-($C$3*$A12)+SUM(PE$6:PE12))*PE$3/365*_xlfn.DAYS($B13,$B12))</f>
        <v>#VALUE!</v>
      </c>
      <c r="PF13" s="5" t="e">
        <f>IF(($C$6-($C$3*$A12)+SUM(PF$6:PF12))*PF$3/365*_xlfn.DAYS($B13,$B12)&lt;0,0,($C$6-($C$3*$A12)+SUM(PF$6:PF12))*PF$3/365*_xlfn.DAYS($B13,$B12))</f>
        <v>#VALUE!</v>
      </c>
      <c r="PG13" s="5" t="e">
        <f>IF(($C$6-($C$3*$A12)+SUM(PG$6:PG12))*PG$3/365*_xlfn.DAYS($B13,$B12)&lt;0,0,($C$6-($C$3*$A12)+SUM(PG$6:PG12))*PG$3/365*_xlfn.DAYS($B13,$B12))</f>
        <v>#VALUE!</v>
      </c>
      <c r="PH13" s="5" t="e">
        <f>IF(($C$6-($C$3*$A12)+SUM(PH$6:PH12))*PH$3/365*_xlfn.DAYS($B13,$B12)&lt;0,0,($C$6-($C$3*$A12)+SUM(PH$6:PH12))*PH$3/365*_xlfn.DAYS($B13,$B12))</f>
        <v>#VALUE!</v>
      </c>
      <c r="PI13" s="5" t="e">
        <f>IF(($C$6-($C$3*$A12)+SUM(PI$6:PI12))*PI$3/365*_xlfn.DAYS($B13,$B12)&lt;0,0,($C$6-($C$3*$A12)+SUM(PI$6:PI12))*PI$3/365*_xlfn.DAYS($B13,$B12))</f>
        <v>#VALUE!</v>
      </c>
      <c r="PJ13" s="5" t="e">
        <f>IF(($C$6-($C$3*$A12)+SUM(PJ$6:PJ12))*PJ$3/365*_xlfn.DAYS($B13,$B12)&lt;0,0,($C$6-($C$3*$A12)+SUM(PJ$6:PJ12))*PJ$3/365*_xlfn.DAYS($B13,$B12))</f>
        <v>#VALUE!</v>
      </c>
      <c r="PK13" s="5" t="e">
        <f>IF(($C$6-($C$3*$A12)+SUM(PK$6:PK12))*PK$3/365*_xlfn.DAYS($B13,$B12)&lt;0,0,($C$6-($C$3*$A12)+SUM(PK$6:PK12))*PK$3/365*_xlfn.DAYS($B13,$B12))</f>
        <v>#VALUE!</v>
      </c>
      <c r="PL13" s="5" t="e">
        <f>IF(($C$6-($C$3*$A12)+SUM(PL$6:PL12))*PL$3/365*_xlfn.DAYS($B13,$B12)&lt;0,0,($C$6-($C$3*$A12)+SUM(PL$6:PL12))*PL$3/365*_xlfn.DAYS($B13,$B12))</f>
        <v>#VALUE!</v>
      </c>
      <c r="PM13" s="5" t="e">
        <f>IF(($C$6-($C$3*$A12)+SUM(PM$6:PM12))*PM$3/365*_xlfn.DAYS($B13,$B12)&lt;0,0,($C$6-($C$3*$A12)+SUM(PM$6:PM12))*PM$3/365*_xlfn.DAYS($B13,$B12))</f>
        <v>#VALUE!</v>
      </c>
      <c r="PN13" s="5" t="e">
        <f>IF(($C$6-($C$3*$A12)+SUM(PN$6:PN12))*PN$3/365*_xlfn.DAYS($B13,$B12)&lt;0,0,($C$6-($C$3*$A12)+SUM(PN$6:PN12))*PN$3/365*_xlfn.DAYS($B13,$B12))</f>
        <v>#VALUE!</v>
      </c>
      <c r="PO13" s="5" t="e">
        <f>IF(($C$6-($C$3*$A12)+SUM(PO$6:PO12))*PO$3/365*_xlfn.DAYS($B13,$B12)&lt;0,0,($C$6-($C$3*$A12)+SUM(PO$6:PO12))*PO$3/365*_xlfn.DAYS($B13,$B12))</f>
        <v>#VALUE!</v>
      </c>
      <c r="PP13" s="5" t="e">
        <f>IF(($C$6-($C$3*$A12)+SUM(PP$6:PP12))*PP$3/365*_xlfn.DAYS($B13,$B12)&lt;0,0,($C$6-($C$3*$A12)+SUM(PP$6:PP12))*PP$3/365*_xlfn.DAYS($B13,$B12))</f>
        <v>#VALUE!</v>
      </c>
      <c r="PQ13" s="5" t="e">
        <f>IF(($C$6-($C$3*$A12)+SUM(PQ$6:PQ12))*PQ$3/365*_xlfn.DAYS($B13,$B12)&lt;0,0,($C$6-($C$3*$A12)+SUM(PQ$6:PQ12))*PQ$3/365*_xlfn.DAYS($B13,$B12))</f>
        <v>#VALUE!</v>
      </c>
      <c r="PR13" s="5" t="e">
        <f>IF(($C$6-($C$3*$A12)+SUM(PR$6:PR12))*PR$3/365*_xlfn.DAYS($B13,$B12)&lt;0,0,($C$6-($C$3*$A12)+SUM(PR$6:PR12))*PR$3/365*_xlfn.DAYS($B13,$B12))</f>
        <v>#VALUE!</v>
      </c>
      <c r="PS13" s="5" t="e">
        <f>IF(($C$6-($C$3*$A12)+SUM(PS$6:PS12))*PS$3/365*_xlfn.DAYS($B13,$B12)&lt;0,0,($C$6-($C$3*$A12)+SUM(PS$6:PS12))*PS$3/365*_xlfn.DAYS($B13,$B12))</f>
        <v>#VALUE!</v>
      </c>
      <c r="PT13" s="5" t="e">
        <f>IF(($C$6-($C$3*$A12)+SUM(PT$6:PT12))*PT$3/365*_xlfn.DAYS($B13,$B12)&lt;0,0,($C$6-($C$3*$A12)+SUM(PT$6:PT12))*PT$3/365*_xlfn.DAYS($B13,$B12))</f>
        <v>#VALUE!</v>
      </c>
      <c r="PU13" s="5" t="e">
        <f>IF(($C$6-($C$3*$A12)+SUM(PU$6:PU12))*PU$3/365*_xlfn.DAYS($B13,$B12)&lt;0,0,($C$6-($C$3*$A12)+SUM(PU$6:PU12))*PU$3/365*_xlfn.DAYS($B13,$B12))</f>
        <v>#VALUE!</v>
      </c>
      <c r="PV13" s="5" t="e">
        <f>IF(($C$6-($C$3*$A12)+SUM(PV$6:PV12))*PV$3/365*_xlfn.DAYS($B13,$B12)&lt;0,0,($C$6-($C$3*$A12)+SUM(PV$6:PV12))*PV$3/365*_xlfn.DAYS($B13,$B12))</f>
        <v>#VALUE!</v>
      </c>
      <c r="PW13" s="5" t="e">
        <f>IF(($C$6-($C$3*$A12)+SUM(PW$6:PW12))*PW$3/365*_xlfn.DAYS($B13,$B12)&lt;0,0,($C$6-($C$3*$A12)+SUM(PW$6:PW12))*PW$3/365*_xlfn.DAYS($B13,$B12))</f>
        <v>#VALUE!</v>
      </c>
      <c r="PX13" s="5" t="e">
        <f>IF(($C$6-($C$3*$A12)+SUM(PX$6:PX12))*PX$3/365*_xlfn.DAYS($B13,$B12)&lt;0,0,($C$6-($C$3*$A12)+SUM(PX$6:PX12))*PX$3/365*_xlfn.DAYS($B13,$B12))</f>
        <v>#VALUE!</v>
      </c>
      <c r="PY13" s="5" t="e">
        <f>IF(($C$6-($C$3*$A12)+SUM(PY$6:PY12))*PY$3/365*_xlfn.DAYS($B13,$B12)&lt;0,0,($C$6-($C$3*$A12)+SUM(PY$6:PY12))*PY$3/365*_xlfn.DAYS($B13,$B12))</f>
        <v>#VALUE!</v>
      </c>
      <c r="PZ13" s="5" t="e">
        <f>IF(($C$6-($C$3*$A12)+SUM(PZ$6:PZ12))*PZ$3/365*_xlfn.DAYS($B13,$B12)&lt;0,0,($C$6-($C$3*$A12)+SUM(PZ$6:PZ12))*PZ$3/365*_xlfn.DAYS($B13,$B12))</f>
        <v>#VALUE!</v>
      </c>
      <c r="QA13" s="5" t="e">
        <f>IF(($C$6-($C$3*$A12)+SUM(QA$6:QA12))*QA$3/365*_xlfn.DAYS($B13,$B12)&lt;0,0,($C$6-($C$3*$A12)+SUM(QA$6:QA12))*QA$3/365*_xlfn.DAYS($B13,$B12))</f>
        <v>#VALUE!</v>
      </c>
      <c r="QB13" s="5" t="e">
        <f>IF(($C$6-($C$3*$A12)+SUM(QB$6:QB12))*QB$3/365*_xlfn.DAYS($B13,$B12)&lt;0,0,($C$6-($C$3*$A12)+SUM(QB$6:QB12))*QB$3/365*_xlfn.DAYS($B13,$B12))</f>
        <v>#VALUE!</v>
      </c>
      <c r="QC13" s="5" t="e">
        <f>IF(($C$6-($C$3*$A12)+SUM(QC$6:QC12))*QC$3/365*_xlfn.DAYS($B13,$B12)&lt;0,0,($C$6-($C$3*$A12)+SUM(QC$6:QC12))*QC$3/365*_xlfn.DAYS($B13,$B12))</f>
        <v>#VALUE!</v>
      </c>
      <c r="QD13" s="5" t="e">
        <f>IF(($C$6-($C$3*$A12)+SUM(QD$6:QD12))*QD$3/365*_xlfn.DAYS($B13,$B12)&lt;0,0,($C$6-($C$3*$A12)+SUM(QD$6:QD12))*QD$3/365*_xlfn.DAYS($B13,$B12))</f>
        <v>#VALUE!</v>
      </c>
      <c r="QE13" s="5" t="e">
        <f>IF(($C$6-($C$3*$A12)+SUM(QE$6:QE12))*QE$3/365*_xlfn.DAYS($B13,$B12)&lt;0,0,($C$6-($C$3*$A12)+SUM(QE$6:QE12))*QE$3/365*_xlfn.DAYS($B13,$B12))</f>
        <v>#VALUE!</v>
      </c>
      <c r="QF13" s="5" t="e">
        <f>IF(($C$6-($C$3*$A12)+SUM(QF$6:QF12))*QF$3/365*_xlfn.DAYS($B13,$B12)&lt;0,0,($C$6-($C$3*$A12)+SUM(QF$6:QF12))*QF$3/365*_xlfn.DAYS($B13,$B12))</f>
        <v>#VALUE!</v>
      </c>
      <c r="QG13" s="5" t="e">
        <f>IF(($C$6-($C$3*$A12)+SUM(QG$6:QG12))*QG$3/365*_xlfn.DAYS($B13,$B12)&lt;0,0,($C$6-($C$3*$A12)+SUM(QG$6:QG12))*QG$3/365*_xlfn.DAYS($B13,$B12))</f>
        <v>#VALUE!</v>
      </c>
      <c r="QH13" s="5" t="e">
        <f>IF(($C$6-($C$3*$A12)+SUM(QH$6:QH12))*QH$3/365*_xlfn.DAYS($B13,$B12)&lt;0,0,($C$6-($C$3*$A12)+SUM(QH$6:QH12))*QH$3/365*_xlfn.DAYS($B13,$B12))</f>
        <v>#VALUE!</v>
      </c>
      <c r="QI13" s="5" t="e">
        <f>IF(($C$6-($C$3*$A12)+SUM(QI$6:QI12))*QI$3/365*_xlfn.DAYS($B13,$B12)&lt;0,0,($C$6-($C$3*$A12)+SUM(QI$6:QI12))*QI$3/365*_xlfn.DAYS($B13,$B12))</f>
        <v>#VALUE!</v>
      </c>
      <c r="QJ13" s="5" t="e">
        <f>IF(($C$6-($C$3*$A12)+SUM(QJ$6:QJ12))*QJ$3/365*_xlfn.DAYS($B13,$B12)&lt;0,0,($C$6-($C$3*$A12)+SUM(QJ$6:QJ12))*QJ$3/365*_xlfn.DAYS($B13,$B12))</f>
        <v>#VALUE!</v>
      </c>
      <c r="QK13" s="5" t="e">
        <f>IF(($C$6-($C$3*$A12)+SUM(QK$6:QK12))*QK$3/365*_xlfn.DAYS($B13,$B12)&lt;0,0,($C$6-($C$3*$A12)+SUM(QK$6:QK12))*QK$3/365*_xlfn.DAYS($B13,$B12))</f>
        <v>#VALUE!</v>
      </c>
      <c r="QL13" s="5" t="e">
        <f>IF(($C$6-($C$3*$A12)+SUM(QL$6:QL12))*QL$3/365*_xlfn.DAYS($B13,$B12)&lt;0,0,($C$6-($C$3*$A12)+SUM(QL$6:QL12))*QL$3/365*_xlfn.DAYS($B13,$B12))</f>
        <v>#VALUE!</v>
      </c>
      <c r="QM13" s="5" t="e">
        <f>IF(($C$6-($C$3*$A12)+SUM(QM$6:QM12))*QM$3/365*_xlfn.DAYS($B13,$B12)&lt;0,0,($C$6-($C$3*$A12)+SUM(QM$6:QM12))*QM$3/365*_xlfn.DAYS($B13,$B12))</f>
        <v>#VALUE!</v>
      </c>
      <c r="QN13" s="5" t="e">
        <f>IF(($C$6-($C$3*$A12)+SUM(QN$6:QN12))*QN$3/365*_xlfn.DAYS($B13,$B12)&lt;0,0,($C$6-($C$3*$A12)+SUM(QN$6:QN12))*QN$3/365*_xlfn.DAYS($B13,$B12))</f>
        <v>#VALUE!</v>
      </c>
      <c r="QO13" s="5" t="e">
        <f>IF(($C$6-($C$3*$A12)+SUM(QO$6:QO12))*QO$3/365*_xlfn.DAYS($B13,$B12)&lt;0,0,($C$6-($C$3*$A12)+SUM(QO$6:QO12))*QO$3/365*_xlfn.DAYS($B13,$B12))</f>
        <v>#VALUE!</v>
      </c>
      <c r="QP13" s="5" t="e">
        <f>IF(($C$6-($C$3*$A12)+SUM(QP$6:QP12))*QP$3/365*_xlfn.DAYS($B13,$B12)&lt;0,0,($C$6-($C$3*$A12)+SUM(QP$6:QP12))*QP$3/365*_xlfn.DAYS($B13,$B12))</f>
        <v>#VALUE!</v>
      </c>
      <c r="QQ13" s="5" t="e">
        <f>IF(($C$6-($C$3*$A12)+SUM(QQ$6:QQ12))*QQ$3/365*_xlfn.DAYS($B13,$B12)&lt;0,0,($C$6-($C$3*$A12)+SUM(QQ$6:QQ12))*QQ$3/365*_xlfn.DAYS($B13,$B12))</f>
        <v>#VALUE!</v>
      </c>
      <c r="QR13" s="5" t="e">
        <f>IF(($C$6-($C$3*$A12)+SUM(QR$6:QR12))*QR$3/365*_xlfn.DAYS($B13,$B12)&lt;0,0,($C$6-($C$3*$A12)+SUM(QR$6:QR12))*QR$3/365*_xlfn.DAYS($B13,$B12))</f>
        <v>#VALUE!</v>
      </c>
      <c r="QS13" s="5" t="e">
        <f>IF(($C$6-($C$3*$A12)+SUM(QS$6:QS12))*QS$3/365*_xlfn.DAYS($B13,$B12)&lt;0,0,($C$6-($C$3*$A12)+SUM(QS$6:QS12))*QS$3/365*_xlfn.DAYS($B13,$B12))</f>
        <v>#VALUE!</v>
      </c>
      <c r="QT13" s="5" t="e">
        <f>IF(($C$6-($C$3*$A12)+SUM(QT$6:QT12))*QT$3/365*_xlfn.DAYS($B13,$B12)&lt;0,0,($C$6-($C$3*$A12)+SUM(QT$6:QT12))*QT$3/365*_xlfn.DAYS($B13,$B12))</f>
        <v>#VALUE!</v>
      </c>
      <c r="QU13" s="5" t="e">
        <f>IF(($C$6-($C$3*$A12)+SUM(QU$6:QU12))*QU$3/365*_xlfn.DAYS($B13,$B12)&lt;0,0,($C$6-($C$3*$A12)+SUM(QU$6:QU12))*QU$3/365*_xlfn.DAYS($B13,$B12))</f>
        <v>#VALUE!</v>
      </c>
      <c r="QV13" s="5" t="e">
        <f>IF(($C$6-($C$3*$A12)+SUM(QV$6:QV12))*QV$3/365*_xlfn.DAYS($B13,$B12)&lt;0,0,($C$6-($C$3*$A12)+SUM(QV$6:QV12))*QV$3/365*_xlfn.DAYS($B13,$B12))</f>
        <v>#VALUE!</v>
      </c>
      <c r="QW13" s="5" t="e">
        <f>IF(($C$6-($C$3*$A12)+SUM(QW$6:QW12))*QW$3/365*_xlfn.DAYS($B13,$B12)&lt;0,0,($C$6-($C$3*$A12)+SUM(QW$6:QW12))*QW$3/365*_xlfn.DAYS($B13,$B12))</f>
        <v>#VALUE!</v>
      </c>
      <c r="QX13" s="5" t="e">
        <f>IF(($C$6-($C$3*$A12)+SUM(QX$6:QX12))*QX$3/365*_xlfn.DAYS($B13,$B12)&lt;0,0,($C$6-($C$3*$A12)+SUM(QX$6:QX12))*QX$3/365*_xlfn.DAYS($B13,$B12))</f>
        <v>#VALUE!</v>
      </c>
      <c r="QY13" s="5" t="e">
        <f>IF(($C$6-($C$3*$A12)+SUM(QY$6:QY12))*QY$3/365*_xlfn.DAYS($B13,$B12)&lt;0,0,($C$6-($C$3*$A12)+SUM(QY$6:QY12))*QY$3/365*_xlfn.DAYS($B13,$B12))</f>
        <v>#VALUE!</v>
      </c>
      <c r="QZ13" s="5" t="e">
        <f>IF(($C$6-($C$3*$A12)+SUM(QZ$6:QZ12))*QZ$3/365*_xlfn.DAYS($B13,$B12)&lt;0,0,($C$6-($C$3*$A12)+SUM(QZ$6:QZ12))*QZ$3/365*_xlfn.DAYS($B13,$B12))</f>
        <v>#VALUE!</v>
      </c>
      <c r="RA13" s="5" t="e">
        <f>IF(($C$6-($C$3*$A12)+SUM(RA$6:RA12))*RA$3/365*_xlfn.DAYS($B13,$B12)&lt;0,0,($C$6-($C$3*$A12)+SUM(RA$6:RA12))*RA$3/365*_xlfn.DAYS($B13,$B12))</f>
        <v>#VALUE!</v>
      </c>
      <c r="RB13" s="5" t="e">
        <f>IF(($C$6-($C$3*$A12)+SUM(RB$6:RB12))*RB$3/365*_xlfn.DAYS($B13,$B12)&lt;0,0,($C$6-($C$3*$A12)+SUM(RB$6:RB12))*RB$3/365*_xlfn.DAYS($B13,$B12))</f>
        <v>#VALUE!</v>
      </c>
      <c r="RC13" s="5" t="e">
        <f>IF(($C$6-($C$3*$A12)+SUM(RC$6:RC12))*RC$3/365*_xlfn.DAYS($B13,$B12)&lt;0,0,($C$6-($C$3*$A12)+SUM(RC$6:RC12))*RC$3/365*_xlfn.DAYS($B13,$B12))</f>
        <v>#VALUE!</v>
      </c>
      <c r="RD13" s="5" t="e">
        <f>IF(($C$6-($C$3*$A12)+SUM(RD$6:RD12))*RD$3/365*_xlfn.DAYS($B13,$B12)&lt;0,0,($C$6-($C$3*$A12)+SUM(RD$6:RD12))*RD$3/365*_xlfn.DAYS($B13,$B12))</f>
        <v>#VALUE!</v>
      </c>
      <c r="RE13" s="5" t="e">
        <f>IF(($C$6-($C$3*$A12)+SUM(RE$6:RE12))*RE$3/365*_xlfn.DAYS($B13,$B12)&lt;0,0,($C$6-($C$3*$A12)+SUM(RE$6:RE12))*RE$3/365*_xlfn.DAYS($B13,$B12))</f>
        <v>#VALUE!</v>
      </c>
      <c r="RF13" s="5" t="e">
        <f>IF(($C$6-($C$3*$A12)+SUM(RF$6:RF12))*RF$3/365*_xlfn.DAYS($B13,$B12)&lt;0,0,($C$6-($C$3*$A12)+SUM(RF$6:RF12))*RF$3/365*_xlfn.DAYS($B13,$B12))</f>
        <v>#VALUE!</v>
      </c>
      <c r="RG13" s="5" t="e">
        <f>IF(($C$6-($C$3*$A12)+SUM(RG$6:RG12))*RG$3/365*_xlfn.DAYS($B13,$B12)&lt;0,0,($C$6-($C$3*$A12)+SUM(RG$6:RG12))*RG$3/365*_xlfn.DAYS($B13,$B12))</f>
        <v>#VALUE!</v>
      </c>
      <c r="RH13" s="5" t="e">
        <f>IF(($C$6-($C$3*$A12)+SUM(RH$6:RH12))*RH$3/365*_xlfn.DAYS($B13,$B12)&lt;0,0,($C$6-($C$3*$A12)+SUM(RH$6:RH12))*RH$3/365*_xlfn.DAYS($B13,$B12))</f>
        <v>#VALUE!</v>
      </c>
      <c r="RI13" s="5" t="e">
        <f>IF(($C$6-($C$3*$A12)+SUM(RI$6:RI12))*RI$3/365*_xlfn.DAYS($B13,$B12)&lt;0,0,($C$6-($C$3*$A12)+SUM(RI$6:RI12))*RI$3/365*_xlfn.DAYS($B13,$B12))</f>
        <v>#VALUE!</v>
      </c>
      <c r="RJ13" s="5" t="e">
        <f>IF(($C$6-($C$3*$A12)+SUM(RJ$6:RJ12))*RJ$3/365*_xlfn.DAYS($B13,$B12)&lt;0,0,($C$6-($C$3*$A12)+SUM(RJ$6:RJ12))*RJ$3/365*_xlfn.DAYS($B13,$B12))</f>
        <v>#VALUE!</v>
      </c>
      <c r="RK13" s="5" t="e">
        <f>IF(($C$6-($C$3*$A12)+SUM(RK$6:RK12))*RK$3/365*_xlfn.DAYS($B13,$B12)&lt;0,0,($C$6-($C$3*$A12)+SUM(RK$6:RK12))*RK$3/365*_xlfn.DAYS($B13,$B12))</f>
        <v>#VALUE!</v>
      </c>
      <c r="RL13" s="5" t="e">
        <f>IF(($C$6-($C$3*$A12)+SUM(RL$6:RL12))*RL$3/365*_xlfn.DAYS($B13,$B12)&lt;0,0,($C$6-($C$3*$A12)+SUM(RL$6:RL12))*RL$3/365*_xlfn.DAYS($B13,$B12))</f>
        <v>#VALUE!</v>
      </c>
      <c r="RM13" s="5" t="e">
        <f>IF(($C$6-($C$3*$A12)+SUM(RM$6:RM12))*RM$3/365*_xlfn.DAYS($B13,$B12)&lt;0,0,($C$6-($C$3*$A12)+SUM(RM$6:RM12))*RM$3/365*_xlfn.DAYS($B13,$B12))</f>
        <v>#VALUE!</v>
      </c>
      <c r="RN13" s="5" t="e">
        <f>IF(($C$6-($C$3*$A12)+SUM(RN$6:RN12))*RN$3/365*_xlfn.DAYS($B13,$B12)&lt;0,0,($C$6-($C$3*$A12)+SUM(RN$6:RN12))*RN$3/365*_xlfn.DAYS($B13,$B12))</f>
        <v>#VALUE!</v>
      </c>
      <c r="RO13" s="5" t="e">
        <f>IF(($C$6-($C$3*$A12)+SUM(RO$6:RO12))*RO$3/365*_xlfn.DAYS($B13,$B12)&lt;0,0,($C$6-($C$3*$A12)+SUM(RO$6:RO12))*RO$3/365*_xlfn.DAYS($B13,$B12))</f>
        <v>#VALUE!</v>
      </c>
      <c r="RP13" s="5" t="e">
        <f>IF(($C$6-($C$3*$A12)+SUM(RP$6:RP12))*RP$3/365*_xlfn.DAYS($B13,$B12)&lt;0,0,($C$6-($C$3*$A12)+SUM(RP$6:RP12))*RP$3/365*_xlfn.DAYS($B13,$B12))</f>
        <v>#VALUE!</v>
      </c>
      <c r="RQ13" s="5" t="e">
        <f>IF(($C$6-($C$3*$A12)+SUM(RQ$6:RQ12))*RQ$3/365*_xlfn.DAYS($B13,$B12)&lt;0,0,($C$6-($C$3*$A12)+SUM(RQ$6:RQ12))*RQ$3/365*_xlfn.DAYS($B13,$B12))</f>
        <v>#VALUE!</v>
      </c>
      <c r="RR13" s="5" t="e">
        <f>IF(($C$6-($C$3*$A12)+SUM(RR$6:RR12))*RR$3/365*_xlfn.DAYS($B13,$B12)&lt;0,0,($C$6-($C$3*$A12)+SUM(RR$6:RR12))*RR$3/365*_xlfn.DAYS($B13,$B12))</f>
        <v>#VALUE!</v>
      </c>
      <c r="RS13" s="5" t="e">
        <f>IF(($C$6-($C$3*$A12)+SUM(RS$6:RS12))*RS$3/365*_xlfn.DAYS($B13,$B12)&lt;0,0,($C$6-($C$3*$A12)+SUM(RS$6:RS12))*RS$3/365*_xlfn.DAYS($B13,$B12))</f>
        <v>#VALUE!</v>
      </c>
      <c r="RT13" s="5" t="e">
        <f>IF(($C$6-($C$3*$A12)+SUM(RT$6:RT12))*RT$3/365*_xlfn.DAYS($B13,$B12)&lt;0,0,($C$6-($C$3*$A12)+SUM(RT$6:RT12))*RT$3/365*_xlfn.DAYS($B13,$B12))</f>
        <v>#VALUE!</v>
      </c>
      <c r="RU13" s="5" t="e">
        <f>IF(($C$6-($C$3*$A12)+SUM(RU$6:RU12))*RU$3/365*_xlfn.DAYS($B13,$B12)&lt;0,0,($C$6-($C$3*$A12)+SUM(RU$6:RU12))*RU$3/365*_xlfn.DAYS($B13,$B12))</f>
        <v>#VALUE!</v>
      </c>
      <c r="RV13" s="5" t="e">
        <f>IF(($C$6-($C$3*$A12)+SUM(RV$6:RV12))*RV$3/365*_xlfn.DAYS($B13,$B12)&lt;0,0,($C$6-($C$3*$A12)+SUM(RV$6:RV12))*RV$3/365*_xlfn.DAYS($B13,$B12))</f>
        <v>#VALUE!</v>
      </c>
      <c r="RW13" s="5" t="e">
        <f>IF(($C$6-($C$3*$A12)+SUM(RW$6:RW12))*RW$3/365*_xlfn.DAYS($B13,$B12)&lt;0,0,($C$6-($C$3*$A12)+SUM(RW$6:RW12))*RW$3/365*_xlfn.DAYS($B13,$B12))</f>
        <v>#VALUE!</v>
      </c>
      <c r="RX13" s="5" t="e">
        <f>IF(($C$6-($C$3*$A12)+SUM(RX$6:RX12))*RX$3/365*_xlfn.DAYS($B13,$B12)&lt;0,0,($C$6-($C$3*$A12)+SUM(RX$6:RX12))*RX$3/365*_xlfn.DAYS($B13,$B12))</f>
        <v>#VALUE!</v>
      </c>
      <c r="RY13" s="5" t="e">
        <f>IF(($C$6-($C$3*$A12)+SUM(RY$6:RY12))*RY$3/365*_xlfn.DAYS($B13,$B12)&lt;0,0,($C$6-($C$3*$A12)+SUM(RY$6:RY12))*RY$3/365*_xlfn.DAYS($B13,$B12))</f>
        <v>#VALUE!</v>
      </c>
      <c r="RZ13" s="5" t="e">
        <f>IF(($C$6-($C$3*$A12)+SUM(RZ$6:RZ12))*RZ$3/365*_xlfn.DAYS($B13,$B12)&lt;0,0,($C$6-($C$3*$A12)+SUM(RZ$6:RZ12))*RZ$3/365*_xlfn.DAYS($B13,$B12))</f>
        <v>#VALUE!</v>
      </c>
      <c r="SA13" s="5" t="e">
        <f>IF(($C$6-($C$3*$A12)+SUM(SA$6:SA12))*SA$3/365*_xlfn.DAYS($B13,$B12)&lt;0,0,($C$6-($C$3*$A12)+SUM(SA$6:SA12))*SA$3/365*_xlfn.DAYS($B13,$B12))</f>
        <v>#VALUE!</v>
      </c>
      <c r="SB13" s="5" t="e">
        <f>IF(($C$6-($C$3*$A12)+SUM(SB$6:SB12))*SB$3/365*_xlfn.DAYS($B13,$B12)&lt;0,0,($C$6-($C$3*$A12)+SUM(SB$6:SB12))*SB$3/365*_xlfn.DAYS($B13,$B12))</f>
        <v>#VALUE!</v>
      </c>
      <c r="SC13" s="5" t="e">
        <f>IF(($C$6-($C$3*$A12)+SUM(SC$6:SC12))*SC$3/365*_xlfn.DAYS($B13,$B12)&lt;0,0,($C$6-($C$3*$A12)+SUM(SC$6:SC12))*SC$3/365*_xlfn.DAYS($B13,$B12))</f>
        <v>#VALUE!</v>
      </c>
      <c r="SD13" s="5" t="e">
        <f>IF(($C$6-($C$3*$A12)+SUM(SD$6:SD12))*SD$3/365*_xlfn.DAYS($B13,$B12)&lt;0,0,($C$6-($C$3*$A12)+SUM(SD$6:SD12))*SD$3/365*_xlfn.DAYS($B13,$B12))</f>
        <v>#VALUE!</v>
      </c>
      <c r="SE13" s="5" t="e">
        <f>IF(($C$6-($C$3*$A12)+SUM(SE$6:SE12))*SE$3/365*_xlfn.DAYS($B13,$B12)&lt;0,0,($C$6-($C$3*$A12)+SUM(SE$6:SE12))*SE$3/365*_xlfn.DAYS($B13,$B12))</f>
        <v>#VALUE!</v>
      </c>
      <c r="SF13" s="5" t="e">
        <f>IF(($C$6-($C$3*$A12)+SUM(SF$6:SF12))*SF$3/365*_xlfn.DAYS($B13,$B12)&lt;0,0,($C$6-($C$3*$A12)+SUM(SF$6:SF12))*SF$3/365*_xlfn.DAYS($B13,$B12))</f>
        <v>#VALUE!</v>
      </c>
      <c r="SG13" s="5" t="e">
        <f>IF(($C$6-($C$3*$A12)+SUM(SG$6:SG12))*SG$3/365*_xlfn.DAYS($B13,$B12)&lt;0,0,($C$6-($C$3*$A12)+SUM(SG$6:SG12))*SG$3/365*_xlfn.DAYS($B13,$B12))</f>
        <v>#VALUE!</v>
      </c>
      <c r="SH13" s="5" t="e">
        <f>IF(($C$6-($C$3*$A12)+SUM(SH$6:SH12))*SH$3/365*_xlfn.DAYS($B13,$B12)&lt;0,0,($C$6-($C$3*$A12)+SUM(SH$6:SH12))*SH$3/365*_xlfn.DAYS($B13,$B12))</f>
        <v>#VALUE!</v>
      </c>
      <c r="SI13" s="5" t="e">
        <f>IF(($C$6-($C$3*$A12)+SUM(SI$6:SI12))*SI$3/365*_xlfn.DAYS($B13,$B12)&lt;0,0,($C$6-($C$3*$A12)+SUM(SI$6:SI12))*SI$3/365*_xlfn.DAYS($B13,$B12))</f>
        <v>#VALUE!</v>
      </c>
    </row>
    <row r="14" spans="1:507" x14ac:dyDescent="0.25">
      <c r="A14">
        <v>9</v>
      </c>
      <c r="B14" s="1">
        <f>IFERROR(VLOOKUP(IF(WEEKDAY(Sheet3!A9)=7,Sheet3!A9+2,IF(WEEKDAY(Sheet3!A9)=1,Sheet3!A9+1,Sheet3!A9)),Sheet3!D10:F25,3,FALSE),IF(WEEKDAY(Sheet3!A9)=7,Sheet3!A9+2,IF(WEEKDAY(Sheet3!A9)=1,Sheet3!A9+1,Sheet3!A9)))</f>
        <v>44494</v>
      </c>
      <c r="C14" s="4">
        <f t="shared" si="32"/>
        <v>4844.3245633710421</v>
      </c>
      <c r="D14" s="5">
        <f t="shared" si="33"/>
        <v>127.36990128701156</v>
      </c>
      <c r="E14" s="5">
        <f>IF(($C$6-($C$3*$A13)+SUM(E$6:E13))*E$3/365*_xlfn.DAYS($B14,$B13)&lt;0,0,($C$6-($C$3*$A13)+SUM(E$6:E13))*E$3/365*_xlfn.DAYS($B14,$B13))</f>
        <v>127.31743574610782</v>
      </c>
      <c r="F14" s="5">
        <f>IF(($C$6-($C$3*$A13)+SUM(F$6:F13))*F$3/365*_xlfn.DAYS($B14,$B13)&lt;0,0,($C$6-($C$3*$A13)+SUM(F$6:F13))*F$3/365*_xlfn.DAYS($B14,$B13))</f>
        <v>127.26497747495343</v>
      </c>
      <c r="G14" s="5">
        <f>IF(($C$6-($C$3*$A13)+SUM(G$6:G13))*G$3/365*_xlfn.DAYS($B14,$B13)&lt;0,0,($C$6-($C$3*$A13)+SUM(G$6:G13))*G$3/365*_xlfn.DAYS($B14,$B13))</f>
        <v>127.21252647291547</v>
      </c>
      <c r="H14" s="5">
        <f>IF(($C$6-($C$3*$A13)+SUM(H$6:H13))*H$3/365*_xlfn.DAYS($B14,$B13)&lt;0,0,($C$6-($C$3*$A13)+SUM(H$6:H13))*H$3/365*_xlfn.DAYS($B14,$B13))</f>
        <v>127.16008273936116</v>
      </c>
      <c r="I14" s="5">
        <f>IF(($C$6-($C$3*$A13)+SUM(I$6:I13))*I$3/365*_xlfn.DAYS($B14,$B13)&lt;0,0,($C$6-($C$3*$A13)+SUM(I$6:I13))*I$3/365*_xlfn.DAYS($B14,$B13))</f>
        <v>127.10764627365759</v>
      </c>
      <c r="J14" s="5">
        <f>IF(($C$6-($C$3*$A13)+SUM(J$6:J13))*J$3/365*_xlfn.DAYS($B14,$B13)&lt;0,0,($C$6-($C$3*$A13)+SUM(J$6:J13))*J$3/365*_xlfn.DAYS($B14,$B13))</f>
        <v>127.05521707517204</v>
      </c>
      <c r="K14" s="5">
        <f>IF(($C$6-($C$3*$A13)+SUM(K$6:K13))*K$3/365*_xlfn.DAYS($B14,$B13)&lt;0,0,($C$6-($C$3*$A13)+SUM(K$6:K13))*K$3/365*_xlfn.DAYS($B14,$B13))</f>
        <v>127.00279514327167</v>
      </c>
      <c r="L14" s="5">
        <f>IF(($C$6-($C$3*$A13)+SUM(L$6:L13))*L$3/365*_xlfn.DAYS($B14,$B13)&lt;0,0,($C$6-($C$3*$A13)+SUM(L$6:L13))*L$3/365*_xlfn.DAYS($B14,$B13))</f>
        <v>126.95038047732386</v>
      </c>
      <c r="M14" s="5">
        <f>IF(($C$6-($C$3*$A13)+SUM(M$6:M13))*M$3/365*_xlfn.DAYS($B14,$B13)&lt;0,0,($C$6-($C$3*$A13)+SUM(M$6:M13))*M$3/365*_xlfn.DAYS($B14,$B13))</f>
        <v>126.89797307669588</v>
      </c>
      <c r="N14" s="5">
        <f>IF(($C$6-($C$3*$A13)+SUM(N$6:N13))*N$3/365*_xlfn.DAYS($B14,$B13)&lt;0,0,($C$6-($C$3*$A13)+SUM(N$6:N13))*N$3/365*_xlfn.DAYS($B14,$B13))</f>
        <v>126.84557294075513</v>
      </c>
      <c r="O14" s="5">
        <f>IF(($C$6-($C$3*$A13)+SUM(O$6:O13))*O$3/365*_xlfn.DAYS($B14,$B13)&lt;0,0,($C$6-($C$3*$A13)+SUM(O$6:O13))*O$3/365*_xlfn.DAYS($B14,$B13))</f>
        <v>126.79318006886903</v>
      </c>
      <c r="P14" s="5">
        <f>IF(($C$6-($C$3*$A13)+SUM(P$6:P13))*P$3/365*_xlfn.DAYS($B14,$B13)&lt;0,0,($C$6-($C$3*$A13)+SUM(P$6:P13))*P$3/365*_xlfn.DAYS($B14,$B13))</f>
        <v>126.74079446040501</v>
      </c>
      <c r="Q14" s="5">
        <f>IF(($C$6-($C$3*$A13)+SUM(Q$6:Q13))*Q$3/365*_xlfn.DAYS($B14,$B13)&lt;0,0,($C$6-($C$3*$A13)+SUM(Q$6:Q13))*Q$3/365*_xlfn.DAYS($B14,$B13))</f>
        <v>126.68841611473061</v>
      </c>
      <c r="R14" s="5">
        <f>IF(($C$6-($C$3*$A13)+SUM(R$6:R13))*R$3/365*_xlfn.DAYS($B14,$B13)&lt;0,0,($C$6-($C$3*$A13)+SUM(R$6:R13))*R$3/365*_xlfn.DAYS($B14,$B13))</f>
        <v>126.63604503121333</v>
      </c>
      <c r="S14" s="5">
        <f>IF(($C$6-($C$3*$A13)+SUM(S$6:S13))*S$3/365*_xlfn.DAYS($B14,$B13)&lt;0,0,($C$6-($C$3*$A13)+SUM(S$6:S13))*S$3/365*_xlfn.DAYS($B14,$B13))</f>
        <v>126.58368120922076</v>
      </c>
      <c r="T14" s="5">
        <f>IF(($C$6-($C$3*$A13)+SUM(T$6:T13))*T$3/365*_xlfn.DAYS($B14,$B13)&lt;0,0,($C$6-($C$3*$A13)+SUM(T$6:T13))*T$3/365*_xlfn.DAYS($B14,$B13))</f>
        <v>126.53132464812053</v>
      </c>
      <c r="U14" s="5">
        <f>IF(($C$6-($C$3*$A13)+SUM(U$6:U13))*U$3/365*_xlfn.DAYS($B14,$B13)&lt;0,0,($C$6-($C$3*$A13)+SUM(U$6:U13))*U$3/365*_xlfn.DAYS($B14,$B13))</f>
        <v>126.47897534728033</v>
      </c>
      <c r="V14" s="5">
        <f>IF(($C$6-($C$3*$A13)+SUM(V$6:V13))*V$3/365*_xlfn.DAYS($B14,$B13)&lt;0,0,($C$6-($C$3*$A13)+SUM(V$6:V13))*V$3/365*_xlfn.DAYS($B14,$B13))</f>
        <v>126.4266333060678</v>
      </c>
      <c r="W14" s="5">
        <f>IF(($C$6-($C$3*$A13)+SUM(W$6:W13))*W$3/365*_xlfn.DAYS($B14,$B13)&lt;0,0,($C$6-($C$3*$A13)+SUM(W$6:W13))*W$3/365*_xlfn.DAYS($B14,$B13))</f>
        <v>126.37429852385075</v>
      </c>
      <c r="X14" s="5">
        <f>IF(($C$6-($C$3*$A13)+SUM(X$6:X13))*X$3/365*_xlfn.DAYS($B14,$B13)&lt;0,0,($C$6-($C$3*$A13)+SUM(X$6:X13))*X$3/365*_xlfn.DAYS($B14,$B13))</f>
        <v>126.32197099999692</v>
      </c>
      <c r="Y14" s="5">
        <f>IF(($C$6-($C$3*$A13)+SUM(Y$6:Y13))*Y$3/365*_xlfn.DAYS($B14,$B13)&lt;0,0,($C$6-($C$3*$A13)+SUM(Y$6:Y13))*Y$3/365*_xlfn.DAYS($B14,$B13))</f>
        <v>126.26965073387419</v>
      </c>
      <c r="Z14" s="5">
        <f>IF(($C$6-($C$3*$A13)+SUM(Z$6:Z13))*Z$3/365*_xlfn.DAYS($B14,$B13)&lt;0,0,($C$6-($C$3*$A13)+SUM(Z$6:Z13))*Z$3/365*_xlfn.DAYS($B14,$B13))</f>
        <v>126.21733772485038</v>
      </c>
      <c r="AA14" s="5">
        <f>IF(($C$6-($C$3*$A13)+SUM(AA$6:AA13))*AA$3/365*_xlfn.DAYS($B14,$B13)&lt;0,0,($C$6-($C$3*$A13)+SUM(AA$6:AA13))*AA$3/365*_xlfn.DAYS($B14,$B13))</f>
        <v>126.16503197229346</v>
      </c>
      <c r="AB14" s="5">
        <f>IF(($C$6-($C$3*$A13)+SUM(AB$6:AB13))*AB$3/365*_xlfn.DAYS($B14,$B13)&lt;0,0,($C$6-($C$3*$A13)+SUM(AB$6:AB13))*AB$3/365*_xlfn.DAYS($B14,$B13))</f>
        <v>126.11273347557135</v>
      </c>
      <c r="AC14" s="5">
        <f>IF(($C$6-($C$3*$A13)+SUM(AC$6:AC13))*AC$3/365*_xlfn.DAYS($B14,$B13)&lt;0,0,($C$6-($C$3*$A13)+SUM(AC$6:AC13))*AC$3/365*_xlfn.DAYS($B14,$B13))</f>
        <v>126.06044223405202</v>
      </c>
      <c r="AD14" s="5">
        <f>IF(($C$6-($C$3*$A13)+SUM(AD$6:AD13))*AD$3/365*_xlfn.DAYS($B14,$B13)&lt;0,0,($C$6-($C$3*$A13)+SUM(AD$6:AD13))*AD$3/365*_xlfn.DAYS($B14,$B13))</f>
        <v>126.00815824710358</v>
      </c>
      <c r="AE14" s="5">
        <f>IF(($C$6-($C$3*$A13)+SUM(AE$6:AE13))*AE$3/365*_xlfn.DAYS($B14,$B13)&lt;0,0,($C$6-($C$3*$A13)+SUM(AE$6:AE13))*AE$3/365*_xlfn.DAYS($B14,$B13))</f>
        <v>125.95588151409403</v>
      </c>
      <c r="AF14" s="5">
        <f>IF(($C$6-($C$3*$A13)+SUM(AF$6:AF13))*AF$3/365*_xlfn.DAYS($B14,$B13)&lt;0,0,($C$6-($C$3*$A13)+SUM(AF$6:AF13))*AF$3/365*_xlfn.DAYS($B14,$B13))</f>
        <v>125.90361203439157</v>
      </c>
      <c r="AG14" s="5">
        <f>IF(($C$6-($C$3*$A13)+SUM(AG$6:AG13))*AG$3/365*_xlfn.DAYS($B14,$B13)&lt;0,0,($C$6-($C$3*$A13)+SUM(AG$6:AG13))*AG$3/365*_xlfn.DAYS($B14,$B13))</f>
        <v>125.85134980736429</v>
      </c>
      <c r="AH14" s="5">
        <f>IF(($C$6-($C$3*$A13)+SUM(AH$6:AH13))*AH$3/365*_xlfn.DAYS($B14,$B13)&lt;0,0,($C$6-($C$3*$A13)+SUM(AH$6:AH13))*AH$3/365*_xlfn.DAYS($B14,$B13))</f>
        <v>125.7990948323804</v>
      </c>
      <c r="AI14" s="5">
        <f>IF(($C$6-($C$3*$A13)+SUM(AI$6:AI13))*AI$3/365*_xlfn.DAYS($B14,$B13)&lt;0,0,($C$6-($C$3*$A13)+SUM(AI$6:AI13))*AI$3/365*_xlfn.DAYS($B14,$B13))</f>
        <v>125.74684710880821</v>
      </c>
      <c r="AJ14" s="5">
        <f>IF(($C$6-($C$3*$A13)+SUM(AJ$6:AJ13))*AJ$3/365*_xlfn.DAYS($B14,$B13)&lt;0,0,($C$6-($C$3*$A13)+SUM(AJ$6:AJ13))*AJ$3/365*_xlfn.DAYS($B14,$B13))</f>
        <v>125.69460663601596</v>
      </c>
      <c r="AK14" s="5">
        <f>IF(($C$6-($C$3*$A13)+SUM(AK$6:AK13))*AK$3/365*_xlfn.DAYS($B14,$B13)&lt;0,0,($C$6-($C$3*$A13)+SUM(AK$6:AK13))*AK$3/365*_xlfn.DAYS($B14,$B13))</f>
        <v>125.64237341337197</v>
      </c>
      <c r="AL14" s="5">
        <f>IF(($C$6-($C$3*$A13)+SUM(AL$6:AL13))*AL$3/365*_xlfn.DAYS($B14,$B13)&lt;0,0,($C$6-($C$3*$A13)+SUM(AL$6:AL13))*AL$3/365*_xlfn.DAYS($B14,$B13))</f>
        <v>125.59014744024464</v>
      </c>
      <c r="AM14" s="5">
        <f>IF(($C$6-($C$3*$A13)+SUM(AM$6:AM13))*AM$3/365*_xlfn.DAYS($B14,$B13)&lt;0,0,($C$6-($C$3*$A13)+SUM(AM$6:AM13))*AM$3/365*_xlfn.DAYS($B14,$B13))</f>
        <v>125.53792871600234</v>
      </c>
      <c r="AN14" s="5">
        <f>IF(($C$6-($C$3*$A13)+SUM(AN$6:AN13))*AN$3/365*_xlfn.DAYS($B14,$B13)&lt;0,0,($C$6-($C$3*$A13)+SUM(AN$6:AN13))*AN$3/365*_xlfn.DAYS($B14,$B13))</f>
        <v>125.48571724001354</v>
      </c>
      <c r="AO14" s="5">
        <f>IF(($C$6-($C$3*$A13)+SUM(AO$6:AO13))*AO$3/365*_xlfn.DAYS($B14,$B13)&lt;0,0,($C$6-($C$3*$A13)+SUM(AO$6:AO13))*AO$3/365*_xlfn.DAYS($B14,$B13))</f>
        <v>125.43351301164677</v>
      </c>
      <c r="AP14" s="5">
        <f>IF(($C$6-($C$3*$A13)+SUM(AP$6:AP13))*AP$3/365*_xlfn.DAYS($B14,$B13)&lt;0,0,($C$6-($C$3*$A13)+SUM(AP$6:AP13))*AP$3/365*_xlfn.DAYS($B14,$B13))</f>
        <v>125.38131603027053</v>
      </c>
      <c r="AQ14" s="5">
        <f>IF(($C$6-($C$3*$A13)+SUM(AQ$6:AQ13))*AQ$3/365*_xlfn.DAYS($B14,$B13)&lt;0,0,($C$6-($C$3*$A13)+SUM(AQ$6:AQ13))*AQ$3/365*_xlfn.DAYS($B14,$B13))</f>
        <v>125.32912629525339</v>
      </c>
      <c r="AR14" s="5">
        <f>IF(($C$6-($C$3*$A13)+SUM(AR$6:AR13))*AR$3/365*_xlfn.DAYS($B14,$B13)&lt;0,0,($C$6-($C$3*$A13)+SUM(AR$6:AR13))*AR$3/365*_xlfn.DAYS($B14,$B13))</f>
        <v>125.276943805964</v>
      </c>
      <c r="AS14" s="5">
        <f>IF(($C$6-($C$3*$A13)+SUM(AS$6:AS13))*AS$3/365*_xlfn.DAYS($B14,$B13)&lt;0,0,($C$6-($C$3*$A13)+SUM(AS$6:AS13))*AS$3/365*_xlfn.DAYS($B14,$B13))</f>
        <v>125.22476856177099</v>
      </c>
      <c r="AT14" s="5">
        <f>IF(($C$6-($C$3*$A13)+SUM(AT$6:AT13))*AT$3/365*_xlfn.DAYS($B14,$B13)&lt;0,0,($C$6-($C$3*$A13)+SUM(AT$6:AT13))*AT$3/365*_xlfn.DAYS($B14,$B13))</f>
        <v>125.17260056204306</v>
      </c>
      <c r="AU14" s="5">
        <f>IF(($C$6-($C$3*$A13)+SUM(AU$6:AU13))*AU$3/365*_xlfn.DAYS($B14,$B13)&lt;0,0,($C$6-($C$3*$A13)+SUM(AU$6:AU13))*AU$3/365*_xlfn.DAYS($B14,$B13))</f>
        <v>125.12043980614897</v>
      </c>
      <c r="AV14" s="5">
        <f>IF(($C$6-($C$3*$A13)+SUM(AV$6:AV13))*AV$3/365*_xlfn.DAYS($B14,$B13)&lt;0,0,($C$6-($C$3*$A13)+SUM(AV$6:AV13))*AV$3/365*_xlfn.DAYS($B14,$B13))</f>
        <v>125.0682862934575</v>
      </c>
      <c r="AW14" s="5">
        <f>IF(($C$6-($C$3*$A13)+SUM(AW$6:AW13))*AW$3/365*_xlfn.DAYS($B14,$B13)&lt;0,0,($C$6-($C$3*$A13)+SUM(AW$6:AW13))*AW$3/365*_xlfn.DAYS($B14,$B13))</f>
        <v>125.01614002333748</v>
      </c>
      <c r="AX14" s="5">
        <f>IF(($C$6-($C$3*$A13)+SUM(AX$6:AX13))*AX$3/365*_xlfn.DAYS($B14,$B13)&lt;0,0,($C$6-($C$3*$A13)+SUM(AX$6:AX13))*AX$3/365*_xlfn.DAYS($B14,$B13))</f>
        <v>124.96400099515776</v>
      </c>
      <c r="AY14" s="5">
        <f>IF(($C$6-($C$3*$A13)+SUM(AY$6:AY13))*AY$3/365*_xlfn.DAYS($B14,$B13)&lt;0,0,($C$6-($C$3*$A13)+SUM(AY$6:AY13))*AY$3/365*_xlfn.DAYS($B14,$B13))</f>
        <v>124.91186920828729</v>
      </c>
      <c r="AZ14" s="5">
        <f>IF(($C$6-($C$3*$A13)+SUM(AZ$6:AZ13))*AZ$3/365*_xlfn.DAYS($B14,$B13)&lt;0,0,($C$6-($C$3*$A13)+SUM(AZ$6:AZ13))*AZ$3/365*_xlfn.DAYS($B14,$B13))</f>
        <v>124.85974466209493</v>
      </c>
      <c r="BA14" s="5">
        <f>IF(($C$6-($C$3*$A13)+SUM(BA$6:BA13))*BA$3/365*_xlfn.DAYS($B14,$B13)&lt;0,0,($C$6-($C$3*$A13)+SUM(BA$6:BA13))*BA$3/365*_xlfn.DAYS($B14,$B13))</f>
        <v>124.80762735594978</v>
      </c>
      <c r="BB14" s="5">
        <f>IF(($C$6-($C$3*$A13)+SUM(BB$6:BB13))*BB$3/365*_xlfn.DAYS($B14,$B13)&lt;0,0,($C$6-($C$3*$A13)+SUM(BB$6:BB13))*BB$3/365*_xlfn.DAYS($B14,$B13))</f>
        <v>124.75551728922082</v>
      </c>
      <c r="BC14" s="5">
        <f>IF(($C$6-($C$3*$A13)+SUM(BC$6:BC13))*BC$3/365*_xlfn.DAYS($B14,$B13)&lt;0,0,($C$6-($C$3*$A13)+SUM(BC$6:BC13))*BC$3/365*_xlfn.DAYS($B14,$B13))</f>
        <v>124.70341446127712</v>
      </c>
      <c r="BD14" s="5">
        <f>IF(($C$6-($C$3*$A13)+SUM(BD$6:BD13))*BD$3/365*_xlfn.DAYS($B14,$B13)&lt;0,0,($C$6-($C$3*$A13)+SUM(BD$6:BD13))*BD$3/365*_xlfn.DAYS($B14,$B13))</f>
        <v>124.65131887148777</v>
      </c>
      <c r="BE14" s="5">
        <f>IF(($C$6-($C$3*$A13)+SUM(BE$6:BE13))*BE$3/365*_xlfn.DAYS($B14,$B13)&lt;0,0,($C$6-($C$3*$A13)+SUM(BE$6:BE13))*BE$3/365*_xlfn.DAYS($B14,$B13))</f>
        <v>124.59923051922199</v>
      </c>
      <c r="BF14" s="5">
        <f>IF(($C$6-($C$3*$A13)+SUM(BF$6:BF13))*BF$3/365*_xlfn.DAYS($B14,$B13)&lt;0,0,($C$6-($C$3*$A13)+SUM(BF$6:BF13))*BF$3/365*_xlfn.DAYS($B14,$B13))</f>
        <v>124.54714940384896</v>
      </c>
      <c r="BG14" s="5">
        <f>IF(($C$6-($C$3*$A13)+SUM(BG$6:BG13))*BG$3/365*_xlfn.DAYS($B14,$B13)&lt;0,0,($C$6-($C$3*$A13)+SUM(BG$6:BG13))*BG$3/365*_xlfn.DAYS($B14,$B13))</f>
        <v>124.4950755247379</v>
      </c>
      <c r="BH14" s="5">
        <f>IF(($C$6-($C$3*$A13)+SUM(BH$6:BH13))*BH$3/365*_xlfn.DAYS($B14,$B13)&lt;0,0,($C$6-($C$3*$A13)+SUM(BH$6:BH13))*BH$3/365*_xlfn.DAYS($B14,$B13))</f>
        <v>124.44300888125808</v>
      </c>
      <c r="BI14" s="5">
        <f>IF(($C$6-($C$3*$A13)+SUM(BI$6:BI13))*BI$3/365*_xlfn.DAYS($B14,$B13)&lt;0,0,($C$6-($C$3*$A13)+SUM(BI$6:BI13))*BI$3/365*_xlfn.DAYS($B14,$B13))</f>
        <v>124.39094947277886</v>
      </c>
      <c r="BJ14" s="5">
        <f>IF(($C$6-($C$3*$A13)+SUM(BJ$6:BJ13))*BJ$3/365*_xlfn.DAYS($B14,$B13)&lt;0,0,($C$6-($C$3*$A13)+SUM(BJ$6:BJ13))*BJ$3/365*_xlfn.DAYS($B14,$B13))</f>
        <v>124.33889729866961</v>
      </c>
      <c r="BK14" s="5">
        <f>IF(($C$6-($C$3*$A13)+SUM(BK$6:BK13))*BK$3/365*_xlfn.DAYS($B14,$B13)&lt;0,0,($C$6-($C$3*$A13)+SUM(BK$6:BK13))*BK$3/365*_xlfn.DAYS($B14,$B13))</f>
        <v>124.28685235829965</v>
      </c>
      <c r="BL14" s="5">
        <f>IF(($C$6-($C$3*$A13)+SUM(BL$6:BL13))*BL$3/365*_xlfn.DAYS($B14,$B13)&lt;0,0,($C$6-($C$3*$A13)+SUM(BL$6:BL13))*BL$3/365*_xlfn.DAYS($B14,$B13))</f>
        <v>124.23481465103856</v>
      </c>
      <c r="BM14" s="5">
        <f>IF(($C$6-($C$3*$A13)+SUM(BM$6:BM13))*BM$3/365*_xlfn.DAYS($B14,$B13)&lt;0,0,($C$6-($C$3*$A13)+SUM(BM$6:BM13))*BM$3/365*_xlfn.DAYS($B14,$B13))</f>
        <v>124.18278417625572</v>
      </c>
      <c r="BN14" s="5">
        <f>IF(($C$6-($C$3*$A13)+SUM(BN$6:BN13))*BN$3/365*_xlfn.DAYS($B14,$B13)&lt;0,0,($C$6-($C$3*$A13)+SUM(BN$6:BN13))*BN$3/365*_xlfn.DAYS($B14,$B13))</f>
        <v>124.13076093332069</v>
      </c>
      <c r="BO14" s="5">
        <f>IF(($C$6-($C$3*$A13)+SUM(BO$6:BO13))*BO$3/365*_xlfn.DAYS($B14,$B13)&lt;0,0,($C$6-($C$3*$A13)+SUM(BO$6:BO13))*BO$3/365*_xlfn.DAYS($B14,$B13))</f>
        <v>124.07874492160306</v>
      </c>
      <c r="BP14" s="5">
        <f>IF(($C$6-($C$3*$A13)+SUM(BP$6:BP13))*BP$3/365*_xlfn.DAYS($B14,$B13)&lt;0,0,($C$6-($C$3*$A13)+SUM(BP$6:BP13))*BP$3/365*_xlfn.DAYS($B14,$B13))</f>
        <v>124.02673614047245</v>
      </c>
      <c r="BQ14" s="5">
        <f>IF(($C$6-($C$3*$A13)+SUM(BQ$6:BQ13))*BQ$3/365*_xlfn.DAYS($B14,$B13)&lt;0,0,($C$6-($C$3*$A13)+SUM(BQ$6:BQ13))*BQ$3/365*_xlfn.DAYS($B14,$B13))</f>
        <v>123.97473458929846</v>
      </c>
      <c r="BR14" s="5">
        <f>IF(($C$6-($C$3*$A13)+SUM(BR$6:BR13))*BR$3/365*_xlfn.DAYS($B14,$B13)&lt;0,0,($C$6-($C$3*$A13)+SUM(BR$6:BR13))*BR$3/365*_xlfn.DAYS($B14,$B13))</f>
        <v>123.92274026745085</v>
      </c>
      <c r="BS14" s="5">
        <f>IF(($C$6-($C$3*$A13)+SUM(BS$6:BS13))*BS$3/365*_xlfn.DAYS($B14,$B13)&lt;0,0,($C$6-($C$3*$A13)+SUM(BS$6:BS13))*BS$3/365*_xlfn.DAYS($B14,$B13))</f>
        <v>123.87075317429932</v>
      </c>
      <c r="BT14" s="5">
        <f>IF(($C$6-($C$3*$A13)+SUM(BT$6:BT13))*BT$3/365*_xlfn.DAYS($B14,$B13)&lt;0,0,($C$6-($C$3*$A13)+SUM(BT$6:BT13))*BT$3/365*_xlfn.DAYS($B14,$B13))</f>
        <v>123.81877330921365</v>
      </c>
      <c r="BU14" s="5">
        <f>IF(($C$6-($C$3*$A13)+SUM(BU$6:BU13))*BU$3/365*_xlfn.DAYS($B14,$B13)&lt;0,0,($C$6-($C$3*$A13)+SUM(BU$6:BU13))*BU$3/365*_xlfn.DAYS($B14,$B13))</f>
        <v>123.76680067156367</v>
      </c>
      <c r="BV14" s="5">
        <f>IF(($C$6-($C$3*$A13)+SUM(BV$6:BV13))*BV$3/365*_xlfn.DAYS($B14,$B13)&lt;0,0,($C$6-($C$3*$A13)+SUM(BV$6:BV13))*BV$3/365*_xlfn.DAYS($B14,$B13))</f>
        <v>123.71483526071924</v>
      </c>
      <c r="BW14" s="5">
        <f>IF(($C$6-($C$3*$A13)+SUM(BW$6:BW13))*BW$3/365*_xlfn.DAYS($B14,$B13)&lt;0,0,($C$6-($C$3*$A13)+SUM(BW$6:BW13))*BW$3/365*_xlfn.DAYS($B14,$B13))</f>
        <v>123.66287707605028</v>
      </c>
      <c r="BX14" s="5">
        <f>IF(($C$6-($C$3*$A13)+SUM(BX$6:BX13))*BX$3/365*_xlfn.DAYS($B14,$B13)&lt;0,0,($C$6-($C$3*$A13)+SUM(BX$6:BX13))*BX$3/365*_xlfn.DAYS($B14,$B13))</f>
        <v>123.61092611692666</v>
      </c>
      <c r="BY14" s="5">
        <f>IF(($C$6-($C$3*$A13)+SUM(BY$6:BY13))*BY$3/365*_xlfn.DAYS($B14,$B13)&lt;0,0,($C$6-($C$3*$A13)+SUM(BY$6:BY13))*BY$3/365*_xlfn.DAYS($B14,$B13))</f>
        <v>123.55898238271845</v>
      </c>
      <c r="BZ14" s="5">
        <f>IF(($C$6-($C$3*$A13)+SUM(BZ$6:BZ13))*BZ$3/365*_xlfn.DAYS($B14,$B13)&lt;0,0,($C$6-($C$3*$A13)+SUM(BZ$6:BZ13))*BZ$3/365*_xlfn.DAYS($B14,$B13))</f>
        <v>123.50704587279566</v>
      </c>
      <c r="CA14" s="5">
        <f>IF(($C$6-($C$3*$A13)+SUM(CA$6:CA13))*CA$3/365*_xlfn.DAYS($B14,$B13)&lt;0,0,($C$6-($C$3*$A13)+SUM(CA$6:CA13))*CA$3/365*_xlfn.DAYS($B14,$B13))</f>
        <v>123.45511658652831</v>
      </c>
      <c r="CB14" s="5">
        <f>IF(($C$6-($C$3*$A13)+SUM(CB$6:CB13))*CB$3/365*_xlfn.DAYS($B14,$B13)&lt;0,0,($C$6-($C$3*$A13)+SUM(CB$6:CB13))*CB$3/365*_xlfn.DAYS($B14,$B13))</f>
        <v>123.40319452328657</v>
      </c>
      <c r="CC14" s="5">
        <f>IF(($C$6-($C$3*$A13)+SUM(CC$6:CC13))*CC$3/365*_xlfn.DAYS($B14,$B13)&lt;0,0,($C$6-($C$3*$A13)+SUM(CC$6:CC13))*CC$3/365*_xlfn.DAYS($B14,$B13))</f>
        <v>123.35127968244055</v>
      </c>
      <c r="CD14" s="5">
        <f>IF(($C$6-($C$3*$A13)+SUM(CD$6:CD13))*CD$3/365*_xlfn.DAYS($B14,$B13)&lt;0,0,($C$6-($C$3*$A13)+SUM(CD$6:CD13))*CD$3/365*_xlfn.DAYS($B14,$B13))</f>
        <v>123.29937206336047</v>
      </c>
      <c r="CE14" s="5">
        <f>IF(($C$6-($C$3*$A13)+SUM(CE$6:CE13))*CE$3/365*_xlfn.DAYS($B14,$B13)&lt;0,0,($C$6-($C$3*$A13)+SUM(CE$6:CE13))*CE$3/365*_xlfn.DAYS($B14,$B13))</f>
        <v>123.24747166541654</v>
      </c>
      <c r="CF14" s="5">
        <f>IF(($C$6-($C$3*$A13)+SUM(CF$6:CF13))*CF$3/365*_xlfn.DAYS($B14,$B13)&lt;0,0,($C$6-($C$3*$A13)+SUM(CF$6:CF13))*CF$3/365*_xlfn.DAYS($B14,$B13))</f>
        <v>123.19557848797901</v>
      </c>
      <c r="CG14" s="5">
        <f>IF(($C$6-($C$3*$A13)+SUM(CG$6:CG13))*CG$3/365*_xlfn.DAYS($B14,$B13)&lt;0,0,($C$6-($C$3*$A13)+SUM(CG$6:CG13))*CG$3/365*_xlfn.DAYS($B14,$B13))</f>
        <v>123.14369253041829</v>
      </c>
      <c r="CH14" s="5">
        <f>IF(($C$6-($C$3*$A13)+SUM(CH$6:CH13))*CH$3/365*_xlfn.DAYS($B14,$B13)&lt;0,0,($C$6-($C$3*$A13)+SUM(CH$6:CH13))*CH$3/365*_xlfn.DAYS($B14,$B13))</f>
        <v>123.09181379210463</v>
      </c>
      <c r="CI14" s="5">
        <f>IF(($C$6-($C$3*$A13)+SUM(CI$6:CI13))*CI$3/365*_xlfn.DAYS($B14,$B13)&lt;0,0,($C$6-($C$3*$A13)+SUM(CI$6:CI13))*CI$3/365*_xlfn.DAYS($B14,$B13))</f>
        <v>123.0399422724085</v>
      </c>
      <c r="CJ14" s="5">
        <f>IF(($C$6-($C$3*$A13)+SUM(CJ$6:CJ13))*CJ$3/365*_xlfn.DAYS($B14,$B13)&lt;0,0,($C$6-($C$3*$A13)+SUM(CJ$6:CJ13))*CJ$3/365*_xlfn.DAYS($B14,$B13))</f>
        <v>122.98807797070032</v>
      </c>
      <c r="CK14" s="5">
        <f>IF(($C$6-($C$3*$A13)+SUM(CK$6:CK13))*CK$3/365*_xlfn.DAYS($B14,$B13)&lt;0,0,($C$6-($C$3*$A13)+SUM(CK$6:CK13))*CK$3/365*_xlfn.DAYS($B14,$B13))</f>
        <v>122.93622088635055</v>
      </c>
      <c r="CL14" s="5">
        <f>IF(($C$6-($C$3*$A13)+SUM(CL$6:CL13))*CL$3/365*_xlfn.DAYS($B14,$B13)&lt;0,0,($C$6-($C$3*$A13)+SUM(CL$6:CL13))*CL$3/365*_xlfn.DAYS($B14,$B13))</f>
        <v>122.88437101872977</v>
      </c>
      <c r="CM14" s="5">
        <f>IF(($C$6-($C$3*$A13)+SUM(CM$6:CM13))*CM$3/365*_xlfn.DAYS($B14,$B13)&lt;0,0,($C$6-($C$3*$A13)+SUM(CM$6:CM13))*CM$3/365*_xlfn.DAYS($B14,$B13))</f>
        <v>122.83252836720847</v>
      </c>
      <c r="CN14" s="5">
        <f>IF(($C$6-($C$3*$A13)+SUM(CN$6:CN13))*CN$3/365*_xlfn.DAYS($B14,$B13)&lt;0,0,($C$6-($C$3*$A13)+SUM(CN$6:CN13))*CN$3/365*_xlfn.DAYS($B14,$B13))</f>
        <v>122.78069293115729</v>
      </c>
      <c r="CO14" s="5">
        <f>IF(($C$6-($C$3*$A13)+SUM(CO$6:CO13))*CO$3/365*_xlfn.DAYS($B14,$B13)&lt;0,0,($C$6-($C$3*$A13)+SUM(CO$6:CO13))*CO$3/365*_xlfn.DAYS($B14,$B13))</f>
        <v>122.7288647099469</v>
      </c>
      <c r="CP14" s="5">
        <f>IF(($C$6-($C$3*$A13)+SUM(CP$6:CP13))*CP$3/365*_xlfn.DAYS($B14,$B13)&lt;0,0,($C$6-($C$3*$A13)+SUM(CP$6:CP13))*CP$3/365*_xlfn.DAYS($B14,$B13))</f>
        <v>122.67704370294796</v>
      </c>
      <c r="CQ14" s="5">
        <f>IF(($C$6-($C$3*$A13)+SUM(CQ$6:CQ13))*CQ$3/365*_xlfn.DAYS($B14,$B13)&lt;0,0,($C$6-($C$3*$A13)+SUM(CQ$6:CQ13))*CQ$3/365*_xlfn.DAYS($B14,$B13))</f>
        <v>122.6252299095312</v>
      </c>
      <c r="CR14" s="5">
        <f>IF(($C$6-($C$3*$A13)+SUM(CR$6:CR13))*CR$3/365*_xlfn.DAYS($B14,$B13)&lt;0,0,($C$6-($C$3*$A13)+SUM(CR$6:CR13))*CR$3/365*_xlfn.DAYS($B14,$B13))</f>
        <v>122.57342332906742</v>
      </c>
      <c r="CS14" s="5">
        <f>IF(($C$6-($C$3*$A13)+SUM(CS$6:CS13))*CS$3/365*_xlfn.DAYS($B14,$B13)&lt;0,0,($C$6-($C$3*$A13)+SUM(CS$6:CS13))*CS$3/365*_xlfn.DAYS($B14,$B13))</f>
        <v>122.52162396092741</v>
      </c>
      <c r="CT14" s="5">
        <f>IF(($C$6-($C$3*$A13)+SUM(CT$6:CT13))*CT$3/365*_xlfn.DAYS($B14,$B13)&lt;0,0,($C$6-($C$3*$A13)+SUM(CT$6:CT13))*CT$3/365*_xlfn.DAYS($B14,$B13))</f>
        <v>122.46983180448203</v>
      </c>
      <c r="CU14" s="5">
        <f>IF(($C$6-($C$3*$A13)+SUM(CU$6:CU13))*CU$3/365*_xlfn.DAYS($B14,$B13)&lt;0,0,($C$6-($C$3*$A13)+SUM(CU$6:CU13))*CU$3/365*_xlfn.DAYS($B14,$B13))</f>
        <v>122.41804685910213</v>
      </c>
      <c r="CV14" s="5">
        <f>IF(($C$6-($C$3*$A13)+SUM(CV$6:CV13))*CV$3/365*_xlfn.DAYS($B14,$B13)&lt;0,0,($C$6-($C$3*$A13)+SUM(CV$6:CV13))*CV$3/365*_xlfn.DAYS($B14,$B13))</f>
        <v>122.36626912415871</v>
      </c>
      <c r="CW14" s="5">
        <f>IF(($C$6-($C$3*$A13)+SUM(CW$6:CW13))*CW$3/365*_xlfn.DAYS($B14,$B13)&lt;0,0,($C$6-($C$3*$A13)+SUM(CW$6:CW13))*CW$3/365*_xlfn.DAYS($B14,$B13))</f>
        <v>122.31449859902274</v>
      </c>
      <c r="CX14" s="5">
        <f>IF(($C$6-($C$3*$A13)+SUM(CX$6:CX13))*CX$3/365*_xlfn.DAYS($B14,$B13)&lt;0,0,($C$6-($C$3*$A13)+SUM(CX$6:CX13))*CX$3/365*_xlfn.DAYS($B14,$B13))</f>
        <v>122.26273528306523</v>
      </c>
      <c r="CY14" s="5">
        <f>IF(($C$6-($C$3*$A13)+SUM(CY$6:CY13))*CY$3/365*_xlfn.DAYS($B14,$B13)&lt;0,0,($C$6-($C$3*$A13)+SUM(CY$6:CY13))*CY$3/365*_xlfn.DAYS($B14,$B13))</f>
        <v>122.21097917565722</v>
      </c>
      <c r="CZ14" s="5">
        <f>IF(($C$6-($C$3*$A13)+SUM(CZ$6:CZ13))*CZ$3/365*_xlfn.DAYS($B14,$B13)&lt;0,0,($C$6-($C$3*$A13)+SUM(CZ$6:CZ13))*CZ$3/365*_xlfn.DAYS($B14,$B13))</f>
        <v>122.15923027616982</v>
      </c>
      <c r="DA14" s="5">
        <f>IF(($C$6-($C$3*$A13)+SUM(DA$6:DA13))*DA$3/365*_xlfn.DAYS($B14,$B13)&lt;0,0,($C$6-($C$3*$A13)+SUM(DA$6:DA13))*DA$3/365*_xlfn.DAYS($B14,$B13))</f>
        <v>122.10748858397419</v>
      </c>
      <c r="DB14" s="5">
        <f>IF(($C$6-($C$3*$A13)+SUM(DB$6:DB13))*DB$3/365*_xlfn.DAYS($B14,$B13)&lt;0,0,($C$6-($C$3*$A13)+SUM(DB$6:DB13))*DB$3/365*_xlfn.DAYS($B14,$B13))</f>
        <v>122.05575409844148</v>
      </c>
      <c r="DC14" s="5">
        <f>IF(($C$6-($C$3*$A13)+SUM(DC$6:DC13))*DC$3/365*_xlfn.DAYS($B14,$B13)&lt;0,0,($C$6-($C$3*$A13)+SUM(DC$6:DC13))*DC$3/365*_xlfn.DAYS($B14,$B13))</f>
        <v>122.00402681894299</v>
      </c>
      <c r="DD14" s="5">
        <f>IF(($C$6-($C$3*$A13)+SUM(DD$6:DD13))*DD$3/365*_xlfn.DAYS($B14,$B13)&lt;0,0,($C$6-($C$3*$A13)+SUM(DD$6:DD13))*DD$3/365*_xlfn.DAYS($B14,$B13))</f>
        <v>121.95230674484991</v>
      </c>
      <c r="DE14" s="5">
        <f>IF(($C$6-($C$3*$A13)+SUM(DE$6:DE13))*DE$3/365*_xlfn.DAYS($B14,$B13)&lt;0,0,($C$6-($C$3*$A13)+SUM(DE$6:DE13))*DE$3/365*_xlfn.DAYS($B14,$B13))</f>
        <v>121.90059387553357</v>
      </c>
      <c r="DF14" s="5">
        <f>IF(($C$6-($C$3*$A13)+SUM(DF$6:DF13))*DF$3/365*_xlfn.DAYS($B14,$B13)&lt;0,0,($C$6-($C$3*$A13)+SUM(DF$6:DF13))*DF$3/365*_xlfn.DAYS($B14,$B13))</f>
        <v>121.84888821036535</v>
      </c>
      <c r="DG14" s="5">
        <f>IF(($C$6-($C$3*$A13)+SUM(DG$6:DG13))*DG$3/365*_xlfn.DAYS($B14,$B13)&lt;0,0,($C$6-($C$3*$A13)+SUM(DG$6:DG13))*DG$3/365*_xlfn.DAYS($B14,$B13))</f>
        <v>121.7971897487166</v>
      </c>
      <c r="DH14" s="5">
        <f>IF(($C$6-($C$3*$A13)+SUM(DH$6:DH13))*DH$3/365*_xlfn.DAYS($B14,$B13)&lt;0,0,($C$6-($C$3*$A13)+SUM(DH$6:DH13))*DH$3/365*_xlfn.DAYS($B14,$B13))</f>
        <v>121.74549848995878</v>
      </c>
      <c r="DI14" s="5">
        <f>IF(($C$6-($C$3*$A13)+SUM(DI$6:DI13))*DI$3/365*_xlfn.DAYS($B14,$B13)&lt;0,0,($C$6-($C$3*$A13)+SUM(DI$6:DI13))*DI$3/365*_xlfn.DAYS($B14,$B13))</f>
        <v>121.69381443346334</v>
      </c>
      <c r="DJ14" s="5">
        <f>IF(($C$6-($C$3*$A13)+SUM(DJ$6:DJ13))*DJ$3/365*_xlfn.DAYS($B14,$B13)&lt;0,0,($C$6-($C$3*$A13)+SUM(DJ$6:DJ13))*DJ$3/365*_xlfn.DAYS($B14,$B13))</f>
        <v>121.64213757860183</v>
      </c>
      <c r="DK14" s="5">
        <f>IF(($C$6-($C$3*$A13)+SUM(DK$6:DK13))*DK$3/365*_xlfn.DAYS($B14,$B13)&lt;0,0,($C$6-($C$3*$A13)+SUM(DK$6:DK13))*DK$3/365*_xlfn.DAYS($B14,$B13))</f>
        <v>121.59046792474577</v>
      </c>
      <c r="DL14" s="5">
        <f>IF(($C$6-($C$3*$A13)+SUM(DL$6:DL13))*DL$3/365*_xlfn.DAYS($B14,$B13)&lt;0,0,($C$6-($C$3*$A13)+SUM(DL$6:DL13))*DL$3/365*_xlfn.DAYS($B14,$B13))</f>
        <v>121.53880547126677</v>
      </c>
      <c r="DM14" s="5">
        <f>IF(($C$6-($C$3*$A13)+SUM(DM$6:DM13))*DM$3/365*_xlfn.DAYS($B14,$B13)&lt;0,0,($C$6-($C$3*$A13)+SUM(DM$6:DM13))*DM$3/365*_xlfn.DAYS($B14,$B13))</f>
        <v>121.48715021753648</v>
      </c>
      <c r="DN14" s="5">
        <f>IF(($C$6-($C$3*$A13)+SUM(DN$6:DN13))*DN$3/365*_xlfn.DAYS($B14,$B13)&lt;0,0,($C$6-($C$3*$A13)+SUM(DN$6:DN13))*DN$3/365*_xlfn.DAYS($B14,$B13))</f>
        <v>121.43550216292657</v>
      </c>
      <c r="DO14" s="5">
        <f>IF(($C$6-($C$3*$A13)+SUM(DO$6:DO13))*DO$3/365*_xlfn.DAYS($B14,$B13)&lt;0,0,($C$6-($C$3*$A13)+SUM(DO$6:DO13))*DO$3/365*_xlfn.DAYS($B14,$B13))</f>
        <v>121.38386130680877</v>
      </c>
      <c r="DP14" s="5">
        <f>IF(($C$6-($C$3*$A13)+SUM(DP$6:DP13))*DP$3/365*_xlfn.DAYS($B14,$B13)&lt;0,0,($C$6-($C$3*$A13)+SUM(DP$6:DP13))*DP$3/365*_xlfn.DAYS($B14,$B13))</f>
        <v>121.33222764855485</v>
      </c>
      <c r="DQ14" s="5">
        <f>IF(($C$6-($C$3*$A13)+SUM(DQ$6:DQ13))*DQ$3/365*_xlfn.DAYS($B14,$B13)&lt;0,0,($C$6-($C$3*$A13)+SUM(DQ$6:DQ13))*DQ$3/365*_xlfn.DAYS($B14,$B13))</f>
        <v>121.28060118753658</v>
      </c>
      <c r="DR14" s="5">
        <f>IF(($C$6-($C$3*$A13)+SUM(DR$6:DR13))*DR$3/365*_xlfn.DAYS($B14,$B13)&lt;0,0,($C$6-($C$3*$A13)+SUM(DR$6:DR13))*DR$3/365*_xlfn.DAYS($B14,$B13))</f>
        <v>121.22898192312583</v>
      </c>
      <c r="DS14" s="5">
        <f>IF(($C$6-($C$3*$A13)+SUM(DS$6:DS13))*DS$3/365*_xlfn.DAYS($B14,$B13)&lt;0,0,($C$6-($C$3*$A13)+SUM(DS$6:DS13))*DS$3/365*_xlfn.DAYS($B14,$B13))</f>
        <v>121.1773698546945</v>
      </c>
      <c r="DT14" s="5">
        <f>IF(($C$6-($C$3*$A13)+SUM(DT$6:DT13))*DT$3/365*_xlfn.DAYS($B14,$B13)&lt;0,0,($C$6-($C$3*$A13)+SUM(DT$6:DT13))*DT$3/365*_xlfn.DAYS($B14,$B13))</f>
        <v>121.12576498161449</v>
      </c>
      <c r="DU14" s="5">
        <f>IF(($C$6-($C$3*$A13)+SUM(DU$6:DU13))*DU$3/365*_xlfn.DAYS($B14,$B13)&lt;0,0,($C$6-($C$3*$A13)+SUM(DU$6:DU13))*DU$3/365*_xlfn.DAYS($B14,$B13))</f>
        <v>121.07416730325778</v>
      </c>
      <c r="DV14" s="5">
        <f>IF(($C$6-($C$3*$A13)+SUM(DV$6:DV13))*DV$3/365*_xlfn.DAYS($B14,$B13)&lt;0,0,($C$6-($C$3*$A13)+SUM(DV$6:DV13))*DV$3/365*_xlfn.DAYS($B14,$B13))</f>
        <v>121.0225768189964</v>
      </c>
      <c r="DW14" s="5">
        <f>IF(($C$6-($C$3*$A13)+SUM(DW$6:DW13))*DW$3/365*_xlfn.DAYS($B14,$B13)&lt;0,0,($C$6-($C$3*$A13)+SUM(DW$6:DW13))*DW$3/365*_xlfn.DAYS($B14,$B13))</f>
        <v>120.97099352820237</v>
      </c>
      <c r="DX14" s="5">
        <f>IF(($C$6-($C$3*$A13)+SUM(DX$6:DX13))*DX$3/365*_xlfn.DAYS($B14,$B13)&lt;0,0,($C$6-($C$3*$A13)+SUM(DX$6:DX13))*DX$3/365*_xlfn.DAYS($B14,$B13))</f>
        <v>120.91941743024779</v>
      </c>
      <c r="DY14" s="5">
        <f>IF(($C$6-($C$3*$A13)+SUM(DY$6:DY13))*DY$3/365*_xlfn.DAYS($B14,$B13)&lt;0,0,($C$6-($C$3*$A13)+SUM(DY$6:DY13))*DY$3/365*_xlfn.DAYS($B14,$B13))</f>
        <v>120.86784852450482</v>
      </c>
      <c r="DZ14" s="5">
        <f>IF(($C$6-($C$3*$A13)+SUM(DZ$6:DZ13))*DZ$3/365*_xlfn.DAYS($B14,$B13)&lt;0,0,($C$6-($C$3*$A13)+SUM(DZ$6:DZ13))*DZ$3/365*_xlfn.DAYS($B14,$B13))</f>
        <v>120.81628681034564</v>
      </c>
      <c r="EA14" s="5">
        <f>IF(($C$6-($C$3*$A13)+SUM(EA$6:EA13))*EA$3/365*_xlfn.DAYS($B14,$B13)&lt;0,0,($C$6-($C$3*$A13)+SUM(EA$6:EA13))*EA$3/365*_xlfn.DAYS($B14,$B13))</f>
        <v>120.76473228714241</v>
      </c>
      <c r="EB14" s="5">
        <f>IF(($C$6-($C$3*$A13)+SUM(EB$6:EB13))*EB$3/365*_xlfn.DAYS($B14,$B13)&lt;0,0,($C$6-($C$3*$A13)+SUM(EB$6:EB13))*EB$3/365*_xlfn.DAYS($B14,$B13))</f>
        <v>120.71318495426742</v>
      </c>
      <c r="EC14" s="5">
        <f>IF(($C$6-($C$3*$A13)+SUM(EC$6:EC13))*EC$3/365*_xlfn.DAYS($B14,$B13)&lt;0,0,($C$6-($C$3*$A13)+SUM(EC$6:EC13))*EC$3/365*_xlfn.DAYS($B14,$B13))</f>
        <v>120.661644811093</v>
      </c>
      <c r="ED14" s="5">
        <f>IF(($C$6-($C$3*$A13)+SUM(ED$6:ED13))*ED$3/365*_xlfn.DAYS($B14,$B13)&lt;0,0,($C$6-($C$3*$A13)+SUM(ED$6:ED13))*ED$3/365*_xlfn.DAYS($B14,$B13))</f>
        <v>120.61011185699144</v>
      </c>
      <c r="EE14" s="5">
        <f>IF(($C$6-($C$3*$A13)+SUM(EE$6:EE13))*EE$3/365*_xlfn.DAYS($B14,$B13)&lt;0,0,($C$6-($C$3*$A13)+SUM(EE$6:EE13))*EE$3/365*_xlfn.DAYS($B14,$B13))</f>
        <v>120.55858609133517</v>
      </c>
      <c r="EF14" s="5">
        <f>IF(($C$6-($C$3*$A13)+SUM(EF$6:EF13))*EF$3/365*_xlfn.DAYS($B14,$B13)&lt;0,0,($C$6-($C$3*$A13)+SUM(EF$6:EF13))*EF$3/365*_xlfn.DAYS($B14,$B13))</f>
        <v>120.50706751349657</v>
      </c>
      <c r="EG14" s="5">
        <f>IF(($C$6-($C$3*$A13)+SUM(EG$6:EG13))*EG$3/365*_xlfn.DAYS($B14,$B13)&lt;0,0,($C$6-($C$3*$A13)+SUM(EG$6:EG13))*EG$3/365*_xlfn.DAYS($B14,$B13))</f>
        <v>120.45555612284812</v>
      </c>
      <c r="EH14" s="5">
        <f>IF(($C$6-($C$3*$A13)+SUM(EH$6:EH13))*EH$3/365*_xlfn.DAYS($B14,$B13)&lt;0,0,($C$6-($C$3*$A13)+SUM(EH$6:EH13))*EH$3/365*_xlfn.DAYS($B14,$B13))</f>
        <v>120.40405191876236</v>
      </c>
      <c r="EI14" s="5">
        <f>IF(($C$6-($C$3*$A13)+SUM(EI$6:EI13))*EI$3/365*_xlfn.DAYS($B14,$B13)&lt;0,0,($C$6-($C$3*$A13)+SUM(EI$6:EI13))*EI$3/365*_xlfn.DAYS($B14,$B13))</f>
        <v>120.35255490061178</v>
      </c>
      <c r="EJ14" s="5">
        <f>IF(($C$6-($C$3*$A13)+SUM(EJ$6:EJ13))*EJ$3/365*_xlfn.DAYS($B14,$B13)&lt;0,0,($C$6-($C$3*$A13)+SUM(EJ$6:EJ13))*EJ$3/365*_xlfn.DAYS($B14,$B13))</f>
        <v>120.301065067769</v>
      </c>
      <c r="EK14" s="5">
        <f>IF(($C$6-($C$3*$A13)+SUM(EK$6:EK13))*EK$3/365*_xlfn.DAYS($B14,$B13)&lt;0,0,($C$6-($C$3*$A13)+SUM(EK$6:EK13))*EK$3/365*_xlfn.DAYS($B14,$B13))</f>
        <v>120.24958241960665</v>
      </c>
      <c r="EL14" s="5">
        <f>IF(($C$6-($C$3*$A13)+SUM(EL$6:EL13))*EL$3/365*_xlfn.DAYS($B14,$B13)&lt;0,0,($C$6-($C$3*$A13)+SUM(EL$6:EL13))*EL$3/365*_xlfn.DAYS($B14,$B13))</f>
        <v>120.19810695549741</v>
      </c>
      <c r="EM14" s="5">
        <f>IF(($C$6-($C$3*$A13)+SUM(EM$6:EM13))*EM$3/365*_xlfn.DAYS($B14,$B13)&lt;0,0,($C$6-($C$3*$A13)+SUM(EM$6:EM13))*EM$3/365*_xlfn.DAYS($B14,$B13))</f>
        <v>120.14663867481397</v>
      </c>
      <c r="EN14" s="5">
        <f>IF(($C$6-($C$3*$A13)+SUM(EN$6:EN13))*EN$3/365*_xlfn.DAYS($B14,$B13)&lt;0,0,($C$6-($C$3*$A13)+SUM(EN$6:EN13))*EN$3/365*_xlfn.DAYS($B14,$B13))</f>
        <v>120.09517757692909</v>
      </c>
      <c r="EO14" s="5">
        <f>IF(($C$6-($C$3*$A13)+SUM(EO$6:EO13))*EO$3/365*_xlfn.DAYS($B14,$B13)&lt;0,0,($C$6-($C$3*$A13)+SUM(EO$6:EO13))*EO$3/365*_xlfn.DAYS($B14,$B13))</f>
        <v>120.04372366121555</v>
      </c>
      <c r="EP14" s="5">
        <f>IF(($C$6-($C$3*$A13)+SUM(EP$6:EP13))*EP$3/365*_xlfn.DAYS($B14,$B13)&lt;0,0,($C$6-($C$3*$A13)+SUM(EP$6:EP13))*EP$3/365*_xlfn.DAYS($B14,$B13))</f>
        <v>119.99227692704623</v>
      </c>
      <c r="EQ14" s="5">
        <f>IF(($C$6-($C$3*$A13)+SUM(EQ$6:EQ13))*EQ$3/365*_xlfn.DAYS($B14,$B13)&lt;0,0,($C$6-($C$3*$A13)+SUM(EQ$6:EQ13))*EQ$3/365*_xlfn.DAYS($B14,$B13))</f>
        <v>119.940837373794</v>
      </c>
      <c r="ER14" s="5">
        <f>IF(($C$6-($C$3*$A13)+SUM(ER$6:ER13))*ER$3/365*_xlfn.DAYS($B14,$B13)&lt;0,0,($C$6-($C$3*$A13)+SUM(ER$6:ER13))*ER$3/365*_xlfn.DAYS($B14,$B13))</f>
        <v>119.88940500083173</v>
      </c>
      <c r="ES14" s="5">
        <f>IF(($C$6-($C$3*$A13)+SUM(ES$6:ES13))*ES$3/365*_xlfn.DAYS($B14,$B13)&lt;0,0,($C$6-($C$3*$A13)+SUM(ES$6:ES13))*ES$3/365*_xlfn.DAYS($B14,$B13))</f>
        <v>119.83797980753239</v>
      </c>
      <c r="ET14" s="5">
        <f>IF(($C$6-($C$3*$A13)+SUM(ET$6:ET13))*ET$3/365*_xlfn.DAYS($B14,$B13)&lt;0,0,($C$6-($C$3*$A13)+SUM(ET$6:ET13))*ET$3/365*_xlfn.DAYS($B14,$B13))</f>
        <v>119.78656179326904</v>
      </c>
      <c r="EU14" s="5">
        <f>IF(($C$6-($C$3*$A13)+SUM(EU$6:EU13))*EU$3/365*_xlfn.DAYS($B14,$B13)&lt;0,0,($C$6-($C$3*$A13)+SUM(EU$6:EU13))*EU$3/365*_xlfn.DAYS($B14,$B13))</f>
        <v>119.73515095741467</v>
      </c>
      <c r="EV14" s="5">
        <f>IF(($C$6-($C$3*$A13)+SUM(EV$6:EV13))*EV$3/365*_xlfn.DAYS($B14,$B13)&lt;0,0,($C$6-($C$3*$A13)+SUM(EV$6:EV13))*EV$3/365*_xlfn.DAYS($B14,$B13))</f>
        <v>119.68374729934236</v>
      </c>
      <c r="EW14" s="5">
        <f>IF(($C$6-($C$3*$A13)+SUM(EW$6:EW13))*EW$3/365*_xlfn.DAYS($B14,$B13)&lt;0,0,($C$6-($C$3*$A13)+SUM(EW$6:EW13))*EW$3/365*_xlfn.DAYS($B14,$B13))</f>
        <v>119.63235081842527</v>
      </c>
      <c r="EX14" s="5">
        <f>IF(($C$6-($C$3*$A13)+SUM(EX$6:EX13))*EX$3/365*_xlfn.DAYS($B14,$B13)&lt;0,0,($C$6-($C$3*$A13)+SUM(EX$6:EX13))*EX$3/365*_xlfn.DAYS($B14,$B13))</f>
        <v>119.58096151403653</v>
      </c>
      <c r="EY14" s="5">
        <f>IF(($C$6-($C$3*$A13)+SUM(EY$6:EY13))*EY$3/365*_xlfn.DAYS($B14,$B13)&lt;0,0,($C$6-($C$3*$A13)+SUM(EY$6:EY13))*EY$3/365*_xlfn.DAYS($B14,$B13))</f>
        <v>119.52957938554937</v>
      </c>
      <c r="EZ14" s="5">
        <f>IF(($C$6-($C$3*$A13)+SUM(EZ$6:EZ13))*EZ$3/365*_xlfn.DAYS($B14,$B13)&lt;0,0,($C$6-($C$3*$A13)+SUM(EZ$6:EZ13))*EZ$3/365*_xlfn.DAYS($B14,$B13))</f>
        <v>119.47820443233704</v>
      </c>
      <c r="FA14" s="5">
        <f>IF(($C$6-($C$3*$A13)+SUM(FA$6:FA13))*FA$3/365*_xlfn.DAYS($B14,$B13)&lt;0,0,($C$6-($C$3*$A13)+SUM(FA$6:FA13))*FA$3/365*_xlfn.DAYS($B14,$B13))</f>
        <v>119.42683665377281</v>
      </c>
      <c r="FB14" s="5">
        <f>IF(($C$6-($C$3*$A13)+SUM(FB$6:FB13))*FB$3/365*_xlfn.DAYS($B14,$B13)&lt;0,0,($C$6-($C$3*$A13)+SUM(FB$6:FB13))*FB$3/365*_xlfn.DAYS($B14,$B13))</f>
        <v>119.37547604923002</v>
      </c>
      <c r="FC14" s="5">
        <f>IF(($C$6-($C$3*$A13)+SUM(FC$6:FC13))*FC$3/365*_xlfn.DAYS($B14,$B13)&lt;0,0,($C$6-($C$3*$A13)+SUM(FC$6:FC13))*FC$3/365*_xlfn.DAYS($B14,$B13))</f>
        <v>119.32412261808204</v>
      </c>
      <c r="FD14" s="5">
        <f>IF(($C$6-($C$3*$A13)+SUM(FD$6:FD13))*FD$3/365*_xlfn.DAYS($B14,$B13)&lt;0,0,($C$6-($C$3*$A13)+SUM(FD$6:FD13))*FD$3/365*_xlfn.DAYS($B14,$B13))</f>
        <v>119.27277635970231</v>
      </c>
      <c r="FE14" s="5">
        <f>IF(($C$6-($C$3*$A13)+SUM(FE$6:FE13))*FE$3/365*_xlfn.DAYS($B14,$B13)&lt;0,0,($C$6-($C$3*$A13)+SUM(FE$6:FE13))*FE$3/365*_xlfn.DAYS($B14,$B13))</f>
        <v>119.22143727346425</v>
      </c>
      <c r="FF14" s="5">
        <f>IF(($C$6-($C$3*$A13)+SUM(FF$6:FF13))*FF$3/365*_xlfn.DAYS($B14,$B13)&lt;0,0,($C$6-($C$3*$A13)+SUM(FF$6:FF13))*FF$3/365*_xlfn.DAYS($B14,$B13))</f>
        <v>119.17010535874134</v>
      </c>
      <c r="FG14" s="5">
        <f>IF(($C$6-($C$3*$A13)+SUM(FG$6:FG13))*FG$3/365*_xlfn.DAYS($B14,$B13)&lt;0,0,($C$6-($C$3*$A13)+SUM(FG$6:FG13))*FG$3/365*_xlfn.DAYS($B14,$B13))</f>
        <v>119.11878061490718</v>
      </c>
      <c r="FH14" s="5">
        <f>IF(($C$6-($C$3*$A13)+SUM(FH$6:FH13))*FH$3/365*_xlfn.DAYS($B14,$B13)&lt;0,0,($C$6-($C$3*$A13)+SUM(FH$6:FH13))*FH$3/365*_xlfn.DAYS($B14,$B13))</f>
        <v>119.0674630413353</v>
      </c>
      <c r="FI14" s="5">
        <f>IF(($C$6-($C$3*$A13)+SUM(FI$6:FI13))*FI$3/365*_xlfn.DAYS($B14,$B13)&lt;0,0,($C$6-($C$3*$A13)+SUM(FI$6:FI13))*FI$3/365*_xlfn.DAYS($B14,$B13))</f>
        <v>119.01615263739932</v>
      </c>
      <c r="FJ14" s="5">
        <f>IF(($C$6-($C$3*$A13)+SUM(FJ$6:FJ13))*FJ$3/365*_xlfn.DAYS($B14,$B13)&lt;0,0,($C$6-($C$3*$A13)+SUM(FJ$6:FJ13))*FJ$3/365*_xlfn.DAYS($B14,$B13))</f>
        <v>118.96484940247291</v>
      </c>
      <c r="FK14" s="5">
        <f>IF(($C$6-($C$3*$A13)+SUM(FK$6:FK13))*FK$3/365*_xlfn.DAYS($B14,$B13)&lt;0,0,($C$6-($C$3*$A13)+SUM(FK$6:FK13))*FK$3/365*_xlfn.DAYS($B14,$B13))</f>
        <v>118.91355333592978</v>
      </c>
      <c r="FL14" s="5">
        <f>IF(($C$6-($C$3*$A13)+SUM(FL$6:FL13))*FL$3/365*_xlfn.DAYS($B14,$B13)&lt;0,0,($C$6-($C$3*$A13)+SUM(FL$6:FL13))*FL$3/365*_xlfn.DAYS($B14,$B13))</f>
        <v>118.86226443714366</v>
      </c>
      <c r="FM14" s="5">
        <f>IF(($C$6-($C$3*$A13)+SUM(FM$6:FM13))*FM$3/365*_xlfn.DAYS($B14,$B13)&lt;0,0,($C$6-($C$3*$A13)+SUM(FM$6:FM13))*FM$3/365*_xlfn.DAYS($B14,$B13))</f>
        <v>118.81098270548834</v>
      </c>
      <c r="FN14" s="5">
        <f>IF(($C$6-($C$3*$A13)+SUM(FN$6:FN13))*FN$3/365*_xlfn.DAYS($B14,$B13)&lt;0,0,($C$6-($C$3*$A13)+SUM(FN$6:FN13))*FN$3/365*_xlfn.DAYS($B14,$B13))</f>
        <v>118.75970814033768</v>
      </c>
      <c r="FO14" s="5">
        <f>IF(($C$6-($C$3*$A13)+SUM(FO$6:FO13))*FO$3/365*_xlfn.DAYS($B14,$B13)&lt;0,0,($C$6-($C$3*$A13)+SUM(FO$6:FO13))*FO$3/365*_xlfn.DAYS($B14,$B13))</f>
        <v>118.70844074106547</v>
      </c>
      <c r="FP14" s="5">
        <f>IF(($C$6-($C$3*$A13)+SUM(FP$6:FP13))*FP$3/365*_xlfn.DAYS($B14,$B13)&lt;0,0,($C$6-($C$3*$A13)+SUM(FP$6:FP13))*FP$3/365*_xlfn.DAYS($B14,$B13))</f>
        <v>118.65718050704568</v>
      </c>
      <c r="FQ14" s="5">
        <f>IF(($C$6-($C$3*$A13)+SUM(FQ$6:FQ13))*FQ$3/365*_xlfn.DAYS($B14,$B13)&lt;0,0,($C$6-($C$3*$A13)+SUM(FQ$6:FQ13))*FQ$3/365*_xlfn.DAYS($B14,$B13))</f>
        <v>118.60592743765221</v>
      </c>
      <c r="FR14" s="5">
        <f>IF(($C$6-($C$3*$A13)+SUM(FR$6:FR13))*FR$3/365*_xlfn.DAYS($B14,$B13)&lt;0,0,($C$6-($C$3*$A13)+SUM(FR$6:FR13))*FR$3/365*_xlfn.DAYS($B14,$B13))</f>
        <v>118.55468153225908</v>
      </c>
      <c r="FS14" s="5">
        <f>IF(($C$6-($C$3*$A13)+SUM(FS$6:FS13))*FS$3/365*_xlfn.DAYS($B14,$B13)&lt;0,0,($C$6-($C$3*$A13)+SUM(FS$6:FS13))*FS$3/365*_xlfn.DAYS($B14,$B13))</f>
        <v>118.50344279024036</v>
      </c>
      <c r="FT14" s="5">
        <f>IF(($C$6-($C$3*$A13)+SUM(FT$6:FT13))*FT$3/365*_xlfn.DAYS($B14,$B13)&lt;0,0,($C$6-($C$3*$A13)+SUM(FT$6:FT13))*FT$3/365*_xlfn.DAYS($B14,$B13))</f>
        <v>118.45221121097005</v>
      </c>
      <c r="FU14" s="5">
        <f>IF(($C$6-($C$3*$A13)+SUM(FU$6:FU13))*FU$3/365*_xlfn.DAYS($B14,$B13)&lt;0,0,($C$6-($C$3*$A13)+SUM(FU$6:FU13))*FU$3/365*_xlfn.DAYS($B14,$B13))</f>
        <v>118.40098679382228</v>
      </c>
      <c r="FV14" s="5">
        <f>IF(($C$6-($C$3*$A13)+SUM(FV$6:FV13))*FV$3/365*_xlfn.DAYS($B14,$B13)&lt;0,0,($C$6-($C$3*$A13)+SUM(FV$6:FV13))*FV$3/365*_xlfn.DAYS($B14,$B13))</f>
        <v>118.34976953817124</v>
      </c>
      <c r="FW14" s="5">
        <f>IF(($C$6-($C$3*$A13)+SUM(FW$6:FW13))*FW$3/365*_xlfn.DAYS($B14,$B13)&lt;0,0,($C$6-($C$3*$A13)+SUM(FW$6:FW13))*FW$3/365*_xlfn.DAYS($B14,$B13))</f>
        <v>118.2985594433911</v>
      </c>
      <c r="FX14" s="5">
        <f>IF(($C$6-($C$3*$A13)+SUM(FX$6:FX13))*FX$3/365*_xlfn.DAYS($B14,$B13)&lt;0,0,($C$6-($C$3*$A13)+SUM(FX$6:FX13))*FX$3/365*_xlfn.DAYS($B14,$B13))</f>
        <v>118.24735650885611</v>
      </c>
      <c r="FY14" s="5">
        <f>IF(($C$6-($C$3*$A13)+SUM(FY$6:FY13))*FY$3/365*_xlfn.DAYS($B14,$B13)&lt;0,0,($C$6-($C$3*$A13)+SUM(FY$6:FY13))*FY$3/365*_xlfn.DAYS($B14,$B13))</f>
        <v>118.19616073394052</v>
      </c>
      <c r="FZ14" s="5">
        <f>IF(($C$6-($C$3*$A13)+SUM(FZ$6:FZ13))*FZ$3/365*_xlfn.DAYS($B14,$B13)&lt;0,0,($C$6-($C$3*$A13)+SUM(FZ$6:FZ13))*FZ$3/365*_xlfn.DAYS($B14,$B13))</f>
        <v>118.14497211801869</v>
      </c>
      <c r="GA14" s="5">
        <f>IF(($C$6-($C$3*$A13)+SUM(GA$6:GA13))*GA$3/365*_xlfn.DAYS($B14,$B13)&lt;0,0,($C$6-($C$3*$A13)+SUM(GA$6:GA13))*GA$3/365*_xlfn.DAYS($B14,$B13))</f>
        <v>118.09379066046495</v>
      </c>
      <c r="GB14" s="5">
        <f>IF(($C$6-($C$3*$A13)+SUM(GB$6:GB13))*GB$3/365*_xlfn.DAYS($B14,$B13)&lt;0,0,($C$6-($C$3*$A13)+SUM(GB$6:GB13))*GB$3/365*_xlfn.DAYS($B14,$B13))</f>
        <v>118.04261636065368</v>
      </c>
      <c r="GC14" s="5">
        <f>IF(($C$6-($C$3*$A13)+SUM(GC$6:GC13))*GC$3/365*_xlfn.DAYS($B14,$B13)&lt;0,0,($C$6-($C$3*$A13)+SUM(GC$6:GC13))*GC$3/365*_xlfn.DAYS($B14,$B13))</f>
        <v>117.9914492179594</v>
      </c>
      <c r="GD14" s="5">
        <f>IF(($C$6-($C$3*$A13)+SUM(GD$6:GD13))*GD$3/365*_xlfn.DAYS($B14,$B13)&lt;0,0,($C$6-($C$3*$A13)+SUM(GD$6:GD13))*GD$3/365*_xlfn.DAYS($B14,$B13))</f>
        <v>117.94028923175652</v>
      </c>
      <c r="GE14" s="5">
        <f>IF(($C$6-($C$3*$A13)+SUM(GE$6:GE13))*GE$3/365*_xlfn.DAYS($B14,$B13)&lt;0,0,($C$6-($C$3*$A13)+SUM(GE$6:GE13))*GE$3/365*_xlfn.DAYS($B14,$B13))</f>
        <v>117.88913640141962</v>
      </c>
      <c r="GF14" s="5">
        <f>IF(($C$6-($C$3*$A13)+SUM(GF$6:GF13))*GF$3/365*_xlfn.DAYS($B14,$B13)&lt;0,0,($C$6-($C$3*$A13)+SUM(GF$6:GF13))*GF$3/365*_xlfn.DAYS($B14,$B13))</f>
        <v>117.83799072632321</v>
      </c>
      <c r="GG14" s="5">
        <f>IF(($C$6-($C$3*$A13)+SUM(GG$6:GG13))*GG$3/365*_xlfn.DAYS($B14,$B13)&lt;0,0,($C$6-($C$3*$A13)+SUM(GG$6:GG13))*GG$3/365*_xlfn.DAYS($B14,$B13))</f>
        <v>117.78685220584195</v>
      </c>
      <c r="GH14" s="5">
        <f>IF(($C$6-($C$3*$A13)+SUM(GH$6:GH13))*GH$3/365*_xlfn.DAYS($B14,$B13)&lt;0,0,($C$6-($C$3*$A13)+SUM(GH$6:GH13))*GH$3/365*_xlfn.DAYS($B14,$B13))</f>
        <v>117.73572083935046</v>
      </c>
      <c r="GI14" s="5">
        <f>IF(($C$6-($C$3*$A13)+SUM(GI$6:GI13))*GI$3/365*_xlfn.DAYS($B14,$B13)&lt;0,0,($C$6-($C$3*$A13)+SUM(GI$6:GI13))*GI$3/365*_xlfn.DAYS($B14,$B13))</f>
        <v>117.68459662622344</v>
      </c>
      <c r="GJ14" s="5">
        <f>IF(($C$6-($C$3*$A13)+SUM(GJ$6:GJ13))*GJ$3/365*_xlfn.DAYS($B14,$B13)&lt;0,0,($C$6-($C$3*$A13)+SUM(GJ$6:GJ13))*GJ$3/365*_xlfn.DAYS($B14,$B13))</f>
        <v>117.6334795658356</v>
      </c>
      <c r="GK14" s="5">
        <f>IF(($C$6-($C$3*$A13)+SUM(GK$6:GK13))*GK$3/365*_xlfn.DAYS($B14,$B13)&lt;0,0,($C$6-($C$3*$A13)+SUM(GK$6:GK13))*GK$3/365*_xlfn.DAYS($B14,$B13))</f>
        <v>117.58236965756173</v>
      </c>
      <c r="GL14" s="5">
        <f>IF(($C$6-($C$3*$A13)+SUM(GL$6:GL13))*GL$3/365*_xlfn.DAYS($B14,$B13)&lt;0,0,($C$6-($C$3*$A13)+SUM(GL$6:GL13))*GL$3/365*_xlfn.DAYS($B14,$B13))</f>
        <v>117.53126690077664</v>
      </c>
      <c r="GM14" s="5">
        <f>IF(($C$6-($C$3*$A13)+SUM(GM$6:GM13))*GM$3/365*_xlfn.DAYS($B14,$B13)&lt;0,0,($C$6-($C$3*$A13)+SUM(GM$6:GM13))*GM$3/365*_xlfn.DAYS($B14,$B13))</f>
        <v>117.48017129485523</v>
      </c>
      <c r="GN14" s="5">
        <f>IF(($C$6-($C$3*$A13)+SUM(GN$6:GN13))*GN$3/365*_xlfn.DAYS($B14,$B13)&lt;0,0,($C$6-($C$3*$A13)+SUM(GN$6:GN13))*GN$3/365*_xlfn.DAYS($B14,$B13))</f>
        <v>117.4290828391723</v>
      </c>
      <c r="GO14" s="5">
        <f>IF(($C$6-($C$3*$A13)+SUM(GO$6:GO13))*GO$3/365*_xlfn.DAYS($B14,$B13)&lt;0,0,($C$6-($C$3*$A13)+SUM(GO$6:GO13))*GO$3/365*_xlfn.DAYS($B14,$B13))</f>
        <v>117.37800153310286</v>
      </c>
      <c r="GP14" s="5">
        <f>IF(($C$6-($C$3*$A13)+SUM(GP$6:GP13))*GP$3/365*_xlfn.DAYS($B14,$B13)&lt;0,0,($C$6-($C$3*$A13)+SUM(GP$6:GP13))*GP$3/365*_xlfn.DAYS($B14,$B13))</f>
        <v>117.32692737602186</v>
      </c>
      <c r="GQ14" s="5">
        <f>IF(($C$6-($C$3*$A13)+SUM(GQ$6:GQ13))*GQ$3/365*_xlfn.DAYS($B14,$B13)&lt;0,0,($C$6-($C$3*$A13)+SUM(GQ$6:GQ13))*GQ$3/365*_xlfn.DAYS($B14,$B13))</f>
        <v>117.2758603673043</v>
      </c>
      <c r="GR14" s="5">
        <f>IF(($C$6-($C$3*$A13)+SUM(GR$6:GR13))*GR$3/365*_xlfn.DAYS($B14,$B13)&lt;0,0,($C$6-($C$3*$A13)+SUM(GR$6:GR13))*GR$3/365*_xlfn.DAYS($B14,$B13))</f>
        <v>117.22480050632529</v>
      </c>
      <c r="GS14" s="5">
        <f>IF(($C$6-($C$3*$A13)+SUM(GS$6:GS13))*GS$3/365*_xlfn.DAYS($B14,$B13)&lt;0,0,($C$6-($C$3*$A13)+SUM(GS$6:GS13))*GS$3/365*_xlfn.DAYS($B14,$B13))</f>
        <v>117.17374779245991</v>
      </c>
      <c r="GT14" s="5">
        <f>IF(($C$6-($C$3*$A13)+SUM(GT$6:GT13))*GT$3/365*_xlfn.DAYS($B14,$B13)&lt;0,0,($C$6-($C$3*$A13)+SUM(GT$6:GT13))*GT$3/365*_xlfn.DAYS($B14,$B13))</f>
        <v>117.12270222508327</v>
      </c>
      <c r="GU14" s="5">
        <f>IF(($C$6-($C$3*$A13)+SUM(GU$6:GU13))*GU$3/365*_xlfn.DAYS($B14,$B13)&lt;0,0,($C$6-($C$3*$A13)+SUM(GU$6:GU13))*GU$3/365*_xlfn.DAYS($B14,$B13))</f>
        <v>117.0716638035706</v>
      </c>
      <c r="GV14" s="5">
        <f>IF(($C$6-($C$3*$A13)+SUM(GV$6:GV13))*GV$3/365*_xlfn.DAYS($B14,$B13)&lt;0,0,($C$6-($C$3*$A13)+SUM(GV$6:GV13))*GV$3/365*_xlfn.DAYS($B14,$B13))</f>
        <v>117.02063252729711</v>
      </c>
      <c r="GW14" s="5">
        <f>IF(($C$6-($C$3*$A13)+SUM(GW$6:GW13))*GW$3/365*_xlfn.DAYS($B14,$B13)&lt;0,0,($C$6-($C$3*$A13)+SUM(GW$6:GW13))*GW$3/365*_xlfn.DAYS($B14,$B13))</f>
        <v>116.96960839563805</v>
      </c>
      <c r="GX14" s="5">
        <f>IF(($C$6-($C$3*$A13)+SUM(GX$6:GX13))*GX$3/365*_xlfn.DAYS($B14,$B13)&lt;0,0,($C$6-($C$3*$A13)+SUM(GX$6:GX13))*GX$3/365*_xlfn.DAYS($B14,$B13))</f>
        <v>116.91859140796876</v>
      </c>
      <c r="GY14" s="5">
        <f>IF(($C$6-($C$3*$A13)+SUM(GY$6:GY13))*GY$3/365*_xlfn.DAYS($B14,$B13)&lt;0,0,($C$6-($C$3*$A13)+SUM(GY$6:GY13))*GY$3/365*_xlfn.DAYS($B14,$B13))</f>
        <v>116.86758156366453</v>
      </c>
      <c r="GZ14" s="5">
        <f>IF(($C$6-($C$3*$A13)+SUM(GZ$6:GZ13))*GZ$3/365*_xlfn.DAYS($B14,$B13)&lt;0,0,($C$6-($C$3*$A13)+SUM(GZ$6:GZ13))*GZ$3/365*_xlfn.DAYS($B14,$B13))</f>
        <v>116.8165788621008</v>
      </c>
      <c r="HA14" s="5">
        <f>IF(($C$6-($C$3*$A13)+SUM(HA$6:HA13))*HA$3/365*_xlfn.DAYS($B14,$B13)&lt;0,0,($C$6-($C$3*$A13)+SUM(HA$6:HA13))*HA$3/365*_xlfn.DAYS($B14,$B13))</f>
        <v>116.765583302653</v>
      </c>
      <c r="HB14" s="5">
        <f>IF(($C$6-($C$3*$A13)+SUM(HB$6:HB13))*HB$3/365*_xlfn.DAYS($B14,$B13)&lt;0,0,($C$6-($C$3*$A13)+SUM(HB$6:HB13))*HB$3/365*_xlfn.DAYS($B14,$B13))</f>
        <v>116.71459488469658</v>
      </c>
      <c r="HC14" s="5">
        <f>IF(($C$6-($C$3*$A13)+SUM(HC$6:HC13))*HC$3/365*_xlfn.DAYS($B14,$B13)&lt;0,0,($C$6-($C$3*$A13)+SUM(HC$6:HC13))*HC$3/365*_xlfn.DAYS($B14,$B13))</f>
        <v>116.66361360760705</v>
      </c>
      <c r="HD14" s="5">
        <f>IF(($C$6-($C$3*$A13)+SUM(HD$6:HD13))*HD$3/365*_xlfn.DAYS($B14,$B13)&lt;0,0,($C$6-($C$3*$A13)+SUM(HD$6:HD13))*HD$3/365*_xlfn.DAYS($B14,$B13))</f>
        <v>116.61263947075994</v>
      </c>
      <c r="HE14" s="5">
        <f>IF(($C$6-($C$3*$A13)+SUM(HE$6:HE13))*HE$3/365*_xlfn.DAYS($B14,$B13)&lt;0,0,($C$6-($C$3*$A13)+SUM(HE$6:HE13))*HE$3/365*_xlfn.DAYS($B14,$B13))</f>
        <v>116.56167247353093</v>
      </c>
      <c r="HF14" s="5">
        <f>IF(($C$6-($C$3*$A13)+SUM(HF$6:HF13))*HF$3/365*_xlfn.DAYS($B14,$B13)&lt;0,0,($C$6-($C$3*$A13)+SUM(HF$6:HF13))*HF$3/365*_xlfn.DAYS($B14,$B13))</f>
        <v>116.51071261529557</v>
      </c>
      <c r="HG14" s="5">
        <f>IF(($C$6-($C$3*$A13)+SUM(HG$6:HG13))*HG$3/365*_xlfn.DAYS($B14,$B13)&lt;0,0,($C$6-($C$3*$A13)+SUM(HG$6:HG13))*HG$3/365*_xlfn.DAYS($B14,$B13))</f>
        <v>116.45975989542958</v>
      </c>
      <c r="HH14" s="5">
        <f>IF(($C$6-($C$3*$A13)+SUM(HH$6:HH13))*HH$3/365*_xlfn.DAYS($B14,$B13)&lt;0,0,($C$6-($C$3*$A13)+SUM(HH$6:HH13))*HH$3/365*_xlfn.DAYS($B14,$B13))</f>
        <v>116.4088143133087</v>
      </c>
      <c r="HI14" s="5">
        <f>IF(($C$6-($C$3*$A13)+SUM(HI$6:HI13))*HI$3/365*_xlfn.DAYS($B14,$B13)&lt;0,0,($C$6-($C$3*$A13)+SUM(HI$6:HI13))*HI$3/365*_xlfn.DAYS($B14,$B13))</f>
        <v>116.35787586830857</v>
      </c>
      <c r="HJ14" s="5">
        <f>IF(($C$6-($C$3*$A13)+SUM(HJ$6:HJ13))*HJ$3/365*_xlfn.DAYS($B14,$B13)&lt;0,0,($C$6-($C$3*$A13)+SUM(HJ$6:HJ13))*HJ$3/365*_xlfn.DAYS($B14,$B13))</f>
        <v>116.30694455980515</v>
      </c>
      <c r="HK14" s="5">
        <f>IF(($C$6-($C$3*$A13)+SUM(HK$6:HK13))*HK$3/365*_xlfn.DAYS($B14,$B13)&lt;0,0,($C$6-($C$3*$A13)+SUM(HK$6:HK13))*HK$3/365*_xlfn.DAYS($B14,$B13))</f>
        <v>116.25602038717417</v>
      </c>
      <c r="HL14" s="5">
        <f>IF(($C$6-($C$3*$A13)+SUM(HL$6:HL13))*HL$3/365*_xlfn.DAYS($B14,$B13)&lt;0,0,($C$6-($C$3*$A13)+SUM(HL$6:HL13))*HL$3/365*_xlfn.DAYS($B14,$B13))</f>
        <v>116.20510334979156</v>
      </c>
      <c r="HM14" s="5">
        <f>IF(($C$6-($C$3*$A13)+SUM(HM$6:HM13))*HM$3/365*_xlfn.DAYS($B14,$B13)&lt;0,0,($C$6-($C$3*$A13)+SUM(HM$6:HM13))*HM$3/365*_xlfn.DAYS($B14,$B13))</f>
        <v>116.15419344703321</v>
      </c>
      <c r="HN14" s="5">
        <f>IF(($C$6-($C$3*$A13)+SUM(HN$6:HN13))*HN$3/365*_xlfn.DAYS($B14,$B13)&lt;0,0,($C$6-($C$3*$A13)+SUM(HN$6:HN13))*HN$3/365*_xlfn.DAYS($B14,$B13))</f>
        <v>116.10329067827514</v>
      </c>
      <c r="HO14" s="5">
        <f>IF(($C$6-($C$3*$A13)+SUM(HO$6:HO13))*HO$3/365*_xlfn.DAYS($B14,$B13)&lt;0,0,($C$6-($C$3*$A13)+SUM(HO$6:HO13))*HO$3/365*_xlfn.DAYS($B14,$B13))</f>
        <v>116.05239504289329</v>
      </c>
      <c r="HP14" s="5">
        <f>IF(($C$6-($C$3*$A13)+SUM(HP$6:HP13))*HP$3/365*_xlfn.DAYS($B14,$B13)&lt;0,0,($C$6-($C$3*$A13)+SUM(HP$6:HP13))*HP$3/365*_xlfn.DAYS($B14,$B13))</f>
        <v>116.00150654026375</v>
      </c>
      <c r="HQ14" s="5">
        <f>IF(($C$6-($C$3*$A13)+SUM(HQ$6:HQ13))*HQ$3/365*_xlfn.DAYS($B14,$B13)&lt;0,0,($C$6-($C$3*$A13)+SUM(HQ$6:HQ13))*HQ$3/365*_xlfn.DAYS($B14,$B13))</f>
        <v>115.9506251697626</v>
      </c>
      <c r="HR14" s="5">
        <f>IF(($C$6-($C$3*$A13)+SUM(HR$6:HR13))*HR$3/365*_xlfn.DAYS($B14,$B13)&lt;0,0,($C$6-($C$3*$A13)+SUM(HR$6:HR13))*HR$3/365*_xlfn.DAYS($B14,$B13))</f>
        <v>115.89975093076598</v>
      </c>
      <c r="HS14" s="5">
        <f>IF(($C$6-($C$3*$A13)+SUM(HS$6:HS13))*HS$3/365*_xlfn.DAYS($B14,$B13)&lt;0,0,($C$6-($C$3*$A13)+SUM(HS$6:HS13))*HS$3/365*_xlfn.DAYS($B14,$B13))</f>
        <v>115.84888382265001</v>
      </c>
      <c r="HT14" s="5">
        <f>IF(($C$6-($C$3*$A13)+SUM(HT$6:HT13))*HT$3/365*_xlfn.DAYS($B14,$B13)&lt;0,0,($C$6-($C$3*$A13)+SUM(HT$6:HT13))*HT$3/365*_xlfn.DAYS($B14,$B13))</f>
        <v>115.79802384479093</v>
      </c>
      <c r="HU14" s="5">
        <f>IF(($C$6-($C$3*$A13)+SUM(HU$6:HU13))*HU$3/365*_xlfn.DAYS($B14,$B13)&lt;0,0,($C$6-($C$3*$A13)+SUM(HU$6:HU13))*HU$3/365*_xlfn.DAYS($B14,$B13))</f>
        <v>115.74717099656503</v>
      </c>
      <c r="HV14" s="5">
        <f>IF(($C$6-($C$3*$A13)+SUM(HV$6:HV13))*HV$3/365*_xlfn.DAYS($B14,$B13)&lt;0,0,($C$6-($C$3*$A13)+SUM(HV$6:HV13))*HV$3/365*_xlfn.DAYS($B14,$B13))</f>
        <v>115.69632527734854</v>
      </c>
      <c r="HW14" s="5">
        <f>IF(($C$6-($C$3*$A13)+SUM(HW$6:HW13))*HW$3/365*_xlfn.DAYS($B14,$B13)&lt;0,0,($C$6-($C$3*$A13)+SUM(HW$6:HW13))*HW$3/365*_xlfn.DAYS($B14,$B13))</f>
        <v>115.64548668651781</v>
      </c>
      <c r="HX14" s="5">
        <f>IF(($C$6-($C$3*$A13)+SUM(HX$6:HX13))*HX$3/365*_xlfn.DAYS($B14,$B13)&lt;0,0,($C$6-($C$3*$A13)+SUM(HX$6:HX13))*HX$3/365*_xlfn.DAYS($B14,$B13))</f>
        <v>115.59465522344925</v>
      </c>
      <c r="HY14" s="5">
        <f>IF(($C$6-($C$3*$A13)+SUM(HY$6:HY13))*HY$3/365*_xlfn.DAYS($B14,$B13)&lt;0,0,($C$6-($C$3*$A13)+SUM(HY$6:HY13))*HY$3/365*_xlfn.DAYS($B14,$B13))</f>
        <v>115.54383088751925</v>
      </c>
      <c r="HZ14" s="5">
        <f>IF(($C$6-($C$3*$A13)+SUM(HZ$6:HZ13))*HZ$3/365*_xlfn.DAYS($B14,$B13)&lt;0,0,($C$6-($C$3*$A13)+SUM(HZ$6:HZ13))*HZ$3/365*_xlfn.DAYS($B14,$B13))</f>
        <v>115.49301367810428</v>
      </c>
      <c r="IA14" s="5">
        <f>IF(($C$6-($C$3*$A13)+SUM(IA$6:IA13))*IA$3/365*_xlfn.DAYS($B14,$B13)&lt;0,0,($C$6-($C$3*$A13)+SUM(IA$6:IA13))*IA$3/365*_xlfn.DAYS($B14,$B13))</f>
        <v>115.44220359458083</v>
      </c>
      <c r="IB14" s="5">
        <f>IF(($C$6-($C$3*$A13)+SUM(IB$6:IB13))*IB$3/365*_xlfn.DAYS($B14,$B13)&lt;0,0,($C$6-($C$3*$A13)+SUM(IB$6:IB13))*IB$3/365*_xlfn.DAYS($B14,$B13))</f>
        <v>115.39140063632543</v>
      </c>
      <c r="IC14" s="5">
        <f>IF(($C$6-($C$3*$A13)+SUM(IC$6:IC13))*IC$3/365*_xlfn.DAYS($B14,$B13)&lt;0,0,($C$6-($C$3*$A13)+SUM(IC$6:IC13))*IC$3/365*_xlfn.DAYS($B14,$B13))</f>
        <v>115.34060480271465</v>
      </c>
      <c r="ID14" s="5">
        <f>IF(($C$6-($C$3*$A13)+SUM(ID$6:ID13))*ID$3/365*_xlfn.DAYS($B14,$B13)&lt;0,0,($C$6-($C$3*$A13)+SUM(ID$6:ID13))*ID$3/365*_xlfn.DAYS($B14,$B13))</f>
        <v>115.28981609312515</v>
      </c>
      <c r="IE14" s="5">
        <f>IF(($C$6-($C$3*$A13)+SUM(IE$6:IE13))*IE$3/365*_xlfn.DAYS($B14,$B13)&lt;0,0,($C$6-($C$3*$A13)+SUM(IE$6:IE13))*IE$3/365*_xlfn.DAYS($B14,$B13))</f>
        <v>115.23903450693356</v>
      </c>
      <c r="IF14" s="5">
        <f>IF(($C$6-($C$3*$A13)+SUM(IF$6:IF13))*IF$3/365*_xlfn.DAYS($B14,$B13)&lt;0,0,($C$6-($C$3*$A13)+SUM(IF$6:IF13))*IF$3/365*_xlfn.DAYS($B14,$B13))</f>
        <v>115.18826004351662</v>
      </c>
      <c r="IG14" s="5">
        <f>IF(($C$6-($C$3*$A13)+SUM(IG$6:IG13))*IG$3/365*_xlfn.DAYS($B14,$B13)&lt;0,0,($C$6-($C$3*$A13)+SUM(IG$6:IG13))*IG$3/365*_xlfn.DAYS($B14,$B13))</f>
        <v>115.13749270225104</v>
      </c>
      <c r="IH14" s="5">
        <f>IF(($C$6-($C$3*$A13)+SUM(IH$6:IH13))*IH$3/365*_xlfn.DAYS($B14,$B13)&lt;0,0,($C$6-($C$3*$A13)+SUM(IH$6:IH13))*IH$3/365*_xlfn.DAYS($B14,$B13))</f>
        <v>115.08673248251358</v>
      </c>
      <c r="II14" s="5">
        <f>IF(($C$6-($C$3*$A13)+SUM(II$6:II13))*II$3/365*_xlfn.DAYS($B14,$B13)&lt;0,0,($C$6-($C$3*$A13)+SUM(II$6:II13))*II$3/365*_xlfn.DAYS($B14,$B13))</f>
        <v>115.03597938368115</v>
      </c>
      <c r="IJ14" s="5">
        <f>IF(($C$6-($C$3*$A13)+SUM(IJ$6:IJ13))*IJ$3/365*_xlfn.DAYS($B14,$B13)&lt;0,0,($C$6-($C$3*$A13)+SUM(IJ$6:IJ13))*IJ$3/365*_xlfn.DAYS($B14,$B13))</f>
        <v>114.98523340513054</v>
      </c>
      <c r="IK14" s="5">
        <f>IF(($C$6-($C$3*$A13)+SUM(IK$6:IK13))*IK$3/365*_xlfn.DAYS($B14,$B13)&lt;0,0,($C$6-($C$3*$A13)+SUM(IK$6:IK13))*IK$3/365*_xlfn.DAYS($B14,$B13))</f>
        <v>114.93449454623871</v>
      </c>
      <c r="IL14" s="5">
        <f>IF(($C$6-($C$3*$A13)+SUM(IL$6:IL13))*IL$3/365*_xlfn.DAYS($B14,$B13)&lt;0,0,($C$6-($C$3*$A13)+SUM(IL$6:IL13))*IL$3/365*_xlfn.DAYS($B14,$B13))</f>
        <v>114.88376280638259</v>
      </c>
      <c r="IM14" s="5">
        <f>IF(($C$6-($C$3*$A13)+SUM(IM$6:IM13))*IM$3/365*_xlfn.DAYS($B14,$B13)&lt;0,0,($C$6-($C$3*$A13)+SUM(IM$6:IM13))*IM$3/365*_xlfn.DAYS($B14,$B13))</f>
        <v>114.83303818493914</v>
      </c>
      <c r="IN14" s="5">
        <f>IF(($C$6-($C$3*$A13)+SUM(IN$6:IN13))*IN$3/365*_xlfn.DAYS($B14,$B13)&lt;0,0,($C$6-($C$3*$A13)+SUM(IN$6:IN13))*IN$3/365*_xlfn.DAYS($B14,$B13))</f>
        <v>114.78232068128546</v>
      </c>
      <c r="IO14" s="5">
        <f>IF(($C$6-($C$3*$A13)+SUM(IO$6:IO13))*IO$3/365*_xlfn.DAYS($B14,$B13)&lt;0,0,($C$6-($C$3*$A13)+SUM(IO$6:IO13))*IO$3/365*_xlfn.DAYS($B14,$B13))</f>
        <v>114.73161029479853</v>
      </c>
      <c r="IP14" s="5">
        <f>IF(($C$6-($C$3*$A13)+SUM(IP$6:IP13))*IP$3/365*_xlfn.DAYS($B14,$B13)&lt;0,0,($C$6-($C$3*$A13)+SUM(IP$6:IP13))*IP$3/365*_xlfn.DAYS($B14,$B13))</f>
        <v>114.68090702485557</v>
      </c>
      <c r="IQ14" s="5">
        <f>IF(($C$6-($C$3*$A13)+SUM(IQ$6:IQ13))*IQ$3/365*_xlfn.DAYS($B14,$B13)&lt;0,0,($C$6-($C$3*$A13)+SUM(IQ$6:IQ13))*IQ$3/365*_xlfn.DAYS($B14,$B13))</f>
        <v>114.63021087083365</v>
      </c>
      <c r="IR14" s="5">
        <f>IF(($C$6-($C$3*$A13)+SUM(IR$6:IR13))*IR$3/365*_xlfn.DAYS($B14,$B13)&lt;0,0,($C$6-($C$3*$A13)+SUM(IR$6:IR13))*IR$3/365*_xlfn.DAYS($B14,$B13))</f>
        <v>114.57952183211</v>
      </c>
      <c r="IS14" s="5">
        <f>IF(($C$6-($C$3*$A13)+SUM(IS$6:IS13))*IS$3/365*_xlfn.DAYS($B14,$B13)&lt;0,0,($C$6-($C$3*$A13)+SUM(IS$6:IS13))*IS$3/365*_xlfn.DAYS($B14,$B13))</f>
        <v>114.52883990806187</v>
      </c>
      <c r="IT14" s="5">
        <f>IF(($C$6-($C$3*$A13)+SUM(IT$6:IT13))*IT$3/365*_xlfn.DAYS($B14,$B13)&lt;0,0,($C$6-($C$3*$A13)+SUM(IT$6:IT13))*IT$3/365*_xlfn.DAYS($B14,$B13))</f>
        <v>114.4781650980665</v>
      </c>
      <c r="IU14" s="5">
        <f>IF(($C$6-($C$3*$A13)+SUM(IU$6:IU13))*IU$3/365*_xlfn.DAYS($B14,$B13)&lt;0,0,($C$6-($C$3*$A13)+SUM(IU$6:IU13))*IU$3/365*_xlfn.DAYS($B14,$B13))</f>
        <v>114.42749740150126</v>
      </c>
      <c r="IV14" s="5">
        <f>IF(($C$6-($C$3*$A13)+SUM(IV$6:IV13))*IV$3/365*_xlfn.DAYS($B14,$B13)&lt;0,0,($C$6-($C$3*$A13)+SUM(IV$6:IV13))*IV$3/365*_xlfn.DAYS($B14,$B13))</f>
        <v>114.37683681774345</v>
      </c>
      <c r="IW14" s="5">
        <f>IF(($C$6-($C$3*$A13)+SUM(IW$6:IW13))*IW$3/365*_xlfn.DAYS($B14,$B13)&lt;0,0,($C$6-($C$3*$A13)+SUM(IW$6:IW13))*IW$3/365*_xlfn.DAYS($B14,$B13))</f>
        <v>114.32618334617054</v>
      </c>
      <c r="IX14" s="5">
        <f>IF(($C$6-($C$3*$A13)+SUM(IX$6:IX13))*IX$3/365*_xlfn.DAYS($B14,$B13)&lt;0,0,($C$6-($C$3*$A13)+SUM(IX$6:IX13))*IX$3/365*_xlfn.DAYS($B14,$B13))</f>
        <v>114.27553698615991</v>
      </c>
      <c r="IY14" s="5">
        <f>IF(($C$6-($C$3*$A13)+SUM(IY$6:IY13))*IY$3/365*_xlfn.DAYS($B14,$B13)&lt;0,0,($C$6-($C$3*$A13)+SUM(IY$6:IY13))*IY$3/365*_xlfn.DAYS($B14,$B13))</f>
        <v>114.22489773708905</v>
      </c>
      <c r="IZ14" s="5">
        <f>IF(($C$6-($C$3*$A13)+SUM(IZ$6:IZ13))*IZ$3/365*_xlfn.DAYS($B14,$B13)&lt;0,0,($C$6-($C$3*$A13)+SUM(IZ$6:IZ13))*IZ$3/365*_xlfn.DAYS($B14,$B13))</f>
        <v>114.17426559833554</v>
      </c>
      <c r="JA14" s="5">
        <f>IF(($C$6-($C$3*$A13)+SUM(JA$6:JA13))*JA$3/365*_xlfn.DAYS($B14,$B13)&lt;0,0,($C$6-($C$3*$A13)+SUM(JA$6:JA13))*JA$3/365*_xlfn.DAYS($B14,$B13))</f>
        <v>114.12364056927686</v>
      </c>
      <c r="JB14" s="5">
        <f>IF(($C$6-($C$3*$A13)+SUM(JB$6:JB13))*JB$3/365*_xlfn.DAYS($B14,$B13)&lt;0,0,($C$6-($C$3*$A13)+SUM(JB$6:JB13))*JB$3/365*_xlfn.DAYS($B14,$B13))</f>
        <v>114.07302264929069</v>
      </c>
      <c r="JC14" s="5">
        <f>IF(($C$6-($C$3*$A13)+SUM(JC$6:JC13))*JC$3/365*_xlfn.DAYS($B14,$B13)&lt;0,0,($C$6-($C$3*$A13)+SUM(JC$6:JC13))*JC$3/365*_xlfn.DAYS($B14,$B13))</f>
        <v>114.02241183775463</v>
      </c>
      <c r="JD14" s="5">
        <f>IF(($C$6-($C$3*$A13)+SUM(JD$6:JD13))*JD$3/365*_xlfn.DAYS($B14,$B13)&lt;0,0,($C$6-($C$3*$A13)+SUM(JD$6:JD13))*JD$3/365*_xlfn.DAYS($B14,$B13))</f>
        <v>113.97180813404643</v>
      </c>
      <c r="JE14" s="5">
        <f>IF(($C$6-($C$3*$A13)+SUM(JE$6:JE13))*JE$3/365*_xlfn.DAYS($B14,$B13)&lt;0,0,($C$6-($C$3*$A13)+SUM(JE$6:JE13))*JE$3/365*_xlfn.DAYS($B14,$B13))</f>
        <v>113.92121153754373</v>
      </c>
      <c r="JF14" s="5">
        <f>IF(($C$6-($C$3*$A13)+SUM(JF$6:JF13))*JF$3/365*_xlfn.DAYS($B14,$B13)&lt;0,0,($C$6-($C$3*$A13)+SUM(JF$6:JF13))*JF$3/365*_xlfn.DAYS($B14,$B13))</f>
        <v>113.87062204762435</v>
      </c>
      <c r="JG14" s="5">
        <f>IF(($C$6-($C$3*$A13)+SUM(JG$6:JG13))*JG$3/365*_xlfn.DAYS($B14,$B13)&lt;0,0,($C$6-($C$3*$A13)+SUM(JG$6:JG13))*JG$3/365*_xlfn.DAYS($B14,$B13))</f>
        <v>113.82003966366612</v>
      </c>
      <c r="JH14" s="5">
        <f>IF(($C$6-($C$3*$A13)+SUM(JH$6:JH13))*JH$3/365*_xlfn.DAYS($B14,$B13)&lt;0,0,($C$6-($C$3*$A13)+SUM(JH$6:JH13))*JH$3/365*_xlfn.DAYS($B14,$B13))</f>
        <v>113.76946438504685</v>
      </c>
      <c r="JI14" s="5">
        <f>IF(($C$6-($C$3*$A13)+SUM(JI$6:JI13))*JI$3/365*_xlfn.DAYS($B14,$B13)&lt;0,0,($C$6-($C$3*$A13)+SUM(JI$6:JI13))*JI$3/365*_xlfn.DAYS($B14,$B13))</f>
        <v>113.71889621114443</v>
      </c>
      <c r="JJ14" s="5">
        <f>IF(($C$6-($C$3*$A13)+SUM(JJ$6:JJ13))*JJ$3/365*_xlfn.DAYS($B14,$B13)&lt;0,0,($C$6-($C$3*$A13)+SUM(JJ$6:JJ13))*JJ$3/365*_xlfn.DAYS($B14,$B13))</f>
        <v>113.66833514133684</v>
      </c>
      <c r="JK14" s="5">
        <f>IF(($C$6-($C$3*$A13)+SUM(JK$6:JK13))*JK$3/365*_xlfn.DAYS($B14,$B13)&lt;0,0,($C$6-($C$3*$A13)+SUM(JK$6:JK13))*JK$3/365*_xlfn.DAYS($B14,$B13))</f>
        <v>113.61778117500205</v>
      </c>
      <c r="JL14" s="5">
        <f>IF(($C$6-($C$3*$A13)+SUM(JL$6:JL13))*JL$3/365*_xlfn.DAYS($B14,$B13)&lt;0,0,($C$6-($C$3*$A13)+SUM(JL$6:JL13))*JL$3/365*_xlfn.DAYS($B14,$B13))</f>
        <v>113.56723431151802</v>
      </c>
      <c r="JM14" s="5">
        <f>IF(($C$6-($C$3*$A13)+SUM(JM$6:JM13))*JM$3/365*_xlfn.DAYS($B14,$B13)&lt;0,0,($C$6-($C$3*$A13)+SUM(JM$6:JM13))*JM$3/365*_xlfn.DAYS($B14,$B13))</f>
        <v>113.51669455026287</v>
      </c>
      <c r="JN14" s="5">
        <f>IF(($C$6-($C$3*$A13)+SUM(JN$6:JN13))*JN$3/365*_xlfn.DAYS($B14,$B13)&lt;0,0,($C$6-($C$3*$A13)+SUM(JN$6:JN13))*JN$3/365*_xlfn.DAYS($B14,$B13))</f>
        <v>113.46616189061463</v>
      </c>
      <c r="JO14" s="5">
        <f>IF(($C$6-($C$3*$A13)+SUM(JO$6:JO13))*JO$3/365*_xlfn.DAYS($B14,$B13)&lt;0,0,($C$6-($C$3*$A13)+SUM(JO$6:JO13))*JO$3/365*_xlfn.DAYS($B14,$B13))</f>
        <v>113.4156363319515</v>
      </c>
      <c r="JP14" s="5">
        <f>IF(($C$6-($C$3*$A13)+SUM(JP$6:JP13))*JP$3/365*_xlfn.DAYS($B14,$B13)&lt;0,0,($C$6-($C$3*$A13)+SUM(JP$6:JP13))*JP$3/365*_xlfn.DAYS($B14,$B13))</f>
        <v>113.36511787365164</v>
      </c>
      <c r="JQ14" s="5">
        <f>IF(($C$6-($C$3*$A13)+SUM(JQ$6:JQ13))*JQ$3/365*_xlfn.DAYS($B14,$B13)&lt;0,0,($C$6-($C$3*$A13)+SUM(JQ$6:JQ13))*JQ$3/365*_xlfn.DAYS($B14,$B13))</f>
        <v>113.31460651509327</v>
      </c>
      <c r="JR14" s="5">
        <f>IF(($C$6-($C$3*$A13)+SUM(JR$6:JR13))*JR$3/365*_xlfn.DAYS($B14,$B13)&lt;0,0,($C$6-($C$3*$A13)+SUM(JR$6:JR13))*JR$3/365*_xlfn.DAYS($B14,$B13))</f>
        <v>113.26410225565465</v>
      </c>
      <c r="JS14" s="5">
        <f>IF(($C$6-($C$3*$A13)+SUM(JS$6:JS13))*JS$3/365*_xlfn.DAYS($B14,$B13)&lt;0,0,($C$6-($C$3*$A13)+SUM(JS$6:JS13))*JS$3/365*_xlfn.DAYS($B14,$B13))</f>
        <v>113.21360509471407</v>
      </c>
      <c r="JT14" s="5">
        <f>IF(($C$6-($C$3*$A13)+SUM(JT$6:JT13))*JT$3/365*_xlfn.DAYS($B14,$B13)&lt;0,0,($C$6-($C$3*$A13)+SUM(JT$6:JT13))*JT$3/365*_xlfn.DAYS($B14,$B13))</f>
        <v>113.16311503164988</v>
      </c>
      <c r="JU14" s="5">
        <f>IF(($C$6-($C$3*$A13)+SUM(JU$6:JU13))*JU$3/365*_xlfn.DAYS($B14,$B13)&lt;0,0,($C$6-($C$3*$A13)+SUM(JU$6:JU13))*JU$3/365*_xlfn.DAYS($B14,$B13))</f>
        <v>113.11263206584051</v>
      </c>
      <c r="JV14" s="5">
        <f>IF(($C$6-($C$3*$A13)+SUM(JV$6:JV13))*JV$3/365*_xlfn.DAYS($B14,$B13)&lt;0,0,($C$6-($C$3*$A13)+SUM(JV$6:JV13))*JV$3/365*_xlfn.DAYS($B14,$B13))</f>
        <v>113.0621561966643</v>
      </c>
      <c r="JW14" s="5">
        <f>IF(($C$6-($C$3*$A13)+SUM(JW$6:JW13))*JW$3/365*_xlfn.DAYS($B14,$B13)&lt;0,0,($C$6-($C$3*$A13)+SUM(JW$6:JW13))*JW$3/365*_xlfn.DAYS($B14,$B13))</f>
        <v>113.01168742349978</v>
      </c>
      <c r="JX14" s="5">
        <f>IF(($C$6-($C$3*$A13)+SUM(JX$6:JX13))*JX$3/365*_xlfn.DAYS($B14,$B13)&lt;0,0,($C$6-($C$3*$A13)+SUM(JX$6:JX13))*JX$3/365*_xlfn.DAYS($B14,$B13))</f>
        <v>112.96122574572546</v>
      </c>
      <c r="JY14" s="5">
        <f>IF(($C$6-($C$3*$A13)+SUM(JY$6:JY13))*JY$3/365*_xlfn.DAYS($B14,$B13)&lt;0,0,($C$6-($C$3*$A13)+SUM(JY$6:JY13))*JY$3/365*_xlfn.DAYS($B14,$B13))</f>
        <v>112.91077116271987</v>
      </c>
      <c r="JZ14" s="5">
        <f>IF(($C$6-($C$3*$A13)+SUM(JZ$6:JZ13))*JZ$3/365*_xlfn.DAYS($B14,$B13)&lt;0,0,($C$6-($C$3*$A13)+SUM(JZ$6:JZ13))*JZ$3/365*_xlfn.DAYS($B14,$B13))</f>
        <v>112.86032367386157</v>
      </c>
      <c r="KA14" s="5">
        <f>IF(($C$6-($C$3*$A13)+SUM(KA$6:KA13))*KA$3/365*_xlfn.DAYS($B14,$B13)&lt;0,0,($C$6-($C$3*$A13)+SUM(KA$6:KA13))*KA$3/365*_xlfn.DAYS($B14,$B13))</f>
        <v>112.80988327852923</v>
      </c>
      <c r="KB14" s="5">
        <f>IF(($C$6-($C$3*$A13)+SUM(KB$6:KB13))*KB$3/365*_xlfn.DAYS($B14,$B13)&lt;0,0,($C$6-($C$3*$A13)+SUM(KB$6:KB13))*KB$3/365*_xlfn.DAYS($B14,$B13))</f>
        <v>112.75944997610151</v>
      </c>
      <c r="KC14" s="5">
        <f>IF(($C$6-($C$3*$A13)+SUM(KC$6:KC13))*KC$3/365*_xlfn.DAYS($B14,$B13)&lt;0,0,($C$6-($C$3*$A13)+SUM(KC$6:KC13))*KC$3/365*_xlfn.DAYS($B14,$B13))</f>
        <v>112.7090237659571</v>
      </c>
      <c r="KD14" s="5">
        <f>IF(($C$6-($C$3*$A13)+SUM(KD$6:KD13))*KD$3/365*_xlfn.DAYS($B14,$B13)&lt;0,0,($C$6-($C$3*$A13)+SUM(KD$6:KD13))*KD$3/365*_xlfn.DAYS($B14,$B13))</f>
        <v>112.6586046474748</v>
      </c>
      <c r="KE14" s="5">
        <f>IF(($C$6-($C$3*$A13)+SUM(KE$6:KE13))*KE$3/365*_xlfn.DAYS($B14,$B13)&lt;0,0,($C$6-($C$3*$A13)+SUM(KE$6:KE13))*KE$3/365*_xlfn.DAYS($B14,$B13))</f>
        <v>112.60819262003338</v>
      </c>
      <c r="KF14" s="5">
        <f>IF(($C$6-($C$3*$A13)+SUM(KF$6:KF13))*KF$3/365*_xlfn.DAYS($B14,$B13)&lt;0,0,($C$6-($C$3*$A13)+SUM(KF$6:KF13))*KF$3/365*_xlfn.DAYS($B14,$B13))</f>
        <v>112.55778768301165</v>
      </c>
      <c r="KG14" s="5">
        <f>IF(($C$6-($C$3*$A13)+SUM(KG$6:KG13))*KG$3/365*_xlfn.DAYS($B14,$B13)&lt;0,0,($C$6-($C$3*$A13)+SUM(KG$6:KG13))*KG$3/365*_xlfn.DAYS($B14,$B13))</f>
        <v>112.50738983578852</v>
      </c>
      <c r="KH14" s="5">
        <f>IF(($C$6-($C$3*$A13)+SUM(KH$6:KH13))*KH$3/365*_xlfn.DAYS($B14,$B13)&lt;0,0,($C$6-($C$3*$A13)+SUM(KH$6:KH13))*KH$3/365*_xlfn.DAYS($B14,$B13))</f>
        <v>112.45699907774289</v>
      </c>
      <c r="KI14" s="5">
        <f>IF(($C$6-($C$3*$A13)+SUM(KI$6:KI13))*KI$3/365*_xlfn.DAYS($B14,$B13)&lt;0,0,($C$6-($C$3*$A13)+SUM(KI$6:KI13))*KI$3/365*_xlfn.DAYS($B14,$B13))</f>
        <v>112.40661540825374</v>
      </c>
      <c r="KJ14" s="5">
        <f>IF(($C$6-($C$3*$A13)+SUM(KJ$6:KJ13))*KJ$3/365*_xlfn.DAYS($B14,$B13)&lt;0,0,($C$6-($C$3*$A13)+SUM(KJ$6:KJ13))*KJ$3/365*_xlfn.DAYS($B14,$B13))</f>
        <v>112.35623882670004</v>
      </c>
      <c r="KK14" s="5">
        <f>IF(($C$6-($C$3*$A13)+SUM(KK$6:KK13))*KK$3/365*_xlfn.DAYS($B14,$B13)&lt;0,0,($C$6-($C$3*$A13)+SUM(KK$6:KK13))*KK$3/365*_xlfn.DAYS($B14,$B13))</f>
        <v>112.30586933246084</v>
      </c>
      <c r="KL14" s="5">
        <f>IF(($C$6-($C$3*$A13)+SUM(KL$6:KL13))*KL$3/365*_xlfn.DAYS($B14,$B13)&lt;0,0,($C$6-($C$3*$A13)+SUM(KL$6:KL13))*KL$3/365*_xlfn.DAYS($B14,$B13))</f>
        <v>112.25550692491522</v>
      </c>
      <c r="KM14" s="5">
        <f>IF(($C$6-($C$3*$A13)+SUM(KM$6:KM13))*KM$3/365*_xlfn.DAYS($B14,$B13)&lt;0,0,($C$6-($C$3*$A13)+SUM(KM$6:KM13))*KM$3/365*_xlfn.DAYS($B14,$B13))</f>
        <v>112.2051516034423</v>
      </c>
      <c r="KN14" s="5">
        <f>IF(($C$6-($C$3*$A13)+SUM(KN$6:KN13))*KN$3/365*_xlfn.DAYS($B14,$B13)&lt;0,0,($C$6-($C$3*$A13)+SUM(KN$6:KN13))*KN$3/365*_xlfn.DAYS($B14,$B13))</f>
        <v>112.15480336742125</v>
      </c>
      <c r="KO14" s="5">
        <f>IF(($C$6-($C$3*$A13)+SUM(KO$6:KO13))*KO$3/365*_xlfn.DAYS($B14,$B13)&lt;0,0,($C$6-($C$3*$A13)+SUM(KO$6:KO13))*KO$3/365*_xlfn.DAYS($B14,$B13))</f>
        <v>112.10446221623127</v>
      </c>
      <c r="KP14" s="5">
        <f>IF(($C$6-($C$3*$A13)+SUM(KP$6:KP13))*KP$3/365*_xlfn.DAYS($B14,$B13)&lt;0,0,($C$6-($C$3*$A13)+SUM(KP$6:KP13))*KP$3/365*_xlfn.DAYS($B14,$B13))</f>
        <v>112.05412814925161</v>
      </c>
      <c r="KQ14" s="5">
        <f>IF(($C$6-($C$3*$A13)+SUM(KQ$6:KQ13))*KQ$3/365*_xlfn.DAYS($B14,$B13)&lt;0,0,($C$6-($C$3*$A13)+SUM(KQ$6:KQ13))*KQ$3/365*_xlfn.DAYS($B14,$B13))</f>
        <v>112.00380116586155</v>
      </c>
      <c r="KR14" s="5">
        <f>IF(($C$6-($C$3*$A13)+SUM(KR$6:KR13))*KR$3/365*_xlfn.DAYS($B14,$B13)&lt;0,0,($C$6-($C$3*$A13)+SUM(KR$6:KR13))*KR$3/365*_xlfn.DAYS($B14,$B13))</f>
        <v>111.9534812654404</v>
      </c>
      <c r="KS14" s="5">
        <f>IF(($C$6-($C$3*$A13)+SUM(KS$6:KS13))*KS$3/365*_xlfn.DAYS($B14,$B13)&lt;0,0,($C$6-($C$3*$A13)+SUM(KS$6:KS13))*KS$3/365*_xlfn.DAYS($B14,$B13))</f>
        <v>111.90316844736752</v>
      </c>
      <c r="KT14" s="5">
        <f>IF(($C$6-($C$3*$A13)+SUM(KT$6:KT13))*KT$3/365*_xlfn.DAYS($B14,$B13)&lt;0,0,($C$6-($C$3*$A13)+SUM(KT$6:KT13))*KT$3/365*_xlfn.DAYS($B14,$B13))</f>
        <v>111.85286271102238</v>
      </c>
      <c r="KU14" s="5">
        <f>IF(($C$6-($C$3*$A13)+SUM(KU$6:KU13))*KU$3/365*_xlfn.DAYS($B14,$B13)&lt;0,0,($C$6-($C$3*$A13)+SUM(KU$6:KU13))*KU$3/365*_xlfn.DAYS($B14,$B13))</f>
        <v>111.80256405578436</v>
      </c>
      <c r="KV14" s="5">
        <f>IF(($C$6-($C$3*$A13)+SUM(KV$6:KV13))*KV$3/365*_xlfn.DAYS($B14,$B13)&lt;0,0,($C$6-($C$3*$A13)+SUM(KV$6:KV13))*KV$3/365*_xlfn.DAYS($B14,$B13))</f>
        <v>111.75227248103299</v>
      </c>
      <c r="KW14" s="5">
        <f>IF(($C$6-($C$3*$A13)+SUM(KW$6:KW13))*KW$3/365*_xlfn.DAYS($B14,$B13)&lt;0,0,($C$6-($C$3*$A13)+SUM(KW$6:KW13))*KW$3/365*_xlfn.DAYS($B14,$B13))</f>
        <v>111.7019879861478</v>
      </c>
      <c r="KX14" s="5">
        <f>IF(($C$6-($C$3*$A13)+SUM(KX$6:KX13))*KX$3/365*_xlfn.DAYS($B14,$B13)&lt;0,0,($C$6-($C$3*$A13)+SUM(KX$6:KX13))*KX$3/365*_xlfn.DAYS($B14,$B13))</f>
        <v>111.65171057050833</v>
      </c>
      <c r="KY14" s="5">
        <f>IF(($C$6-($C$3*$A13)+SUM(KY$6:KY13))*KY$3/365*_xlfn.DAYS($B14,$B13)&lt;0,0,($C$6-($C$3*$A13)+SUM(KY$6:KY13))*KY$3/365*_xlfn.DAYS($B14,$B13))</f>
        <v>111.60144023349422</v>
      </c>
      <c r="KZ14" s="5">
        <f>IF(($C$6-($C$3*$A13)+SUM(KZ$6:KZ13))*KZ$3/365*_xlfn.DAYS($B14,$B13)&lt;0,0,($C$6-($C$3*$A13)+SUM(KZ$6:KZ13))*KZ$3/365*_xlfn.DAYS($B14,$B13))</f>
        <v>111.5511769744851</v>
      </c>
      <c r="LA14" s="5">
        <f>IF(($C$6-($C$3*$A13)+SUM(LA$6:LA13))*LA$3/365*_xlfn.DAYS($B14,$B13)&lt;0,0,($C$6-($C$3*$A13)+SUM(LA$6:LA13))*LA$3/365*_xlfn.DAYS($B14,$B13))</f>
        <v>111.50092079286068</v>
      </c>
      <c r="LB14" s="5">
        <f>IF(($C$6-($C$3*$A13)+SUM(LB$6:LB13))*LB$3/365*_xlfn.DAYS($B14,$B13)&lt;0,0,($C$6-($C$3*$A13)+SUM(LB$6:LB13))*LB$3/365*_xlfn.DAYS($B14,$B13))</f>
        <v>111.45067168800072</v>
      </c>
      <c r="LC14" s="5">
        <f>IF(($C$6-($C$3*$A13)+SUM(LC$6:LC13))*LC$3/365*_xlfn.DAYS($B14,$B13)&lt;0,0,($C$6-($C$3*$A13)+SUM(LC$6:LC13))*LC$3/365*_xlfn.DAYS($B14,$B13))</f>
        <v>111.40042965928494</v>
      </c>
      <c r="LD14" s="5">
        <f>IF(($C$6-($C$3*$A13)+SUM(LD$6:LD13))*LD$3/365*_xlfn.DAYS($B14,$B13)&lt;0,0,($C$6-($C$3*$A13)+SUM(LD$6:LD13))*LD$3/365*_xlfn.DAYS($B14,$B13))</f>
        <v>111.35019470609319</v>
      </c>
      <c r="LE14" s="5">
        <f>IF(($C$6-($C$3*$A13)+SUM(LE$6:LE13))*LE$3/365*_xlfn.DAYS($B14,$B13)&lt;0,0,($C$6-($C$3*$A13)+SUM(LE$6:LE13))*LE$3/365*_xlfn.DAYS($B14,$B13))</f>
        <v>111.29996682780535</v>
      </c>
      <c r="LF14" s="5">
        <f>IF(($C$6-($C$3*$A13)+SUM(LF$6:LF13))*LF$3/365*_xlfn.DAYS($B14,$B13)&lt;0,0,($C$6-($C$3*$A13)+SUM(LF$6:LF13))*LF$3/365*_xlfn.DAYS($B14,$B13))</f>
        <v>111.24974602380126</v>
      </c>
      <c r="LG14" s="5">
        <f>IF(($C$6-($C$3*$A13)+SUM(LG$6:LG13))*LG$3/365*_xlfn.DAYS($B14,$B13)&lt;0,0,($C$6-($C$3*$A13)+SUM(LG$6:LG13))*LG$3/365*_xlfn.DAYS($B14,$B13))</f>
        <v>111.1995322934609</v>
      </c>
      <c r="LH14" s="5">
        <f>IF(($C$6-($C$3*$A13)+SUM(LH$6:LH13))*LH$3/365*_xlfn.DAYS($B14,$B13)&lt;0,0,($C$6-($C$3*$A13)+SUM(LH$6:LH13))*LH$3/365*_xlfn.DAYS($B14,$B13))</f>
        <v>111.14932563616424</v>
      </c>
      <c r="LI14" s="5">
        <f>IF(($C$6-($C$3*$A13)+SUM(LI$6:LI13))*LI$3/365*_xlfn.DAYS($B14,$B13)&lt;0,0,($C$6-($C$3*$A13)+SUM(LI$6:LI13))*LI$3/365*_xlfn.DAYS($B14,$B13))</f>
        <v>111.09912605129132</v>
      </c>
      <c r="LJ14" s="5">
        <f>IF(($C$6-($C$3*$A13)+SUM(LJ$6:LJ13))*LJ$3/365*_xlfn.DAYS($B14,$B13)&lt;0,0,($C$6-($C$3*$A13)+SUM(LJ$6:LJ13))*LJ$3/365*_xlfn.DAYS($B14,$B13))</f>
        <v>111.04893353822217</v>
      </c>
      <c r="LK14" s="5">
        <f>IF(($C$6-($C$3*$A13)+SUM(LK$6:LK13))*LK$3/365*_xlfn.DAYS($B14,$B13)&lt;0,0,($C$6-($C$3*$A13)+SUM(LK$6:LK13))*LK$3/365*_xlfn.DAYS($B14,$B13))</f>
        <v>110.9987480963369</v>
      </c>
      <c r="LL14" s="5">
        <f>IF(($C$6-($C$3*$A13)+SUM(LL$6:LL13))*LL$3/365*_xlfn.DAYS($B14,$B13)&lt;0,0,($C$6-($C$3*$A13)+SUM(LL$6:LL13))*LL$3/365*_xlfn.DAYS($B14,$B13))</f>
        <v>110.94856972501569</v>
      </c>
      <c r="LM14" s="5">
        <f>IF(($C$6-($C$3*$A13)+SUM(LM$6:LM13))*LM$3/365*_xlfn.DAYS($B14,$B13)&lt;0,0,($C$6-($C$3*$A13)+SUM(LM$6:LM13))*LM$3/365*_xlfn.DAYS($B14,$B13))</f>
        <v>110.89839842363865</v>
      </c>
      <c r="LN14" s="5">
        <f>IF(($C$6-($C$3*$A13)+SUM(LN$6:LN13))*LN$3/365*_xlfn.DAYS($B14,$B13)&lt;0,0,($C$6-($C$3*$A13)+SUM(LN$6:LN13))*LN$3/365*_xlfn.DAYS($B14,$B13))</f>
        <v>110.8482341915861</v>
      </c>
      <c r="LO14" s="5">
        <f>IF(($C$6-($C$3*$A13)+SUM(LO$6:LO13))*LO$3/365*_xlfn.DAYS($B14,$B13)&lt;0,0,($C$6-($C$3*$A13)+SUM(LO$6:LO13))*LO$3/365*_xlfn.DAYS($B14,$B13))</f>
        <v>110.79807702823824</v>
      </c>
      <c r="LP14" s="5">
        <f>IF(($C$6-($C$3*$A13)+SUM(LP$6:LP13))*LP$3/365*_xlfn.DAYS($B14,$B13)&lt;0,0,($C$6-($C$3*$A13)+SUM(LP$6:LP13))*LP$3/365*_xlfn.DAYS($B14,$B13))</f>
        <v>110.74792693297539</v>
      </c>
      <c r="LQ14" s="5">
        <f>IF(($C$6-($C$3*$A13)+SUM(LQ$6:LQ13))*LQ$3/365*_xlfn.DAYS($B14,$B13)&lt;0,0,($C$6-($C$3*$A13)+SUM(LQ$6:LQ13))*LQ$3/365*_xlfn.DAYS($B14,$B13))</f>
        <v>110.69778390517789</v>
      </c>
      <c r="LR14" s="5">
        <f>IF(($C$6-($C$3*$A13)+SUM(LR$6:LR13))*LR$3/365*_xlfn.DAYS($B14,$B13)&lt;0,0,($C$6-($C$3*$A13)+SUM(LR$6:LR13))*LR$3/365*_xlfn.DAYS($B14,$B13))</f>
        <v>110.64764794422616</v>
      </c>
      <c r="LS14" s="5">
        <f>IF(($C$6-($C$3*$A13)+SUM(LS$6:LS13))*LS$3/365*_xlfn.DAYS($B14,$B13)&lt;0,0,($C$6-($C$3*$A13)+SUM(LS$6:LS13))*LS$3/365*_xlfn.DAYS($B14,$B13))</f>
        <v>110.5975190495006</v>
      </c>
      <c r="LT14" s="5">
        <f>IF(($C$6-($C$3*$A13)+SUM(LT$6:LT13))*LT$3/365*_xlfn.DAYS($B14,$B13)&lt;0,0,($C$6-($C$3*$A13)+SUM(LT$6:LT13))*LT$3/365*_xlfn.DAYS($B14,$B13))</f>
        <v>110.5473972203817</v>
      </c>
      <c r="LU14" s="5">
        <f>IF(($C$6-($C$3*$A13)+SUM(LU$6:LU13))*LU$3/365*_xlfn.DAYS($B14,$B13)&lt;0,0,($C$6-($C$3*$A13)+SUM(LU$6:LU13))*LU$3/365*_xlfn.DAYS($B14,$B13))</f>
        <v>110.49728245624999</v>
      </c>
      <c r="LV14" s="5">
        <f>IF(($C$6-($C$3*$A13)+SUM(LV$6:LV13))*LV$3/365*_xlfn.DAYS($B14,$B13)&lt;0,0,($C$6-($C$3*$A13)+SUM(LV$6:LV13))*LV$3/365*_xlfn.DAYS($B14,$B13))</f>
        <v>110.44717475648598</v>
      </c>
      <c r="LW14" s="5">
        <f>IF(($C$6-($C$3*$A13)+SUM(LW$6:LW13))*LW$3/365*_xlfn.DAYS($B14,$B13)&lt;0,0,($C$6-($C$3*$A13)+SUM(LW$6:LW13))*LW$3/365*_xlfn.DAYS($B14,$B13))</f>
        <v>110.39707412047024</v>
      </c>
      <c r="LX14" s="5">
        <f>IF(($C$6-($C$3*$A13)+SUM(LX$6:LX13))*LX$3/365*_xlfn.DAYS($B14,$B13)&lt;0,0,($C$6-($C$3*$A13)+SUM(LX$6:LX13))*LX$3/365*_xlfn.DAYS($B14,$B13))</f>
        <v>110.34698054758347</v>
      </c>
      <c r="LY14" s="5">
        <f>IF(($C$6-($C$3*$A13)+SUM(LY$6:LY13))*LY$3/365*_xlfn.DAYS($B14,$B13)&lt;0,0,($C$6-($C$3*$A13)+SUM(LY$6:LY13))*LY$3/365*_xlfn.DAYS($B14,$B13))</f>
        <v>110.29689403720636</v>
      </c>
      <c r="LZ14" s="5">
        <f>IF(($C$6-($C$3*$A13)+SUM(LZ$6:LZ13))*LZ$3/365*_xlfn.DAYS($B14,$B13)&lt;0,0,($C$6-($C$3*$A13)+SUM(LZ$6:LZ13))*LZ$3/365*_xlfn.DAYS($B14,$B13))</f>
        <v>110.24681458871952</v>
      </c>
      <c r="MA14" s="5">
        <f>IF(($C$6-($C$3*$A13)+SUM(MA$6:MA13))*MA$3/365*_xlfn.DAYS($B14,$B13)&lt;0,0,($C$6-($C$3*$A13)+SUM(MA$6:MA13))*MA$3/365*_xlfn.DAYS($B14,$B13))</f>
        <v>110.19674220150381</v>
      </c>
      <c r="MB14" s="5">
        <f>IF(($C$6-($C$3*$A13)+SUM(MB$6:MB13))*MB$3/365*_xlfn.DAYS($B14,$B13)&lt;0,0,($C$6-($C$3*$A13)+SUM(MB$6:MB13))*MB$3/365*_xlfn.DAYS($B14,$B13))</f>
        <v>110.14667687493997</v>
      </c>
      <c r="MC14" s="5">
        <f>IF(($C$6-($C$3*$A13)+SUM(MC$6:MC13))*MC$3/365*_xlfn.DAYS($B14,$B13)&lt;0,0,($C$6-($C$3*$A13)+SUM(MC$6:MC13))*MC$3/365*_xlfn.DAYS($B14,$B13))</f>
        <v>110.09661860840886</v>
      </c>
      <c r="MD14" s="5">
        <f>IF(($C$6-($C$3*$A13)+SUM(MD$6:MD13))*MD$3/365*_xlfn.DAYS($B14,$B13)&lt;0,0,($C$6-($C$3*$A13)+SUM(MD$6:MD13))*MD$3/365*_xlfn.DAYS($B14,$B13))</f>
        <v>110.04656740129136</v>
      </c>
      <c r="ME14" s="5">
        <f>IF(($C$6-($C$3*$A13)+SUM(ME$6:ME13))*ME$3/365*_xlfn.DAYS($B14,$B13)&lt;0,0,($C$6-($C$3*$A13)+SUM(ME$6:ME13))*ME$3/365*_xlfn.DAYS($B14,$B13))</f>
        <v>109.99652325296839</v>
      </c>
      <c r="MF14" s="5">
        <f>IF(($C$6-($C$3*$A13)+SUM(MF$6:MF13))*MF$3/365*_xlfn.DAYS($B14,$B13)&lt;0,0,($C$6-($C$3*$A13)+SUM(MF$6:MF13))*MF$3/365*_xlfn.DAYS($B14,$B13))</f>
        <v>109.94648616282089</v>
      </c>
      <c r="MG14" s="5">
        <f>IF(($C$6-($C$3*$A13)+SUM(MG$6:MG13))*MG$3/365*_xlfn.DAYS($B14,$B13)&lt;0,0,($C$6-($C$3*$A13)+SUM(MG$6:MG13))*MG$3/365*_xlfn.DAYS($B14,$B13))</f>
        <v>109.89645613022989</v>
      </c>
      <c r="MH14" s="5">
        <f>IF(($C$6-($C$3*$A13)+SUM(MH$6:MH13))*MH$3/365*_xlfn.DAYS($B14,$B13)&lt;0,0,($C$6-($C$3*$A13)+SUM(MH$6:MH13))*MH$3/365*_xlfn.DAYS($B14,$B13))</f>
        <v>109.84643315457642</v>
      </c>
      <c r="MI14" s="5">
        <f>IF(($C$6-($C$3*$A13)+SUM(MI$6:MI13))*MI$3/365*_xlfn.DAYS($B14,$B13)&lt;0,0,($C$6-($C$3*$A13)+SUM(MI$6:MI13))*MI$3/365*_xlfn.DAYS($B14,$B13))</f>
        <v>109.79641723524155</v>
      </c>
      <c r="MJ14" s="5">
        <f>IF(($C$6-($C$3*$A13)+SUM(MJ$6:MJ13))*MJ$3/365*_xlfn.DAYS($B14,$B13)&lt;0,0,($C$6-($C$3*$A13)+SUM(MJ$6:MJ13))*MJ$3/365*_xlfn.DAYS($B14,$B13))</f>
        <v>109.74640837160642</v>
      </c>
      <c r="MK14" s="5">
        <f>IF(($C$6-($C$3*$A13)+SUM(MK$6:MK13))*MK$3/365*_xlfn.DAYS($B14,$B13)&lt;0,0,($C$6-($C$3*$A13)+SUM(MK$6:MK13))*MK$3/365*_xlfn.DAYS($B14,$B13))</f>
        <v>109.69640656305219</v>
      </c>
      <c r="ML14" s="5">
        <f>IF(($C$6-($C$3*$A13)+SUM(ML$6:ML13))*ML$3/365*_xlfn.DAYS($B14,$B13)&lt;0,0,($C$6-($C$3*$A13)+SUM(ML$6:ML13))*ML$3/365*_xlfn.DAYS($B14,$B13))</f>
        <v>109.64641180896008</v>
      </c>
      <c r="MM14" s="5">
        <f>IF(($C$6-($C$3*$A13)+SUM(MM$6:MM13))*MM$3/365*_xlfn.DAYS($B14,$B13)&lt;0,0,($C$6-($C$3*$A13)+SUM(MM$6:MM13))*MM$3/365*_xlfn.DAYS($B14,$B13))</f>
        <v>109.59642410871136</v>
      </c>
      <c r="MN14" s="5">
        <f>IF(($C$6-($C$3*$A13)+SUM(MN$6:MN13))*MN$3/365*_xlfn.DAYS($B14,$B13)&lt;0,0,($C$6-($C$3*$A13)+SUM(MN$6:MN13))*MN$3/365*_xlfn.DAYS($B14,$B13))</f>
        <v>109.54644346168723</v>
      </c>
      <c r="MO14" s="5">
        <f>IF(($C$6-($C$3*$A13)+SUM(MO$6:MO13))*MO$3/365*_xlfn.DAYS($B14,$B13)&lt;0,0,($C$6-($C$3*$A13)+SUM(MO$6:MO13))*MO$3/365*_xlfn.DAYS($B14,$B13))</f>
        <v>109.49646986726907</v>
      </c>
      <c r="MP14" s="5">
        <f>IF(($C$6-($C$3*$A13)+SUM(MP$6:MP13))*MP$3/365*_xlfn.DAYS($B14,$B13)&lt;0,0,($C$6-($C$3*$A13)+SUM(MP$6:MP13))*MP$3/365*_xlfn.DAYS($B14,$B13))</f>
        <v>109.44650332483825</v>
      </c>
      <c r="MQ14" s="5">
        <f>IF(($C$6-($C$3*$A13)+SUM(MQ$6:MQ13))*MQ$3/365*_xlfn.DAYS($B14,$B13)&lt;0,0,($C$6-($C$3*$A13)+SUM(MQ$6:MQ13))*MQ$3/365*_xlfn.DAYS($B14,$B13))</f>
        <v>109.39654383377619</v>
      </c>
      <c r="MR14" s="5">
        <f>IF(($C$6-($C$3*$A13)+SUM(MR$6:MR13))*MR$3/365*_xlfn.DAYS($B14,$B13)&lt;0,0,($C$6-($C$3*$A13)+SUM(MR$6:MR13))*MR$3/365*_xlfn.DAYS($B14,$B13))</f>
        <v>109.34659139346434</v>
      </c>
      <c r="MS14" s="5">
        <f>IF(($C$6-($C$3*$A13)+SUM(MS$6:MS13))*MS$3/365*_xlfn.DAYS($B14,$B13)&lt;0,0,($C$6-($C$3*$A13)+SUM(MS$6:MS13))*MS$3/365*_xlfn.DAYS($B14,$B13))</f>
        <v>109.29664600328415</v>
      </c>
      <c r="MT14" s="5">
        <f>IF(($C$6-($C$3*$A13)+SUM(MT$6:MT13))*MT$3/365*_xlfn.DAYS($B14,$B13)&lt;0,0,($C$6-($C$3*$A13)+SUM(MT$6:MT13))*MT$3/365*_xlfn.DAYS($B14,$B13))</f>
        <v>109.2467076626172</v>
      </c>
      <c r="MU14" s="5">
        <f>IF(($C$6-($C$3*$A13)+SUM(MU$6:MU13))*MU$3/365*_xlfn.DAYS($B14,$B13)&lt;0,0,($C$6-($C$3*$A13)+SUM(MU$6:MU13))*MU$3/365*_xlfn.DAYS($B14,$B13))</f>
        <v>109.19677637084503</v>
      </c>
      <c r="MV14" s="5">
        <f>IF(($C$6-($C$3*$A13)+SUM(MV$6:MV13))*MV$3/365*_xlfn.DAYS($B14,$B13)&lt;0,0,($C$6-($C$3*$A13)+SUM(MV$6:MV13))*MV$3/365*_xlfn.DAYS($B14,$B13))</f>
        <v>109.14685212734926</v>
      </c>
      <c r="MW14" s="5">
        <f>IF(($C$6-($C$3*$A13)+SUM(MW$6:MW13))*MW$3/365*_xlfn.DAYS($B14,$B13)&lt;0,0,($C$6-($C$3*$A13)+SUM(MW$6:MW13))*MW$3/365*_xlfn.DAYS($B14,$B13))</f>
        <v>109.09693493151158</v>
      </c>
      <c r="MX14" s="5">
        <f>IF(($C$6-($C$3*$A13)+SUM(MX$6:MX13))*MX$3/365*_xlfn.DAYS($B14,$B13)&lt;0,0,($C$6-($C$3*$A13)+SUM(MX$6:MX13))*MX$3/365*_xlfn.DAYS($B14,$B13))</f>
        <v>109.04702478271366</v>
      </c>
      <c r="MY14" s="5">
        <f>IF(($C$6-($C$3*$A13)+SUM(MY$6:MY13))*MY$3/365*_xlfn.DAYS($B14,$B13)&lt;0,0,($C$6-($C$3*$A13)+SUM(MY$6:MY13))*MY$3/365*_xlfn.DAYS($B14,$B13))</f>
        <v>108.99712168033722</v>
      </c>
      <c r="MZ14" s="5">
        <f>IF(($C$6-($C$3*$A13)+SUM(MZ$6:MZ13))*MZ$3/365*_xlfn.DAYS($B14,$B13)&lt;0,0,($C$6-($C$3*$A13)+SUM(MZ$6:MZ13))*MZ$3/365*_xlfn.DAYS($B14,$B13))</f>
        <v>108.94722562376404</v>
      </c>
      <c r="NA14" s="5">
        <f>IF(($C$6-($C$3*$A13)+SUM(NA$6:NA13))*NA$3/365*_xlfn.DAYS($B14,$B13)&lt;0,0,($C$6-($C$3*$A13)+SUM(NA$6:NA13))*NA$3/365*_xlfn.DAYS($B14,$B13))</f>
        <v>108.89733661237595</v>
      </c>
      <c r="NB14" s="5">
        <f>IF(($C$6-($C$3*$A13)+SUM(NB$6:NB13))*NB$3/365*_xlfn.DAYS($B14,$B13)&lt;0,0,($C$6-($C$3*$A13)+SUM(NB$6:NB13))*NB$3/365*_xlfn.DAYS($B14,$B13))</f>
        <v>108.84745464555483</v>
      </c>
      <c r="NC14" s="5">
        <f>IF(($C$6-($C$3*$A13)+SUM(NC$6:NC13))*NC$3/365*_xlfn.DAYS($B14,$B13)&lt;0,0,($C$6-($C$3*$A13)+SUM(NC$6:NC13))*NC$3/365*_xlfn.DAYS($B14,$B13))</f>
        <v>108.79757972268253</v>
      </c>
      <c r="ND14" s="5">
        <f>IF(($C$6-($C$3*$A13)+SUM(ND$6:ND13))*ND$3/365*_xlfn.DAYS($B14,$B13)&lt;0,0,($C$6-($C$3*$A13)+SUM(ND$6:ND13))*ND$3/365*_xlfn.DAYS($B14,$B13))</f>
        <v>108.74771184314103</v>
      </c>
      <c r="NE14" s="5">
        <f>IF(($C$6-($C$3*$A13)+SUM(NE$6:NE13))*NE$3/365*_xlfn.DAYS($B14,$B13)&lt;0,0,($C$6-($C$3*$A13)+SUM(NE$6:NE13))*NE$3/365*_xlfn.DAYS($B14,$B13))</f>
        <v>108.69785100631231</v>
      </c>
      <c r="NF14" s="5">
        <f>IF(($C$6-($C$3*$A13)+SUM(NF$6:NF13))*NF$3/365*_xlfn.DAYS($B14,$B13)&lt;0,0,($C$6-($C$3*$A13)+SUM(NF$6:NF13))*NF$3/365*_xlfn.DAYS($B14,$B13))</f>
        <v>108.64799721157834</v>
      </c>
      <c r="NG14" s="5">
        <f>IF(($C$6-($C$3*$A13)+SUM(NG$6:NG13))*NG$3/365*_xlfn.DAYS($B14,$B13)&lt;0,0,($C$6-($C$3*$A13)+SUM(NG$6:NG13))*NG$3/365*_xlfn.DAYS($B14,$B13))</f>
        <v>108.59815045832126</v>
      </c>
      <c r="NH14" s="5">
        <f>IF(($C$6-($C$3*$A13)+SUM(NH$6:NH13))*NH$3/365*_xlfn.DAYS($B14,$B13)&lt;0,0,($C$6-($C$3*$A13)+SUM(NH$6:NH13))*NH$3/365*_xlfn.DAYS($B14,$B13))</f>
        <v>108.5483107459231</v>
      </c>
      <c r="NI14" s="5">
        <f>IF(($C$6-($C$3*$A13)+SUM(NI$6:NI13))*NI$3/365*_xlfn.DAYS($B14,$B13)&lt;0,0,($C$6-($C$3*$A13)+SUM(NI$6:NI13))*NI$3/365*_xlfn.DAYS($B14,$B13))</f>
        <v>108.49847807376604</v>
      </c>
      <c r="NJ14" s="5">
        <f>IF(($C$6-($C$3*$A13)+SUM(NJ$6:NJ13))*NJ$3/365*_xlfn.DAYS($B14,$B13)&lt;0,0,($C$6-($C$3*$A13)+SUM(NJ$6:NJ13))*NJ$3/365*_xlfn.DAYS($B14,$B13))</f>
        <v>108.44865244123227</v>
      </c>
      <c r="NK14" s="5">
        <f>IF(($C$6-($C$3*$A13)+SUM(NK$6:NK13))*NK$3/365*_xlfn.DAYS($B14,$B13)&lt;0,0,($C$6-($C$3*$A13)+SUM(NK$6:NK13))*NK$3/365*_xlfn.DAYS($B14,$B13))</f>
        <v>108.398833847704</v>
      </c>
      <c r="NL14" s="5">
        <f>IF(($C$6-($C$3*$A13)+SUM(NL$6:NL13))*NL$3/365*_xlfn.DAYS($B14,$B13)&lt;0,0,($C$6-($C$3*$A13)+SUM(NL$6:NL13))*NL$3/365*_xlfn.DAYS($B14,$B13))</f>
        <v>108.34902229256355</v>
      </c>
      <c r="NM14" s="5">
        <f>IF(($C$6-($C$3*$A13)+SUM(NM$6:NM13))*NM$3/365*_xlfn.DAYS($B14,$B13)&lt;0,0,($C$6-($C$3*$A13)+SUM(NM$6:NM13))*NM$3/365*_xlfn.DAYS($B14,$B13))</f>
        <v>108.29921777519311</v>
      </c>
      <c r="NN14" s="5">
        <f>IF(($C$6-($C$3*$A13)+SUM(NN$6:NN13))*NN$3/365*_xlfn.DAYS($B14,$B13)&lt;0,0,($C$6-($C$3*$A13)+SUM(NN$6:NN13))*NN$3/365*_xlfn.DAYS($B14,$B13))</f>
        <v>108.24942029497514</v>
      </c>
      <c r="NO14" s="5">
        <f>IF(($C$6-($C$3*$A13)+SUM(NO$6:NO13))*NO$3/365*_xlfn.DAYS($B14,$B13)&lt;0,0,($C$6-($C$3*$A13)+SUM(NO$6:NO13))*NO$3/365*_xlfn.DAYS($B14,$B13))</f>
        <v>108.19962985129196</v>
      </c>
      <c r="NP14" s="5">
        <f>IF(($C$6-($C$3*$A13)+SUM(NP$6:NP13))*NP$3/365*_xlfn.DAYS($B14,$B13)&lt;0,0,($C$6-($C$3*$A13)+SUM(NP$6:NP13))*NP$3/365*_xlfn.DAYS($B14,$B13))</f>
        <v>108.14984644352604</v>
      </c>
      <c r="NQ14" s="5">
        <f>IF(($C$6-($C$3*$A13)+SUM(NQ$6:NQ13))*NQ$3/365*_xlfn.DAYS($B14,$B13)&lt;0,0,($C$6-($C$3*$A13)+SUM(NQ$6:NQ13))*NQ$3/365*_xlfn.DAYS($B14,$B13))</f>
        <v>108.10007007105985</v>
      </c>
      <c r="NR14" s="5">
        <f>IF(($C$6-($C$3*$A13)+SUM(NR$6:NR13))*NR$3/365*_xlfn.DAYS($B14,$B13)&lt;0,0,($C$6-($C$3*$A13)+SUM(NR$6:NR13))*NR$3/365*_xlfn.DAYS($B14,$B13))</f>
        <v>108.05030073327588</v>
      </c>
      <c r="NS14" s="5">
        <f>IF(($C$6-($C$3*$A13)+SUM(NS$6:NS13))*NS$3/365*_xlfn.DAYS($B14,$B13)&lt;0,0,($C$6-($C$3*$A13)+SUM(NS$6:NS13))*NS$3/365*_xlfn.DAYS($B14,$B13))</f>
        <v>108.00053842955667</v>
      </c>
      <c r="NT14" s="5">
        <f>IF(($C$6-($C$3*$A13)+SUM(NT$6:NT13))*NT$3/365*_xlfn.DAYS($B14,$B13)&lt;0,0,($C$6-($C$3*$A13)+SUM(NT$6:NT13))*NT$3/365*_xlfn.DAYS($B14,$B13))</f>
        <v>107.95078315928481</v>
      </c>
      <c r="NU14" s="5">
        <f>IF(($C$6-($C$3*$A13)+SUM(NU$6:NU13))*NU$3/365*_xlfn.DAYS($B14,$B13)&lt;0,0,($C$6-($C$3*$A13)+SUM(NU$6:NU13))*NU$3/365*_xlfn.DAYS($B14,$B13))</f>
        <v>107.90103492184298</v>
      </c>
      <c r="NV14" s="5">
        <f>IF(($C$6-($C$3*$A13)+SUM(NV$6:NV13))*NV$3/365*_xlfn.DAYS($B14,$B13)&lt;0,0,($C$6-($C$3*$A13)+SUM(NV$6:NV13))*NV$3/365*_xlfn.DAYS($B14,$B13))</f>
        <v>107.8512937166138</v>
      </c>
      <c r="NW14" s="5">
        <f>IF(($C$6-($C$3*$A13)+SUM(NW$6:NW13))*NW$3/365*_xlfn.DAYS($B14,$B13)&lt;0,0,($C$6-($C$3*$A13)+SUM(NW$6:NW13))*NW$3/365*_xlfn.DAYS($B14,$B13))</f>
        <v>107.80155954298002</v>
      </c>
      <c r="NX14" s="5">
        <f>IF(($C$6-($C$3*$A13)+SUM(NX$6:NX13))*NX$3/365*_xlfn.DAYS($B14,$B13)&lt;0,0,($C$6-($C$3*$A13)+SUM(NX$6:NX13))*NX$3/365*_xlfn.DAYS($B14,$B13))</f>
        <v>107.75183240032442</v>
      </c>
      <c r="NY14" s="5">
        <f>IF(($C$6-($C$3*$A13)+SUM(NY$6:NY13))*NY$3/365*_xlfn.DAYS($B14,$B13)&lt;0,0,($C$6-($C$3*$A13)+SUM(NY$6:NY13))*NY$3/365*_xlfn.DAYS($B14,$B13))</f>
        <v>107.70211228802971</v>
      </c>
      <c r="NZ14" s="5">
        <f>IF(($C$6-($C$3*$A13)+SUM(NZ$6:NZ13))*NZ$3/365*_xlfn.DAYS($B14,$B13)&lt;0,0,($C$6-($C$3*$A13)+SUM(NZ$6:NZ13))*NZ$3/365*_xlfn.DAYS($B14,$B13))</f>
        <v>107.6523992054788</v>
      </c>
      <c r="OA14" s="5">
        <f>IF(($C$6-($C$3*$A13)+SUM(OA$6:OA13))*OA$3/365*_xlfn.DAYS($B14,$B13)&lt;0,0,($C$6-($C$3*$A13)+SUM(OA$6:OA13))*OA$3/365*_xlfn.DAYS($B14,$B13))</f>
        <v>107.60269315205454</v>
      </c>
      <c r="OB14" s="5">
        <f>IF(($C$6-($C$3*$A13)+SUM(OB$6:OB13))*OB$3/365*_xlfn.DAYS($B14,$B13)&lt;0,0,($C$6-($C$3*$A13)+SUM(OB$6:OB13))*OB$3/365*_xlfn.DAYS($B14,$B13))</f>
        <v>107.55299412713985</v>
      </c>
      <c r="OC14" s="5">
        <f>IF(($C$6-($C$3*$A13)+SUM(OC$6:OC13))*OC$3/365*_xlfn.DAYS($B14,$B13)&lt;0,0,($C$6-($C$3*$A13)+SUM(OC$6:OC13))*OC$3/365*_xlfn.DAYS($B14,$B13))</f>
        <v>107.50330213011769</v>
      </c>
      <c r="OD14" s="5">
        <f>IF(($C$6-($C$3*$A13)+SUM(OD$6:OD13))*OD$3/365*_xlfn.DAYS($B14,$B13)&lt;0,0,($C$6-($C$3*$A13)+SUM(OD$6:OD13))*OD$3/365*_xlfn.DAYS($B14,$B13))</f>
        <v>107.45361716037105</v>
      </c>
      <c r="OE14" s="5">
        <f>IF(($C$6-($C$3*$A13)+SUM(OE$6:OE13))*OE$3/365*_xlfn.DAYS($B14,$B13)&lt;0,0,($C$6-($C$3*$A13)+SUM(OE$6:OE13))*OE$3/365*_xlfn.DAYS($B14,$B13))</f>
        <v>107.403939217283</v>
      </c>
      <c r="OF14" s="5">
        <f>IF(($C$6-($C$3*$A13)+SUM(OF$6:OF13))*OF$3/365*_xlfn.DAYS($B14,$B13)&lt;0,0,($C$6-($C$3*$A13)+SUM(OF$6:OF13))*OF$3/365*_xlfn.DAYS($B14,$B13))</f>
        <v>107.3542683002366</v>
      </c>
      <c r="OG14" s="5">
        <f>IF(($C$6-($C$3*$A13)+SUM(OG$6:OG13))*OG$3/365*_xlfn.DAYS($B14,$B13)&lt;0,0,($C$6-($C$3*$A13)+SUM(OG$6:OG13))*OG$3/365*_xlfn.DAYS($B14,$B13))</f>
        <v>107.30460440861496</v>
      </c>
      <c r="OH14" s="5">
        <f>IF(($C$6-($C$3*$A13)+SUM(OH$6:OH13))*OH$3/365*_xlfn.DAYS($B14,$B13)&lt;0,0,($C$6-($C$3*$A13)+SUM(OH$6:OH13))*OH$3/365*_xlfn.DAYS($B14,$B13))</f>
        <v>107.25494754180124</v>
      </c>
      <c r="OI14" s="5">
        <f>IF(($C$6-($C$3*$A13)+SUM(OI$6:OI13))*OI$3/365*_xlfn.DAYS($B14,$B13)&lt;0,0,($C$6-($C$3*$A13)+SUM(OI$6:OI13))*OI$3/365*_xlfn.DAYS($B14,$B13))</f>
        <v>107.20529769917869</v>
      </c>
      <c r="OJ14" s="5">
        <f>IF(($C$6-($C$3*$A13)+SUM(OJ$6:OJ13))*OJ$3/365*_xlfn.DAYS($B14,$B13)&lt;0,0,($C$6-($C$3*$A13)+SUM(OJ$6:OJ13))*OJ$3/365*_xlfn.DAYS($B14,$B13))</f>
        <v>107.1556548801305</v>
      </c>
      <c r="OK14" s="5">
        <f>IF(($C$6-($C$3*$A13)+SUM(OK$6:OK13))*OK$3/365*_xlfn.DAYS($B14,$B13)&lt;0,0,($C$6-($C$3*$A13)+SUM(OK$6:OK13))*OK$3/365*_xlfn.DAYS($B14,$B13))</f>
        <v>107.10601908403999</v>
      </c>
      <c r="OL14" s="5">
        <f>IF(($C$6-($C$3*$A13)+SUM(OL$6:OL13))*OL$3/365*_xlfn.DAYS($B14,$B13)&lt;0,0,($C$6-($C$3*$A13)+SUM(OL$6:OL13))*OL$3/365*_xlfn.DAYS($B14,$B13))</f>
        <v>107.05639031029045</v>
      </c>
      <c r="OM14" s="5">
        <f>IF(($C$6-($C$3*$A13)+SUM(OM$6:OM13))*OM$3/365*_xlfn.DAYS($B14,$B13)&lt;0,0,($C$6-($C$3*$A13)+SUM(OM$6:OM13))*OM$3/365*_xlfn.DAYS($B14,$B13))</f>
        <v>107.00676855826529</v>
      </c>
      <c r="ON14" s="5">
        <f>IF(($C$6-($C$3*$A13)+SUM(ON$6:ON13))*ON$3/365*_xlfn.DAYS($B14,$B13)&lt;0,0,($C$6-($C$3*$A13)+SUM(ON$6:ON13))*ON$3/365*_xlfn.DAYS($B14,$B13))</f>
        <v>106.9571538273479</v>
      </c>
      <c r="OO14" s="5">
        <f>IF(($C$6-($C$3*$A13)+SUM(OO$6:OO13))*OO$3/365*_xlfn.DAYS($B14,$B13)&lt;0,0,($C$6-($C$3*$A13)+SUM(OO$6:OO13))*OO$3/365*_xlfn.DAYS($B14,$B13))</f>
        <v>106.90754611692169</v>
      </c>
      <c r="OP14" s="5" t="e">
        <f>IF(($C$6-($C$3*$A13)+SUM(OP$6:OP13))*OP$3/365*_xlfn.DAYS($B14,$B13)&lt;0,0,($C$6-($C$3*$A13)+SUM(OP$6:OP13))*OP$3/365*_xlfn.DAYS($B14,$B13))</f>
        <v>#VALUE!</v>
      </c>
      <c r="OQ14" s="5" t="e">
        <f>IF(($C$6-($C$3*$A13)+SUM(OQ$6:OQ13))*OQ$3/365*_xlfn.DAYS($B14,$B13)&lt;0,0,($C$6-($C$3*$A13)+SUM(OQ$6:OQ13))*OQ$3/365*_xlfn.DAYS($B14,$B13))</f>
        <v>#VALUE!</v>
      </c>
      <c r="OR14" s="5" t="e">
        <f>IF(($C$6-($C$3*$A13)+SUM(OR$6:OR13))*OR$3/365*_xlfn.DAYS($B14,$B13)&lt;0,0,($C$6-($C$3*$A13)+SUM(OR$6:OR13))*OR$3/365*_xlfn.DAYS($B14,$B13))</f>
        <v>#VALUE!</v>
      </c>
      <c r="OS14" s="5" t="e">
        <f>IF(($C$6-($C$3*$A13)+SUM(OS$6:OS13))*OS$3/365*_xlfn.DAYS($B14,$B13)&lt;0,0,($C$6-($C$3*$A13)+SUM(OS$6:OS13))*OS$3/365*_xlfn.DAYS($B14,$B13))</f>
        <v>#VALUE!</v>
      </c>
      <c r="OT14" s="5" t="e">
        <f>IF(($C$6-($C$3*$A13)+SUM(OT$6:OT13))*OT$3/365*_xlfn.DAYS($B14,$B13)&lt;0,0,($C$6-($C$3*$A13)+SUM(OT$6:OT13))*OT$3/365*_xlfn.DAYS($B14,$B13))</f>
        <v>#VALUE!</v>
      </c>
      <c r="OU14" s="5" t="e">
        <f>IF(($C$6-($C$3*$A13)+SUM(OU$6:OU13))*OU$3/365*_xlfn.DAYS($B14,$B13)&lt;0,0,($C$6-($C$3*$A13)+SUM(OU$6:OU13))*OU$3/365*_xlfn.DAYS($B14,$B13))</f>
        <v>#VALUE!</v>
      </c>
      <c r="OV14" s="5" t="e">
        <f>IF(($C$6-($C$3*$A13)+SUM(OV$6:OV13))*OV$3/365*_xlfn.DAYS($B14,$B13)&lt;0,0,($C$6-($C$3*$A13)+SUM(OV$6:OV13))*OV$3/365*_xlfn.DAYS($B14,$B13))</f>
        <v>#VALUE!</v>
      </c>
      <c r="OW14" s="5" t="e">
        <f>IF(($C$6-($C$3*$A13)+SUM(OW$6:OW13))*OW$3/365*_xlfn.DAYS($B14,$B13)&lt;0,0,($C$6-($C$3*$A13)+SUM(OW$6:OW13))*OW$3/365*_xlfn.DAYS($B14,$B13))</f>
        <v>#VALUE!</v>
      </c>
      <c r="OX14" s="5" t="e">
        <f>IF(($C$6-($C$3*$A13)+SUM(OX$6:OX13))*OX$3/365*_xlfn.DAYS($B14,$B13)&lt;0,0,($C$6-($C$3*$A13)+SUM(OX$6:OX13))*OX$3/365*_xlfn.DAYS($B14,$B13))</f>
        <v>#VALUE!</v>
      </c>
      <c r="OY14" s="5" t="e">
        <f>IF(($C$6-($C$3*$A13)+SUM(OY$6:OY13))*OY$3/365*_xlfn.DAYS($B14,$B13)&lt;0,0,($C$6-($C$3*$A13)+SUM(OY$6:OY13))*OY$3/365*_xlfn.DAYS($B14,$B13))</f>
        <v>#VALUE!</v>
      </c>
      <c r="OZ14" s="5" t="e">
        <f>IF(($C$6-($C$3*$A13)+SUM(OZ$6:OZ13))*OZ$3/365*_xlfn.DAYS($B14,$B13)&lt;0,0,($C$6-($C$3*$A13)+SUM(OZ$6:OZ13))*OZ$3/365*_xlfn.DAYS($B14,$B13))</f>
        <v>#VALUE!</v>
      </c>
      <c r="PA14" s="5" t="e">
        <f>IF(($C$6-($C$3*$A13)+SUM(PA$6:PA13))*PA$3/365*_xlfn.DAYS($B14,$B13)&lt;0,0,($C$6-($C$3*$A13)+SUM(PA$6:PA13))*PA$3/365*_xlfn.DAYS($B14,$B13))</f>
        <v>#VALUE!</v>
      </c>
      <c r="PB14" s="5" t="e">
        <f>IF(($C$6-($C$3*$A13)+SUM(PB$6:PB13))*PB$3/365*_xlfn.DAYS($B14,$B13)&lt;0,0,($C$6-($C$3*$A13)+SUM(PB$6:PB13))*PB$3/365*_xlfn.DAYS($B14,$B13))</f>
        <v>#VALUE!</v>
      </c>
      <c r="PC14" s="5" t="e">
        <f>IF(($C$6-($C$3*$A13)+SUM(PC$6:PC13))*PC$3/365*_xlfn.DAYS($B14,$B13)&lt;0,0,($C$6-($C$3*$A13)+SUM(PC$6:PC13))*PC$3/365*_xlfn.DAYS($B14,$B13))</f>
        <v>#VALUE!</v>
      </c>
      <c r="PD14" s="5" t="e">
        <f>IF(($C$6-($C$3*$A13)+SUM(PD$6:PD13))*PD$3/365*_xlfn.DAYS($B14,$B13)&lt;0,0,($C$6-($C$3*$A13)+SUM(PD$6:PD13))*PD$3/365*_xlfn.DAYS($B14,$B13))</f>
        <v>#VALUE!</v>
      </c>
      <c r="PE14" s="5" t="e">
        <f>IF(($C$6-($C$3*$A13)+SUM(PE$6:PE13))*PE$3/365*_xlfn.DAYS($B14,$B13)&lt;0,0,($C$6-($C$3*$A13)+SUM(PE$6:PE13))*PE$3/365*_xlfn.DAYS($B14,$B13))</f>
        <v>#VALUE!</v>
      </c>
      <c r="PF14" s="5" t="e">
        <f>IF(($C$6-($C$3*$A13)+SUM(PF$6:PF13))*PF$3/365*_xlfn.DAYS($B14,$B13)&lt;0,0,($C$6-($C$3*$A13)+SUM(PF$6:PF13))*PF$3/365*_xlfn.DAYS($B14,$B13))</f>
        <v>#VALUE!</v>
      </c>
      <c r="PG14" s="5" t="e">
        <f>IF(($C$6-($C$3*$A13)+SUM(PG$6:PG13))*PG$3/365*_xlfn.DAYS($B14,$B13)&lt;0,0,($C$6-($C$3*$A13)+SUM(PG$6:PG13))*PG$3/365*_xlfn.DAYS($B14,$B13))</f>
        <v>#VALUE!</v>
      </c>
      <c r="PH14" s="5" t="e">
        <f>IF(($C$6-($C$3*$A13)+SUM(PH$6:PH13))*PH$3/365*_xlfn.DAYS($B14,$B13)&lt;0,0,($C$6-($C$3*$A13)+SUM(PH$6:PH13))*PH$3/365*_xlfn.DAYS($B14,$B13))</f>
        <v>#VALUE!</v>
      </c>
      <c r="PI14" s="5" t="e">
        <f>IF(($C$6-($C$3*$A13)+SUM(PI$6:PI13))*PI$3/365*_xlfn.DAYS($B14,$B13)&lt;0,0,($C$6-($C$3*$A13)+SUM(PI$6:PI13))*PI$3/365*_xlfn.DAYS($B14,$B13))</f>
        <v>#VALUE!</v>
      </c>
      <c r="PJ14" s="5" t="e">
        <f>IF(($C$6-($C$3*$A13)+SUM(PJ$6:PJ13))*PJ$3/365*_xlfn.DAYS($B14,$B13)&lt;0,0,($C$6-($C$3*$A13)+SUM(PJ$6:PJ13))*PJ$3/365*_xlfn.DAYS($B14,$B13))</f>
        <v>#VALUE!</v>
      </c>
      <c r="PK14" s="5" t="e">
        <f>IF(($C$6-($C$3*$A13)+SUM(PK$6:PK13))*PK$3/365*_xlfn.DAYS($B14,$B13)&lt;0,0,($C$6-($C$3*$A13)+SUM(PK$6:PK13))*PK$3/365*_xlfn.DAYS($B14,$B13))</f>
        <v>#VALUE!</v>
      </c>
      <c r="PL14" s="5" t="e">
        <f>IF(($C$6-($C$3*$A13)+SUM(PL$6:PL13))*PL$3/365*_xlfn.DAYS($B14,$B13)&lt;0,0,($C$6-($C$3*$A13)+SUM(PL$6:PL13))*PL$3/365*_xlfn.DAYS($B14,$B13))</f>
        <v>#VALUE!</v>
      </c>
      <c r="PM14" s="5" t="e">
        <f>IF(($C$6-($C$3*$A13)+SUM(PM$6:PM13))*PM$3/365*_xlfn.DAYS($B14,$B13)&lt;0,0,($C$6-($C$3*$A13)+SUM(PM$6:PM13))*PM$3/365*_xlfn.DAYS($B14,$B13))</f>
        <v>#VALUE!</v>
      </c>
      <c r="PN14" s="5" t="e">
        <f>IF(($C$6-($C$3*$A13)+SUM(PN$6:PN13))*PN$3/365*_xlfn.DAYS($B14,$B13)&lt;0,0,($C$6-($C$3*$A13)+SUM(PN$6:PN13))*PN$3/365*_xlfn.DAYS($B14,$B13))</f>
        <v>#VALUE!</v>
      </c>
      <c r="PO14" s="5" t="e">
        <f>IF(($C$6-($C$3*$A13)+SUM(PO$6:PO13))*PO$3/365*_xlfn.DAYS($B14,$B13)&lt;0,0,($C$6-($C$3*$A13)+SUM(PO$6:PO13))*PO$3/365*_xlfn.DAYS($B14,$B13))</f>
        <v>#VALUE!</v>
      </c>
      <c r="PP14" s="5" t="e">
        <f>IF(($C$6-($C$3*$A13)+SUM(PP$6:PP13))*PP$3/365*_xlfn.DAYS($B14,$B13)&lt;0,0,($C$6-($C$3*$A13)+SUM(PP$6:PP13))*PP$3/365*_xlfn.DAYS($B14,$B13))</f>
        <v>#VALUE!</v>
      </c>
      <c r="PQ14" s="5" t="e">
        <f>IF(($C$6-($C$3*$A13)+SUM(PQ$6:PQ13))*PQ$3/365*_xlfn.DAYS($B14,$B13)&lt;0,0,($C$6-($C$3*$A13)+SUM(PQ$6:PQ13))*PQ$3/365*_xlfn.DAYS($B14,$B13))</f>
        <v>#VALUE!</v>
      </c>
      <c r="PR14" s="5" t="e">
        <f>IF(($C$6-($C$3*$A13)+SUM(PR$6:PR13))*PR$3/365*_xlfn.DAYS($B14,$B13)&lt;0,0,($C$6-($C$3*$A13)+SUM(PR$6:PR13))*PR$3/365*_xlfn.DAYS($B14,$B13))</f>
        <v>#VALUE!</v>
      </c>
      <c r="PS14" s="5" t="e">
        <f>IF(($C$6-($C$3*$A13)+SUM(PS$6:PS13))*PS$3/365*_xlfn.DAYS($B14,$B13)&lt;0,0,($C$6-($C$3*$A13)+SUM(PS$6:PS13))*PS$3/365*_xlfn.DAYS($B14,$B13))</f>
        <v>#VALUE!</v>
      </c>
      <c r="PT14" s="5" t="e">
        <f>IF(($C$6-($C$3*$A13)+SUM(PT$6:PT13))*PT$3/365*_xlfn.DAYS($B14,$B13)&lt;0,0,($C$6-($C$3*$A13)+SUM(PT$6:PT13))*PT$3/365*_xlfn.DAYS($B14,$B13))</f>
        <v>#VALUE!</v>
      </c>
      <c r="PU14" s="5" t="e">
        <f>IF(($C$6-($C$3*$A13)+SUM(PU$6:PU13))*PU$3/365*_xlfn.DAYS($B14,$B13)&lt;0,0,($C$6-($C$3*$A13)+SUM(PU$6:PU13))*PU$3/365*_xlfn.DAYS($B14,$B13))</f>
        <v>#VALUE!</v>
      </c>
      <c r="PV14" s="5" t="e">
        <f>IF(($C$6-($C$3*$A13)+SUM(PV$6:PV13))*PV$3/365*_xlfn.DAYS($B14,$B13)&lt;0,0,($C$6-($C$3*$A13)+SUM(PV$6:PV13))*PV$3/365*_xlfn.DAYS($B14,$B13))</f>
        <v>#VALUE!</v>
      </c>
      <c r="PW14" s="5" t="e">
        <f>IF(($C$6-($C$3*$A13)+SUM(PW$6:PW13))*PW$3/365*_xlfn.DAYS($B14,$B13)&lt;0,0,($C$6-($C$3*$A13)+SUM(PW$6:PW13))*PW$3/365*_xlfn.DAYS($B14,$B13))</f>
        <v>#VALUE!</v>
      </c>
      <c r="PX14" s="5" t="e">
        <f>IF(($C$6-($C$3*$A13)+SUM(PX$6:PX13))*PX$3/365*_xlfn.DAYS($B14,$B13)&lt;0,0,($C$6-($C$3*$A13)+SUM(PX$6:PX13))*PX$3/365*_xlfn.DAYS($B14,$B13))</f>
        <v>#VALUE!</v>
      </c>
      <c r="PY14" s="5" t="e">
        <f>IF(($C$6-($C$3*$A13)+SUM(PY$6:PY13))*PY$3/365*_xlfn.DAYS($B14,$B13)&lt;0,0,($C$6-($C$3*$A13)+SUM(PY$6:PY13))*PY$3/365*_xlfn.DAYS($B14,$B13))</f>
        <v>#VALUE!</v>
      </c>
      <c r="PZ14" s="5" t="e">
        <f>IF(($C$6-($C$3*$A13)+SUM(PZ$6:PZ13))*PZ$3/365*_xlfn.DAYS($B14,$B13)&lt;0,0,($C$6-($C$3*$A13)+SUM(PZ$6:PZ13))*PZ$3/365*_xlfn.DAYS($B14,$B13))</f>
        <v>#VALUE!</v>
      </c>
      <c r="QA14" s="5" t="e">
        <f>IF(($C$6-($C$3*$A13)+SUM(QA$6:QA13))*QA$3/365*_xlfn.DAYS($B14,$B13)&lt;0,0,($C$6-($C$3*$A13)+SUM(QA$6:QA13))*QA$3/365*_xlfn.DAYS($B14,$B13))</f>
        <v>#VALUE!</v>
      </c>
      <c r="QB14" s="5" t="e">
        <f>IF(($C$6-($C$3*$A13)+SUM(QB$6:QB13))*QB$3/365*_xlfn.DAYS($B14,$B13)&lt;0,0,($C$6-($C$3*$A13)+SUM(QB$6:QB13))*QB$3/365*_xlfn.DAYS($B14,$B13))</f>
        <v>#VALUE!</v>
      </c>
      <c r="QC14" s="5" t="e">
        <f>IF(($C$6-($C$3*$A13)+SUM(QC$6:QC13))*QC$3/365*_xlfn.DAYS($B14,$B13)&lt;0,0,($C$6-($C$3*$A13)+SUM(QC$6:QC13))*QC$3/365*_xlfn.DAYS($B14,$B13))</f>
        <v>#VALUE!</v>
      </c>
      <c r="QD14" s="5" t="e">
        <f>IF(($C$6-($C$3*$A13)+SUM(QD$6:QD13))*QD$3/365*_xlfn.DAYS($B14,$B13)&lt;0,0,($C$6-($C$3*$A13)+SUM(QD$6:QD13))*QD$3/365*_xlfn.DAYS($B14,$B13))</f>
        <v>#VALUE!</v>
      </c>
      <c r="QE14" s="5" t="e">
        <f>IF(($C$6-($C$3*$A13)+SUM(QE$6:QE13))*QE$3/365*_xlfn.DAYS($B14,$B13)&lt;0,0,($C$6-($C$3*$A13)+SUM(QE$6:QE13))*QE$3/365*_xlfn.DAYS($B14,$B13))</f>
        <v>#VALUE!</v>
      </c>
      <c r="QF14" s="5" t="e">
        <f>IF(($C$6-($C$3*$A13)+SUM(QF$6:QF13))*QF$3/365*_xlfn.DAYS($B14,$B13)&lt;0,0,($C$6-($C$3*$A13)+SUM(QF$6:QF13))*QF$3/365*_xlfn.DAYS($B14,$B13))</f>
        <v>#VALUE!</v>
      </c>
      <c r="QG14" s="5" t="e">
        <f>IF(($C$6-($C$3*$A13)+SUM(QG$6:QG13))*QG$3/365*_xlfn.DAYS($B14,$B13)&lt;0,0,($C$6-($C$3*$A13)+SUM(QG$6:QG13))*QG$3/365*_xlfn.DAYS($B14,$B13))</f>
        <v>#VALUE!</v>
      </c>
      <c r="QH14" s="5" t="e">
        <f>IF(($C$6-($C$3*$A13)+SUM(QH$6:QH13))*QH$3/365*_xlfn.DAYS($B14,$B13)&lt;0,0,($C$6-($C$3*$A13)+SUM(QH$6:QH13))*QH$3/365*_xlfn.DAYS($B14,$B13))</f>
        <v>#VALUE!</v>
      </c>
      <c r="QI14" s="5" t="e">
        <f>IF(($C$6-($C$3*$A13)+SUM(QI$6:QI13))*QI$3/365*_xlfn.DAYS($B14,$B13)&lt;0,0,($C$6-($C$3*$A13)+SUM(QI$6:QI13))*QI$3/365*_xlfn.DAYS($B14,$B13))</f>
        <v>#VALUE!</v>
      </c>
      <c r="QJ14" s="5" t="e">
        <f>IF(($C$6-($C$3*$A13)+SUM(QJ$6:QJ13))*QJ$3/365*_xlfn.DAYS($B14,$B13)&lt;0,0,($C$6-($C$3*$A13)+SUM(QJ$6:QJ13))*QJ$3/365*_xlfn.DAYS($B14,$B13))</f>
        <v>#VALUE!</v>
      </c>
      <c r="QK14" s="5" t="e">
        <f>IF(($C$6-($C$3*$A13)+SUM(QK$6:QK13))*QK$3/365*_xlfn.DAYS($B14,$B13)&lt;0,0,($C$6-($C$3*$A13)+SUM(QK$6:QK13))*QK$3/365*_xlfn.DAYS($B14,$B13))</f>
        <v>#VALUE!</v>
      </c>
      <c r="QL14" s="5" t="e">
        <f>IF(($C$6-($C$3*$A13)+SUM(QL$6:QL13))*QL$3/365*_xlfn.DAYS($B14,$B13)&lt;0,0,($C$6-($C$3*$A13)+SUM(QL$6:QL13))*QL$3/365*_xlfn.DAYS($B14,$B13))</f>
        <v>#VALUE!</v>
      </c>
      <c r="QM14" s="5" t="e">
        <f>IF(($C$6-($C$3*$A13)+SUM(QM$6:QM13))*QM$3/365*_xlfn.DAYS($B14,$B13)&lt;0,0,($C$6-($C$3*$A13)+SUM(QM$6:QM13))*QM$3/365*_xlfn.DAYS($B14,$B13))</f>
        <v>#VALUE!</v>
      </c>
      <c r="QN14" s="5" t="e">
        <f>IF(($C$6-($C$3*$A13)+SUM(QN$6:QN13))*QN$3/365*_xlfn.DAYS($B14,$B13)&lt;0,0,($C$6-($C$3*$A13)+SUM(QN$6:QN13))*QN$3/365*_xlfn.DAYS($B14,$B13))</f>
        <v>#VALUE!</v>
      </c>
      <c r="QO14" s="5" t="e">
        <f>IF(($C$6-($C$3*$A13)+SUM(QO$6:QO13))*QO$3/365*_xlfn.DAYS($B14,$B13)&lt;0,0,($C$6-($C$3*$A13)+SUM(QO$6:QO13))*QO$3/365*_xlfn.DAYS($B14,$B13))</f>
        <v>#VALUE!</v>
      </c>
      <c r="QP14" s="5" t="e">
        <f>IF(($C$6-($C$3*$A13)+SUM(QP$6:QP13))*QP$3/365*_xlfn.DAYS($B14,$B13)&lt;0,0,($C$6-($C$3*$A13)+SUM(QP$6:QP13))*QP$3/365*_xlfn.DAYS($B14,$B13))</f>
        <v>#VALUE!</v>
      </c>
      <c r="QQ14" s="5" t="e">
        <f>IF(($C$6-($C$3*$A13)+SUM(QQ$6:QQ13))*QQ$3/365*_xlfn.DAYS($B14,$B13)&lt;0,0,($C$6-($C$3*$A13)+SUM(QQ$6:QQ13))*QQ$3/365*_xlfn.DAYS($B14,$B13))</f>
        <v>#VALUE!</v>
      </c>
      <c r="QR14" s="5" t="e">
        <f>IF(($C$6-($C$3*$A13)+SUM(QR$6:QR13))*QR$3/365*_xlfn.DAYS($B14,$B13)&lt;0,0,($C$6-($C$3*$A13)+SUM(QR$6:QR13))*QR$3/365*_xlfn.DAYS($B14,$B13))</f>
        <v>#VALUE!</v>
      </c>
      <c r="QS14" s="5" t="e">
        <f>IF(($C$6-($C$3*$A13)+SUM(QS$6:QS13))*QS$3/365*_xlfn.DAYS($B14,$B13)&lt;0,0,($C$6-($C$3*$A13)+SUM(QS$6:QS13))*QS$3/365*_xlfn.DAYS($B14,$B13))</f>
        <v>#VALUE!</v>
      </c>
      <c r="QT14" s="5" t="e">
        <f>IF(($C$6-($C$3*$A13)+SUM(QT$6:QT13))*QT$3/365*_xlfn.DAYS($B14,$B13)&lt;0,0,($C$6-($C$3*$A13)+SUM(QT$6:QT13))*QT$3/365*_xlfn.DAYS($B14,$B13))</f>
        <v>#VALUE!</v>
      </c>
      <c r="QU14" s="5" t="e">
        <f>IF(($C$6-($C$3*$A13)+SUM(QU$6:QU13))*QU$3/365*_xlfn.DAYS($B14,$B13)&lt;0,0,($C$6-($C$3*$A13)+SUM(QU$6:QU13))*QU$3/365*_xlfn.DAYS($B14,$B13))</f>
        <v>#VALUE!</v>
      </c>
      <c r="QV14" s="5" t="e">
        <f>IF(($C$6-($C$3*$A13)+SUM(QV$6:QV13))*QV$3/365*_xlfn.DAYS($B14,$B13)&lt;0,0,($C$6-($C$3*$A13)+SUM(QV$6:QV13))*QV$3/365*_xlfn.DAYS($B14,$B13))</f>
        <v>#VALUE!</v>
      </c>
      <c r="QW14" s="5" t="e">
        <f>IF(($C$6-($C$3*$A13)+SUM(QW$6:QW13))*QW$3/365*_xlfn.DAYS($B14,$B13)&lt;0,0,($C$6-($C$3*$A13)+SUM(QW$6:QW13))*QW$3/365*_xlfn.DAYS($B14,$B13))</f>
        <v>#VALUE!</v>
      </c>
      <c r="QX14" s="5" t="e">
        <f>IF(($C$6-($C$3*$A13)+SUM(QX$6:QX13))*QX$3/365*_xlfn.DAYS($B14,$B13)&lt;0,0,($C$6-($C$3*$A13)+SUM(QX$6:QX13))*QX$3/365*_xlfn.DAYS($B14,$B13))</f>
        <v>#VALUE!</v>
      </c>
      <c r="QY14" s="5" t="e">
        <f>IF(($C$6-($C$3*$A13)+SUM(QY$6:QY13))*QY$3/365*_xlfn.DAYS($B14,$B13)&lt;0,0,($C$6-($C$3*$A13)+SUM(QY$6:QY13))*QY$3/365*_xlfn.DAYS($B14,$B13))</f>
        <v>#VALUE!</v>
      </c>
      <c r="QZ14" s="5" t="e">
        <f>IF(($C$6-($C$3*$A13)+SUM(QZ$6:QZ13))*QZ$3/365*_xlfn.DAYS($B14,$B13)&lt;0,0,($C$6-($C$3*$A13)+SUM(QZ$6:QZ13))*QZ$3/365*_xlfn.DAYS($B14,$B13))</f>
        <v>#VALUE!</v>
      </c>
      <c r="RA14" s="5" t="e">
        <f>IF(($C$6-($C$3*$A13)+SUM(RA$6:RA13))*RA$3/365*_xlfn.DAYS($B14,$B13)&lt;0,0,($C$6-($C$3*$A13)+SUM(RA$6:RA13))*RA$3/365*_xlfn.DAYS($B14,$B13))</f>
        <v>#VALUE!</v>
      </c>
      <c r="RB14" s="5" t="e">
        <f>IF(($C$6-($C$3*$A13)+SUM(RB$6:RB13))*RB$3/365*_xlfn.DAYS($B14,$B13)&lt;0,0,($C$6-($C$3*$A13)+SUM(RB$6:RB13))*RB$3/365*_xlfn.DAYS($B14,$B13))</f>
        <v>#VALUE!</v>
      </c>
      <c r="RC14" s="5" t="e">
        <f>IF(($C$6-($C$3*$A13)+SUM(RC$6:RC13))*RC$3/365*_xlfn.DAYS($B14,$B13)&lt;0,0,($C$6-($C$3*$A13)+SUM(RC$6:RC13))*RC$3/365*_xlfn.DAYS($B14,$B13))</f>
        <v>#VALUE!</v>
      </c>
      <c r="RD14" s="5" t="e">
        <f>IF(($C$6-($C$3*$A13)+SUM(RD$6:RD13))*RD$3/365*_xlfn.DAYS($B14,$B13)&lt;0,0,($C$6-($C$3*$A13)+SUM(RD$6:RD13))*RD$3/365*_xlfn.DAYS($B14,$B13))</f>
        <v>#VALUE!</v>
      </c>
      <c r="RE14" s="5" t="e">
        <f>IF(($C$6-($C$3*$A13)+SUM(RE$6:RE13))*RE$3/365*_xlfn.DAYS($B14,$B13)&lt;0,0,($C$6-($C$3*$A13)+SUM(RE$6:RE13))*RE$3/365*_xlfn.DAYS($B14,$B13))</f>
        <v>#VALUE!</v>
      </c>
      <c r="RF14" s="5" t="e">
        <f>IF(($C$6-($C$3*$A13)+SUM(RF$6:RF13))*RF$3/365*_xlfn.DAYS($B14,$B13)&lt;0,0,($C$6-($C$3*$A13)+SUM(RF$6:RF13))*RF$3/365*_xlfn.DAYS($B14,$B13))</f>
        <v>#VALUE!</v>
      </c>
      <c r="RG14" s="5" t="e">
        <f>IF(($C$6-($C$3*$A13)+SUM(RG$6:RG13))*RG$3/365*_xlfn.DAYS($B14,$B13)&lt;0,0,($C$6-($C$3*$A13)+SUM(RG$6:RG13))*RG$3/365*_xlfn.DAYS($B14,$B13))</f>
        <v>#VALUE!</v>
      </c>
      <c r="RH14" s="5" t="e">
        <f>IF(($C$6-($C$3*$A13)+SUM(RH$6:RH13))*RH$3/365*_xlfn.DAYS($B14,$B13)&lt;0,0,($C$6-($C$3*$A13)+SUM(RH$6:RH13))*RH$3/365*_xlfn.DAYS($B14,$B13))</f>
        <v>#VALUE!</v>
      </c>
      <c r="RI14" s="5" t="e">
        <f>IF(($C$6-($C$3*$A13)+SUM(RI$6:RI13))*RI$3/365*_xlfn.DAYS($B14,$B13)&lt;0,0,($C$6-($C$3*$A13)+SUM(RI$6:RI13))*RI$3/365*_xlfn.DAYS($B14,$B13))</f>
        <v>#VALUE!</v>
      </c>
      <c r="RJ14" s="5" t="e">
        <f>IF(($C$6-($C$3*$A13)+SUM(RJ$6:RJ13))*RJ$3/365*_xlfn.DAYS($B14,$B13)&lt;0,0,($C$6-($C$3*$A13)+SUM(RJ$6:RJ13))*RJ$3/365*_xlfn.DAYS($B14,$B13))</f>
        <v>#VALUE!</v>
      </c>
      <c r="RK14" s="5" t="e">
        <f>IF(($C$6-($C$3*$A13)+SUM(RK$6:RK13))*RK$3/365*_xlfn.DAYS($B14,$B13)&lt;0,0,($C$6-($C$3*$A13)+SUM(RK$6:RK13))*RK$3/365*_xlfn.DAYS($B14,$B13))</f>
        <v>#VALUE!</v>
      </c>
      <c r="RL14" s="5" t="e">
        <f>IF(($C$6-($C$3*$A13)+SUM(RL$6:RL13))*RL$3/365*_xlfn.DAYS($B14,$B13)&lt;0,0,($C$6-($C$3*$A13)+SUM(RL$6:RL13))*RL$3/365*_xlfn.DAYS($B14,$B13))</f>
        <v>#VALUE!</v>
      </c>
      <c r="RM14" s="5" t="e">
        <f>IF(($C$6-($C$3*$A13)+SUM(RM$6:RM13))*RM$3/365*_xlfn.DAYS($B14,$B13)&lt;0,0,($C$6-($C$3*$A13)+SUM(RM$6:RM13))*RM$3/365*_xlfn.DAYS($B14,$B13))</f>
        <v>#VALUE!</v>
      </c>
      <c r="RN14" s="5" t="e">
        <f>IF(($C$6-($C$3*$A13)+SUM(RN$6:RN13))*RN$3/365*_xlfn.DAYS($B14,$B13)&lt;0,0,($C$6-($C$3*$A13)+SUM(RN$6:RN13))*RN$3/365*_xlfn.DAYS($B14,$B13))</f>
        <v>#VALUE!</v>
      </c>
      <c r="RO14" s="5" t="e">
        <f>IF(($C$6-($C$3*$A13)+SUM(RO$6:RO13))*RO$3/365*_xlfn.DAYS($B14,$B13)&lt;0,0,($C$6-($C$3*$A13)+SUM(RO$6:RO13))*RO$3/365*_xlfn.DAYS($B14,$B13))</f>
        <v>#VALUE!</v>
      </c>
      <c r="RP14" s="5" t="e">
        <f>IF(($C$6-($C$3*$A13)+SUM(RP$6:RP13))*RP$3/365*_xlfn.DAYS($B14,$B13)&lt;0,0,($C$6-($C$3*$A13)+SUM(RP$6:RP13))*RP$3/365*_xlfn.DAYS($B14,$B13))</f>
        <v>#VALUE!</v>
      </c>
      <c r="RQ14" s="5" t="e">
        <f>IF(($C$6-($C$3*$A13)+SUM(RQ$6:RQ13))*RQ$3/365*_xlfn.DAYS($B14,$B13)&lt;0,0,($C$6-($C$3*$A13)+SUM(RQ$6:RQ13))*RQ$3/365*_xlfn.DAYS($B14,$B13))</f>
        <v>#VALUE!</v>
      </c>
      <c r="RR14" s="5" t="e">
        <f>IF(($C$6-($C$3*$A13)+SUM(RR$6:RR13))*RR$3/365*_xlfn.DAYS($B14,$B13)&lt;0,0,($C$6-($C$3*$A13)+SUM(RR$6:RR13))*RR$3/365*_xlfn.DAYS($B14,$B13))</f>
        <v>#VALUE!</v>
      </c>
      <c r="RS14" s="5" t="e">
        <f>IF(($C$6-($C$3*$A13)+SUM(RS$6:RS13))*RS$3/365*_xlfn.DAYS($B14,$B13)&lt;0,0,($C$6-($C$3*$A13)+SUM(RS$6:RS13))*RS$3/365*_xlfn.DAYS($B14,$B13))</f>
        <v>#VALUE!</v>
      </c>
      <c r="RT14" s="5" t="e">
        <f>IF(($C$6-($C$3*$A13)+SUM(RT$6:RT13))*RT$3/365*_xlfn.DAYS($B14,$B13)&lt;0,0,($C$6-($C$3*$A13)+SUM(RT$6:RT13))*RT$3/365*_xlfn.DAYS($B14,$B13))</f>
        <v>#VALUE!</v>
      </c>
      <c r="RU14" s="5" t="e">
        <f>IF(($C$6-($C$3*$A13)+SUM(RU$6:RU13))*RU$3/365*_xlfn.DAYS($B14,$B13)&lt;0,0,($C$6-($C$3*$A13)+SUM(RU$6:RU13))*RU$3/365*_xlfn.DAYS($B14,$B13))</f>
        <v>#VALUE!</v>
      </c>
      <c r="RV14" s="5" t="e">
        <f>IF(($C$6-($C$3*$A13)+SUM(RV$6:RV13))*RV$3/365*_xlfn.DAYS($B14,$B13)&lt;0,0,($C$6-($C$3*$A13)+SUM(RV$6:RV13))*RV$3/365*_xlfn.DAYS($B14,$B13))</f>
        <v>#VALUE!</v>
      </c>
      <c r="RW14" s="5" t="e">
        <f>IF(($C$6-($C$3*$A13)+SUM(RW$6:RW13))*RW$3/365*_xlfn.DAYS($B14,$B13)&lt;0,0,($C$6-($C$3*$A13)+SUM(RW$6:RW13))*RW$3/365*_xlfn.DAYS($B14,$B13))</f>
        <v>#VALUE!</v>
      </c>
      <c r="RX14" s="5" t="e">
        <f>IF(($C$6-($C$3*$A13)+SUM(RX$6:RX13))*RX$3/365*_xlfn.DAYS($B14,$B13)&lt;0,0,($C$6-($C$3*$A13)+SUM(RX$6:RX13))*RX$3/365*_xlfn.DAYS($B14,$B13))</f>
        <v>#VALUE!</v>
      </c>
      <c r="RY14" s="5" t="e">
        <f>IF(($C$6-($C$3*$A13)+SUM(RY$6:RY13))*RY$3/365*_xlfn.DAYS($B14,$B13)&lt;0,0,($C$6-($C$3*$A13)+SUM(RY$6:RY13))*RY$3/365*_xlfn.DAYS($B14,$B13))</f>
        <v>#VALUE!</v>
      </c>
      <c r="RZ14" s="5" t="e">
        <f>IF(($C$6-($C$3*$A13)+SUM(RZ$6:RZ13))*RZ$3/365*_xlfn.DAYS($B14,$B13)&lt;0,0,($C$6-($C$3*$A13)+SUM(RZ$6:RZ13))*RZ$3/365*_xlfn.DAYS($B14,$B13))</f>
        <v>#VALUE!</v>
      </c>
      <c r="SA14" s="5" t="e">
        <f>IF(($C$6-($C$3*$A13)+SUM(SA$6:SA13))*SA$3/365*_xlfn.DAYS($B14,$B13)&lt;0,0,($C$6-($C$3*$A13)+SUM(SA$6:SA13))*SA$3/365*_xlfn.DAYS($B14,$B13))</f>
        <v>#VALUE!</v>
      </c>
      <c r="SB14" s="5" t="e">
        <f>IF(($C$6-($C$3*$A13)+SUM(SB$6:SB13))*SB$3/365*_xlfn.DAYS($B14,$B13)&lt;0,0,($C$6-($C$3*$A13)+SUM(SB$6:SB13))*SB$3/365*_xlfn.DAYS($B14,$B13))</f>
        <v>#VALUE!</v>
      </c>
      <c r="SC14" s="5" t="e">
        <f>IF(($C$6-($C$3*$A13)+SUM(SC$6:SC13))*SC$3/365*_xlfn.DAYS($B14,$B13)&lt;0,0,($C$6-($C$3*$A13)+SUM(SC$6:SC13))*SC$3/365*_xlfn.DAYS($B14,$B13))</f>
        <v>#VALUE!</v>
      </c>
      <c r="SD14" s="5" t="e">
        <f>IF(($C$6-($C$3*$A13)+SUM(SD$6:SD13))*SD$3/365*_xlfn.DAYS($B14,$B13)&lt;0,0,($C$6-($C$3*$A13)+SUM(SD$6:SD13))*SD$3/365*_xlfn.DAYS($B14,$B13))</f>
        <v>#VALUE!</v>
      </c>
      <c r="SE14" s="5" t="e">
        <f>IF(($C$6-($C$3*$A13)+SUM(SE$6:SE13))*SE$3/365*_xlfn.DAYS($B14,$B13)&lt;0,0,($C$6-($C$3*$A13)+SUM(SE$6:SE13))*SE$3/365*_xlfn.DAYS($B14,$B13))</f>
        <v>#VALUE!</v>
      </c>
      <c r="SF14" s="5" t="e">
        <f>IF(($C$6-($C$3*$A13)+SUM(SF$6:SF13))*SF$3/365*_xlfn.DAYS($B14,$B13)&lt;0,0,($C$6-($C$3*$A13)+SUM(SF$6:SF13))*SF$3/365*_xlfn.DAYS($B14,$B13))</f>
        <v>#VALUE!</v>
      </c>
      <c r="SG14" s="5" t="e">
        <f>IF(($C$6-($C$3*$A13)+SUM(SG$6:SG13))*SG$3/365*_xlfn.DAYS($B14,$B13)&lt;0,0,($C$6-($C$3*$A13)+SUM(SG$6:SG13))*SG$3/365*_xlfn.DAYS($B14,$B13))</f>
        <v>#VALUE!</v>
      </c>
      <c r="SH14" s="5" t="e">
        <f>IF(($C$6-($C$3*$A13)+SUM(SH$6:SH13))*SH$3/365*_xlfn.DAYS($B14,$B13)&lt;0,0,($C$6-($C$3*$A13)+SUM(SH$6:SH13))*SH$3/365*_xlfn.DAYS($B14,$B13))</f>
        <v>#VALUE!</v>
      </c>
      <c r="SI14" s="5" t="e">
        <f>IF(($C$6-($C$3*$A13)+SUM(SI$6:SI13))*SI$3/365*_xlfn.DAYS($B14,$B13)&lt;0,0,($C$6-($C$3*$A13)+SUM(SI$6:SI13))*SI$3/365*_xlfn.DAYS($B14,$B13))</f>
        <v>#VALUE!</v>
      </c>
    </row>
    <row r="15" spans="1:507" x14ac:dyDescent="0.25">
      <c r="A15">
        <v>10</v>
      </c>
      <c r="B15" s="1">
        <f>IFERROR(VLOOKUP(IF(WEEKDAY(Sheet3!A10)=7,Sheet3!A10+2,IF(WEEKDAY(Sheet3!A10)=1,Sheet3!A10+1,Sheet3!A10)),Sheet3!D11:F26,3,FALSE),IF(WEEKDAY(Sheet3!A10)=7,Sheet3!A10+2,IF(WEEKDAY(Sheet3!A10)=1,Sheet3!A10+1,Sheet3!A10)))</f>
        <v>44523</v>
      </c>
      <c r="C15" s="4">
        <f t="shared" si="32"/>
        <v>4759.4365809406409</v>
      </c>
      <c r="D15" s="5">
        <f t="shared" si="33"/>
        <v>113.4062901043804</v>
      </c>
      <c r="E15" s="5">
        <f>IF(($C$6-($C$3*$A14)+SUM(E$6:E14))*E$3/365*_xlfn.DAYS($B15,$B14)&lt;0,0,($C$6-($C$3*$A14)+SUM(E$6:E14))*E$3/365*_xlfn.DAYS($B15,$B14))</f>
        <v>113.35816794558933</v>
      </c>
      <c r="F15" s="5">
        <f>IF(($C$6-($C$3*$A14)+SUM(F$6:F14))*F$3/365*_xlfn.DAYS($B15,$B14)&lt;0,0,($C$6-($C$3*$A14)+SUM(F$6:F14))*F$3/365*_xlfn.DAYS($B15,$B14))</f>
        <v>113.31005338181328</v>
      </c>
      <c r="G15" s="5">
        <f>IF(($C$6-($C$3*$A14)+SUM(G$6:G14))*G$3/365*_xlfn.DAYS($B15,$B14)&lt;0,0,($C$6-($C$3*$A14)+SUM(G$6:G14))*G$3/365*_xlfn.DAYS($B15,$B14))</f>
        <v>113.26194641229036</v>
      </c>
      <c r="H15" s="5">
        <f>IF(($C$6-($C$3*$A14)+SUM(H$6:H14))*H$3/365*_xlfn.DAYS($B15,$B14)&lt;0,0,($C$6-($C$3*$A14)+SUM(H$6:H14))*H$3/365*_xlfn.DAYS($B15,$B14))</f>
        <v>113.21384703625871</v>
      </c>
      <c r="I15" s="5">
        <f>IF(($C$6-($C$3*$A14)+SUM(I$6:I14))*I$3/365*_xlfn.DAYS($B15,$B14)&lt;0,0,($C$6-($C$3*$A14)+SUM(I$6:I14))*I$3/365*_xlfn.DAYS($B15,$B14))</f>
        <v>113.16575525295659</v>
      </c>
      <c r="J15" s="5">
        <f>IF(($C$6-($C$3*$A14)+SUM(J$6:J14))*J$3/365*_xlfn.DAYS($B15,$B14)&lt;0,0,($C$6-($C$3*$A14)+SUM(J$6:J14))*J$3/365*_xlfn.DAYS($B15,$B14))</f>
        <v>113.11767106162215</v>
      </c>
      <c r="K15" s="5">
        <f>IF(($C$6-($C$3*$A14)+SUM(K$6:K14))*K$3/365*_xlfn.DAYS($B15,$B14)&lt;0,0,($C$6-($C$3*$A14)+SUM(K$6:K14))*K$3/365*_xlfn.DAYS($B15,$B14))</f>
        <v>113.06959446149378</v>
      </c>
      <c r="L15" s="5">
        <f>IF(($C$6-($C$3*$A14)+SUM(L$6:L14))*L$3/365*_xlfn.DAYS($B15,$B14)&lt;0,0,($C$6-($C$3*$A14)+SUM(L$6:L14))*L$3/365*_xlfn.DAYS($B15,$B14))</f>
        <v>113.02152545180978</v>
      </c>
      <c r="M15" s="5">
        <f>IF(($C$6-($C$3*$A14)+SUM(M$6:M14))*M$3/365*_xlfn.DAYS($B15,$B14)&lt;0,0,($C$6-($C$3*$A14)+SUM(M$6:M14))*M$3/365*_xlfn.DAYS($B15,$B14))</f>
        <v>112.97346403180862</v>
      </c>
      <c r="N15" s="5">
        <f>IF(($C$6-($C$3*$A14)+SUM(N$6:N14))*N$3/365*_xlfn.DAYS($B15,$B14)&lt;0,0,($C$6-($C$3*$A14)+SUM(N$6:N14))*N$3/365*_xlfn.DAYS($B15,$B14))</f>
        <v>112.92541020072879</v>
      </c>
      <c r="O15" s="5">
        <f>IF(($C$6-($C$3*$A14)+SUM(O$6:O14))*O$3/365*_xlfn.DAYS($B15,$B14)&lt;0,0,($C$6-($C$3*$A14)+SUM(O$6:O14))*O$3/365*_xlfn.DAYS($B15,$B14))</f>
        <v>112.87736395780883</v>
      </c>
      <c r="P15" s="5">
        <f>IF(($C$6-($C$3*$A14)+SUM(P$6:P14))*P$3/365*_xlfn.DAYS($B15,$B14)&lt;0,0,($C$6-($C$3*$A14)+SUM(P$6:P14))*P$3/365*_xlfn.DAYS($B15,$B14))</f>
        <v>112.82932530228732</v>
      </c>
      <c r="Q15" s="5">
        <f>IF(($C$6-($C$3*$A14)+SUM(Q$6:Q14))*Q$3/365*_xlfn.DAYS($B15,$B14)&lt;0,0,($C$6-($C$3*$A14)+SUM(Q$6:Q14))*Q$3/365*_xlfn.DAYS($B15,$B14))</f>
        <v>112.7812942334029</v>
      </c>
      <c r="R15" s="5">
        <f>IF(($C$6-($C$3*$A14)+SUM(R$6:R14))*R$3/365*_xlfn.DAYS($B15,$B14)&lt;0,0,($C$6-($C$3*$A14)+SUM(R$6:R14))*R$3/365*_xlfn.DAYS($B15,$B14))</f>
        <v>112.73327075039437</v>
      </c>
      <c r="S15" s="5">
        <f>IF(($C$6-($C$3*$A14)+SUM(S$6:S14))*S$3/365*_xlfn.DAYS($B15,$B14)&lt;0,0,($C$6-($C$3*$A14)+SUM(S$6:S14))*S$3/365*_xlfn.DAYS($B15,$B14))</f>
        <v>112.68525485250045</v>
      </c>
      <c r="T15" s="5">
        <f>IF(($C$6-($C$3*$A14)+SUM(T$6:T14))*T$3/365*_xlfn.DAYS($B15,$B14)&lt;0,0,($C$6-($C$3*$A14)+SUM(T$6:T14))*T$3/365*_xlfn.DAYS($B15,$B14))</f>
        <v>112.63724653895997</v>
      </c>
      <c r="U15" s="5">
        <f>IF(($C$6-($C$3*$A14)+SUM(U$6:U14))*U$3/365*_xlfn.DAYS($B15,$B14)&lt;0,0,($C$6-($C$3*$A14)+SUM(U$6:U14))*U$3/365*_xlfn.DAYS($B15,$B14))</f>
        <v>112.58924580901186</v>
      </c>
      <c r="V15" s="5">
        <f>IF(($C$6-($C$3*$A14)+SUM(V$6:V14))*V$3/365*_xlfn.DAYS($B15,$B14)&lt;0,0,($C$6-($C$3*$A14)+SUM(V$6:V14))*V$3/365*_xlfn.DAYS($B15,$B14))</f>
        <v>112.54125266189506</v>
      </c>
      <c r="W15" s="5">
        <f>IF(($C$6-($C$3*$A14)+SUM(W$6:W14))*W$3/365*_xlfn.DAYS($B15,$B14)&lt;0,0,($C$6-($C$3*$A14)+SUM(W$6:W14))*W$3/365*_xlfn.DAYS($B15,$B14))</f>
        <v>112.49326709684857</v>
      </c>
      <c r="X15" s="5">
        <f>IF(($C$6-($C$3*$A14)+SUM(X$6:X14))*X$3/365*_xlfn.DAYS($B15,$B14)&lt;0,0,($C$6-($C$3*$A14)+SUM(X$6:X14))*X$3/365*_xlfn.DAYS($B15,$B14))</f>
        <v>112.4452891131115</v>
      </c>
      <c r="Y15" s="5">
        <f>IF(($C$6-($C$3*$A14)+SUM(Y$6:Y14))*Y$3/365*_xlfn.DAYS($B15,$B14)&lt;0,0,($C$6-($C$3*$A14)+SUM(Y$6:Y14))*Y$3/365*_xlfn.DAYS($B15,$B14))</f>
        <v>112.39731870992294</v>
      </c>
      <c r="Z15" s="5">
        <f>IF(($C$6-($C$3*$A14)+SUM(Z$6:Z14))*Z$3/365*_xlfn.DAYS($B15,$B14)&lt;0,0,($C$6-($C$3*$A14)+SUM(Z$6:Z14))*Z$3/365*_xlfn.DAYS($B15,$B14))</f>
        <v>112.34935588652212</v>
      </c>
      <c r="AA15" s="5">
        <f>IF(($C$6-($C$3*$A14)+SUM(AA$6:AA14))*AA$3/365*_xlfn.DAYS($B15,$B14)&lt;0,0,($C$6-($C$3*$A14)+SUM(AA$6:AA14))*AA$3/365*_xlfn.DAYS($B15,$B14))</f>
        <v>112.30140064214828</v>
      </c>
      <c r="AB15" s="5">
        <f>IF(($C$6-($C$3*$A14)+SUM(AB$6:AB14))*AB$3/365*_xlfn.DAYS($B15,$B14)&lt;0,0,($C$6-($C$3*$A14)+SUM(AB$6:AB14))*AB$3/365*_xlfn.DAYS($B15,$B14))</f>
        <v>112.25345297604065</v>
      </c>
      <c r="AC15" s="5">
        <f>IF(($C$6-($C$3*$A14)+SUM(AC$6:AC14))*AC$3/365*_xlfn.DAYS($B15,$B14)&lt;0,0,($C$6-($C$3*$A14)+SUM(AC$6:AC14))*AC$3/365*_xlfn.DAYS($B15,$B14))</f>
        <v>112.2055128874387</v>
      </c>
      <c r="AD15" s="5">
        <f>IF(($C$6-($C$3*$A14)+SUM(AD$6:AD14))*AD$3/365*_xlfn.DAYS($B15,$B14)&lt;0,0,($C$6-($C$3*$A14)+SUM(AD$6:AD14))*AD$3/365*_xlfn.DAYS($B15,$B14))</f>
        <v>112.1575803755818</v>
      </c>
      <c r="AE15" s="5">
        <f>IF(($C$6-($C$3*$A14)+SUM(AE$6:AE14))*AE$3/365*_xlfn.DAYS($B15,$B14)&lt;0,0,($C$6-($C$3*$A14)+SUM(AE$6:AE14))*AE$3/365*_xlfn.DAYS($B15,$B14))</f>
        <v>112.10965543970946</v>
      </c>
      <c r="AF15" s="5">
        <f>IF(($C$6-($C$3*$A14)+SUM(AF$6:AF14))*AF$3/365*_xlfn.DAYS($B15,$B14)&lt;0,0,($C$6-($C$3*$A14)+SUM(AF$6:AF14))*AF$3/365*_xlfn.DAYS($B15,$B14))</f>
        <v>112.06173807906119</v>
      </c>
      <c r="AG15" s="5">
        <f>IF(($C$6-($C$3*$A14)+SUM(AG$6:AG14))*AG$3/365*_xlfn.DAYS($B15,$B14)&lt;0,0,($C$6-($C$3*$A14)+SUM(AG$6:AG14))*AG$3/365*_xlfn.DAYS($B15,$B14))</f>
        <v>112.01382829287662</v>
      </c>
      <c r="AH15" s="5">
        <f>IF(($C$6-($C$3*$A14)+SUM(AH$6:AH14))*AH$3/365*_xlfn.DAYS($B15,$B14)&lt;0,0,($C$6-($C$3*$A14)+SUM(AH$6:AH14))*AH$3/365*_xlfn.DAYS($B15,$B14))</f>
        <v>111.96592608039538</v>
      </c>
      <c r="AI15" s="5">
        <f>IF(($C$6-($C$3*$A14)+SUM(AI$6:AI14))*AI$3/365*_xlfn.DAYS($B15,$B14)&lt;0,0,($C$6-($C$3*$A14)+SUM(AI$6:AI14))*AI$3/365*_xlfn.DAYS($B15,$B14))</f>
        <v>111.91803144085719</v>
      </c>
      <c r="AJ15" s="5">
        <f>IF(($C$6-($C$3*$A14)+SUM(AJ$6:AJ14))*AJ$3/365*_xlfn.DAYS($B15,$B14)&lt;0,0,($C$6-($C$3*$A14)+SUM(AJ$6:AJ14))*AJ$3/365*_xlfn.DAYS($B15,$B14))</f>
        <v>111.87014437350187</v>
      </c>
      <c r="AK15" s="5">
        <f>IF(($C$6-($C$3*$A14)+SUM(AK$6:AK14))*AK$3/365*_xlfn.DAYS($B15,$B14)&lt;0,0,($C$6-($C$3*$A14)+SUM(AK$6:AK14))*AK$3/365*_xlfn.DAYS($B15,$B14))</f>
        <v>111.82226487756922</v>
      </c>
      <c r="AL15" s="5">
        <f>IF(($C$6-($C$3*$A14)+SUM(AL$6:AL14))*AL$3/365*_xlfn.DAYS($B15,$B14)&lt;0,0,($C$6-($C$3*$A14)+SUM(AL$6:AL14))*AL$3/365*_xlfn.DAYS($B15,$B14))</f>
        <v>111.77439295229912</v>
      </c>
      <c r="AM15" s="5">
        <f>IF(($C$6-($C$3*$A14)+SUM(AM$6:AM14))*AM$3/365*_xlfn.DAYS($B15,$B14)&lt;0,0,($C$6-($C$3*$A14)+SUM(AM$6:AM14))*AM$3/365*_xlfn.DAYS($B15,$B14))</f>
        <v>111.72652859693156</v>
      </c>
      <c r="AN15" s="5">
        <f>IF(($C$6-($C$3*$A14)+SUM(AN$6:AN14))*AN$3/365*_xlfn.DAYS($B15,$B14)&lt;0,0,($C$6-($C$3*$A14)+SUM(AN$6:AN14))*AN$3/365*_xlfn.DAYS($B15,$B14))</f>
        <v>111.67867181070653</v>
      </c>
      <c r="AO15" s="5">
        <f>IF(($C$6-($C$3*$A14)+SUM(AO$6:AO14))*AO$3/365*_xlfn.DAYS($B15,$B14)&lt;0,0,($C$6-($C$3*$A14)+SUM(AO$6:AO14))*AO$3/365*_xlfn.DAYS($B15,$B14))</f>
        <v>111.63082259286408</v>
      </c>
      <c r="AP15" s="5">
        <f>IF(($C$6-($C$3*$A14)+SUM(AP$6:AP14))*AP$3/365*_xlfn.DAYS($B15,$B14)&lt;0,0,($C$6-($C$3*$A14)+SUM(AP$6:AP14))*AP$3/365*_xlfn.DAYS($B15,$B14))</f>
        <v>111.58298094264438</v>
      </c>
      <c r="AQ15" s="5">
        <f>IF(($C$6-($C$3*$A14)+SUM(AQ$6:AQ14))*AQ$3/365*_xlfn.DAYS($B15,$B14)&lt;0,0,($C$6-($C$3*$A14)+SUM(AQ$6:AQ14))*AQ$3/365*_xlfn.DAYS($B15,$B14))</f>
        <v>111.53514685928758</v>
      </c>
      <c r="AR15" s="5">
        <f>IF(($C$6-($C$3*$A14)+SUM(AR$6:AR14))*AR$3/365*_xlfn.DAYS($B15,$B14)&lt;0,0,($C$6-($C$3*$A14)+SUM(AR$6:AR14))*AR$3/365*_xlfn.DAYS($B15,$B14))</f>
        <v>111.48732034203395</v>
      </c>
      <c r="AS15" s="5">
        <f>IF(($C$6-($C$3*$A14)+SUM(AS$6:AS14))*AS$3/365*_xlfn.DAYS($B15,$B14)&lt;0,0,($C$6-($C$3*$A14)+SUM(AS$6:AS14))*AS$3/365*_xlfn.DAYS($B15,$B14))</f>
        <v>111.43950139012378</v>
      </c>
      <c r="AT15" s="5">
        <f>IF(($C$6-($C$3*$A14)+SUM(AT$6:AT14))*AT$3/365*_xlfn.DAYS($B15,$B14)&lt;0,0,($C$6-($C$3*$A14)+SUM(AT$6:AT14))*AT$3/365*_xlfn.DAYS($B15,$B14))</f>
        <v>111.39169000279742</v>
      </c>
      <c r="AU15" s="5">
        <f>IF(($C$6-($C$3*$A14)+SUM(AU$6:AU14))*AU$3/365*_xlfn.DAYS($B15,$B14)&lt;0,0,($C$6-($C$3*$A14)+SUM(AU$6:AU14))*AU$3/365*_xlfn.DAYS($B15,$B14))</f>
        <v>111.34388617929532</v>
      </c>
      <c r="AV15" s="5">
        <f>IF(($C$6-($C$3*$A14)+SUM(AV$6:AV14))*AV$3/365*_xlfn.DAYS($B15,$B14)&lt;0,0,($C$6-($C$3*$A14)+SUM(AV$6:AV14))*AV$3/365*_xlfn.DAYS($B15,$B14))</f>
        <v>111.29608991885794</v>
      </c>
      <c r="AW15" s="5">
        <f>IF(($C$6-($C$3*$A14)+SUM(AW$6:AW14))*AW$3/365*_xlfn.DAYS($B15,$B14)&lt;0,0,($C$6-($C$3*$A14)+SUM(AW$6:AW14))*AW$3/365*_xlfn.DAYS($B15,$B14))</f>
        <v>111.24830122072584</v>
      </c>
      <c r="AX15" s="5">
        <f>IF(($C$6-($C$3*$A14)+SUM(AX$6:AX14))*AX$3/365*_xlfn.DAYS($B15,$B14)&lt;0,0,($C$6-($C$3*$A14)+SUM(AX$6:AX14))*AX$3/365*_xlfn.DAYS($B15,$B14))</f>
        <v>111.20052008413958</v>
      </c>
      <c r="AY15" s="5">
        <f>IF(($C$6-($C$3*$A14)+SUM(AY$6:AY14))*AY$3/365*_xlfn.DAYS($B15,$B14)&lt;0,0,($C$6-($C$3*$A14)+SUM(AY$6:AY14))*AY$3/365*_xlfn.DAYS($B15,$B14))</f>
        <v>111.15274650833985</v>
      </c>
      <c r="AZ15" s="5">
        <f>IF(($C$6-($C$3*$A14)+SUM(AZ$6:AZ14))*AZ$3/365*_xlfn.DAYS($B15,$B14)&lt;0,0,($C$6-($C$3*$A14)+SUM(AZ$6:AZ14))*AZ$3/365*_xlfn.DAYS($B15,$B14))</f>
        <v>111.10498049256735</v>
      </c>
      <c r="BA15" s="5">
        <f>IF(($C$6-($C$3*$A14)+SUM(BA$6:BA14))*BA$3/365*_xlfn.DAYS($B15,$B14)&lt;0,0,($C$6-($C$3*$A14)+SUM(BA$6:BA14))*BA$3/365*_xlfn.DAYS($B15,$B14))</f>
        <v>111.05722203606285</v>
      </c>
      <c r="BB15" s="5">
        <f>IF(($C$6-($C$3*$A14)+SUM(BB$6:BB14))*BB$3/365*_xlfn.DAYS($B15,$B14)&lt;0,0,($C$6-($C$3*$A14)+SUM(BB$6:BB14))*BB$3/365*_xlfn.DAYS($B15,$B14))</f>
        <v>111.0094711380672</v>
      </c>
      <c r="BC15" s="5">
        <f>IF(($C$6-($C$3*$A14)+SUM(BC$6:BC14))*BC$3/365*_xlfn.DAYS($B15,$B14)&lt;0,0,($C$6-($C$3*$A14)+SUM(BC$6:BC14))*BC$3/365*_xlfn.DAYS($B15,$B14))</f>
        <v>110.96172779782124</v>
      </c>
      <c r="BD15" s="5">
        <f>IF(($C$6-($C$3*$A14)+SUM(BD$6:BD14))*BD$3/365*_xlfn.DAYS($B15,$B14)&lt;0,0,($C$6-($C$3*$A14)+SUM(BD$6:BD14))*BD$3/365*_xlfn.DAYS($B15,$B14))</f>
        <v>110.91399201456599</v>
      </c>
      <c r="BE15" s="5">
        <f>IF(($C$6-($C$3*$A14)+SUM(BE$6:BE14))*BE$3/365*_xlfn.DAYS($B15,$B14)&lt;0,0,($C$6-($C$3*$A14)+SUM(BE$6:BE14))*BE$3/365*_xlfn.DAYS($B15,$B14))</f>
        <v>110.86626378754239</v>
      </c>
      <c r="BF15" s="5">
        <f>IF(($C$6-($C$3*$A14)+SUM(BF$6:BF14))*BF$3/365*_xlfn.DAYS($B15,$B14)&lt;0,0,($C$6-($C$3*$A14)+SUM(BF$6:BF14))*BF$3/365*_xlfn.DAYS($B15,$B14))</f>
        <v>110.81854311599155</v>
      </c>
      <c r="BG15" s="5">
        <f>IF(($C$6-($C$3*$A14)+SUM(BG$6:BG14))*BG$3/365*_xlfn.DAYS($B15,$B14)&lt;0,0,($C$6-($C$3*$A14)+SUM(BG$6:BG14))*BG$3/365*_xlfn.DAYS($B15,$B14))</f>
        <v>110.77082999915457</v>
      </c>
      <c r="BH15" s="5">
        <f>IF(($C$6-($C$3*$A14)+SUM(BH$6:BH14))*BH$3/365*_xlfn.DAYS($B15,$B14)&lt;0,0,($C$6-($C$3*$A14)+SUM(BH$6:BH14))*BH$3/365*_xlfn.DAYS($B15,$B14))</f>
        <v>110.72312443627264</v>
      </c>
      <c r="BI15" s="5">
        <f>IF(($C$6-($C$3*$A14)+SUM(BI$6:BI14))*BI$3/365*_xlfn.DAYS($B15,$B14)&lt;0,0,($C$6-($C$3*$A14)+SUM(BI$6:BI14))*BI$3/365*_xlfn.DAYS($B15,$B14))</f>
        <v>110.67542642658701</v>
      </c>
      <c r="BJ15" s="5">
        <f>IF(($C$6-($C$3*$A14)+SUM(BJ$6:BJ14))*BJ$3/365*_xlfn.DAYS($B15,$B14)&lt;0,0,($C$6-($C$3*$A14)+SUM(BJ$6:BJ14))*BJ$3/365*_xlfn.DAYS($B15,$B14))</f>
        <v>110.62773596933897</v>
      </c>
      <c r="BK15" s="5">
        <f>IF(($C$6-($C$3*$A14)+SUM(BK$6:BK14))*BK$3/365*_xlfn.DAYS($B15,$B14)&lt;0,0,($C$6-($C$3*$A14)+SUM(BK$6:BK14))*BK$3/365*_xlfn.DAYS($B15,$B14))</f>
        <v>110.5800530637699</v>
      </c>
      <c r="BL15" s="5">
        <f>IF(($C$6-($C$3*$A14)+SUM(BL$6:BL14))*BL$3/365*_xlfn.DAYS($B15,$B14)&lt;0,0,($C$6-($C$3*$A14)+SUM(BL$6:BL14))*BL$3/365*_xlfn.DAYS($B15,$B14))</f>
        <v>110.53237770912116</v>
      </c>
      <c r="BM15" s="5">
        <f>IF(($C$6-($C$3*$A14)+SUM(BM$6:BM14))*BM$3/365*_xlfn.DAYS($B15,$B14)&lt;0,0,($C$6-($C$3*$A14)+SUM(BM$6:BM14))*BM$3/365*_xlfn.DAYS($B15,$B14))</f>
        <v>110.4847099046343</v>
      </c>
      <c r="BN15" s="5">
        <f>IF(($C$6-($C$3*$A14)+SUM(BN$6:BN14))*BN$3/365*_xlfn.DAYS($B15,$B14)&lt;0,0,($C$6-($C$3*$A14)+SUM(BN$6:BN14))*BN$3/365*_xlfn.DAYS($B15,$B14))</f>
        <v>110.43704964955079</v>
      </c>
      <c r="BO15" s="5">
        <f>IF(($C$6-($C$3*$A14)+SUM(BO$6:BO14))*BO$3/365*_xlfn.DAYS($B15,$B14)&lt;0,0,($C$6-($C$3*$A14)+SUM(BO$6:BO14))*BO$3/365*_xlfn.DAYS($B15,$B14))</f>
        <v>110.38939694311223</v>
      </c>
      <c r="BP15" s="5">
        <f>IF(($C$6-($C$3*$A14)+SUM(BP$6:BP14))*BP$3/365*_xlfn.DAYS($B15,$B14)&lt;0,0,($C$6-($C$3*$A14)+SUM(BP$6:BP14))*BP$3/365*_xlfn.DAYS($B15,$B14))</f>
        <v>110.34175178456033</v>
      </c>
      <c r="BQ15" s="5">
        <f>IF(($C$6-($C$3*$A14)+SUM(BQ$6:BQ14))*BQ$3/365*_xlfn.DAYS($B15,$B14)&lt;0,0,($C$6-($C$3*$A14)+SUM(BQ$6:BQ14))*BQ$3/365*_xlfn.DAYS($B15,$B14))</f>
        <v>110.29411417313671</v>
      </c>
      <c r="BR15" s="5">
        <f>IF(($C$6-($C$3*$A14)+SUM(BR$6:BR14))*BR$3/365*_xlfn.DAYS($B15,$B14)&lt;0,0,($C$6-($C$3*$A14)+SUM(BR$6:BR14))*BR$3/365*_xlfn.DAYS($B15,$B14))</f>
        <v>110.24648410808324</v>
      </c>
      <c r="BS15" s="5">
        <f>IF(($C$6-($C$3*$A14)+SUM(BS$6:BS14))*BS$3/365*_xlfn.DAYS($B15,$B14)&lt;0,0,($C$6-($C$3*$A14)+SUM(BS$6:BS14))*BS$3/365*_xlfn.DAYS($B15,$B14))</f>
        <v>110.19886158864165</v>
      </c>
      <c r="BT15" s="5">
        <f>IF(($C$6-($C$3*$A14)+SUM(BT$6:BT14))*BT$3/365*_xlfn.DAYS($B15,$B14)&lt;0,0,($C$6-($C$3*$A14)+SUM(BT$6:BT14))*BT$3/365*_xlfn.DAYS($B15,$B14))</f>
        <v>110.15124661405389</v>
      </c>
      <c r="BU15" s="5">
        <f>IF(($C$6-($C$3*$A14)+SUM(BU$6:BU14))*BU$3/365*_xlfn.DAYS($B15,$B14)&lt;0,0,($C$6-($C$3*$A14)+SUM(BU$6:BU14))*BU$3/365*_xlfn.DAYS($B15,$B14))</f>
        <v>110.10363918356187</v>
      </c>
      <c r="BV15" s="5">
        <f>IF(($C$6-($C$3*$A14)+SUM(BV$6:BV14))*BV$3/365*_xlfn.DAYS($B15,$B14)&lt;0,0,($C$6-($C$3*$A14)+SUM(BV$6:BV14))*BV$3/365*_xlfn.DAYS($B15,$B14))</f>
        <v>110.05603929640762</v>
      </c>
      <c r="BW15" s="5">
        <f>IF(($C$6-($C$3*$A14)+SUM(BW$6:BW14))*BW$3/365*_xlfn.DAYS($B15,$B14)&lt;0,0,($C$6-($C$3*$A14)+SUM(BW$6:BW14))*BW$3/365*_xlfn.DAYS($B15,$B14))</f>
        <v>110.00844695183316</v>
      </c>
      <c r="BX15" s="5">
        <f>IF(($C$6-($C$3*$A14)+SUM(BX$6:BX14))*BX$3/365*_xlfn.DAYS($B15,$B14)&lt;0,0,($C$6-($C$3*$A14)+SUM(BX$6:BX14))*BX$3/365*_xlfn.DAYS($B15,$B14))</f>
        <v>109.96086214908064</v>
      </c>
      <c r="BY15" s="5">
        <f>IF(($C$6-($C$3*$A14)+SUM(BY$6:BY14))*BY$3/365*_xlfn.DAYS($B15,$B14)&lt;0,0,($C$6-($C$3*$A14)+SUM(BY$6:BY14))*BY$3/365*_xlfn.DAYS($B15,$B14))</f>
        <v>109.91328488739224</v>
      </c>
      <c r="BZ15" s="5">
        <f>IF(($C$6-($C$3*$A14)+SUM(BZ$6:BZ14))*BZ$3/365*_xlfn.DAYS($B15,$B14)&lt;0,0,($C$6-($C$3*$A14)+SUM(BZ$6:BZ14))*BZ$3/365*_xlfn.DAYS($B15,$B14))</f>
        <v>109.86571516601018</v>
      </c>
      <c r="CA15" s="5">
        <f>IF(($C$6-($C$3*$A14)+SUM(CA$6:CA14))*CA$3/365*_xlfn.DAYS($B15,$B14)&lt;0,0,($C$6-($C$3*$A14)+SUM(CA$6:CA14))*CA$3/365*_xlfn.DAYS($B15,$B14))</f>
        <v>109.81815298417676</v>
      </c>
      <c r="CB15" s="5">
        <f>IF(($C$6-($C$3*$A14)+SUM(CB$6:CB14))*CB$3/365*_xlfn.DAYS($B15,$B14)&lt;0,0,($C$6-($C$3*$A14)+SUM(CB$6:CB14))*CB$3/365*_xlfn.DAYS($B15,$B14))</f>
        <v>109.77059834113433</v>
      </c>
      <c r="CC15" s="5">
        <f>IF(($C$6-($C$3*$A14)+SUM(CC$6:CC14))*CC$3/365*_xlfn.DAYS($B15,$B14)&lt;0,0,($C$6-($C$3*$A14)+SUM(CC$6:CC14))*CC$3/365*_xlfn.DAYS($B15,$B14))</f>
        <v>109.72305123612531</v>
      </c>
      <c r="CD15" s="5">
        <f>IF(($C$6-($C$3*$A14)+SUM(CD$6:CD14))*CD$3/365*_xlfn.DAYS($B15,$B14)&lt;0,0,($C$6-($C$3*$A14)+SUM(CD$6:CD14))*CD$3/365*_xlfn.DAYS($B15,$B14))</f>
        <v>109.67551166839213</v>
      </c>
      <c r="CE15" s="5">
        <f>IF(($C$6-($C$3*$A14)+SUM(CE$6:CE14))*CE$3/365*_xlfn.DAYS($B15,$B14)&lt;0,0,($C$6-($C$3*$A14)+SUM(CE$6:CE14))*CE$3/365*_xlfn.DAYS($B15,$B14))</f>
        <v>109.62797963717739</v>
      </c>
      <c r="CF15" s="5">
        <f>IF(($C$6-($C$3*$A14)+SUM(CF$6:CF14))*CF$3/365*_xlfn.DAYS($B15,$B14)&lt;0,0,($C$6-($C$3*$A14)+SUM(CF$6:CF14))*CF$3/365*_xlfn.DAYS($B15,$B14))</f>
        <v>109.58045514172365</v>
      </c>
      <c r="CG15" s="5">
        <f>IF(($C$6-($C$3*$A14)+SUM(CG$6:CG14))*CG$3/365*_xlfn.DAYS($B15,$B14)&lt;0,0,($C$6-($C$3*$A14)+SUM(CG$6:CG14))*CG$3/365*_xlfn.DAYS($B15,$B14))</f>
        <v>109.53293818127352</v>
      </c>
      <c r="CH15" s="5">
        <f>IF(($C$6-($C$3*$A14)+SUM(CH$6:CH14))*CH$3/365*_xlfn.DAYS($B15,$B14)&lt;0,0,($C$6-($C$3*$A14)+SUM(CH$6:CH14))*CH$3/365*_xlfn.DAYS($B15,$B14))</f>
        <v>109.48542875506972</v>
      </c>
      <c r="CI15" s="5">
        <f>IF(($C$6-($C$3*$A14)+SUM(CI$6:CI14))*CI$3/365*_xlfn.DAYS($B15,$B14)&lt;0,0,($C$6-($C$3*$A14)+SUM(CI$6:CI14))*CI$3/365*_xlfn.DAYS($B15,$B14))</f>
        <v>109.43792686235504</v>
      </c>
      <c r="CJ15" s="5">
        <f>IF(($C$6-($C$3*$A14)+SUM(CJ$6:CJ14))*CJ$3/365*_xlfn.DAYS($B15,$B14)&lt;0,0,($C$6-($C$3*$A14)+SUM(CJ$6:CJ14))*CJ$3/365*_xlfn.DAYS($B15,$B14))</f>
        <v>109.39043250237226</v>
      </c>
      <c r="CK15" s="5">
        <f>IF(($C$6-($C$3*$A14)+SUM(CK$6:CK14))*CK$3/365*_xlfn.DAYS($B15,$B14)&lt;0,0,($C$6-($C$3*$A14)+SUM(CK$6:CK14))*CK$3/365*_xlfn.DAYS($B15,$B14))</f>
        <v>109.34294567436429</v>
      </c>
      <c r="CL15" s="5">
        <f>IF(($C$6-($C$3*$A14)+SUM(CL$6:CL14))*CL$3/365*_xlfn.DAYS($B15,$B14)&lt;0,0,($C$6-($C$3*$A14)+SUM(CL$6:CL14))*CL$3/365*_xlfn.DAYS($B15,$B14))</f>
        <v>109.29546637757407</v>
      </c>
      <c r="CM15" s="5">
        <f>IF(($C$6-($C$3*$A14)+SUM(CM$6:CM14))*CM$3/365*_xlfn.DAYS($B15,$B14)&lt;0,0,($C$6-($C$3*$A14)+SUM(CM$6:CM14))*CM$3/365*_xlfn.DAYS($B15,$B14))</f>
        <v>109.24799461124455</v>
      </c>
      <c r="CN15" s="5">
        <f>IF(($C$6-($C$3*$A14)+SUM(CN$6:CN14))*CN$3/365*_xlfn.DAYS($B15,$B14)&lt;0,0,($C$6-($C$3*$A14)+SUM(CN$6:CN14))*CN$3/365*_xlfn.DAYS($B15,$B14))</f>
        <v>109.20053037461885</v>
      </c>
      <c r="CO15" s="5">
        <f>IF(($C$6-($C$3*$A14)+SUM(CO$6:CO14))*CO$3/365*_xlfn.DAYS($B15,$B14)&lt;0,0,($C$6-($C$3*$A14)+SUM(CO$6:CO14))*CO$3/365*_xlfn.DAYS($B15,$B14))</f>
        <v>109.15307366694005</v>
      </c>
      <c r="CP15" s="5">
        <f>IF(($C$6-($C$3*$A14)+SUM(CP$6:CP14))*CP$3/365*_xlfn.DAYS($B15,$B14)&lt;0,0,($C$6-($C$3*$A14)+SUM(CP$6:CP14))*CP$3/365*_xlfn.DAYS($B15,$B14))</f>
        <v>109.10562448745129</v>
      </c>
      <c r="CQ15" s="5">
        <f>IF(($C$6-($C$3*$A14)+SUM(CQ$6:CQ14))*CQ$3/365*_xlfn.DAYS($B15,$B14)&lt;0,0,($C$6-($C$3*$A14)+SUM(CQ$6:CQ14))*CQ$3/365*_xlfn.DAYS($B15,$B14))</f>
        <v>109.05818283539585</v>
      </c>
      <c r="CR15" s="5">
        <f>IF(($C$6-($C$3*$A14)+SUM(CR$6:CR14))*CR$3/365*_xlfn.DAYS($B15,$B14)&lt;0,0,($C$6-($C$3*$A14)+SUM(CR$6:CR14))*CR$3/365*_xlfn.DAYS($B15,$B14))</f>
        <v>109.01074871001701</v>
      </c>
      <c r="CS15" s="5">
        <f>IF(($C$6-($C$3*$A14)+SUM(CS$6:CS14))*CS$3/365*_xlfn.DAYS($B15,$B14)&lt;0,0,($C$6-($C$3*$A14)+SUM(CS$6:CS14))*CS$3/365*_xlfn.DAYS($B15,$B14))</f>
        <v>108.9633221105581</v>
      </c>
      <c r="CT15" s="5">
        <f>IF(($C$6-($C$3*$A14)+SUM(CT$6:CT14))*CT$3/365*_xlfn.DAYS($B15,$B14)&lt;0,0,($C$6-($C$3*$A14)+SUM(CT$6:CT14))*CT$3/365*_xlfn.DAYS($B15,$B14))</f>
        <v>108.91590303626251</v>
      </c>
      <c r="CU15" s="5">
        <f>IF(($C$6-($C$3*$A14)+SUM(CU$6:CU14))*CU$3/365*_xlfn.DAYS($B15,$B14)&lt;0,0,($C$6-($C$3*$A14)+SUM(CU$6:CU14))*CU$3/365*_xlfn.DAYS($B15,$B14))</f>
        <v>108.86849148637376</v>
      </c>
      <c r="CV15" s="5">
        <f>IF(($C$6-($C$3*$A14)+SUM(CV$6:CV14))*CV$3/365*_xlfn.DAYS($B15,$B14)&lt;0,0,($C$6-($C$3*$A14)+SUM(CV$6:CV14))*CV$3/365*_xlfn.DAYS($B15,$B14))</f>
        <v>108.82108746013532</v>
      </c>
      <c r="CW15" s="5">
        <f>IF(($C$6-($C$3*$A14)+SUM(CW$6:CW14))*CW$3/365*_xlfn.DAYS($B15,$B14)&lt;0,0,($C$6-($C$3*$A14)+SUM(CW$6:CW14))*CW$3/365*_xlfn.DAYS($B15,$B14))</f>
        <v>108.77369095679079</v>
      </c>
      <c r="CX15" s="5">
        <f>IF(($C$6-($C$3*$A14)+SUM(CX$6:CX14))*CX$3/365*_xlfn.DAYS($B15,$B14)&lt;0,0,($C$6-($C$3*$A14)+SUM(CX$6:CX14))*CX$3/365*_xlfn.DAYS($B15,$B14))</f>
        <v>108.72630197558381</v>
      </c>
      <c r="CY15" s="5">
        <f>IF(($C$6-($C$3*$A14)+SUM(CY$6:CY14))*CY$3/365*_xlfn.DAYS($B15,$B14)&lt;0,0,($C$6-($C$3*$A14)+SUM(CY$6:CY14))*CY$3/365*_xlfn.DAYS($B15,$B14))</f>
        <v>108.67892051575807</v>
      </c>
      <c r="CZ15" s="5">
        <f>IF(($C$6-($C$3*$A14)+SUM(CZ$6:CZ14))*CZ$3/365*_xlfn.DAYS($B15,$B14)&lt;0,0,($C$6-($C$3*$A14)+SUM(CZ$6:CZ14))*CZ$3/365*_xlfn.DAYS($B15,$B14))</f>
        <v>108.63154657655731</v>
      </c>
      <c r="DA15" s="5">
        <f>IF(($C$6-($C$3*$A14)+SUM(DA$6:DA14))*DA$3/365*_xlfn.DAYS($B15,$B14)&lt;0,0,($C$6-($C$3*$A14)+SUM(DA$6:DA14))*DA$3/365*_xlfn.DAYS($B15,$B14))</f>
        <v>108.58418015722538</v>
      </c>
      <c r="DB15" s="5">
        <f>IF(($C$6-($C$3*$A14)+SUM(DB$6:DB14))*DB$3/365*_xlfn.DAYS($B15,$B14)&lt;0,0,($C$6-($C$3*$A14)+SUM(DB$6:DB14))*DB$3/365*_xlfn.DAYS($B15,$B14))</f>
        <v>108.53682125700612</v>
      </c>
      <c r="DC15" s="5">
        <f>IF(($C$6-($C$3*$A14)+SUM(DC$6:DC14))*DC$3/365*_xlfn.DAYS($B15,$B14)&lt;0,0,($C$6-($C$3*$A14)+SUM(DC$6:DC14))*DC$3/365*_xlfn.DAYS($B15,$B14))</f>
        <v>108.48946987514348</v>
      </c>
      <c r="DD15" s="5">
        <f>IF(($C$6-($C$3*$A14)+SUM(DD$6:DD14))*DD$3/365*_xlfn.DAYS($B15,$B14)&lt;0,0,($C$6-($C$3*$A14)+SUM(DD$6:DD14))*DD$3/365*_xlfn.DAYS($B15,$B14))</f>
        <v>108.44212601088142</v>
      </c>
      <c r="DE15" s="5">
        <f>IF(($C$6-($C$3*$A14)+SUM(DE$6:DE14))*DE$3/365*_xlfn.DAYS($B15,$B14)&lt;0,0,($C$6-($C$3*$A14)+SUM(DE$6:DE14))*DE$3/365*_xlfn.DAYS($B15,$B14))</f>
        <v>108.39478966346405</v>
      </c>
      <c r="DF15" s="5">
        <f>IF(($C$6-($C$3*$A14)+SUM(DF$6:DF14))*DF$3/365*_xlfn.DAYS($B15,$B14)&lt;0,0,($C$6-($C$3*$A14)+SUM(DF$6:DF14))*DF$3/365*_xlfn.DAYS($B15,$B14))</f>
        <v>108.34746083213543</v>
      </c>
      <c r="DG15" s="5">
        <f>IF(($C$6-($C$3*$A14)+SUM(DG$6:DG14))*DG$3/365*_xlfn.DAYS($B15,$B14)&lt;0,0,($C$6-($C$3*$A14)+SUM(DG$6:DG14))*DG$3/365*_xlfn.DAYS($B15,$B14))</f>
        <v>108.30013951613969</v>
      </c>
      <c r="DH15" s="5">
        <f>IF(($C$6-($C$3*$A14)+SUM(DH$6:DH14))*DH$3/365*_xlfn.DAYS($B15,$B14)&lt;0,0,($C$6-($C$3*$A14)+SUM(DH$6:DH14))*DH$3/365*_xlfn.DAYS($B15,$B14))</f>
        <v>108.25282571472114</v>
      </c>
      <c r="DI15" s="5">
        <f>IF(($C$6-($C$3*$A14)+SUM(DI$6:DI14))*DI$3/365*_xlfn.DAYS($B15,$B14)&lt;0,0,($C$6-($C$3*$A14)+SUM(DI$6:DI14))*DI$3/365*_xlfn.DAYS($B15,$B14))</f>
        <v>108.20551942712399</v>
      </c>
      <c r="DJ15" s="5">
        <f>IF(($C$6-($C$3*$A14)+SUM(DJ$6:DJ14))*DJ$3/365*_xlfn.DAYS($B15,$B14)&lt;0,0,($C$6-($C$3*$A14)+SUM(DJ$6:DJ14))*DJ$3/365*_xlfn.DAYS($B15,$B14))</f>
        <v>108.1582206525926</v>
      </c>
      <c r="DK15" s="5">
        <f>IF(($C$6-($C$3*$A14)+SUM(DK$6:DK14))*DK$3/365*_xlfn.DAYS($B15,$B14)&lt;0,0,($C$6-($C$3*$A14)+SUM(DK$6:DK14))*DK$3/365*_xlfn.DAYS($B15,$B14))</f>
        <v>108.11092939037138</v>
      </c>
      <c r="DL15" s="5">
        <f>IF(($C$6-($C$3*$A14)+SUM(DL$6:DL14))*DL$3/365*_xlfn.DAYS($B15,$B14)&lt;0,0,($C$6-($C$3*$A14)+SUM(DL$6:DL14))*DL$3/365*_xlfn.DAYS($B15,$B14))</f>
        <v>108.06364563970479</v>
      </c>
      <c r="DM15" s="5">
        <f>IF(($C$6-($C$3*$A14)+SUM(DM$6:DM14))*DM$3/365*_xlfn.DAYS($B15,$B14)&lt;0,0,($C$6-($C$3*$A14)+SUM(DM$6:DM14))*DM$3/365*_xlfn.DAYS($B15,$B14))</f>
        <v>108.0163693998373</v>
      </c>
      <c r="DN15" s="5">
        <f>IF(($C$6-($C$3*$A14)+SUM(DN$6:DN14))*DN$3/365*_xlfn.DAYS($B15,$B14)&lt;0,0,($C$6-($C$3*$A14)+SUM(DN$6:DN14))*DN$3/365*_xlfn.DAYS($B15,$B14))</f>
        <v>107.96910067001352</v>
      </c>
      <c r="DO15" s="5">
        <f>IF(($C$6-($C$3*$A14)+SUM(DO$6:DO14))*DO$3/365*_xlfn.DAYS($B15,$B14)&lt;0,0,($C$6-($C$3*$A14)+SUM(DO$6:DO14))*DO$3/365*_xlfn.DAYS($B15,$B14))</f>
        <v>107.92183944947811</v>
      </c>
      <c r="DP15" s="5">
        <f>IF(($C$6-($C$3*$A14)+SUM(DP$6:DP14))*DP$3/365*_xlfn.DAYS($B15,$B14)&lt;0,0,($C$6-($C$3*$A14)+SUM(DP$6:DP14))*DP$3/365*_xlfn.DAYS($B15,$B14))</f>
        <v>107.87458573747568</v>
      </c>
      <c r="DQ15" s="5">
        <f>IF(($C$6-($C$3*$A14)+SUM(DQ$6:DQ14))*DQ$3/365*_xlfn.DAYS($B15,$B14)&lt;0,0,($C$6-($C$3*$A14)+SUM(DQ$6:DQ14))*DQ$3/365*_xlfn.DAYS($B15,$B14))</f>
        <v>107.82733953325103</v>
      </c>
      <c r="DR15" s="5">
        <f>IF(($C$6-($C$3*$A14)+SUM(DR$6:DR14))*DR$3/365*_xlfn.DAYS($B15,$B14)&lt;0,0,($C$6-($C$3*$A14)+SUM(DR$6:DR14))*DR$3/365*_xlfn.DAYS($B15,$B14))</f>
        <v>107.78010083604896</v>
      </c>
      <c r="DS15" s="5">
        <f>IF(($C$6-($C$3*$A14)+SUM(DS$6:DS14))*DS$3/365*_xlfn.DAYS($B15,$B14)&lt;0,0,($C$6-($C$3*$A14)+SUM(DS$6:DS14))*DS$3/365*_xlfn.DAYS($B15,$B14))</f>
        <v>107.73286964511435</v>
      </c>
      <c r="DT15" s="5">
        <f>IF(($C$6-($C$3*$A14)+SUM(DT$6:DT14))*DT$3/365*_xlfn.DAYS($B15,$B14)&lt;0,0,($C$6-($C$3*$A14)+SUM(DT$6:DT14))*DT$3/365*_xlfn.DAYS($B15,$B14))</f>
        <v>107.68564595969208</v>
      </c>
      <c r="DU15" s="5">
        <f>IF(($C$6-($C$3*$A14)+SUM(DU$6:DU14))*DU$3/365*_xlfn.DAYS($B15,$B14)&lt;0,0,($C$6-($C$3*$A14)+SUM(DU$6:DU14))*DU$3/365*_xlfn.DAYS($B15,$B14))</f>
        <v>107.63842977902715</v>
      </c>
      <c r="DV15" s="5">
        <f>IF(($C$6-($C$3*$A14)+SUM(DV$6:DV14))*DV$3/365*_xlfn.DAYS($B15,$B14)&lt;0,0,($C$6-($C$3*$A14)+SUM(DV$6:DV14))*DV$3/365*_xlfn.DAYS($B15,$B14))</f>
        <v>107.59122110236463</v>
      </c>
      <c r="DW15" s="5">
        <f>IF(($C$6-($C$3*$A14)+SUM(DW$6:DW14))*DW$3/365*_xlfn.DAYS($B15,$B14)&lt;0,0,($C$6-($C$3*$A14)+SUM(DW$6:DW14))*DW$3/365*_xlfn.DAYS($B15,$B14))</f>
        <v>107.54401992894958</v>
      </c>
      <c r="DX15" s="5">
        <f>IF(($C$6-($C$3*$A14)+SUM(DX$6:DX14))*DX$3/365*_xlfn.DAYS($B15,$B14)&lt;0,0,($C$6-($C$3*$A14)+SUM(DX$6:DX14))*DX$3/365*_xlfn.DAYS($B15,$B14))</f>
        <v>107.49682625802714</v>
      </c>
      <c r="DY15" s="5">
        <f>IF(($C$6-($C$3*$A14)+SUM(DY$6:DY14))*DY$3/365*_xlfn.DAYS($B15,$B14)&lt;0,0,($C$6-($C$3*$A14)+SUM(DY$6:DY14))*DY$3/365*_xlfn.DAYS($B15,$B14))</f>
        <v>107.4496400888426</v>
      </c>
      <c r="DZ15" s="5">
        <f>IF(($C$6-($C$3*$A14)+SUM(DZ$6:DZ14))*DZ$3/365*_xlfn.DAYS($B15,$B14)&lt;0,0,($C$6-($C$3*$A14)+SUM(DZ$6:DZ14))*DZ$3/365*_xlfn.DAYS($B15,$B14))</f>
        <v>107.40246142064115</v>
      </c>
      <c r="EA15" s="5">
        <f>IF(($C$6-($C$3*$A14)+SUM(EA$6:EA14))*EA$3/365*_xlfn.DAYS($B15,$B14)&lt;0,0,($C$6-($C$3*$A14)+SUM(EA$6:EA14))*EA$3/365*_xlfn.DAYS($B15,$B14))</f>
        <v>107.35529025266815</v>
      </c>
      <c r="EB15" s="5">
        <f>IF(($C$6-($C$3*$A14)+SUM(EB$6:EB14))*EB$3/365*_xlfn.DAYS($B15,$B14)&lt;0,0,($C$6-($C$3*$A14)+SUM(EB$6:EB14))*EB$3/365*_xlfn.DAYS($B15,$B14))</f>
        <v>107.30812658416902</v>
      </c>
      <c r="EC15" s="5">
        <f>IF(($C$6-($C$3*$A14)+SUM(EC$6:EC14))*EC$3/365*_xlfn.DAYS($B15,$B14)&lt;0,0,($C$6-($C$3*$A14)+SUM(EC$6:EC14))*EC$3/365*_xlfn.DAYS($B15,$B14))</f>
        <v>107.26097041438916</v>
      </c>
      <c r="ED15" s="5">
        <f>IF(($C$6-($C$3*$A14)+SUM(ED$6:ED14))*ED$3/365*_xlfn.DAYS($B15,$B14)&lt;0,0,($C$6-($C$3*$A14)+SUM(ED$6:ED14))*ED$3/365*_xlfn.DAYS($B15,$B14))</f>
        <v>107.21382174257411</v>
      </c>
      <c r="EE15" s="5">
        <f>IF(($C$6-($C$3*$A14)+SUM(EE$6:EE14))*EE$3/365*_xlfn.DAYS($B15,$B14)&lt;0,0,($C$6-($C$3*$A14)+SUM(EE$6:EE14))*EE$3/365*_xlfn.DAYS($B15,$B14))</f>
        <v>107.16668056796942</v>
      </c>
      <c r="EF15" s="5">
        <f>IF(($C$6-($C$3*$A14)+SUM(EF$6:EF14))*EF$3/365*_xlfn.DAYS($B15,$B14)&lt;0,0,($C$6-($C$3*$A14)+SUM(EF$6:EF14))*EF$3/365*_xlfn.DAYS($B15,$B14))</f>
        <v>107.11954688982071</v>
      </c>
      <c r="EG15" s="5">
        <f>IF(($C$6-($C$3*$A14)+SUM(EG$6:EG14))*EG$3/365*_xlfn.DAYS($B15,$B14)&lt;0,0,($C$6-($C$3*$A14)+SUM(EG$6:EG14))*EG$3/365*_xlfn.DAYS($B15,$B14))</f>
        <v>107.07242070737365</v>
      </c>
      <c r="EH15" s="5">
        <f>IF(($C$6-($C$3*$A14)+SUM(EH$6:EH14))*EH$3/365*_xlfn.DAYS($B15,$B14)&lt;0,0,($C$6-($C$3*$A14)+SUM(EH$6:EH14))*EH$3/365*_xlfn.DAYS($B15,$B14))</f>
        <v>107.02530201987399</v>
      </c>
      <c r="EI15" s="5">
        <f>IF(($C$6-($C$3*$A14)+SUM(EI$6:EI14))*EI$3/365*_xlfn.DAYS($B15,$B14)&lt;0,0,($C$6-($C$3*$A14)+SUM(EI$6:EI14))*EI$3/365*_xlfn.DAYS($B15,$B14))</f>
        <v>106.97819082656756</v>
      </c>
      <c r="EJ15" s="5">
        <f>IF(($C$6-($C$3*$A14)+SUM(EJ$6:EJ14))*EJ$3/365*_xlfn.DAYS($B15,$B14)&lt;0,0,($C$6-($C$3*$A14)+SUM(EJ$6:EJ14))*EJ$3/365*_xlfn.DAYS($B15,$B14))</f>
        <v>106.93108712670016</v>
      </c>
      <c r="EK15" s="5">
        <f>IF(($C$6-($C$3*$A14)+SUM(EK$6:EK14))*EK$3/365*_xlfn.DAYS($B15,$B14)&lt;0,0,($C$6-($C$3*$A14)+SUM(EK$6:EK14))*EK$3/365*_xlfn.DAYS($B15,$B14))</f>
        <v>106.88399091951773</v>
      </c>
      <c r="EL15" s="5">
        <f>IF(($C$6-($C$3*$A14)+SUM(EL$6:EL14))*EL$3/365*_xlfn.DAYS($B15,$B14)&lt;0,0,($C$6-($C$3*$A14)+SUM(EL$6:EL14))*EL$3/365*_xlfn.DAYS($B15,$B14))</f>
        <v>106.83690220426628</v>
      </c>
      <c r="EM15" s="5">
        <f>IF(($C$6-($C$3*$A14)+SUM(EM$6:EM14))*EM$3/365*_xlfn.DAYS($B15,$B14)&lt;0,0,($C$6-($C$3*$A14)+SUM(EM$6:EM14))*EM$3/365*_xlfn.DAYS($B15,$B14))</f>
        <v>106.78982098019175</v>
      </c>
      <c r="EN15" s="5">
        <f>IF(($C$6-($C$3*$A14)+SUM(EN$6:EN14))*EN$3/365*_xlfn.DAYS($B15,$B14)&lt;0,0,($C$6-($C$3*$A14)+SUM(EN$6:EN14))*EN$3/365*_xlfn.DAYS($B15,$B14))</f>
        <v>106.74274724654029</v>
      </c>
      <c r="EO15" s="5">
        <f>IF(($C$6-($C$3*$A14)+SUM(EO$6:EO14))*EO$3/365*_xlfn.DAYS($B15,$B14)&lt;0,0,($C$6-($C$3*$A14)+SUM(EO$6:EO14))*EO$3/365*_xlfn.DAYS($B15,$B14))</f>
        <v>106.69568100255803</v>
      </c>
      <c r="EP15" s="5">
        <f>IF(($C$6-($C$3*$A14)+SUM(EP$6:EP14))*EP$3/365*_xlfn.DAYS($B15,$B14)&lt;0,0,($C$6-($C$3*$A14)+SUM(EP$6:EP14))*EP$3/365*_xlfn.DAYS($B15,$B14))</f>
        <v>106.6486222474912</v>
      </c>
      <c r="EQ15" s="5">
        <f>IF(($C$6-($C$3*$A14)+SUM(EQ$6:EQ14))*EQ$3/365*_xlfn.DAYS($B15,$B14)&lt;0,0,($C$6-($C$3*$A14)+SUM(EQ$6:EQ14))*EQ$3/365*_xlfn.DAYS($B15,$B14))</f>
        <v>106.60157098058602</v>
      </c>
      <c r="ER15" s="5">
        <f>IF(($C$6-($C$3*$A14)+SUM(ER$6:ER14))*ER$3/365*_xlfn.DAYS($B15,$B14)&lt;0,0,($C$6-($C$3*$A14)+SUM(ER$6:ER14))*ER$3/365*_xlfn.DAYS($B15,$B14))</f>
        <v>106.55452720108883</v>
      </c>
      <c r="ES15" s="5">
        <f>IF(($C$6-($C$3*$A14)+SUM(ES$6:ES14))*ES$3/365*_xlfn.DAYS($B15,$B14)&lt;0,0,($C$6-($C$3*$A14)+SUM(ES$6:ES14))*ES$3/365*_xlfn.DAYS($B15,$B14))</f>
        <v>106.50749090824606</v>
      </c>
      <c r="ET15" s="5">
        <f>IF(($C$6-($C$3*$A14)+SUM(ET$6:ET14))*ET$3/365*_xlfn.DAYS($B15,$B14)&lt;0,0,($C$6-($C$3*$A14)+SUM(ET$6:ET14))*ET$3/365*_xlfn.DAYS($B15,$B14))</f>
        <v>106.46046210130406</v>
      </c>
      <c r="EU15" s="5">
        <f>IF(($C$6-($C$3*$A14)+SUM(EU$6:EU14))*EU$3/365*_xlfn.DAYS($B15,$B14)&lt;0,0,($C$6-($C$3*$A14)+SUM(EU$6:EU14))*EU$3/365*_xlfn.DAYS($B15,$B14))</f>
        <v>106.41344077950936</v>
      </c>
      <c r="EV15" s="5">
        <f>IF(($C$6-($C$3*$A14)+SUM(EV$6:EV14))*EV$3/365*_xlfn.DAYS($B15,$B14)&lt;0,0,($C$6-($C$3*$A14)+SUM(EV$6:EV14))*EV$3/365*_xlfn.DAYS($B15,$B14))</f>
        <v>106.36642694210855</v>
      </c>
      <c r="EW15" s="5">
        <f>IF(($C$6-($C$3*$A14)+SUM(EW$6:EW14))*EW$3/365*_xlfn.DAYS($B15,$B14)&lt;0,0,($C$6-($C$3*$A14)+SUM(EW$6:EW14))*EW$3/365*_xlfn.DAYS($B15,$B14))</f>
        <v>106.31942058834819</v>
      </c>
      <c r="EX15" s="5">
        <f>IF(($C$6-($C$3*$A14)+SUM(EX$6:EX14))*EX$3/365*_xlfn.DAYS($B15,$B14)&lt;0,0,($C$6-($C$3*$A14)+SUM(EX$6:EX14))*EX$3/365*_xlfn.DAYS($B15,$B14))</f>
        <v>106.272421717475</v>
      </c>
      <c r="EY15" s="5">
        <f>IF(($C$6-($C$3*$A14)+SUM(EY$6:EY14))*EY$3/365*_xlfn.DAYS($B15,$B14)&lt;0,0,($C$6-($C$3*$A14)+SUM(EY$6:EY14))*EY$3/365*_xlfn.DAYS($B15,$B14))</f>
        <v>106.22543032873567</v>
      </c>
      <c r="EZ15" s="5">
        <f>IF(($C$6-($C$3*$A14)+SUM(EZ$6:EZ14))*EZ$3/365*_xlfn.DAYS($B15,$B14)&lt;0,0,($C$6-($C$3*$A14)+SUM(EZ$6:EZ14))*EZ$3/365*_xlfn.DAYS($B15,$B14))</f>
        <v>106.178446421377</v>
      </c>
      <c r="FA15" s="5">
        <f>IF(($C$6-($C$3*$A14)+SUM(FA$6:FA14))*FA$3/365*_xlfn.DAYS($B15,$B14)&lt;0,0,($C$6-($C$3*$A14)+SUM(FA$6:FA14))*FA$3/365*_xlfn.DAYS($B15,$B14))</f>
        <v>106.13146999464583</v>
      </c>
      <c r="FB15" s="5">
        <f>IF(($C$6-($C$3*$A14)+SUM(FB$6:FB14))*FB$3/365*_xlfn.DAYS($B15,$B14)&lt;0,0,($C$6-($C$3*$A14)+SUM(FB$6:FB14))*FB$3/365*_xlfn.DAYS($B15,$B14))</f>
        <v>106.08450104778909</v>
      </c>
      <c r="FC15" s="5">
        <f>IF(($C$6-($C$3*$A14)+SUM(FC$6:FC14))*FC$3/365*_xlfn.DAYS($B15,$B14)&lt;0,0,($C$6-($C$3*$A14)+SUM(FC$6:FC14))*FC$3/365*_xlfn.DAYS($B15,$B14))</f>
        <v>106.0375395800537</v>
      </c>
      <c r="FD15" s="5">
        <f>IF(($C$6-($C$3*$A14)+SUM(FD$6:FD14))*FD$3/365*_xlfn.DAYS($B15,$B14)&lt;0,0,($C$6-($C$3*$A14)+SUM(FD$6:FD14))*FD$3/365*_xlfn.DAYS($B15,$B14))</f>
        <v>105.99058559068671</v>
      </c>
      <c r="FE15" s="5">
        <f>IF(($C$6-($C$3*$A14)+SUM(FE$6:FE14))*FE$3/365*_xlfn.DAYS($B15,$B14)&lt;0,0,($C$6-($C$3*$A14)+SUM(FE$6:FE14))*FE$3/365*_xlfn.DAYS($B15,$B14))</f>
        <v>105.94363907893521</v>
      </c>
      <c r="FF15" s="5">
        <f>IF(($C$6-($C$3*$A14)+SUM(FF$6:FF14))*FF$3/365*_xlfn.DAYS($B15,$B14)&lt;0,0,($C$6-($C$3*$A14)+SUM(FF$6:FF14))*FF$3/365*_xlfn.DAYS($B15,$B14))</f>
        <v>105.89670004404627</v>
      </c>
      <c r="FG15" s="5">
        <f>IF(($C$6-($C$3*$A14)+SUM(FG$6:FG14))*FG$3/365*_xlfn.DAYS($B15,$B14)&lt;0,0,($C$6-($C$3*$A14)+SUM(FG$6:FG14))*FG$3/365*_xlfn.DAYS($B15,$B14))</f>
        <v>105.84976848526718</v>
      </c>
      <c r="FH15" s="5">
        <f>IF(($C$6-($C$3*$A14)+SUM(FH$6:FH14))*FH$3/365*_xlfn.DAYS($B15,$B14)&lt;0,0,($C$6-($C$3*$A14)+SUM(FH$6:FH14))*FH$3/365*_xlfn.DAYS($B15,$B14))</f>
        <v>105.80284440184511</v>
      </c>
      <c r="FI15" s="5">
        <f>IF(($C$6-($C$3*$A14)+SUM(FI$6:FI14))*FI$3/365*_xlfn.DAYS($B15,$B14)&lt;0,0,($C$6-($C$3*$A14)+SUM(FI$6:FI14))*FI$3/365*_xlfn.DAYS($B15,$B14))</f>
        <v>105.75592779302742</v>
      </c>
      <c r="FJ15" s="5">
        <f>IF(($C$6-($C$3*$A14)+SUM(FJ$6:FJ14))*FJ$3/365*_xlfn.DAYS($B15,$B14)&lt;0,0,($C$6-($C$3*$A14)+SUM(FJ$6:FJ14))*FJ$3/365*_xlfn.DAYS($B15,$B14))</f>
        <v>105.70901865806145</v>
      </c>
      <c r="FK15" s="5">
        <f>IF(($C$6-($C$3*$A14)+SUM(FK$6:FK14))*FK$3/365*_xlfn.DAYS($B15,$B14)&lt;0,0,($C$6-($C$3*$A14)+SUM(FK$6:FK14))*FK$3/365*_xlfn.DAYS($B15,$B14))</f>
        <v>105.66211699619464</v>
      </c>
      <c r="FL15" s="5">
        <f>IF(($C$6-($C$3*$A14)+SUM(FL$6:FL14))*FL$3/365*_xlfn.DAYS($B15,$B14)&lt;0,0,($C$6-($C$3*$A14)+SUM(FL$6:FL14))*FL$3/365*_xlfn.DAYS($B15,$B14))</f>
        <v>105.61522280667448</v>
      </c>
      <c r="FM15" s="5">
        <f>IF(($C$6-($C$3*$A14)+SUM(FM$6:FM14))*FM$3/365*_xlfn.DAYS($B15,$B14)&lt;0,0,($C$6-($C$3*$A14)+SUM(FM$6:FM14))*FM$3/365*_xlfn.DAYS($B15,$B14))</f>
        <v>105.56833608874852</v>
      </c>
      <c r="FN15" s="5">
        <f>IF(($C$6-($C$3*$A14)+SUM(FN$6:FN14))*FN$3/365*_xlfn.DAYS($B15,$B14)&lt;0,0,($C$6-($C$3*$A14)+SUM(FN$6:FN14))*FN$3/365*_xlfn.DAYS($B15,$B14))</f>
        <v>105.52145684166433</v>
      </c>
      <c r="FO15" s="5">
        <f>IF(($C$6-($C$3*$A14)+SUM(FO$6:FO14))*FO$3/365*_xlfn.DAYS($B15,$B14)&lt;0,0,($C$6-($C$3*$A14)+SUM(FO$6:FO14))*FO$3/365*_xlfn.DAYS($B15,$B14))</f>
        <v>105.47458506466961</v>
      </c>
      <c r="FP15" s="5">
        <f>IF(($C$6-($C$3*$A14)+SUM(FP$6:FP14))*FP$3/365*_xlfn.DAYS($B15,$B14)&lt;0,0,($C$6-($C$3*$A14)+SUM(FP$6:FP14))*FP$3/365*_xlfn.DAYS($B15,$B14))</f>
        <v>105.42772075701205</v>
      </c>
      <c r="FQ15" s="5">
        <f>IF(($C$6-($C$3*$A14)+SUM(FQ$6:FQ14))*FQ$3/365*_xlfn.DAYS($B15,$B14)&lt;0,0,($C$6-($C$3*$A14)+SUM(FQ$6:FQ14))*FQ$3/365*_xlfn.DAYS($B15,$B14))</f>
        <v>105.38086391793941</v>
      </c>
      <c r="FR15" s="5">
        <f>IF(($C$6-($C$3*$A14)+SUM(FR$6:FR14))*FR$3/365*_xlfn.DAYS($B15,$B14)&lt;0,0,($C$6-($C$3*$A14)+SUM(FR$6:FR14))*FR$3/365*_xlfn.DAYS($B15,$B14))</f>
        <v>105.33401454669959</v>
      </c>
      <c r="FS15" s="5">
        <f>IF(($C$6-($C$3*$A14)+SUM(FS$6:FS14))*FS$3/365*_xlfn.DAYS($B15,$B14)&lt;0,0,($C$6-($C$3*$A14)+SUM(FS$6:FS14))*FS$3/365*_xlfn.DAYS($B15,$B14))</f>
        <v>105.28717264254043</v>
      </c>
      <c r="FT15" s="5">
        <f>IF(($C$6-($C$3*$A14)+SUM(FT$6:FT14))*FT$3/365*_xlfn.DAYS($B15,$B14)&lt;0,0,($C$6-($C$3*$A14)+SUM(FT$6:FT14))*FT$3/365*_xlfn.DAYS($B15,$B14))</f>
        <v>105.24033820470987</v>
      </c>
      <c r="FU15" s="5">
        <f>IF(($C$6-($C$3*$A14)+SUM(FU$6:FU14))*FU$3/365*_xlfn.DAYS($B15,$B14)&lt;0,0,($C$6-($C$3*$A14)+SUM(FU$6:FU14))*FU$3/365*_xlfn.DAYS($B15,$B14))</f>
        <v>105.19351123245598</v>
      </c>
      <c r="FV15" s="5">
        <f>IF(($C$6-($C$3*$A14)+SUM(FV$6:FV14))*FV$3/365*_xlfn.DAYS($B15,$B14)&lt;0,0,($C$6-($C$3*$A14)+SUM(FV$6:FV14))*FV$3/365*_xlfn.DAYS($B15,$B14))</f>
        <v>105.14669172502674</v>
      </c>
      <c r="FW15" s="5">
        <f>IF(($C$6-($C$3*$A14)+SUM(FW$6:FW14))*FW$3/365*_xlfn.DAYS($B15,$B14)&lt;0,0,($C$6-($C$3*$A14)+SUM(FW$6:FW14))*FW$3/365*_xlfn.DAYS($B15,$B14))</f>
        <v>105.09987968167034</v>
      </c>
      <c r="FX15" s="5">
        <f>IF(($C$6-($C$3*$A14)+SUM(FX$6:FX14))*FX$3/365*_xlfn.DAYS($B15,$B14)&lt;0,0,($C$6-($C$3*$A14)+SUM(FX$6:FX14))*FX$3/365*_xlfn.DAYS($B15,$B14))</f>
        <v>105.05307510163495</v>
      </c>
      <c r="FY15" s="5">
        <f>IF(($C$6-($C$3*$A14)+SUM(FY$6:FY14))*FY$3/365*_xlfn.DAYS($B15,$B14)&lt;0,0,($C$6-($C$3*$A14)+SUM(FY$6:FY14))*FY$3/365*_xlfn.DAYS($B15,$B14))</f>
        <v>105.0062779841688</v>
      </c>
      <c r="FZ15" s="5">
        <f>IF(($C$6-($C$3*$A14)+SUM(FZ$6:FZ14))*FZ$3/365*_xlfn.DAYS($B15,$B14)&lt;0,0,($C$6-($C$3*$A14)+SUM(FZ$6:FZ14))*FZ$3/365*_xlfn.DAYS($B15,$B14))</f>
        <v>104.95948832852019</v>
      </c>
      <c r="GA15" s="5">
        <f>IF(($C$6-($C$3*$A14)+SUM(GA$6:GA14))*GA$3/365*_xlfn.DAYS($B15,$B14)&lt;0,0,($C$6-($C$3*$A14)+SUM(GA$6:GA14))*GA$3/365*_xlfn.DAYS($B15,$B14))</f>
        <v>104.91270613393752</v>
      </c>
      <c r="GB15" s="5">
        <f>IF(($C$6-($C$3*$A14)+SUM(GB$6:GB14))*GB$3/365*_xlfn.DAYS($B15,$B14)&lt;0,0,($C$6-($C$3*$A14)+SUM(GB$6:GB14))*GB$3/365*_xlfn.DAYS($B15,$B14))</f>
        <v>104.86593139966912</v>
      </c>
      <c r="GC15" s="5">
        <f>IF(($C$6-($C$3*$A14)+SUM(GC$6:GC14))*GC$3/365*_xlfn.DAYS($B15,$B14)&lt;0,0,($C$6-($C$3*$A14)+SUM(GC$6:GC14))*GC$3/365*_xlfn.DAYS($B15,$B14))</f>
        <v>104.81916412496354</v>
      </c>
      <c r="GD15" s="5">
        <f>IF(($C$6-($C$3*$A14)+SUM(GD$6:GD14))*GD$3/365*_xlfn.DAYS($B15,$B14)&lt;0,0,($C$6-($C$3*$A14)+SUM(GD$6:GD14))*GD$3/365*_xlfn.DAYS($B15,$B14))</f>
        <v>104.77240430906927</v>
      </c>
      <c r="GE15" s="5">
        <f>IF(($C$6-($C$3*$A14)+SUM(GE$6:GE14))*GE$3/365*_xlfn.DAYS($B15,$B14)&lt;0,0,($C$6-($C$3*$A14)+SUM(GE$6:GE14))*GE$3/365*_xlfn.DAYS($B15,$B14))</f>
        <v>104.72565195123494</v>
      </c>
      <c r="GF15" s="5">
        <f>IF(($C$6-($C$3*$A14)+SUM(GF$6:GF14))*GF$3/365*_xlfn.DAYS($B15,$B14)&lt;0,0,($C$6-($C$3*$A14)+SUM(GF$6:GF14))*GF$3/365*_xlfn.DAYS($B15,$B14))</f>
        <v>104.67890705070913</v>
      </c>
      <c r="GG15" s="5">
        <f>IF(($C$6-($C$3*$A14)+SUM(GG$6:GG14))*GG$3/365*_xlfn.DAYS($B15,$B14)&lt;0,0,($C$6-($C$3*$A14)+SUM(GG$6:GG14))*GG$3/365*_xlfn.DAYS($B15,$B14))</f>
        <v>104.63216960674063</v>
      </c>
      <c r="GH15" s="5">
        <f>IF(($C$6-($C$3*$A14)+SUM(GH$6:GH14))*GH$3/365*_xlfn.DAYS($B15,$B14)&lt;0,0,($C$6-($C$3*$A14)+SUM(GH$6:GH14))*GH$3/365*_xlfn.DAYS($B15,$B14))</f>
        <v>104.58543961857812</v>
      </c>
      <c r="GI15" s="5">
        <f>IF(($C$6-($C$3*$A14)+SUM(GI$6:GI14))*GI$3/365*_xlfn.DAYS($B15,$B14)&lt;0,0,($C$6-($C$3*$A14)+SUM(GI$6:GI14))*GI$3/365*_xlfn.DAYS($B15,$B14))</f>
        <v>104.53871708547049</v>
      </c>
      <c r="GJ15" s="5">
        <f>IF(($C$6-($C$3*$A14)+SUM(GJ$6:GJ14))*GJ$3/365*_xlfn.DAYS($B15,$B14)&lt;0,0,($C$6-($C$3*$A14)+SUM(GJ$6:GJ14))*GJ$3/365*_xlfn.DAYS($B15,$B14))</f>
        <v>104.4920020066666</v>
      </c>
      <c r="GK15" s="5">
        <f>IF(($C$6-($C$3*$A14)+SUM(GK$6:GK14))*GK$3/365*_xlfn.DAYS($B15,$B14)&lt;0,0,($C$6-($C$3*$A14)+SUM(GK$6:GK14))*GK$3/365*_xlfn.DAYS($B15,$B14))</f>
        <v>104.44529438141537</v>
      </c>
      <c r="GL15" s="5">
        <f>IF(($C$6-($C$3*$A14)+SUM(GL$6:GL14))*GL$3/365*_xlfn.DAYS($B15,$B14)&lt;0,0,($C$6-($C$3*$A14)+SUM(GL$6:GL14))*GL$3/365*_xlfn.DAYS($B15,$B14))</f>
        <v>104.39859420896582</v>
      </c>
      <c r="GM15" s="5">
        <f>IF(($C$6-($C$3*$A14)+SUM(GM$6:GM14))*GM$3/365*_xlfn.DAYS($B15,$B14)&lt;0,0,($C$6-($C$3*$A14)+SUM(GM$6:GM14))*GM$3/365*_xlfn.DAYS($B15,$B14))</f>
        <v>104.35190148856697</v>
      </c>
      <c r="GN15" s="5">
        <f>IF(($C$6-($C$3*$A14)+SUM(GN$6:GN14))*GN$3/365*_xlfn.DAYS($B15,$B14)&lt;0,0,($C$6-($C$3*$A14)+SUM(GN$6:GN14))*GN$3/365*_xlfn.DAYS($B15,$B14))</f>
        <v>104.30521621946798</v>
      </c>
      <c r="GO15" s="5">
        <f>IF(($C$6-($C$3*$A14)+SUM(GO$6:GO14))*GO$3/365*_xlfn.DAYS($B15,$B14)&lt;0,0,($C$6-($C$3*$A14)+SUM(GO$6:GO14))*GO$3/365*_xlfn.DAYS($B15,$B14))</f>
        <v>104.25853840091798</v>
      </c>
      <c r="GP15" s="5">
        <f>IF(($C$6-($C$3*$A14)+SUM(GP$6:GP14))*GP$3/365*_xlfn.DAYS($B15,$B14)&lt;0,0,($C$6-($C$3*$A14)+SUM(GP$6:GP14))*GP$3/365*_xlfn.DAYS($B15,$B14))</f>
        <v>104.21186803216624</v>
      </c>
      <c r="GQ15" s="5">
        <f>IF(($C$6-($C$3*$A14)+SUM(GQ$6:GQ14))*GQ$3/365*_xlfn.DAYS($B15,$B14)&lt;0,0,($C$6-($C$3*$A14)+SUM(GQ$6:GQ14))*GQ$3/365*_xlfn.DAYS($B15,$B14))</f>
        <v>104.16520511246199</v>
      </c>
      <c r="GR15" s="5">
        <f>IF(($C$6-($C$3*$A14)+SUM(GR$6:GR14))*GR$3/365*_xlfn.DAYS($B15,$B14)&lt;0,0,($C$6-($C$3*$A14)+SUM(GR$6:GR14))*GR$3/365*_xlfn.DAYS($B15,$B14))</f>
        <v>104.11854964105463</v>
      </c>
      <c r="GS15" s="5">
        <f>IF(($C$6-($C$3*$A14)+SUM(GS$6:GS14))*GS$3/365*_xlfn.DAYS($B15,$B14)&lt;0,0,($C$6-($C$3*$A14)+SUM(GS$6:GS14))*GS$3/365*_xlfn.DAYS($B15,$B14))</f>
        <v>104.0719016171935</v>
      </c>
      <c r="GT15" s="5">
        <f>IF(($C$6-($C$3*$A14)+SUM(GT$6:GT14))*GT$3/365*_xlfn.DAYS($B15,$B14)&lt;0,0,($C$6-($C$3*$A14)+SUM(GT$6:GT14))*GT$3/365*_xlfn.DAYS($B15,$B14))</f>
        <v>104.02526104012816</v>
      </c>
      <c r="GU15" s="5">
        <f>IF(($C$6-($C$3*$A14)+SUM(GU$6:GU14))*GU$3/365*_xlfn.DAYS($B15,$B14)&lt;0,0,($C$6-($C$3*$A14)+SUM(GU$6:GU14))*GU$3/365*_xlfn.DAYS($B15,$B14))</f>
        <v>103.97862790910806</v>
      </c>
      <c r="GV15" s="5">
        <f>IF(($C$6-($C$3*$A14)+SUM(GV$6:GV14))*GV$3/365*_xlfn.DAYS($B15,$B14)&lt;0,0,($C$6-($C$3*$A14)+SUM(GV$6:GV14))*GV$3/365*_xlfn.DAYS($B15,$B14))</f>
        <v>103.93200222338275</v>
      </c>
      <c r="GW15" s="5">
        <f>IF(($C$6-($C$3*$A14)+SUM(GW$6:GW14))*GW$3/365*_xlfn.DAYS($B15,$B14)&lt;0,0,($C$6-($C$3*$A14)+SUM(GW$6:GW14))*GW$3/365*_xlfn.DAYS($B15,$B14))</f>
        <v>103.88538398220189</v>
      </c>
      <c r="GX15" s="5">
        <f>IF(($C$6-($C$3*$A14)+SUM(GX$6:GX14))*GX$3/365*_xlfn.DAYS($B15,$B14)&lt;0,0,($C$6-($C$3*$A14)+SUM(GX$6:GX14))*GX$3/365*_xlfn.DAYS($B15,$B14))</f>
        <v>103.83877318481525</v>
      </c>
      <c r="GY15" s="5">
        <f>IF(($C$6-($C$3*$A14)+SUM(GY$6:GY14))*GY$3/365*_xlfn.DAYS($B15,$B14)&lt;0,0,($C$6-($C$3*$A14)+SUM(GY$6:GY14))*GY$3/365*_xlfn.DAYS($B15,$B14))</f>
        <v>103.79216983047247</v>
      </c>
      <c r="GZ15" s="5">
        <f>IF(($C$6-($C$3*$A14)+SUM(GZ$6:GZ14))*GZ$3/365*_xlfn.DAYS($B15,$B14)&lt;0,0,($C$6-($C$3*$A14)+SUM(GZ$6:GZ14))*GZ$3/365*_xlfn.DAYS($B15,$B14))</f>
        <v>103.7455739184234</v>
      </c>
      <c r="HA15" s="5">
        <f>IF(($C$6-($C$3*$A14)+SUM(HA$6:HA14))*HA$3/365*_xlfn.DAYS($B15,$B14)&lt;0,0,($C$6-($C$3*$A14)+SUM(HA$6:HA14))*HA$3/365*_xlfn.DAYS($B15,$B14))</f>
        <v>103.69898544791792</v>
      </c>
      <c r="HB15" s="5">
        <f>IF(($C$6-($C$3*$A14)+SUM(HB$6:HB14))*HB$3/365*_xlfn.DAYS($B15,$B14)&lt;0,0,($C$6-($C$3*$A14)+SUM(HB$6:HB14))*HB$3/365*_xlfn.DAYS($B15,$B14))</f>
        <v>103.65240441820596</v>
      </c>
      <c r="HC15" s="5">
        <f>IF(($C$6-($C$3*$A14)+SUM(HC$6:HC14))*HC$3/365*_xlfn.DAYS($B15,$B14)&lt;0,0,($C$6-($C$3*$A14)+SUM(HC$6:HC14))*HC$3/365*_xlfn.DAYS($B15,$B14))</f>
        <v>103.60583082853749</v>
      </c>
      <c r="HD15" s="5">
        <f>IF(($C$6-($C$3*$A14)+SUM(HD$6:HD14))*HD$3/365*_xlfn.DAYS($B15,$B14)&lt;0,0,($C$6-($C$3*$A14)+SUM(HD$6:HD14))*HD$3/365*_xlfn.DAYS($B15,$B14))</f>
        <v>103.55926467816255</v>
      </c>
      <c r="HE15" s="5">
        <f>IF(($C$6-($C$3*$A14)+SUM(HE$6:HE14))*HE$3/365*_xlfn.DAYS($B15,$B14)&lt;0,0,($C$6-($C$3*$A14)+SUM(HE$6:HE14))*HE$3/365*_xlfn.DAYS($B15,$B14))</f>
        <v>103.51270596633123</v>
      </c>
      <c r="HF15" s="5">
        <f>IF(($C$6-($C$3*$A14)+SUM(HF$6:HF14))*HF$3/365*_xlfn.DAYS($B15,$B14)&lt;0,0,($C$6-($C$3*$A14)+SUM(HF$6:HF14))*HF$3/365*_xlfn.DAYS($B15,$B14))</f>
        <v>103.46615469229369</v>
      </c>
      <c r="HG15" s="5">
        <f>IF(($C$6-($C$3*$A14)+SUM(HG$6:HG14))*HG$3/365*_xlfn.DAYS($B15,$B14)&lt;0,0,($C$6-($C$3*$A14)+SUM(HG$6:HG14))*HG$3/365*_xlfn.DAYS($B15,$B14))</f>
        <v>103.41961085530015</v>
      </c>
      <c r="HH15" s="5">
        <f>IF(($C$6-($C$3*$A14)+SUM(HH$6:HH14))*HH$3/365*_xlfn.DAYS($B15,$B14)&lt;0,0,($C$6-($C$3*$A14)+SUM(HH$6:HH14))*HH$3/365*_xlfn.DAYS($B15,$B14))</f>
        <v>103.37307445460092</v>
      </c>
      <c r="HI15" s="5">
        <f>IF(($C$6-($C$3*$A14)+SUM(HI$6:HI14))*HI$3/365*_xlfn.DAYS($B15,$B14)&lt;0,0,($C$6-($C$3*$A14)+SUM(HI$6:HI14))*HI$3/365*_xlfn.DAYS($B15,$B14))</f>
        <v>103.32654548944626</v>
      </c>
      <c r="HJ15" s="5">
        <f>IF(($C$6-($C$3*$A14)+SUM(HJ$6:HJ14))*HJ$3/365*_xlfn.DAYS($B15,$B14)&lt;0,0,($C$6-($C$3*$A14)+SUM(HJ$6:HJ14))*HJ$3/365*_xlfn.DAYS($B15,$B14))</f>
        <v>103.28002395908662</v>
      </c>
      <c r="HK15" s="5">
        <f>IF(($C$6-($C$3*$A14)+SUM(HK$6:HK14))*HK$3/365*_xlfn.DAYS($B15,$B14)&lt;0,0,($C$6-($C$3*$A14)+SUM(HK$6:HK14))*HK$3/365*_xlfn.DAYS($B15,$B14))</f>
        <v>103.23350986277241</v>
      </c>
      <c r="HL15" s="5">
        <f>IF(($C$6-($C$3*$A14)+SUM(HL$6:HL14))*HL$3/365*_xlfn.DAYS($B15,$B14)&lt;0,0,($C$6-($C$3*$A14)+SUM(HL$6:HL14))*HL$3/365*_xlfn.DAYS($B15,$B14))</f>
        <v>103.18700319975416</v>
      </c>
      <c r="HM15" s="5">
        <f>IF(($C$6-($C$3*$A14)+SUM(HM$6:HM14))*HM$3/365*_xlfn.DAYS($B15,$B14)&lt;0,0,($C$6-($C$3*$A14)+SUM(HM$6:HM14))*HM$3/365*_xlfn.DAYS($B15,$B14))</f>
        <v>103.14050396928239</v>
      </c>
      <c r="HN15" s="5">
        <f>IF(($C$6-($C$3*$A14)+SUM(HN$6:HN14))*HN$3/365*_xlfn.DAYS($B15,$B14)&lt;0,0,($C$6-($C$3*$A14)+SUM(HN$6:HN14))*HN$3/365*_xlfn.DAYS($B15,$B14))</f>
        <v>103.0940121706078</v>
      </c>
      <c r="HO15" s="5">
        <f>IF(($C$6-($C$3*$A14)+SUM(HO$6:HO14))*HO$3/365*_xlfn.DAYS($B15,$B14)&lt;0,0,($C$6-($C$3*$A14)+SUM(HO$6:HO14))*HO$3/365*_xlfn.DAYS($B15,$B14))</f>
        <v>103.04752780298099</v>
      </c>
      <c r="HP15" s="5">
        <f>IF(($C$6-($C$3*$A14)+SUM(HP$6:HP14))*HP$3/365*_xlfn.DAYS($B15,$B14)&lt;0,0,($C$6-($C$3*$A14)+SUM(HP$6:HP14))*HP$3/365*_xlfn.DAYS($B15,$B14))</f>
        <v>103.00105086565276</v>
      </c>
      <c r="HQ15" s="5">
        <f>IF(($C$6-($C$3*$A14)+SUM(HQ$6:HQ14))*HQ$3/365*_xlfn.DAYS($B15,$B14)&lt;0,0,($C$6-($C$3*$A14)+SUM(HQ$6:HQ14))*HQ$3/365*_xlfn.DAYS($B15,$B14))</f>
        <v>102.95458135787383</v>
      </c>
      <c r="HR15" s="5">
        <f>IF(($C$6-($C$3*$A14)+SUM(HR$6:HR14))*HR$3/365*_xlfn.DAYS($B15,$B14)&lt;0,0,($C$6-($C$3*$A14)+SUM(HR$6:HR14))*HR$3/365*_xlfn.DAYS($B15,$B14))</f>
        <v>102.9081192788951</v>
      </c>
      <c r="HS15" s="5">
        <f>IF(($C$6-($C$3*$A14)+SUM(HS$6:HS14))*HS$3/365*_xlfn.DAYS($B15,$B14)&lt;0,0,($C$6-($C$3*$A14)+SUM(HS$6:HS14))*HS$3/365*_xlfn.DAYS($B15,$B14))</f>
        <v>102.8616646279675</v>
      </c>
      <c r="HT15" s="5">
        <f>IF(($C$6-($C$3*$A14)+SUM(HT$6:HT14))*HT$3/365*_xlfn.DAYS($B15,$B14)&lt;0,0,($C$6-($C$3*$A14)+SUM(HT$6:HT14))*HT$3/365*_xlfn.DAYS($B15,$B14))</f>
        <v>102.81521740434196</v>
      </c>
      <c r="HU15" s="5">
        <f>IF(($C$6-($C$3*$A14)+SUM(HU$6:HU14))*HU$3/365*_xlfn.DAYS($B15,$B14)&lt;0,0,($C$6-($C$3*$A14)+SUM(HU$6:HU14))*HU$3/365*_xlfn.DAYS($B15,$B14))</f>
        <v>102.76877760726954</v>
      </c>
      <c r="HV15" s="5">
        <f>IF(($C$6-($C$3*$A14)+SUM(HV$6:HV14))*HV$3/365*_xlfn.DAYS($B15,$B14)&lt;0,0,($C$6-($C$3*$A14)+SUM(HV$6:HV14))*HV$3/365*_xlfn.DAYS($B15,$B14))</f>
        <v>102.72234523600129</v>
      </c>
      <c r="HW15" s="5">
        <f>IF(($C$6-($C$3*$A14)+SUM(HW$6:HW14))*HW$3/365*_xlfn.DAYS($B15,$B14)&lt;0,0,($C$6-($C$3*$A14)+SUM(HW$6:HW14))*HW$3/365*_xlfn.DAYS($B15,$B14))</f>
        <v>102.67592028978835</v>
      </c>
      <c r="HX15" s="5">
        <f>IF(($C$6-($C$3*$A14)+SUM(HX$6:HX14))*HX$3/365*_xlfn.DAYS($B15,$B14)&lt;0,0,($C$6-($C$3*$A14)+SUM(HX$6:HX14))*HX$3/365*_xlfn.DAYS($B15,$B14))</f>
        <v>102.62950276788197</v>
      </c>
      <c r="HY15" s="5">
        <f>IF(($C$6-($C$3*$A14)+SUM(HY$6:HY14))*HY$3/365*_xlfn.DAYS($B15,$B14)&lt;0,0,($C$6-($C$3*$A14)+SUM(HY$6:HY14))*HY$3/365*_xlfn.DAYS($B15,$B14))</f>
        <v>102.5830926695334</v>
      </c>
      <c r="HZ15" s="5">
        <f>IF(($C$6-($C$3*$A14)+SUM(HZ$6:HZ14))*HZ$3/365*_xlfn.DAYS($B15,$B14)&lt;0,0,($C$6-($C$3*$A14)+SUM(HZ$6:HZ14))*HZ$3/365*_xlfn.DAYS($B15,$B14))</f>
        <v>102.53668999399389</v>
      </c>
      <c r="IA15" s="5">
        <f>IF(($C$6-($C$3*$A14)+SUM(IA$6:IA14))*IA$3/365*_xlfn.DAYS($B15,$B14)&lt;0,0,($C$6-($C$3*$A14)+SUM(IA$6:IA14))*IA$3/365*_xlfn.DAYS($B15,$B14))</f>
        <v>102.49029474051488</v>
      </c>
      <c r="IB15" s="5">
        <f>IF(($C$6-($C$3*$A14)+SUM(IB$6:IB14))*IB$3/365*_xlfn.DAYS($B15,$B14)&lt;0,0,($C$6-($C$3*$A14)+SUM(IB$6:IB14))*IB$3/365*_xlfn.DAYS($B15,$B14))</f>
        <v>102.44390690834777</v>
      </c>
      <c r="IC15" s="5">
        <f>IF(($C$6-($C$3*$A14)+SUM(IC$6:IC14))*IC$3/365*_xlfn.DAYS($B15,$B14)&lt;0,0,($C$6-($C$3*$A14)+SUM(IC$6:IC14))*IC$3/365*_xlfn.DAYS($B15,$B14))</f>
        <v>102.39752649674408</v>
      </c>
      <c r="ID15" s="5">
        <f>IF(($C$6-($C$3*$A14)+SUM(ID$6:ID14))*ID$3/365*_xlfn.DAYS($B15,$B14)&lt;0,0,($C$6-($C$3*$A14)+SUM(ID$6:ID14))*ID$3/365*_xlfn.DAYS($B15,$B14))</f>
        <v>102.35115350495533</v>
      </c>
      <c r="IE15" s="5">
        <f>IF(($C$6-($C$3*$A14)+SUM(IE$6:IE14))*IE$3/365*_xlfn.DAYS($B15,$B14)&lt;0,0,($C$6-($C$3*$A14)+SUM(IE$6:IE14))*IE$3/365*_xlfn.DAYS($B15,$B14))</f>
        <v>102.30478793223311</v>
      </c>
      <c r="IF15" s="5">
        <f>IF(($C$6-($C$3*$A14)+SUM(IF$6:IF14))*IF$3/365*_xlfn.DAYS($B15,$B14)&lt;0,0,($C$6-($C$3*$A14)+SUM(IF$6:IF14))*IF$3/365*_xlfn.DAYS($B15,$B14))</f>
        <v>102.25842977782916</v>
      </c>
      <c r="IG15" s="5">
        <f>IF(($C$6-($C$3*$A14)+SUM(IG$6:IG14))*IG$3/365*_xlfn.DAYS($B15,$B14)&lt;0,0,($C$6-($C$3*$A14)+SUM(IG$6:IG14))*IG$3/365*_xlfn.DAYS($B15,$B14))</f>
        <v>102.21207904099512</v>
      </c>
      <c r="IH15" s="5">
        <f>IF(($C$6-($C$3*$A14)+SUM(IH$6:IH14))*IH$3/365*_xlfn.DAYS($B15,$B14)&lt;0,0,($C$6-($C$3*$A14)+SUM(IH$6:IH14))*IH$3/365*_xlfn.DAYS($B15,$B14))</f>
        <v>102.16573572098282</v>
      </c>
      <c r="II15" s="5">
        <f>IF(($C$6-($C$3*$A14)+SUM(II$6:II14))*II$3/365*_xlfn.DAYS($B15,$B14)&lt;0,0,($C$6-($C$3*$A14)+SUM(II$6:II14))*II$3/365*_xlfn.DAYS($B15,$B14))</f>
        <v>102.11939981704407</v>
      </c>
      <c r="IJ15" s="5">
        <f>IF(($C$6-($C$3*$A14)+SUM(IJ$6:IJ14))*IJ$3/365*_xlfn.DAYS($B15,$B14)&lt;0,0,($C$6-($C$3*$A14)+SUM(IJ$6:IJ14))*IJ$3/365*_xlfn.DAYS($B15,$B14))</f>
        <v>102.07307132843074</v>
      </c>
      <c r="IK15" s="5">
        <f>IF(($C$6-($C$3*$A14)+SUM(IK$6:IK14))*IK$3/365*_xlfn.DAYS($B15,$B14)&lt;0,0,($C$6-($C$3*$A14)+SUM(IK$6:IK14))*IK$3/365*_xlfn.DAYS($B15,$B14))</f>
        <v>102.02675025439487</v>
      </c>
      <c r="IL15" s="5">
        <f>IF(($C$6-($C$3*$A14)+SUM(IL$6:IL14))*IL$3/365*_xlfn.DAYS($B15,$B14)&lt;0,0,($C$6-($C$3*$A14)+SUM(IL$6:IL14))*IL$3/365*_xlfn.DAYS($B15,$B14))</f>
        <v>101.98043659418839</v>
      </c>
      <c r="IM15" s="5">
        <f>IF(($C$6-($C$3*$A14)+SUM(IM$6:IM14))*IM$3/365*_xlfn.DAYS($B15,$B14)&lt;0,0,($C$6-($C$3*$A14)+SUM(IM$6:IM14))*IM$3/365*_xlfn.DAYS($B15,$B14))</f>
        <v>101.93413034706342</v>
      </c>
      <c r="IN15" s="5">
        <f>IF(($C$6-($C$3*$A14)+SUM(IN$6:IN14))*IN$3/365*_xlfn.DAYS($B15,$B14)&lt;0,0,($C$6-($C$3*$A14)+SUM(IN$6:IN14))*IN$3/365*_xlfn.DAYS($B15,$B14))</f>
        <v>101.88783151227207</v>
      </c>
      <c r="IO15" s="5">
        <f>IF(($C$6-($C$3*$A14)+SUM(IO$6:IO14))*IO$3/365*_xlfn.DAYS($B15,$B14)&lt;0,0,($C$6-($C$3*$A14)+SUM(IO$6:IO14))*IO$3/365*_xlfn.DAYS($B15,$B14))</f>
        <v>101.84154008906647</v>
      </c>
      <c r="IP15" s="5">
        <f>IF(($C$6-($C$3*$A14)+SUM(IP$6:IP14))*IP$3/365*_xlfn.DAYS($B15,$B14)&lt;0,0,($C$6-($C$3*$A14)+SUM(IP$6:IP14))*IP$3/365*_xlfn.DAYS($B15,$B14))</f>
        <v>101.79525607669899</v>
      </c>
      <c r="IQ15" s="5">
        <f>IF(($C$6-($C$3*$A14)+SUM(IQ$6:IQ14))*IQ$3/365*_xlfn.DAYS($B15,$B14)&lt;0,0,($C$6-($C$3*$A14)+SUM(IQ$6:IQ14))*IQ$3/365*_xlfn.DAYS($B15,$B14))</f>
        <v>101.74897947442179</v>
      </c>
      <c r="IR15" s="5">
        <f>IF(($C$6-($C$3*$A14)+SUM(IR$6:IR14))*IR$3/365*_xlfn.DAYS($B15,$B14)&lt;0,0,($C$6-($C$3*$A14)+SUM(IR$6:IR14))*IR$3/365*_xlfn.DAYS($B15,$B14))</f>
        <v>101.70271028148731</v>
      </c>
      <c r="IS15" s="5">
        <f>IF(($C$6-($C$3*$A14)+SUM(IS$6:IS14))*IS$3/365*_xlfn.DAYS($B15,$B14)&lt;0,0,($C$6-($C$3*$A14)+SUM(IS$6:IS14))*IS$3/365*_xlfn.DAYS($B15,$B14))</f>
        <v>101.65644849714796</v>
      </c>
      <c r="IT15" s="5">
        <f>IF(($C$6-($C$3*$A14)+SUM(IT$6:IT14))*IT$3/365*_xlfn.DAYS($B15,$B14)&lt;0,0,($C$6-($C$3*$A14)+SUM(IT$6:IT14))*IT$3/365*_xlfn.DAYS($B15,$B14))</f>
        <v>101.6101941206562</v>
      </c>
      <c r="IU15" s="5">
        <f>IF(($C$6-($C$3*$A14)+SUM(IU$6:IU14))*IU$3/365*_xlfn.DAYS($B15,$B14)&lt;0,0,($C$6-($C$3*$A14)+SUM(IU$6:IU14))*IU$3/365*_xlfn.DAYS($B15,$B14))</f>
        <v>101.56394715126456</v>
      </c>
      <c r="IV15" s="5">
        <f>IF(($C$6-($C$3*$A14)+SUM(IV$6:IV14))*IV$3/365*_xlfn.DAYS($B15,$B14)&lt;0,0,($C$6-($C$3*$A14)+SUM(IV$6:IV14))*IV$3/365*_xlfn.DAYS($B15,$B14))</f>
        <v>101.51770758822565</v>
      </c>
      <c r="IW15" s="5">
        <f>IF(($C$6-($C$3*$A14)+SUM(IW$6:IW14))*IW$3/365*_xlfn.DAYS($B15,$B14)&lt;0,0,($C$6-($C$3*$A14)+SUM(IW$6:IW14))*IW$3/365*_xlfn.DAYS($B15,$B14))</f>
        <v>101.47147543079208</v>
      </c>
      <c r="IX15" s="5">
        <f>IF(($C$6-($C$3*$A14)+SUM(IX$6:IX14))*IX$3/365*_xlfn.DAYS($B15,$B14)&lt;0,0,($C$6-($C$3*$A14)+SUM(IX$6:IX14))*IX$3/365*_xlfn.DAYS($B15,$B14))</f>
        <v>101.42525067821659</v>
      </c>
      <c r="IY15" s="5">
        <f>IF(($C$6-($C$3*$A14)+SUM(IY$6:IY14))*IY$3/365*_xlfn.DAYS($B15,$B14)&lt;0,0,($C$6-($C$3*$A14)+SUM(IY$6:IY14))*IY$3/365*_xlfn.DAYS($B15,$B14))</f>
        <v>101.37903332975193</v>
      </c>
      <c r="IZ15" s="5">
        <f>IF(($C$6-($C$3*$A14)+SUM(IZ$6:IZ14))*IZ$3/365*_xlfn.DAYS($B15,$B14)&lt;0,0,($C$6-($C$3*$A14)+SUM(IZ$6:IZ14))*IZ$3/365*_xlfn.DAYS($B15,$B14))</f>
        <v>101.33282338465092</v>
      </c>
      <c r="JA15" s="5">
        <f>IF(($C$6-($C$3*$A14)+SUM(JA$6:JA14))*JA$3/365*_xlfn.DAYS($B15,$B14)&lt;0,0,($C$6-($C$3*$A14)+SUM(JA$6:JA14))*JA$3/365*_xlfn.DAYS($B15,$B14))</f>
        <v>101.28662084216644</v>
      </c>
      <c r="JB15" s="5">
        <f>IF(($C$6-($C$3*$A14)+SUM(JB$6:JB14))*JB$3/365*_xlfn.DAYS($B15,$B14)&lt;0,0,($C$6-($C$3*$A14)+SUM(JB$6:JB14))*JB$3/365*_xlfn.DAYS($B15,$B14))</f>
        <v>101.24042570155144</v>
      </c>
      <c r="JC15" s="5">
        <f>IF(($C$6-($C$3*$A14)+SUM(JC$6:JC14))*JC$3/365*_xlfn.DAYS($B15,$B14)&lt;0,0,($C$6-($C$3*$A14)+SUM(JC$6:JC14))*JC$3/365*_xlfn.DAYS($B15,$B14))</f>
        <v>101.19423796205891</v>
      </c>
      <c r="JD15" s="5">
        <f>IF(($C$6-($C$3*$A14)+SUM(JD$6:JD14))*JD$3/365*_xlfn.DAYS($B15,$B14)&lt;0,0,($C$6-($C$3*$A14)+SUM(JD$6:JD14))*JD$3/365*_xlfn.DAYS($B15,$B14))</f>
        <v>101.14805762294191</v>
      </c>
      <c r="JE15" s="5">
        <f>IF(($C$6-($C$3*$A14)+SUM(JE$6:JE14))*JE$3/365*_xlfn.DAYS($B15,$B14)&lt;0,0,($C$6-($C$3*$A14)+SUM(JE$6:JE14))*JE$3/365*_xlfn.DAYS($B15,$B14))</f>
        <v>101.10188468345351</v>
      </c>
      <c r="JF15" s="5">
        <f>IF(($C$6-($C$3*$A14)+SUM(JF$6:JF14))*JF$3/365*_xlfn.DAYS($B15,$B14)&lt;0,0,($C$6-($C$3*$A14)+SUM(JF$6:JF14))*JF$3/365*_xlfn.DAYS($B15,$B14))</f>
        <v>101.05571914284693</v>
      </c>
      <c r="JG15" s="5">
        <f>IF(($C$6-($C$3*$A14)+SUM(JG$6:JG14))*JG$3/365*_xlfn.DAYS($B15,$B14)&lt;0,0,($C$6-($C$3*$A14)+SUM(JG$6:JG14))*JG$3/365*_xlfn.DAYS($B15,$B14))</f>
        <v>101.00956100037533</v>
      </c>
      <c r="JH15" s="5">
        <f>IF(($C$6-($C$3*$A14)+SUM(JH$6:JH14))*JH$3/365*_xlfn.DAYS($B15,$B14)&lt;0,0,($C$6-($C$3*$A14)+SUM(JH$6:JH14))*JH$3/365*_xlfn.DAYS($B15,$B14))</f>
        <v>100.96341025529206</v>
      </c>
      <c r="JI15" s="5">
        <f>IF(($C$6-($C$3*$A14)+SUM(JI$6:JI14))*JI$3/365*_xlfn.DAYS($B15,$B14)&lt;0,0,($C$6-($C$3*$A14)+SUM(JI$6:JI14))*JI$3/365*_xlfn.DAYS($B15,$B14))</f>
        <v>100.91726690685044</v>
      </c>
      <c r="JJ15" s="5">
        <f>IF(($C$6-($C$3*$A14)+SUM(JJ$6:JJ14))*JJ$3/365*_xlfn.DAYS($B15,$B14)&lt;0,0,($C$6-($C$3*$A14)+SUM(JJ$6:JJ14))*JJ$3/365*_xlfn.DAYS($B15,$B14))</f>
        <v>100.87113095430388</v>
      </c>
      <c r="JK15" s="5">
        <f>IF(($C$6-($C$3*$A14)+SUM(JK$6:JK14))*JK$3/365*_xlfn.DAYS($B15,$B14)&lt;0,0,($C$6-($C$3*$A14)+SUM(JK$6:JK14))*JK$3/365*_xlfn.DAYS($B15,$B14))</f>
        <v>100.82500239690582</v>
      </c>
      <c r="JL15" s="5">
        <f>IF(($C$6-($C$3*$A14)+SUM(JL$6:JL14))*JL$3/365*_xlfn.DAYS($B15,$B14)&lt;0,0,($C$6-($C$3*$A14)+SUM(JL$6:JL14))*JL$3/365*_xlfn.DAYS($B15,$B14))</f>
        <v>100.77888123390977</v>
      </c>
      <c r="JM15" s="5">
        <f>IF(($C$6-($C$3*$A14)+SUM(JM$6:JM14))*JM$3/365*_xlfn.DAYS($B15,$B14)&lt;0,0,($C$6-($C$3*$A14)+SUM(JM$6:JM14))*JM$3/365*_xlfn.DAYS($B15,$B14))</f>
        <v>100.73276746456932</v>
      </c>
      <c r="JN15" s="5">
        <f>IF(($C$6-($C$3*$A14)+SUM(JN$6:JN14))*JN$3/365*_xlfn.DAYS($B15,$B14)&lt;0,0,($C$6-($C$3*$A14)+SUM(JN$6:JN14))*JN$3/365*_xlfn.DAYS($B15,$B14))</f>
        <v>100.68666108813808</v>
      </c>
      <c r="JO15" s="5">
        <f>IF(($C$6-($C$3*$A14)+SUM(JO$6:JO14))*JO$3/365*_xlfn.DAYS($B15,$B14)&lt;0,0,($C$6-($C$3*$A14)+SUM(JO$6:JO14))*JO$3/365*_xlfn.DAYS($B15,$B14))</f>
        <v>100.64056210386975</v>
      </c>
      <c r="JP15" s="5">
        <f>IF(($C$6-($C$3*$A14)+SUM(JP$6:JP14))*JP$3/365*_xlfn.DAYS($B15,$B14)&lt;0,0,($C$6-($C$3*$A14)+SUM(JP$6:JP14))*JP$3/365*_xlfn.DAYS($B15,$B14))</f>
        <v>100.5944705110181</v>
      </c>
      <c r="JQ15" s="5">
        <f>IF(($C$6-($C$3*$A14)+SUM(JQ$6:JQ14))*JQ$3/365*_xlfn.DAYS($B15,$B14)&lt;0,0,($C$6-($C$3*$A14)+SUM(JQ$6:JQ14))*JQ$3/365*_xlfn.DAYS($B15,$B14))</f>
        <v>100.5483863088369</v>
      </c>
      <c r="JR15" s="5">
        <f>IF(($C$6-($C$3*$A14)+SUM(JR$6:JR14))*JR$3/365*_xlfn.DAYS($B15,$B14)&lt;0,0,($C$6-($C$3*$A14)+SUM(JR$6:JR14))*JR$3/365*_xlfn.DAYS($B15,$B14))</f>
        <v>100.50230949658003</v>
      </c>
      <c r="JS15" s="5">
        <f>IF(($C$6-($C$3*$A14)+SUM(JS$6:JS14))*JS$3/365*_xlfn.DAYS($B15,$B14)&lt;0,0,($C$6-($C$3*$A14)+SUM(JS$6:JS14))*JS$3/365*_xlfn.DAYS($B15,$B14))</f>
        <v>100.45624007350138</v>
      </c>
      <c r="JT15" s="5">
        <f>IF(($C$6-($C$3*$A14)+SUM(JT$6:JT14))*JT$3/365*_xlfn.DAYS($B15,$B14)&lt;0,0,($C$6-($C$3*$A14)+SUM(JT$6:JT14))*JT$3/365*_xlfn.DAYS($B15,$B14))</f>
        <v>100.41017803885497</v>
      </c>
      <c r="JU15" s="5">
        <f>IF(($C$6-($C$3*$A14)+SUM(JU$6:JU14))*JU$3/365*_xlfn.DAYS($B15,$B14)&lt;0,0,($C$6-($C$3*$A14)+SUM(JU$6:JU14))*JU$3/365*_xlfn.DAYS($B15,$B14))</f>
        <v>100.36412339189484</v>
      </c>
      <c r="JV15" s="5">
        <f>IF(($C$6-($C$3*$A14)+SUM(JV$6:JV14))*JV$3/365*_xlfn.DAYS($B15,$B14)&lt;0,0,($C$6-($C$3*$A14)+SUM(JV$6:JV14))*JV$3/365*_xlfn.DAYS($B15,$B14))</f>
        <v>100.31807613187502</v>
      </c>
      <c r="JW15" s="5">
        <f>IF(($C$6-($C$3*$A14)+SUM(JW$6:JW14))*JW$3/365*_xlfn.DAYS($B15,$B14)&lt;0,0,($C$6-($C$3*$A14)+SUM(JW$6:JW14))*JW$3/365*_xlfn.DAYS($B15,$B14))</f>
        <v>100.27203625804971</v>
      </c>
      <c r="JX15" s="5">
        <f>IF(($C$6-($C$3*$A14)+SUM(JX$6:JX14))*JX$3/365*_xlfn.DAYS($B15,$B14)&lt;0,0,($C$6-($C$3*$A14)+SUM(JX$6:JX14))*JX$3/365*_xlfn.DAYS($B15,$B14))</f>
        <v>100.22600376967311</v>
      </c>
      <c r="JY15" s="5">
        <f>IF(($C$6-($C$3*$A14)+SUM(JY$6:JY14))*JY$3/365*_xlfn.DAYS($B15,$B14)&lt;0,0,($C$6-($C$3*$A14)+SUM(JY$6:JY14))*JY$3/365*_xlfn.DAYS($B15,$B14))</f>
        <v>100.1799786659995</v>
      </c>
      <c r="JZ15" s="5">
        <f>IF(($C$6-($C$3*$A14)+SUM(JZ$6:JZ14))*JZ$3/365*_xlfn.DAYS($B15,$B14)&lt;0,0,($C$6-($C$3*$A14)+SUM(JZ$6:JZ14))*JZ$3/365*_xlfn.DAYS($B15,$B14))</f>
        <v>100.13396094628318</v>
      </c>
      <c r="KA15" s="5">
        <f>IF(($C$6-($C$3*$A14)+SUM(KA$6:KA14))*KA$3/365*_xlfn.DAYS($B15,$B14)&lt;0,0,($C$6-($C$3*$A14)+SUM(KA$6:KA14))*KA$3/365*_xlfn.DAYS($B15,$B14))</f>
        <v>100.08795060977853</v>
      </c>
      <c r="KB15" s="5">
        <f>IF(($C$6-($C$3*$A14)+SUM(KB$6:KB14))*KB$3/365*_xlfn.DAYS($B15,$B14)&lt;0,0,($C$6-($C$3*$A14)+SUM(KB$6:KB14))*KB$3/365*_xlfn.DAYS($B15,$B14))</f>
        <v>100.04194765574</v>
      </c>
      <c r="KC15" s="5">
        <f>IF(($C$6-($C$3*$A14)+SUM(KC$6:KC14))*KC$3/365*_xlfn.DAYS($B15,$B14)&lt;0,0,($C$6-($C$3*$A14)+SUM(KC$6:KC14))*KC$3/365*_xlfn.DAYS($B15,$B14))</f>
        <v>99.995952083422083</v>
      </c>
      <c r="KD15" s="5">
        <f>IF(($C$6-($C$3*$A14)+SUM(KD$6:KD14))*KD$3/365*_xlfn.DAYS($B15,$B14)&lt;0,0,($C$6-($C$3*$A14)+SUM(KD$6:KD14))*KD$3/365*_xlfn.DAYS($B15,$B14))</f>
        <v>99.949963892079325</v>
      </c>
      <c r="KE15" s="5">
        <f>IF(($C$6-($C$3*$A14)+SUM(KE$6:KE14))*KE$3/365*_xlfn.DAYS($B15,$B14)&lt;0,0,($C$6-($C$3*$A14)+SUM(KE$6:KE14))*KE$3/365*_xlfn.DAYS($B15,$B14))</f>
        <v>99.903983080966384</v>
      </c>
      <c r="KF15" s="5">
        <f>IF(($C$6-($C$3*$A14)+SUM(KF$6:KF14))*KF$3/365*_xlfn.DAYS($B15,$B14)&lt;0,0,($C$6-($C$3*$A14)+SUM(KF$6:KF14))*KF$3/365*_xlfn.DAYS($B15,$B14))</f>
        <v>99.858009649337887</v>
      </c>
      <c r="KG15" s="5">
        <f>IF(($C$6-($C$3*$A14)+SUM(KG$6:KG14))*KG$3/365*_xlfn.DAYS($B15,$B14)&lt;0,0,($C$6-($C$3*$A14)+SUM(KG$6:KG14))*KG$3/365*_xlfn.DAYS($B15,$B14))</f>
        <v>99.812043596448547</v>
      </c>
      <c r="KH15" s="5">
        <f>IF(($C$6-($C$3*$A14)+SUM(KH$6:KH14))*KH$3/365*_xlfn.DAYS($B15,$B14)&lt;0,0,($C$6-($C$3*$A14)+SUM(KH$6:KH14))*KH$3/365*_xlfn.DAYS($B15,$B14))</f>
        <v>99.766084921553201</v>
      </c>
      <c r="KI15" s="5">
        <f>IF(($C$6-($C$3*$A14)+SUM(KI$6:KI14))*KI$3/365*_xlfn.DAYS($B15,$B14)&lt;0,0,($C$6-($C$3*$A14)+SUM(KI$6:KI14))*KI$3/365*_xlfn.DAYS($B15,$B14))</f>
        <v>99.720133623906648</v>
      </c>
      <c r="KJ15" s="5">
        <f>IF(($C$6-($C$3*$A14)+SUM(KJ$6:KJ14))*KJ$3/365*_xlfn.DAYS($B15,$B14)&lt;0,0,($C$6-($C$3*$A14)+SUM(KJ$6:KJ14))*KJ$3/365*_xlfn.DAYS($B15,$B14))</f>
        <v>99.674189702763826</v>
      </c>
      <c r="KK15" s="5">
        <f>IF(($C$6-($C$3*$A14)+SUM(KK$6:KK14))*KK$3/365*_xlfn.DAYS($B15,$B14)&lt;0,0,($C$6-($C$3*$A14)+SUM(KK$6:KK14))*KK$3/365*_xlfn.DAYS($B15,$B14))</f>
        <v>99.628253157379675</v>
      </c>
      <c r="KL15" s="5">
        <f>IF(($C$6-($C$3*$A14)+SUM(KL$6:KL14))*KL$3/365*_xlfn.DAYS($B15,$B14)&lt;0,0,($C$6-($C$3*$A14)+SUM(KL$6:KL14))*KL$3/365*_xlfn.DAYS($B15,$B14))</f>
        <v>99.58232398700919</v>
      </c>
      <c r="KM15" s="5">
        <f>IF(($C$6-($C$3*$A14)+SUM(KM$6:KM14))*KM$3/365*_xlfn.DAYS($B15,$B14)&lt;0,0,($C$6-($C$3*$A14)+SUM(KM$6:KM14))*KM$3/365*_xlfn.DAYS($B15,$B14))</f>
        <v>99.536402190907481</v>
      </c>
      <c r="KN15" s="5">
        <f>IF(($C$6-($C$3*$A14)+SUM(KN$6:KN14))*KN$3/365*_xlfn.DAYS($B15,$B14)&lt;0,0,($C$6-($C$3*$A14)+SUM(KN$6:KN14))*KN$3/365*_xlfn.DAYS($B15,$B14))</f>
        <v>99.490487768329658</v>
      </c>
      <c r="KO15" s="5">
        <f>IF(($C$6-($C$3*$A14)+SUM(KO$6:KO14))*KO$3/365*_xlfn.DAYS($B15,$B14)&lt;0,0,($C$6-($C$3*$A14)+SUM(KO$6:KO14))*KO$3/365*_xlfn.DAYS($B15,$B14))</f>
        <v>99.444580718530915</v>
      </c>
      <c r="KP15" s="5">
        <f>IF(($C$6-($C$3*$A14)+SUM(KP$6:KP14))*KP$3/365*_xlfn.DAYS($B15,$B14)&lt;0,0,($C$6-($C$3*$A14)+SUM(KP$6:KP14))*KP$3/365*_xlfn.DAYS($B15,$B14))</f>
        <v>99.398681040766505</v>
      </c>
      <c r="KQ15" s="5">
        <f>IF(($C$6-($C$3*$A14)+SUM(KQ$6:KQ14))*KQ$3/365*_xlfn.DAYS($B15,$B14)&lt;0,0,($C$6-($C$3*$A14)+SUM(KQ$6:KQ14))*KQ$3/365*_xlfn.DAYS($B15,$B14))</f>
        <v>99.352788734291721</v>
      </c>
      <c r="KR15" s="5">
        <f>IF(($C$6-($C$3*$A14)+SUM(KR$6:KR14))*KR$3/365*_xlfn.DAYS($B15,$B14)&lt;0,0,($C$6-($C$3*$A14)+SUM(KR$6:KR14))*KR$3/365*_xlfn.DAYS($B15,$B14))</f>
        <v>99.30690379836193</v>
      </c>
      <c r="KS15" s="5">
        <f>IF(($C$6-($C$3*$A14)+SUM(KS$6:KS14))*KS$3/365*_xlfn.DAYS($B15,$B14)&lt;0,0,($C$6-($C$3*$A14)+SUM(KS$6:KS14))*KS$3/365*_xlfn.DAYS($B15,$B14))</f>
        <v>99.261026232232567</v>
      </c>
      <c r="KT15" s="5">
        <f>IF(($C$6-($C$3*$A14)+SUM(KT$6:KT14))*KT$3/365*_xlfn.DAYS($B15,$B14)&lt;0,0,($C$6-($C$3*$A14)+SUM(KT$6:KT14))*KT$3/365*_xlfn.DAYS($B15,$B14))</f>
        <v>99.215156035159112</v>
      </c>
      <c r="KU15" s="5">
        <f>IF(($C$6-($C$3*$A14)+SUM(KU$6:KU14))*KU$3/365*_xlfn.DAYS($B15,$B14)&lt;0,0,($C$6-($C$3*$A14)+SUM(KU$6:KU14))*KU$3/365*_xlfn.DAYS($B15,$B14))</f>
        <v>99.169293206397072</v>
      </c>
      <c r="KV15" s="5">
        <f>IF(($C$6-($C$3*$A14)+SUM(KV$6:KV14))*KV$3/365*_xlfn.DAYS($B15,$B14)&lt;0,0,($C$6-($C$3*$A14)+SUM(KV$6:KV14))*KV$3/365*_xlfn.DAYS($B15,$B14))</f>
        <v>99.123437745202096</v>
      </c>
      <c r="KW15" s="5">
        <f>IF(($C$6-($C$3*$A14)+SUM(KW$6:KW14))*KW$3/365*_xlfn.DAYS($B15,$B14)&lt;0,0,($C$6-($C$3*$A14)+SUM(KW$6:KW14))*KW$3/365*_xlfn.DAYS($B15,$B14))</f>
        <v>99.077589650829736</v>
      </c>
      <c r="KX15" s="5">
        <f>IF(($C$6-($C$3*$A14)+SUM(KX$6:KX14))*KX$3/365*_xlfn.DAYS($B15,$B14)&lt;0,0,($C$6-($C$3*$A14)+SUM(KX$6:KX14))*KX$3/365*_xlfn.DAYS($B15,$B14))</f>
        <v>99.031748922535797</v>
      </c>
      <c r="KY15" s="5">
        <f>IF(($C$6-($C$3*$A14)+SUM(KY$6:KY14))*KY$3/365*_xlfn.DAYS($B15,$B14)&lt;0,0,($C$6-($C$3*$A14)+SUM(KY$6:KY14))*KY$3/365*_xlfn.DAYS($B15,$B14))</f>
        <v>98.985915559576</v>
      </c>
      <c r="KZ15" s="5">
        <f>IF(($C$6-($C$3*$A14)+SUM(KZ$6:KZ14))*KZ$3/365*_xlfn.DAYS($B15,$B14)&lt;0,0,($C$6-($C$3*$A14)+SUM(KZ$6:KZ14))*KZ$3/365*_xlfn.DAYS($B15,$B14))</f>
        <v>98.940089561206179</v>
      </c>
      <c r="LA15" s="5">
        <f>IF(($C$6-($C$3*$A14)+SUM(LA$6:LA14))*LA$3/365*_xlfn.DAYS($B15,$B14)&lt;0,0,($C$6-($C$3*$A14)+SUM(LA$6:LA14))*LA$3/365*_xlfn.DAYS($B15,$B14))</f>
        <v>98.894270926682211</v>
      </c>
      <c r="LB15" s="5">
        <f>IF(($C$6-($C$3*$A14)+SUM(LB$6:LB14))*LB$3/365*_xlfn.DAYS($B15,$B14)&lt;0,0,($C$6-($C$3*$A14)+SUM(LB$6:LB14))*LB$3/365*_xlfn.DAYS($B15,$B14))</f>
        <v>98.848459655260044</v>
      </c>
      <c r="LC15" s="5">
        <f>IF(($C$6-($C$3*$A14)+SUM(LC$6:LC14))*LC$3/365*_xlfn.DAYS($B15,$B14)&lt;0,0,($C$6-($C$3*$A14)+SUM(LC$6:LC14))*LC$3/365*_xlfn.DAYS($B15,$B14))</f>
        <v>98.802655746195683</v>
      </c>
      <c r="LD15" s="5">
        <f>IF(($C$6-($C$3*$A14)+SUM(LD$6:LD14))*LD$3/365*_xlfn.DAYS($B15,$B14)&lt;0,0,($C$6-($C$3*$A14)+SUM(LD$6:LD14))*LD$3/365*_xlfn.DAYS($B15,$B14))</f>
        <v>98.756859198745133</v>
      </c>
      <c r="LE15" s="5">
        <f>IF(($C$6-($C$3*$A14)+SUM(LE$6:LE14))*LE$3/365*_xlfn.DAYS($B15,$B14)&lt;0,0,($C$6-($C$3*$A14)+SUM(LE$6:LE14))*LE$3/365*_xlfn.DAYS($B15,$B14))</f>
        <v>98.711070012164569</v>
      </c>
      <c r="LF15" s="5">
        <f>IF(($C$6-($C$3*$A14)+SUM(LF$6:LF14))*LF$3/365*_xlfn.DAYS($B15,$B14)&lt;0,0,($C$6-($C$3*$A14)+SUM(LF$6:LF14))*LF$3/365*_xlfn.DAYS($B15,$B14))</f>
        <v>98.665288185710111</v>
      </c>
      <c r="LG15" s="5">
        <f>IF(($C$6-($C$3*$A14)+SUM(LG$6:LG14))*LG$3/365*_xlfn.DAYS($B15,$B14)&lt;0,0,($C$6-($C$3*$A14)+SUM(LG$6:LG14))*LG$3/365*_xlfn.DAYS($B15,$B14))</f>
        <v>98.619513718638004</v>
      </c>
      <c r="LH15" s="5">
        <f>IF(($C$6-($C$3*$A14)+SUM(LH$6:LH14))*LH$3/365*_xlfn.DAYS($B15,$B14)&lt;0,0,($C$6-($C$3*$A14)+SUM(LH$6:LH14))*LH$3/365*_xlfn.DAYS($B15,$B14))</f>
        <v>98.573746610204566</v>
      </c>
      <c r="LI15" s="5">
        <f>IF(($C$6-($C$3*$A14)+SUM(LI$6:LI14))*LI$3/365*_xlfn.DAYS($B15,$B14)&lt;0,0,($C$6-($C$3*$A14)+SUM(LI$6:LI14))*LI$3/365*_xlfn.DAYS($B15,$B14))</f>
        <v>98.5279868596661</v>
      </c>
      <c r="LJ15" s="5">
        <f>IF(($C$6-($C$3*$A14)+SUM(LJ$6:LJ14))*LJ$3/365*_xlfn.DAYS($B15,$B14)&lt;0,0,($C$6-($C$3*$A14)+SUM(LJ$6:LJ14))*LJ$3/365*_xlfn.DAYS($B15,$B14))</f>
        <v>98.482234466279024</v>
      </c>
      <c r="LK15" s="5">
        <f>IF(($C$6-($C$3*$A14)+SUM(LK$6:LK14))*LK$3/365*_xlfn.DAYS($B15,$B14)&lt;0,0,($C$6-($C$3*$A14)+SUM(LK$6:LK14))*LK$3/365*_xlfn.DAYS($B15,$B14))</f>
        <v>98.436489429299783</v>
      </c>
      <c r="LL15" s="5">
        <f>IF(($C$6-($C$3*$A14)+SUM(LL$6:LL14))*LL$3/365*_xlfn.DAYS($B15,$B14)&lt;0,0,($C$6-($C$3*$A14)+SUM(LL$6:LL14))*LL$3/365*_xlfn.DAYS($B15,$B14))</f>
        <v>98.390751747984908</v>
      </c>
      <c r="LM15" s="5">
        <f>IF(($C$6-($C$3*$A14)+SUM(LM$6:LM14))*LM$3/365*_xlfn.DAYS($B15,$B14)&lt;0,0,($C$6-($C$3*$A14)+SUM(LM$6:LM14))*LM$3/365*_xlfn.DAYS($B15,$B14))</f>
        <v>98.345021421590985</v>
      </c>
      <c r="LN15" s="5">
        <f>IF(($C$6-($C$3*$A14)+SUM(LN$6:LN14))*LN$3/365*_xlfn.DAYS($B15,$B14)&lt;0,0,($C$6-($C$3*$A14)+SUM(LN$6:LN14))*LN$3/365*_xlfn.DAYS($B15,$B14))</f>
        <v>98.299298449374575</v>
      </c>
      <c r="LO15" s="5">
        <f>IF(($C$6-($C$3*$A14)+SUM(LO$6:LO14))*LO$3/365*_xlfn.DAYS($B15,$B14)&lt;0,0,($C$6-($C$3*$A14)+SUM(LO$6:LO14))*LO$3/365*_xlfn.DAYS($B15,$B14))</f>
        <v>98.253582830592435</v>
      </c>
      <c r="LP15" s="5">
        <f>IF(($C$6-($C$3*$A14)+SUM(LP$6:LP14))*LP$3/365*_xlfn.DAYS($B15,$B14)&lt;0,0,($C$6-($C$3*$A14)+SUM(LP$6:LP14))*LP$3/365*_xlfn.DAYS($B15,$B14))</f>
        <v>98.207874564501296</v>
      </c>
      <c r="LQ15" s="5">
        <f>IF(($C$6-($C$3*$A14)+SUM(LQ$6:LQ14))*LQ$3/365*_xlfn.DAYS($B15,$B14)&lt;0,0,($C$6-($C$3*$A14)+SUM(LQ$6:LQ14))*LQ$3/365*_xlfn.DAYS($B15,$B14))</f>
        <v>98.162173650357957</v>
      </c>
      <c r="LR15" s="5">
        <f>IF(($C$6-($C$3*$A14)+SUM(LR$6:LR14))*LR$3/365*_xlfn.DAYS($B15,$B14)&lt;0,0,($C$6-($C$3*$A14)+SUM(LR$6:LR14))*LR$3/365*_xlfn.DAYS($B15,$B14))</f>
        <v>98.116480087419276</v>
      </c>
      <c r="LS15" s="5">
        <f>IF(($C$6-($C$3*$A14)+SUM(LS$6:LS14))*LS$3/365*_xlfn.DAYS($B15,$B14)&lt;0,0,($C$6-($C$3*$A14)+SUM(LS$6:LS14))*LS$3/365*_xlfn.DAYS($B15,$B14))</f>
        <v>98.070793874942169</v>
      </c>
      <c r="LT15" s="5">
        <f>IF(($C$6-($C$3*$A14)+SUM(LT$6:LT14))*LT$3/365*_xlfn.DAYS($B15,$B14)&lt;0,0,($C$6-($C$3*$A14)+SUM(LT$6:LT14))*LT$3/365*_xlfn.DAYS($B15,$B14))</f>
        <v>98.025115012183605</v>
      </c>
      <c r="LU15" s="5">
        <f>IF(($C$6-($C$3*$A14)+SUM(LU$6:LU14))*LU$3/365*_xlfn.DAYS($B15,$B14)&lt;0,0,($C$6-($C$3*$A14)+SUM(LU$6:LU14))*LU$3/365*_xlfn.DAYS($B15,$B14))</f>
        <v>97.979443498400656</v>
      </c>
      <c r="LV15" s="5">
        <f>IF(($C$6-($C$3*$A14)+SUM(LV$6:LV14))*LV$3/365*_xlfn.DAYS($B15,$B14)&lt;0,0,($C$6-($C$3*$A14)+SUM(LV$6:LV14))*LV$3/365*_xlfn.DAYS($B15,$B14))</f>
        <v>97.933779332850378</v>
      </c>
      <c r="LW15" s="5">
        <f>IF(($C$6-($C$3*$A14)+SUM(LW$6:LW14))*LW$3/365*_xlfn.DAYS($B15,$B14)&lt;0,0,($C$6-($C$3*$A14)+SUM(LW$6:LW14))*LW$3/365*_xlfn.DAYS($B15,$B14))</f>
        <v>97.888122514789913</v>
      </c>
      <c r="LX15" s="5">
        <f>IF(($C$6-($C$3*$A14)+SUM(LX$6:LX14))*LX$3/365*_xlfn.DAYS($B15,$B14)&lt;0,0,($C$6-($C$3*$A14)+SUM(LX$6:LX14))*LX$3/365*_xlfn.DAYS($B15,$B14))</f>
        <v>97.842473043476502</v>
      </c>
      <c r="LY15" s="5">
        <f>IF(($C$6-($C$3*$A14)+SUM(LY$6:LY14))*LY$3/365*_xlfn.DAYS($B15,$B14)&lt;0,0,($C$6-($C$3*$A14)+SUM(LY$6:LY14))*LY$3/365*_xlfn.DAYS($B15,$B14))</f>
        <v>97.796830918167402</v>
      </c>
      <c r="LZ15" s="5">
        <f>IF(($C$6-($C$3*$A14)+SUM(LZ$6:LZ14))*LZ$3/365*_xlfn.DAYS($B15,$B14)&lt;0,0,($C$6-($C$3*$A14)+SUM(LZ$6:LZ14))*LZ$3/365*_xlfn.DAYS($B15,$B14))</f>
        <v>97.751196138119894</v>
      </c>
      <c r="MA15" s="5">
        <f>IF(($C$6-($C$3*$A14)+SUM(MA$6:MA14))*MA$3/365*_xlfn.DAYS($B15,$B14)&lt;0,0,($C$6-($C$3*$A14)+SUM(MA$6:MA14))*MA$3/365*_xlfn.DAYS($B15,$B14))</f>
        <v>97.705568702591393</v>
      </c>
      <c r="MB15" s="5">
        <f>IF(($C$6-($C$3*$A14)+SUM(MB$6:MB14))*MB$3/365*_xlfn.DAYS($B15,$B14)&lt;0,0,($C$6-($C$3*$A14)+SUM(MB$6:MB14))*MB$3/365*_xlfn.DAYS($B15,$B14))</f>
        <v>97.659948610839322</v>
      </c>
      <c r="MC15" s="5">
        <f>IF(($C$6-($C$3*$A14)+SUM(MC$6:MC14))*MC$3/365*_xlfn.DAYS($B15,$B14)&lt;0,0,($C$6-($C$3*$A14)+SUM(MC$6:MC14))*MC$3/365*_xlfn.DAYS($B15,$B14))</f>
        <v>97.614335862121223</v>
      </c>
      <c r="MD15" s="5">
        <f>IF(($C$6-($C$3*$A14)+SUM(MD$6:MD14))*MD$3/365*_xlfn.DAYS($B15,$B14)&lt;0,0,($C$6-($C$3*$A14)+SUM(MD$6:MD14))*MD$3/365*_xlfn.DAYS($B15,$B14))</f>
        <v>97.568730455694549</v>
      </c>
      <c r="ME15" s="5">
        <f>IF(($C$6-($C$3*$A14)+SUM(ME$6:ME14))*ME$3/365*_xlfn.DAYS($B15,$B14)&lt;0,0,($C$6-($C$3*$A14)+SUM(ME$6:ME14))*ME$3/365*_xlfn.DAYS($B15,$B14))</f>
        <v>97.523132390817011</v>
      </c>
      <c r="MF15" s="5">
        <f>IF(($C$6-($C$3*$A14)+SUM(MF$6:MF14))*MF$3/365*_xlfn.DAYS($B15,$B14)&lt;0,0,($C$6-($C$3*$A14)+SUM(MF$6:MF14))*MF$3/365*_xlfn.DAYS($B15,$B14))</f>
        <v>97.477541666746205</v>
      </c>
      <c r="MG15" s="5">
        <f>IF(($C$6-($C$3*$A14)+SUM(MG$6:MG14))*MG$3/365*_xlfn.DAYS($B15,$B14)&lt;0,0,($C$6-($C$3*$A14)+SUM(MG$6:MG14))*MG$3/365*_xlfn.DAYS($B15,$B14))</f>
        <v>97.431958282739913</v>
      </c>
      <c r="MH15" s="5">
        <f>IF(($C$6-($C$3*$A14)+SUM(MH$6:MH14))*MH$3/365*_xlfn.DAYS($B15,$B14)&lt;0,0,($C$6-($C$3*$A14)+SUM(MH$6:MH14))*MH$3/365*_xlfn.DAYS($B15,$B14))</f>
        <v>97.386382238055873</v>
      </c>
      <c r="MI15" s="5">
        <f>IF(($C$6-($C$3*$A14)+SUM(MI$6:MI14))*MI$3/365*_xlfn.DAYS($B15,$B14)&lt;0,0,($C$6-($C$3*$A14)+SUM(MI$6:MI14))*MI$3/365*_xlfn.DAYS($B15,$B14))</f>
        <v>97.340813531951923</v>
      </c>
      <c r="MJ15" s="5">
        <f>IF(($C$6-($C$3*$A14)+SUM(MJ$6:MJ14))*MJ$3/365*_xlfn.DAYS($B15,$B14)&lt;0,0,($C$6-($C$3*$A14)+SUM(MJ$6:MJ14))*MJ$3/365*_xlfn.DAYS($B15,$B14))</f>
        <v>97.295252163686001</v>
      </c>
      <c r="MK15" s="5">
        <f>IF(($C$6-($C$3*$A14)+SUM(MK$6:MK14))*MK$3/365*_xlfn.DAYS($B15,$B14)&lt;0,0,($C$6-($C$3*$A14)+SUM(MK$6:MK14))*MK$3/365*_xlfn.DAYS($B15,$B14))</f>
        <v>97.249698132516031</v>
      </c>
      <c r="ML15" s="5">
        <f>IF(($C$6-($C$3*$A14)+SUM(ML$6:ML14))*ML$3/365*_xlfn.DAYS($B15,$B14)&lt;0,0,($C$6-($C$3*$A14)+SUM(ML$6:ML14))*ML$3/365*_xlfn.DAYS($B15,$B14))</f>
        <v>97.20415143770002</v>
      </c>
      <c r="MM15" s="5">
        <f>IF(($C$6-($C$3*$A14)+SUM(MM$6:MM14))*MM$3/365*_xlfn.DAYS($B15,$B14)&lt;0,0,($C$6-($C$3*$A14)+SUM(MM$6:MM14))*MM$3/365*_xlfn.DAYS($B15,$B14))</f>
        <v>97.158612078496049</v>
      </c>
      <c r="MN15" s="5">
        <f>IF(($C$6-($C$3*$A14)+SUM(MN$6:MN14))*MN$3/365*_xlfn.DAYS($B15,$B14)&lt;0,0,($C$6-($C$3*$A14)+SUM(MN$6:MN14))*MN$3/365*_xlfn.DAYS($B15,$B14))</f>
        <v>97.113080054162253</v>
      </c>
      <c r="MO15" s="5">
        <f>IF(($C$6-($C$3*$A14)+SUM(MO$6:MO14))*MO$3/365*_xlfn.DAYS($B15,$B14)&lt;0,0,($C$6-($C$3*$A14)+SUM(MO$6:MO14))*MO$3/365*_xlfn.DAYS($B15,$B14))</f>
        <v>97.067555363956785</v>
      </c>
      <c r="MP15" s="5">
        <f>IF(($C$6-($C$3*$A14)+SUM(MP$6:MP14))*MP$3/365*_xlfn.DAYS($B15,$B14)&lt;0,0,($C$6-($C$3*$A14)+SUM(MP$6:MP14))*MP$3/365*_xlfn.DAYS($B15,$B14))</f>
        <v>97.022038007137908</v>
      </c>
      <c r="MQ15" s="5">
        <f>IF(($C$6-($C$3*$A14)+SUM(MQ$6:MQ14))*MQ$3/365*_xlfn.DAYS($B15,$B14)&lt;0,0,($C$6-($C$3*$A14)+SUM(MQ$6:MQ14))*MQ$3/365*_xlfn.DAYS($B15,$B14))</f>
        <v>96.976527982963944</v>
      </c>
      <c r="MR15" s="5">
        <f>IF(($C$6-($C$3*$A14)+SUM(MR$6:MR14))*MR$3/365*_xlfn.DAYS($B15,$B14)&lt;0,0,($C$6-($C$3*$A14)+SUM(MR$6:MR14))*MR$3/365*_xlfn.DAYS($B15,$B14))</f>
        <v>96.931025290693256</v>
      </c>
      <c r="MS15" s="5">
        <f>IF(($C$6-($C$3*$A14)+SUM(MS$6:MS14))*MS$3/365*_xlfn.DAYS($B15,$B14)&lt;0,0,($C$6-($C$3*$A14)+SUM(MS$6:MS14))*MS$3/365*_xlfn.DAYS($B15,$B14))</f>
        <v>96.88552992958418</v>
      </c>
      <c r="MT15" s="5">
        <f>IF(($C$6-($C$3*$A14)+SUM(MT$6:MT14))*MT$3/365*_xlfn.DAYS($B15,$B14)&lt;0,0,($C$6-($C$3*$A14)+SUM(MT$6:MT14))*MT$3/365*_xlfn.DAYS($B15,$B14))</f>
        <v>96.840041898895265</v>
      </c>
      <c r="MU15" s="5">
        <f>IF(($C$6-($C$3*$A14)+SUM(MU$6:MU14))*MU$3/365*_xlfn.DAYS($B15,$B14)&lt;0,0,($C$6-($C$3*$A14)+SUM(MU$6:MU14))*MU$3/365*_xlfn.DAYS($B15,$B14))</f>
        <v>96.794561197884988</v>
      </c>
      <c r="MV15" s="5">
        <f>IF(($C$6-($C$3*$A14)+SUM(MV$6:MV14))*MV$3/365*_xlfn.DAYS($B15,$B14)&lt;0,0,($C$6-($C$3*$A14)+SUM(MV$6:MV14))*MV$3/365*_xlfn.DAYS($B15,$B14))</f>
        <v>96.749087825811984</v>
      </c>
      <c r="MW15" s="5">
        <f>IF(($C$6-($C$3*$A14)+SUM(MW$6:MW14))*MW$3/365*_xlfn.DAYS($B15,$B14)&lt;0,0,($C$6-($C$3*$A14)+SUM(MW$6:MW14))*MW$3/365*_xlfn.DAYS($B15,$B14))</f>
        <v>96.703621781934885</v>
      </c>
      <c r="MX15" s="5">
        <f>IF(($C$6-($C$3*$A14)+SUM(MX$6:MX14))*MX$3/365*_xlfn.DAYS($B15,$B14)&lt;0,0,($C$6-($C$3*$A14)+SUM(MX$6:MX14))*MX$3/365*_xlfn.DAYS($B15,$B14))</f>
        <v>96.658163065512383</v>
      </c>
      <c r="MY15" s="5">
        <f>IF(($C$6-($C$3*$A14)+SUM(MY$6:MY14))*MY$3/365*_xlfn.DAYS($B15,$B14)&lt;0,0,($C$6-($C$3*$A14)+SUM(MY$6:MY14))*MY$3/365*_xlfn.DAYS($B15,$B14))</f>
        <v>96.61271167580324</v>
      </c>
      <c r="MZ15" s="5">
        <f>IF(($C$6-($C$3*$A14)+SUM(MZ$6:MZ14))*MZ$3/365*_xlfn.DAYS($B15,$B14)&lt;0,0,($C$6-($C$3*$A14)+SUM(MZ$6:MZ14))*MZ$3/365*_xlfn.DAYS($B15,$B14))</f>
        <v>96.56726761206626</v>
      </c>
      <c r="NA15" s="5">
        <f>IF(($C$6-($C$3*$A14)+SUM(NA$6:NA14))*NA$3/365*_xlfn.DAYS($B15,$B14)&lt;0,0,($C$6-($C$3*$A14)+SUM(NA$6:NA14))*NA$3/365*_xlfn.DAYS($B15,$B14))</f>
        <v>96.521830873560333</v>
      </c>
      <c r="NB15" s="5">
        <f>IF(($C$6-($C$3*$A14)+SUM(NB$6:NB14))*NB$3/365*_xlfn.DAYS($B15,$B14)&lt;0,0,($C$6-($C$3*$A14)+SUM(NB$6:NB14))*NB$3/365*_xlfn.DAYS($B15,$B14))</f>
        <v>96.476401459544377</v>
      </c>
      <c r="NC15" s="5">
        <f>IF(($C$6-($C$3*$A14)+SUM(NC$6:NC14))*NC$3/365*_xlfn.DAYS($B15,$B14)&lt;0,0,($C$6-($C$3*$A14)+SUM(NC$6:NC14))*NC$3/365*_xlfn.DAYS($B15,$B14))</f>
        <v>96.430979369277395</v>
      </c>
      <c r="ND15" s="5">
        <f>IF(($C$6-($C$3*$A14)+SUM(ND$6:ND14))*ND$3/365*_xlfn.DAYS($B15,$B14)&lt;0,0,($C$6-($C$3*$A14)+SUM(ND$6:ND14))*ND$3/365*_xlfn.DAYS($B15,$B14))</f>
        <v>96.385564602018448</v>
      </c>
      <c r="NE15" s="5">
        <f>IF(($C$6-($C$3*$A14)+SUM(NE$6:NE14))*NE$3/365*_xlfn.DAYS($B15,$B14)&lt;0,0,($C$6-($C$3*$A14)+SUM(NE$6:NE14))*NE$3/365*_xlfn.DAYS($B15,$B14))</f>
        <v>96.34015715702661</v>
      </c>
      <c r="NF15" s="5">
        <f>IF(($C$6-($C$3*$A14)+SUM(NF$6:NF14))*NF$3/365*_xlfn.DAYS($B15,$B14)&lt;0,0,($C$6-($C$3*$A14)+SUM(NF$6:NF14))*NF$3/365*_xlfn.DAYS($B15,$B14))</f>
        <v>96.294757033561055</v>
      </c>
      <c r="NG15" s="5">
        <f>IF(($C$6-($C$3*$A14)+SUM(NG$6:NG14))*NG$3/365*_xlfn.DAYS($B15,$B14)&lt;0,0,($C$6-($C$3*$A14)+SUM(NG$6:NG14))*NG$3/365*_xlfn.DAYS($B15,$B14))</f>
        <v>96.249364230880985</v>
      </c>
      <c r="NH15" s="5">
        <f>IF(($C$6-($C$3*$A14)+SUM(NH$6:NH14))*NH$3/365*_xlfn.DAYS($B15,$B14)&lt;0,0,($C$6-($C$3*$A14)+SUM(NH$6:NH14))*NH$3/365*_xlfn.DAYS($B15,$B14))</f>
        <v>96.203978748245731</v>
      </c>
      <c r="NI15" s="5">
        <f>IF(($C$6-($C$3*$A14)+SUM(NI$6:NI14))*NI$3/365*_xlfn.DAYS($B15,$B14)&lt;0,0,($C$6-($C$3*$A14)+SUM(NI$6:NI14))*NI$3/365*_xlfn.DAYS($B15,$B14))</f>
        <v>96.158600584914581</v>
      </c>
      <c r="NJ15" s="5">
        <f>IF(($C$6-($C$3*$A14)+SUM(NJ$6:NJ14))*NJ$3/365*_xlfn.DAYS($B15,$B14)&lt;0,0,($C$6-($C$3*$A14)+SUM(NJ$6:NJ14))*NJ$3/365*_xlfn.DAYS($B15,$B14))</f>
        <v>96.113229740146906</v>
      </c>
      <c r="NK15" s="5">
        <f>IF(($C$6-($C$3*$A14)+SUM(NK$6:NK14))*NK$3/365*_xlfn.DAYS($B15,$B14)&lt;0,0,($C$6-($C$3*$A14)+SUM(NK$6:NK14))*NK$3/365*_xlfn.DAYS($B15,$B14))</f>
        <v>96.06786621320218</v>
      </c>
      <c r="NL15" s="5">
        <f>IF(($C$6-($C$3*$A14)+SUM(NL$6:NL14))*NL$3/365*_xlfn.DAYS($B15,$B14)&lt;0,0,($C$6-($C$3*$A14)+SUM(NL$6:NL14))*NL$3/365*_xlfn.DAYS($B15,$B14))</f>
        <v>96.022510003339946</v>
      </c>
      <c r="NM15" s="5">
        <f>IF(($C$6-($C$3*$A14)+SUM(NM$6:NM14))*NM$3/365*_xlfn.DAYS($B15,$B14)&lt;0,0,($C$6-($C$3*$A14)+SUM(NM$6:NM14))*NM$3/365*_xlfn.DAYS($B15,$B14))</f>
        <v>95.977161109819733</v>
      </c>
      <c r="NN15" s="5">
        <f>IF(($C$6-($C$3*$A14)+SUM(NN$6:NN14))*NN$3/365*_xlfn.DAYS($B15,$B14)&lt;0,0,($C$6-($C$3*$A14)+SUM(NN$6:NN14))*NN$3/365*_xlfn.DAYS($B15,$B14))</f>
        <v>95.931819531901169</v>
      </c>
      <c r="NO15" s="5">
        <f>IF(($C$6-($C$3*$A14)+SUM(NO$6:NO14))*NO$3/365*_xlfn.DAYS($B15,$B14)&lt;0,0,($C$6-($C$3*$A14)+SUM(NO$6:NO14))*NO$3/365*_xlfn.DAYS($B15,$B14))</f>
        <v>95.886485268843884</v>
      </c>
      <c r="NP15" s="5">
        <f>IF(($C$6-($C$3*$A14)+SUM(NP$6:NP14))*NP$3/365*_xlfn.DAYS($B15,$B14)&lt;0,0,($C$6-($C$3*$A14)+SUM(NP$6:NP14))*NP$3/365*_xlfn.DAYS($B15,$B14))</f>
        <v>95.841158319907692</v>
      </c>
      <c r="NQ15" s="5">
        <f>IF(($C$6-($C$3*$A14)+SUM(NQ$6:NQ14))*NQ$3/365*_xlfn.DAYS($B15,$B14)&lt;0,0,($C$6-($C$3*$A14)+SUM(NQ$6:NQ14))*NQ$3/365*_xlfn.DAYS($B15,$B14))</f>
        <v>95.795838684352347</v>
      </c>
      <c r="NR15" s="5">
        <f>IF(($C$6-($C$3*$A14)+SUM(NR$6:NR14))*NR$3/365*_xlfn.DAYS($B15,$B14)&lt;0,0,($C$6-($C$3*$A14)+SUM(NR$6:NR14))*NR$3/365*_xlfn.DAYS($B15,$B14))</f>
        <v>95.750526361437707</v>
      </c>
      <c r="NS15" s="5">
        <f>IF(($C$6-($C$3*$A14)+SUM(NS$6:NS14))*NS$3/365*_xlfn.DAYS($B15,$B14)&lt;0,0,($C$6-($C$3*$A14)+SUM(NS$6:NS14))*NS$3/365*_xlfn.DAYS($B15,$B14))</f>
        <v>95.705221350423656</v>
      </c>
      <c r="NT15" s="5">
        <f>IF(($C$6-($C$3*$A14)+SUM(NT$6:NT14))*NT$3/365*_xlfn.DAYS($B15,$B14)&lt;0,0,($C$6-($C$3*$A14)+SUM(NT$6:NT14))*NT$3/365*_xlfn.DAYS($B15,$B14))</f>
        <v>95.659923650570207</v>
      </c>
      <c r="NU15" s="5">
        <f>IF(($C$6-($C$3*$A14)+SUM(NU$6:NU14))*NU$3/365*_xlfn.DAYS($B15,$B14)&lt;0,0,($C$6-($C$3*$A14)+SUM(NU$6:NU14))*NU$3/365*_xlfn.DAYS($B15,$B14))</f>
        <v>95.614633261137328</v>
      </c>
      <c r="NV15" s="5">
        <f>IF(($C$6-($C$3*$A14)+SUM(NV$6:NV14))*NV$3/365*_xlfn.DAYS($B15,$B14)&lt;0,0,($C$6-($C$3*$A14)+SUM(NV$6:NV14))*NV$3/365*_xlfn.DAYS($B15,$B14))</f>
        <v>95.569350181385147</v>
      </c>
      <c r="NW15" s="5">
        <f>IF(($C$6-($C$3*$A14)+SUM(NW$6:NW14))*NW$3/365*_xlfn.DAYS($B15,$B14)&lt;0,0,($C$6-($C$3*$A14)+SUM(NW$6:NW14))*NW$3/365*_xlfn.DAYS($B15,$B14))</f>
        <v>95.524074410573775</v>
      </c>
      <c r="NX15" s="5">
        <f>IF(($C$6-($C$3*$A14)+SUM(NX$6:NX14))*NX$3/365*_xlfn.DAYS($B15,$B14)&lt;0,0,($C$6-($C$3*$A14)+SUM(NX$6:NX14))*NX$3/365*_xlfn.DAYS($B15,$B14))</f>
        <v>95.478805947963437</v>
      </c>
      <c r="NY15" s="5">
        <f>IF(($C$6-($C$3*$A14)+SUM(NY$6:NY14))*NY$3/365*_xlfn.DAYS($B15,$B14)&lt;0,0,($C$6-($C$3*$A14)+SUM(NY$6:NY14))*NY$3/365*_xlfn.DAYS($B15,$B14))</f>
        <v>95.433544792814331</v>
      </c>
      <c r="NZ15" s="5">
        <f>IF(($C$6-($C$3*$A14)+SUM(NZ$6:NZ14))*NZ$3/365*_xlfn.DAYS($B15,$B14)&lt;0,0,($C$6-($C$3*$A14)+SUM(NZ$6:NZ14))*NZ$3/365*_xlfn.DAYS($B15,$B14))</f>
        <v>95.388290944386796</v>
      </c>
      <c r="OA15" s="5">
        <f>IF(($C$6-($C$3*$A14)+SUM(OA$6:OA14))*OA$3/365*_xlfn.DAYS($B15,$B14)&lt;0,0,($C$6-($C$3*$A14)+SUM(OA$6:OA14))*OA$3/365*_xlfn.DAYS($B15,$B14))</f>
        <v>95.343044401941214</v>
      </c>
      <c r="OB15" s="5">
        <f>IF(($C$6-($C$3*$A14)+SUM(OB$6:OB14))*OB$3/365*_xlfn.DAYS($B15,$B14)&lt;0,0,($C$6-($C$3*$A14)+SUM(OB$6:OB14))*OB$3/365*_xlfn.DAYS($B15,$B14))</f>
        <v>95.297805164738008</v>
      </c>
      <c r="OC15" s="5">
        <f>IF(($C$6-($C$3*$A14)+SUM(OC$6:OC14))*OC$3/365*_xlfn.DAYS($B15,$B14)&lt;0,0,($C$6-($C$3*$A14)+SUM(OC$6:OC14))*OC$3/365*_xlfn.DAYS($B15,$B14))</f>
        <v>95.252573232037633</v>
      </c>
      <c r="OD15" s="5">
        <f>IF(($C$6-($C$3*$A14)+SUM(OD$6:OD14))*OD$3/365*_xlfn.DAYS($B15,$B14)&lt;0,0,($C$6-($C$3*$A14)+SUM(OD$6:OD14))*OD$3/365*_xlfn.DAYS($B15,$B14))</f>
        <v>95.207348603100641</v>
      </c>
      <c r="OE15" s="5">
        <f>IF(($C$6-($C$3*$A14)+SUM(OE$6:OE14))*OE$3/365*_xlfn.DAYS($B15,$B14)&lt;0,0,($C$6-($C$3*$A14)+SUM(OE$6:OE14))*OE$3/365*_xlfn.DAYS($B15,$B14))</f>
        <v>95.162131277187655</v>
      </c>
      <c r="OF15" s="5">
        <f>IF(($C$6-($C$3*$A14)+SUM(OF$6:OF14))*OF$3/365*_xlfn.DAYS($B15,$B14)&lt;0,0,($C$6-($C$3*$A14)+SUM(OF$6:OF14))*OF$3/365*_xlfn.DAYS($B15,$B14))</f>
        <v>95.116921253559298</v>
      </c>
      <c r="OG15" s="5">
        <f>IF(($C$6-($C$3*$A14)+SUM(OG$6:OG14))*OG$3/365*_xlfn.DAYS($B15,$B14)&lt;0,0,($C$6-($C$3*$A14)+SUM(OG$6:OG14))*OG$3/365*_xlfn.DAYS($B15,$B14))</f>
        <v>95.071718531476265</v>
      </c>
      <c r="OH15" s="5">
        <f>IF(($C$6-($C$3*$A14)+SUM(OH$6:OH14))*OH$3/365*_xlfn.DAYS($B15,$B14)&lt;0,0,($C$6-($C$3*$A14)+SUM(OH$6:OH14))*OH$3/365*_xlfn.DAYS($B15,$B14))</f>
        <v>95.026523110199378</v>
      </c>
      <c r="OI15" s="5">
        <f>IF(($C$6-($C$3*$A14)+SUM(OI$6:OI14))*OI$3/365*_xlfn.DAYS($B15,$B14)&lt;0,0,($C$6-($C$3*$A14)+SUM(OI$6:OI14))*OI$3/365*_xlfn.DAYS($B15,$B14))</f>
        <v>94.981334988989403</v>
      </c>
      <c r="OJ15" s="5">
        <f>IF(($C$6-($C$3*$A14)+SUM(OJ$6:OJ14))*OJ$3/365*_xlfn.DAYS($B15,$B14)&lt;0,0,($C$6-($C$3*$A14)+SUM(OJ$6:OJ14))*OJ$3/365*_xlfn.DAYS($B15,$B14))</f>
        <v>94.936154167107276</v>
      </c>
      <c r="OK15" s="5">
        <f>IF(($C$6-($C$3*$A14)+SUM(OK$6:OK14))*OK$3/365*_xlfn.DAYS($B15,$B14)&lt;0,0,($C$6-($C$3*$A14)+SUM(OK$6:OK14))*OK$3/365*_xlfn.DAYS($B15,$B14))</f>
        <v>94.890980643813904</v>
      </c>
      <c r="OL15" s="5">
        <f>IF(($C$6-($C$3*$A14)+SUM(OL$6:OL14))*OL$3/365*_xlfn.DAYS($B15,$B14)&lt;0,0,($C$6-($C$3*$A14)+SUM(OL$6:OL14))*OL$3/365*_xlfn.DAYS($B15,$B14))</f>
        <v>94.845814418370324</v>
      </c>
      <c r="OM15" s="5">
        <f>IF(($C$6-($C$3*$A14)+SUM(OM$6:OM14))*OM$3/365*_xlfn.DAYS($B15,$B14)&lt;0,0,($C$6-($C$3*$A14)+SUM(OM$6:OM14))*OM$3/365*_xlfn.DAYS($B15,$B14))</f>
        <v>94.800655490037542</v>
      </c>
      <c r="ON15" s="5">
        <f>IF(($C$6-($C$3*$A14)+SUM(ON$6:ON14))*ON$3/365*_xlfn.DAYS($B15,$B14)&lt;0,0,($C$6-($C$3*$A14)+SUM(ON$6:ON14))*ON$3/365*_xlfn.DAYS($B15,$B14))</f>
        <v>94.755503858076679</v>
      </c>
      <c r="OO15" s="5">
        <f>IF(($C$6-($C$3*$A14)+SUM(OO$6:OO14))*OO$3/365*_xlfn.DAYS($B15,$B14)&lt;0,0,($C$6-($C$3*$A14)+SUM(OO$6:OO14))*OO$3/365*_xlfn.DAYS($B15,$B14))</f>
        <v>94.710359521748927</v>
      </c>
      <c r="OP15" s="5" t="e">
        <f>IF(($C$6-($C$3*$A14)+SUM(OP$6:OP14))*OP$3/365*_xlfn.DAYS($B15,$B14)&lt;0,0,($C$6-($C$3*$A14)+SUM(OP$6:OP14))*OP$3/365*_xlfn.DAYS($B15,$B14))</f>
        <v>#VALUE!</v>
      </c>
      <c r="OQ15" s="5" t="e">
        <f>IF(($C$6-($C$3*$A14)+SUM(OQ$6:OQ14))*OQ$3/365*_xlfn.DAYS($B15,$B14)&lt;0,0,($C$6-($C$3*$A14)+SUM(OQ$6:OQ14))*OQ$3/365*_xlfn.DAYS($B15,$B14))</f>
        <v>#VALUE!</v>
      </c>
      <c r="OR15" s="5" t="e">
        <f>IF(($C$6-($C$3*$A14)+SUM(OR$6:OR14))*OR$3/365*_xlfn.DAYS($B15,$B14)&lt;0,0,($C$6-($C$3*$A14)+SUM(OR$6:OR14))*OR$3/365*_xlfn.DAYS($B15,$B14))</f>
        <v>#VALUE!</v>
      </c>
      <c r="OS15" s="5" t="e">
        <f>IF(($C$6-($C$3*$A14)+SUM(OS$6:OS14))*OS$3/365*_xlfn.DAYS($B15,$B14)&lt;0,0,($C$6-($C$3*$A14)+SUM(OS$6:OS14))*OS$3/365*_xlfn.DAYS($B15,$B14))</f>
        <v>#VALUE!</v>
      </c>
      <c r="OT15" s="5" t="e">
        <f>IF(($C$6-($C$3*$A14)+SUM(OT$6:OT14))*OT$3/365*_xlfn.DAYS($B15,$B14)&lt;0,0,($C$6-($C$3*$A14)+SUM(OT$6:OT14))*OT$3/365*_xlfn.DAYS($B15,$B14))</f>
        <v>#VALUE!</v>
      </c>
      <c r="OU15" s="5" t="e">
        <f>IF(($C$6-($C$3*$A14)+SUM(OU$6:OU14))*OU$3/365*_xlfn.DAYS($B15,$B14)&lt;0,0,($C$6-($C$3*$A14)+SUM(OU$6:OU14))*OU$3/365*_xlfn.DAYS($B15,$B14))</f>
        <v>#VALUE!</v>
      </c>
      <c r="OV15" s="5" t="e">
        <f>IF(($C$6-($C$3*$A14)+SUM(OV$6:OV14))*OV$3/365*_xlfn.DAYS($B15,$B14)&lt;0,0,($C$6-($C$3*$A14)+SUM(OV$6:OV14))*OV$3/365*_xlfn.DAYS($B15,$B14))</f>
        <v>#VALUE!</v>
      </c>
      <c r="OW15" s="5" t="e">
        <f>IF(($C$6-($C$3*$A14)+SUM(OW$6:OW14))*OW$3/365*_xlfn.DAYS($B15,$B14)&lt;0,0,($C$6-($C$3*$A14)+SUM(OW$6:OW14))*OW$3/365*_xlfn.DAYS($B15,$B14))</f>
        <v>#VALUE!</v>
      </c>
      <c r="OX15" s="5" t="e">
        <f>IF(($C$6-($C$3*$A14)+SUM(OX$6:OX14))*OX$3/365*_xlfn.DAYS($B15,$B14)&lt;0,0,($C$6-($C$3*$A14)+SUM(OX$6:OX14))*OX$3/365*_xlfn.DAYS($B15,$B14))</f>
        <v>#VALUE!</v>
      </c>
      <c r="OY15" s="5" t="e">
        <f>IF(($C$6-($C$3*$A14)+SUM(OY$6:OY14))*OY$3/365*_xlfn.DAYS($B15,$B14)&lt;0,0,($C$6-($C$3*$A14)+SUM(OY$6:OY14))*OY$3/365*_xlfn.DAYS($B15,$B14))</f>
        <v>#VALUE!</v>
      </c>
      <c r="OZ15" s="5" t="e">
        <f>IF(($C$6-($C$3*$A14)+SUM(OZ$6:OZ14))*OZ$3/365*_xlfn.DAYS($B15,$B14)&lt;0,0,($C$6-($C$3*$A14)+SUM(OZ$6:OZ14))*OZ$3/365*_xlfn.DAYS($B15,$B14))</f>
        <v>#VALUE!</v>
      </c>
      <c r="PA15" s="5" t="e">
        <f>IF(($C$6-($C$3*$A14)+SUM(PA$6:PA14))*PA$3/365*_xlfn.DAYS($B15,$B14)&lt;0,0,($C$6-($C$3*$A14)+SUM(PA$6:PA14))*PA$3/365*_xlfn.DAYS($B15,$B14))</f>
        <v>#VALUE!</v>
      </c>
      <c r="PB15" s="5" t="e">
        <f>IF(($C$6-($C$3*$A14)+SUM(PB$6:PB14))*PB$3/365*_xlfn.DAYS($B15,$B14)&lt;0,0,($C$6-($C$3*$A14)+SUM(PB$6:PB14))*PB$3/365*_xlfn.DAYS($B15,$B14))</f>
        <v>#VALUE!</v>
      </c>
      <c r="PC15" s="5" t="e">
        <f>IF(($C$6-($C$3*$A14)+SUM(PC$6:PC14))*PC$3/365*_xlfn.DAYS($B15,$B14)&lt;0,0,($C$6-($C$3*$A14)+SUM(PC$6:PC14))*PC$3/365*_xlfn.DAYS($B15,$B14))</f>
        <v>#VALUE!</v>
      </c>
      <c r="PD15" s="5" t="e">
        <f>IF(($C$6-($C$3*$A14)+SUM(PD$6:PD14))*PD$3/365*_xlfn.DAYS($B15,$B14)&lt;0,0,($C$6-($C$3*$A14)+SUM(PD$6:PD14))*PD$3/365*_xlfn.DAYS($B15,$B14))</f>
        <v>#VALUE!</v>
      </c>
      <c r="PE15" s="5" t="e">
        <f>IF(($C$6-($C$3*$A14)+SUM(PE$6:PE14))*PE$3/365*_xlfn.DAYS($B15,$B14)&lt;0,0,($C$6-($C$3*$A14)+SUM(PE$6:PE14))*PE$3/365*_xlfn.DAYS($B15,$B14))</f>
        <v>#VALUE!</v>
      </c>
      <c r="PF15" s="5" t="e">
        <f>IF(($C$6-($C$3*$A14)+SUM(PF$6:PF14))*PF$3/365*_xlfn.DAYS($B15,$B14)&lt;0,0,($C$6-($C$3*$A14)+SUM(PF$6:PF14))*PF$3/365*_xlfn.DAYS($B15,$B14))</f>
        <v>#VALUE!</v>
      </c>
      <c r="PG15" s="5" t="e">
        <f>IF(($C$6-($C$3*$A14)+SUM(PG$6:PG14))*PG$3/365*_xlfn.DAYS($B15,$B14)&lt;0,0,($C$6-($C$3*$A14)+SUM(PG$6:PG14))*PG$3/365*_xlfn.DAYS($B15,$B14))</f>
        <v>#VALUE!</v>
      </c>
      <c r="PH15" s="5" t="e">
        <f>IF(($C$6-($C$3*$A14)+SUM(PH$6:PH14))*PH$3/365*_xlfn.DAYS($B15,$B14)&lt;0,0,($C$6-($C$3*$A14)+SUM(PH$6:PH14))*PH$3/365*_xlfn.DAYS($B15,$B14))</f>
        <v>#VALUE!</v>
      </c>
      <c r="PI15" s="5" t="e">
        <f>IF(($C$6-($C$3*$A14)+SUM(PI$6:PI14))*PI$3/365*_xlfn.DAYS($B15,$B14)&lt;0,0,($C$6-($C$3*$A14)+SUM(PI$6:PI14))*PI$3/365*_xlfn.DAYS($B15,$B14))</f>
        <v>#VALUE!</v>
      </c>
      <c r="PJ15" s="5" t="e">
        <f>IF(($C$6-($C$3*$A14)+SUM(PJ$6:PJ14))*PJ$3/365*_xlfn.DAYS($B15,$B14)&lt;0,0,($C$6-($C$3*$A14)+SUM(PJ$6:PJ14))*PJ$3/365*_xlfn.DAYS($B15,$B14))</f>
        <v>#VALUE!</v>
      </c>
      <c r="PK15" s="5" t="e">
        <f>IF(($C$6-($C$3*$A14)+SUM(PK$6:PK14))*PK$3/365*_xlfn.DAYS($B15,$B14)&lt;0,0,($C$6-($C$3*$A14)+SUM(PK$6:PK14))*PK$3/365*_xlfn.DAYS($B15,$B14))</f>
        <v>#VALUE!</v>
      </c>
      <c r="PL15" s="5" t="e">
        <f>IF(($C$6-($C$3*$A14)+SUM(PL$6:PL14))*PL$3/365*_xlfn.DAYS($B15,$B14)&lt;0,0,($C$6-($C$3*$A14)+SUM(PL$6:PL14))*PL$3/365*_xlfn.DAYS($B15,$B14))</f>
        <v>#VALUE!</v>
      </c>
      <c r="PM15" s="5" t="e">
        <f>IF(($C$6-($C$3*$A14)+SUM(PM$6:PM14))*PM$3/365*_xlfn.DAYS($B15,$B14)&lt;0,0,($C$6-($C$3*$A14)+SUM(PM$6:PM14))*PM$3/365*_xlfn.DAYS($B15,$B14))</f>
        <v>#VALUE!</v>
      </c>
      <c r="PN15" s="5" t="e">
        <f>IF(($C$6-($C$3*$A14)+SUM(PN$6:PN14))*PN$3/365*_xlfn.DAYS($B15,$B14)&lt;0,0,($C$6-($C$3*$A14)+SUM(PN$6:PN14))*PN$3/365*_xlfn.DAYS($B15,$B14))</f>
        <v>#VALUE!</v>
      </c>
      <c r="PO15" s="5" t="e">
        <f>IF(($C$6-($C$3*$A14)+SUM(PO$6:PO14))*PO$3/365*_xlfn.DAYS($B15,$B14)&lt;0,0,($C$6-($C$3*$A14)+SUM(PO$6:PO14))*PO$3/365*_xlfn.DAYS($B15,$B14))</f>
        <v>#VALUE!</v>
      </c>
      <c r="PP15" s="5" t="e">
        <f>IF(($C$6-($C$3*$A14)+SUM(PP$6:PP14))*PP$3/365*_xlfn.DAYS($B15,$B14)&lt;0,0,($C$6-($C$3*$A14)+SUM(PP$6:PP14))*PP$3/365*_xlfn.DAYS($B15,$B14))</f>
        <v>#VALUE!</v>
      </c>
      <c r="PQ15" s="5" t="e">
        <f>IF(($C$6-($C$3*$A14)+SUM(PQ$6:PQ14))*PQ$3/365*_xlfn.DAYS($B15,$B14)&lt;0,0,($C$6-($C$3*$A14)+SUM(PQ$6:PQ14))*PQ$3/365*_xlfn.DAYS($B15,$B14))</f>
        <v>#VALUE!</v>
      </c>
      <c r="PR15" s="5" t="e">
        <f>IF(($C$6-($C$3*$A14)+SUM(PR$6:PR14))*PR$3/365*_xlfn.DAYS($B15,$B14)&lt;0,0,($C$6-($C$3*$A14)+SUM(PR$6:PR14))*PR$3/365*_xlfn.DAYS($B15,$B14))</f>
        <v>#VALUE!</v>
      </c>
      <c r="PS15" s="5" t="e">
        <f>IF(($C$6-($C$3*$A14)+SUM(PS$6:PS14))*PS$3/365*_xlfn.DAYS($B15,$B14)&lt;0,0,($C$6-($C$3*$A14)+SUM(PS$6:PS14))*PS$3/365*_xlfn.DAYS($B15,$B14))</f>
        <v>#VALUE!</v>
      </c>
      <c r="PT15" s="5" t="e">
        <f>IF(($C$6-($C$3*$A14)+SUM(PT$6:PT14))*PT$3/365*_xlfn.DAYS($B15,$B14)&lt;0,0,($C$6-($C$3*$A14)+SUM(PT$6:PT14))*PT$3/365*_xlfn.DAYS($B15,$B14))</f>
        <v>#VALUE!</v>
      </c>
      <c r="PU15" s="5" t="e">
        <f>IF(($C$6-($C$3*$A14)+SUM(PU$6:PU14))*PU$3/365*_xlfn.DAYS($B15,$B14)&lt;0,0,($C$6-($C$3*$A14)+SUM(PU$6:PU14))*PU$3/365*_xlfn.DAYS($B15,$B14))</f>
        <v>#VALUE!</v>
      </c>
      <c r="PV15" s="5" t="e">
        <f>IF(($C$6-($C$3*$A14)+SUM(PV$6:PV14))*PV$3/365*_xlfn.DAYS($B15,$B14)&lt;0,0,($C$6-($C$3*$A14)+SUM(PV$6:PV14))*PV$3/365*_xlfn.DAYS($B15,$B14))</f>
        <v>#VALUE!</v>
      </c>
      <c r="PW15" s="5" t="e">
        <f>IF(($C$6-($C$3*$A14)+SUM(PW$6:PW14))*PW$3/365*_xlfn.DAYS($B15,$B14)&lt;0,0,($C$6-($C$3*$A14)+SUM(PW$6:PW14))*PW$3/365*_xlfn.DAYS($B15,$B14))</f>
        <v>#VALUE!</v>
      </c>
      <c r="PX15" s="5" t="e">
        <f>IF(($C$6-($C$3*$A14)+SUM(PX$6:PX14))*PX$3/365*_xlfn.DAYS($B15,$B14)&lt;0,0,($C$6-($C$3*$A14)+SUM(PX$6:PX14))*PX$3/365*_xlfn.DAYS($B15,$B14))</f>
        <v>#VALUE!</v>
      </c>
      <c r="PY15" s="5" t="e">
        <f>IF(($C$6-($C$3*$A14)+SUM(PY$6:PY14))*PY$3/365*_xlfn.DAYS($B15,$B14)&lt;0,0,($C$6-($C$3*$A14)+SUM(PY$6:PY14))*PY$3/365*_xlfn.DAYS($B15,$B14))</f>
        <v>#VALUE!</v>
      </c>
      <c r="PZ15" s="5" t="e">
        <f>IF(($C$6-($C$3*$A14)+SUM(PZ$6:PZ14))*PZ$3/365*_xlfn.DAYS($B15,$B14)&lt;0,0,($C$6-($C$3*$A14)+SUM(PZ$6:PZ14))*PZ$3/365*_xlfn.DAYS($B15,$B14))</f>
        <v>#VALUE!</v>
      </c>
      <c r="QA15" s="5" t="e">
        <f>IF(($C$6-($C$3*$A14)+SUM(QA$6:QA14))*QA$3/365*_xlfn.DAYS($B15,$B14)&lt;0,0,($C$6-($C$3*$A14)+SUM(QA$6:QA14))*QA$3/365*_xlfn.DAYS($B15,$B14))</f>
        <v>#VALUE!</v>
      </c>
      <c r="QB15" s="5" t="e">
        <f>IF(($C$6-($C$3*$A14)+SUM(QB$6:QB14))*QB$3/365*_xlfn.DAYS($B15,$B14)&lt;0,0,($C$6-($C$3*$A14)+SUM(QB$6:QB14))*QB$3/365*_xlfn.DAYS($B15,$B14))</f>
        <v>#VALUE!</v>
      </c>
      <c r="QC15" s="5" t="e">
        <f>IF(($C$6-($C$3*$A14)+SUM(QC$6:QC14))*QC$3/365*_xlfn.DAYS($B15,$B14)&lt;0,0,($C$6-($C$3*$A14)+SUM(QC$6:QC14))*QC$3/365*_xlfn.DAYS($B15,$B14))</f>
        <v>#VALUE!</v>
      </c>
      <c r="QD15" s="5" t="e">
        <f>IF(($C$6-($C$3*$A14)+SUM(QD$6:QD14))*QD$3/365*_xlfn.DAYS($B15,$B14)&lt;0,0,($C$6-($C$3*$A14)+SUM(QD$6:QD14))*QD$3/365*_xlfn.DAYS($B15,$B14))</f>
        <v>#VALUE!</v>
      </c>
      <c r="QE15" s="5" t="e">
        <f>IF(($C$6-($C$3*$A14)+SUM(QE$6:QE14))*QE$3/365*_xlfn.DAYS($B15,$B14)&lt;0,0,($C$6-($C$3*$A14)+SUM(QE$6:QE14))*QE$3/365*_xlfn.DAYS($B15,$B14))</f>
        <v>#VALUE!</v>
      </c>
      <c r="QF15" s="5" t="e">
        <f>IF(($C$6-($C$3*$A14)+SUM(QF$6:QF14))*QF$3/365*_xlfn.DAYS($B15,$B14)&lt;0,0,($C$6-($C$3*$A14)+SUM(QF$6:QF14))*QF$3/365*_xlfn.DAYS($B15,$B14))</f>
        <v>#VALUE!</v>
      </c>
      <c r="QG15" s="5" t="e">
        <f>IF(($C$6-($C$3*$A14)+SUM(QG$6:QG14))*QG$3/365*_xlfn.DAYS($B15,$B14)&lt;0,0,($C$6-($C$3*$A14)+SUM(QG$6:QG14))*QG$3/365*_xlfn.DAYS($B15,$B14))</f>
        <v>#VALUE!</v>
      </c>
      <c r="QH15" s="5" t="e">
        <f>IF(($C$6-($C$3*$A14)+SUM(QH$6:QH14))*QH$3/365*_xlfn.DAYS($B15,$B14)&lt;0,0,($C$6-($C$3*$A14)+SUM(QH$6:QH14))*QH$3/365*_xlfn.DAYS($B15,$B14))</f>
        <v>#VALUE!</v>
      </c>
      <c r="QI15" s="5" t="e">
        <f>IF(($C$6-($C$3*$A14)+SUM(QI$6:QI14))*QI$3/365*_xlfn.DAYS($B15,$B14)&lt;0,0,($C$6-($C$3*$A14)+SUM(QI$6:QI14))*QI$3/365*_xlfn.DAYS($B15,$B14))</f>
        <v>#VALUE!</v>
      </c>
      <c r="QJ15" s="5" t="e">
        <f>IF(($C$6-($C$3*$A14)+SUM(QJ$6:QJ14))*QJ$3/365*_xlfn.DAYS($B15,$B14)&lt;0,0,($C$6-($C$3*$A14)+SUM(QJ$6:QJ14))*QJ$3/365*_xlfn.DAYS($B15,$B14))</f>
        <v>#VALUE!</v>
      </c>
      <c r="QK15" s="5" t="e">
        <f>IF(($C$6-($C$3*$A14)+SUM(QK$6:QK14))*QK$3/365*_xlfn.DAYS($B15,$B14)&lt;0,0,($C$6-($C$3*$A14)+SUM(QK$6:QK14))*QK$3/365*_xlfn.DAYS($B15,$B14))</f>
        <v>#VALUE!</v>
      </c>
      <c r="QL15" s="5" t="e">
        <f>IF(($C$6-($C$3*$A14)+SUM(QL$6:QL14))*QL$3/365*_xlfn.DAYS($B15,$B14)&lt;0,0,($C$6-($C$3*$A14)+SUM(QL$6:QL14))*QL$3/365*_xlfn.DAYS($B15,$B14))</f>
        <v>#VALUE!</v>
      </c>
      <c r="QM15" s="5" t="e">
        <f>IF(($C$6-($C$3*$A14)+SUM(QM$6:QM14))*QM$3/365*_xlfn.DAYS($B15,$B14)&lt;0,0,($C$6-($C$3*$A14)+SUM(QM$6:QM14))*QM$3/365*_xlfn.DAYS($B15,$B14))</f>
        <v>#VALUE!</v>
      </c>
      <c r="QN15" s="5" t="e">
        <f>IF(($C$6-($C$3*$A14)+SUM(QN$6:QN14))*QN$3/365*_xlfn.DAYS($B15,$B14)&lt;0,0,($C$6-($C$3*$A14)+SUM(QN$6:QN14))*QN$3/365*_xlfn.DAYS($B15,$B14))</f>
        <v>#VALUE!</v>
      </c>
      <c r="QO15" s="5" t="e">
        <f>IF(($C$6-($C$3*$A14)+SUM(QO$6:QO14))*QO$3/365*_xlfn.DAYS($B15,$B14)&lt;0,0,($C$6-($C$3*$A14)+SUM(QO$6:QO14))*QO$3/365*_xlfn.DAYS($B15,$B14))</f>
        <v>#VALUE!</v>
      </c>
      <c r="QP15" s="5" t="e">
        <f>IF(($C$6-($C$3*$A14)+SUM(QP$6:QP14))*QP$3/365*_xlfn.DAYS($B15,$B14)&lt;0,0,($C$6-($C$3*$A14)+SUM(QP$6:QP14))*QP$3/365*_xlfn.DAYS($B15,$B14))</f>
        <v>#VALUE!</v>
      </c>
      <c r="QQ15" s="5" t="e">
        <f>IF(($C$6-($C$3*$A14)+SUM(QQ$6:QQ14))*QQ$3/365*_xlfn.DAYS($B15,$B14)&lt;0,0,($C$6-($C$3*$A14)+SUM(QQ$6:QQ14))*QQ$3/365*_xlfn.DAYS($B15,$B14))</f>
        <v>#VALUE!</v>
      </c>
      <c r="QR15" s="5" t="e">
        <f>IF(($C$6-($C$3*$A14)+SUM(QR$6:QR14))*QR$3/365*_xlfn.DAYS($B15,$B14)&lt;0,0,($C$6-($C$3*$A14)+SUM(QR$6:QR14))*QR$3/365*_xlfn.DAYS($B15,$B14))</f>
        <v>#VALUE!</v>
      </c>
      <c r="QS15" s="5" t="e">
        <f>IF(($C$6-($C$3*$A14)+SUM(QS$6:QS14))*QS$3/365*_xlfn.DAYS($B15,$B14)&lt;0,0,($C$6-($C$3*$A14)+SUM(QS$6:QS14))*QS$3/365*_xlfn.DAYS($B15,$B14))</f>
        <v>#VALUE!</v>
      </c>
      <c r="QT15" s="5" t="e">
        <f>IF(($C$6-($C$3*$A14)+SUM(QT$6:QT14))*QT$3/365*_xlfn.DAYS($B15,$B14)&lt;0,0,($C$6-($C$3*$A14)+SUM(QT$6:QT14))*QT$3/365*_xlfn.DAYS($B15,$B14))</f>
        <v>#VALUE!</v>
      </c>
      <c r="QU15" s="5" t="e">
        <f>IF(($C$6-($C$3*$A14)+SUM(QU$6:QU14))*QU$3/365*_xlfn.DAYS($B15,$B14)&lt;0,0,($C$6-($C$3*$A14)+SUM(QU$6:QU14))*QU$3/365*_xlfn.DAYS($B15,$B14))</f>
        <v>#VALUE!</v>
      </c>
      <c r="QV15" s="5" t="e">
        <f>IF(($C$6-($C$3*$A14)+SUM(QV$6:QV14))*QV$3/365*_xlfn.DAYS($B15,$B14)&lt;0,0,($C$6-($C$3*$A14)+SUM(QV$6:QV14))*QV$3/365*_xlfn.DAYS($B15,$B14))</f>
        <v>#VALUE!</v>
      </c>
      <c r="QW15" s="5" t="e">
        <f>IF(($C$6-($C$3*$A14)+SUM(QW$6:QW14))*QW$3/365*_xlfn.DAYS($B15,$B14)&lt;0,0,($C$6-($C$3*$A14)+SUM(QW$6:QW14))*QW$3/365*_xlfn.DAYS($B15,$B14))</f>
        <v>#VALUE!</v>
      </c>
      <c r="QX15" s="5" t="e">
        <f>IF(($C$6-($C$3*$A14)+SUM(QX$6:QX14))*QX$3/365*_xlfn.DAYS($B15,$B14)&lt;0,0,($C$6-($C$3*$A14)+SUM(QX$6:QX14))*QX$3/365*_xlfn.DAYS($B15,$B14))</f>
        <v>#VALUE!</v>
      </c>
      <c r="QY15" s="5" t="e">
        <f>IF(($C$6-($C$3*$A14)+SUM(QY$6:QY14))*QY$3/365*_xlfn.DAYS($B15,$B14)&lt;0,0,($C$6-($C$3*$A14)+SUM(QY$6:QY14))*QY$3/365*_xlfn.DAYS($B15,$B14))</f>
        <v>#VALUE!</v>
      </c>
      <c r="QZ15" s="5" t="e">
        <f>IF(($C$6-($C$3*$A14)+SUM(QZ$6:QZ14))*QZ$3/365*_xlfn.DAYS($B15,$B14)&lt;0,0,($C$6-($C$3*$A14)+SUM(QZ$6:QZ14))*QZ$3/365*_xlfn.DAYS($B15,$B14))</f>
        <v>#VALUE!</v>
      </c>
      <c r="RA15" s="5" t="e">
        <f>IF(($C$6-($C$3*$A14)+SUM(RA$6:RA14))*RA$3/365*_xlfn.DAYS($B15,$B14)&lt;0,0,($C$6-($C$3*$A14)+SUM(RA$6:RA14))*RA$3/365*_xlfn.DAYS($B15,$B14))</f>
        <v>#VALUE!</v>
      </c>
      <c r="RB15" s="5" t="e">
        <f>IF(($C$6-($C$3*$A14)+SUM(RB$6:RB14))*RB$3/365*_xlfn.DAYS($B15,$B14)&lt;0,0,($C$6-($C$3*$A14)+SUM(RB$6:RB14))*RB$3/365*_xlfn.DAYS($B15,$B14))</f>
        <v>#VALUE!</v>
      </c>
      <c r="RC15" s="5" t="e">
        <f>IF(($C$6-($C$3*$A14)+SUM(RC$6:RC14))*RC$3/365*_xlfn.DAYS($B15,$B14)&lt;0,0,($C$6-($C$3*$A14)+SUM(RC$6:RC14))*RC$3/365*_xlfn.DAYS($B15,$B14))</f>
        <v>#VALUE!</v>
      </c>
      <c r="RD15" s="5" t="e">
        <f>IF(($C$6-($C$3*$A14)+SUM(RD$6:RD14))*RD$3/365*_xlfn.DAYS($B15,$B14)&lt;0,0,($C$6-($C$3*$A14)+SUM(RD$6:RD14))*RD$3/365*_xlfn.DAYS($B15,$B14))</f>
        <v>#VALUE!</v>
      </c>
      <c r="RE15" s="5" t="e">
        <f>IF(($C$6-($C$3*$A14)+SUM(RE$6:RE14))*RE$3/365*_xlfn.DAYS($B15,$B14)&lt;0,0,($C$6-($C$3*$A14)+SUM(RE$6:RE14))*RE$3/365*_xlfn.DAYS($B15,$B14))</f>
        <v>#VALUE!</v>
      </c>
      <c r="RF15" s="5" t="e">
        <f>IF(($C$6-($C$3*$A14)+SUM(RF$6:RF14))*RF$3/365*_xlfn.DAYS($B15,$B14)&lt;0,0,($C$6-($C$3*$A14)+SUM(RF$6:RF14))*RF$3/365*_xlfn.DAYS($B15,$B14))</f>
        <v>#VALUE!</v>
      </c>
      <c r="RG15" s="5" t="e">
        <f>IF(($C$6-($C$3*$A14)+SUM(RG$6:RG14))*RG$3/365*_xlfn.DAYS($B15,$B14)&lt;0,0,($C$6-($C$3*$A14)+SUM(RG$6:RG14))*RG$3/365*_xlfn.DAYS($B15,$B14))</f>
        <v>#VALUE!</v>
      </c>
      <c r="RH15" s="5" t="e">
        <f>IF(($C$6-($C$3*$A14)+SUM(RH$6:RH14))*RH$3/365*_xlfn.DAYS($B15,$B14)&lt;0,0,($C$6-($C$3*$A14)+SUM(RH$6:RH14))*RH$3/365*_xlfn.DAYS($B15,$B14))</f>
        <v>#VALUE!</v>
      </c>
      <c r="RI15" s="5" t="e">
        <f>IF(($C$6-($C$3*$A14)+SUM(RI$6:RI14))*RI$3/365*_xlfn.DAYS($B15,$B14)&lt;0,0,($C$6-($C$3*$A14)+SUM(RI$6:RI14))*RI$3/365*_xlfn.DAYS($B15,$B14))</f>
        <v>#VALUE!</v>
      </c>
      <c r="RJ15" s="5" t="e">
        <f>IF(($C$6-($C$3*$A14)+SUM(RJ$6:RJ14))*RJ$3/365*_xlfn.DAYS($B15,$B14)&lt;0,0,($C$6-($C$3*$A14)+SUM(RJ$6:RJ14))*RJ$3/365*_xlfn.DAYS($B15,$B14))</f>
        <v>#VALUE!</v>
      </c>
      <c r="RK15" s="5" t="e">
        <f>IF(($C$6-($C$3*$A14)+SUM(RK$6:RK14))*RK$3/365*_xlfn.DAYS($B15,$B14)&lt;0,0,($C$6-($C$3*$A14)+SUM(RK$6:RK14))*RK$3/365*_xlfn.DAYS($B15,$B14))</f>
        <v>#VALUE!</v>
      </c>
      <c r="RL15" s="5" t="e">
        <f>IF(($C$6-($C$3*$A14)+SUM(RL$6:RL14))*RL$3/365*_xlfn.DAYS($B15,$B14)&lt;0,0,($C$6-($C$3*$A14)+SUM(RL$6:RL14))*RL$3/365*_xlfn.DAYS($B15,$B14))</f>
        <v>#VALUE!</v>
      </c>
      <c r="RM15" s="5" t="e">
        <f>IF(($C$6-($C$3*$A14)+SUM(RM$6:RM14))*RM$3/365*_xlfn.DAYS($B15,$B14)&lt;0,0,($C$6-($C$3*$A14)+SUM(RM$6:RM14))*RM$3/365*_xlfn.DAYS($B15,$B14))</f>
        <v>#VALUE!</v>
      </c>
      <c r="RN15" s="5" t="e">
        <f>IF(($C$6-($C$3*$A14)+SUM(RN$6:RN14))*RN$3/365*_xlfn.DAYS($B15,$B14)&lt;0,0,($C$6-($C$3*$A14)+SUM(RN$6:RN14))*RN$3/365*_xlfn.DAYS($B15,$B14))</f>
        <v>#VALUE!</v>
      </c>
      <c r="RO15" s="5" t="e">
        <f>IF(($C$6-($C$3*$A14)+SUM(RO$6:RO14))*RO$3/365*_xlfn.DAYS($B15,$B14)&lt;0,0,($C$6-($C$3*$A14)+SUM(RO$6:RO14))*RO$3/365*_xlfn.DAYS($B15,$B14))</f>
        <v>#VALUE!</v>
      </c>
      <c r="RP15" s="5" t="e">
        <f>IF(($C$6-($C$3*$A14)+SUM(RP$6:RP14))*RP$3/365*_xlfn.DAYS($B15,$B14)&lt;0,0,($C$6-($C$3*$A14)+SUM(RP$6:RP14))*RP$3/365*_xlfn.DAYS($B15,$B14))</f>
        <v>#VALUE!</v>
      </c>
      <c r="RQ15" s="5" t="e">
        <f>IF(($C$6-($C$3*$A14)+SUM(RQ$6:RQ14))*RQ$3/365*_xlfn.DAYS($B15,$B14)&lt;0,0,($C$6-($C$3*$A14)+SUM(RQ$6:RQ14))*RQ$3/365*_xlfn.DAYS($B15,$B14))</f>
        <v>#VALUE!</v>
      </c>
      <c r="RR15" s="5" t="e">
        <f>IF(($C$6-($C$3*$A14)+SUM(RR$6:RR14))*RR$3/365*_xlfn.DAYS($B15,$B14)&lt;0,0,($C$6-($C$3*$A14)+SUM(RR$6:RR14))*RR$3/365*_xlfn.DAYS($B15,$B14))</f>
        <v>#VALUE!</v>
      </c>
      <c r="RS15" s="5" t="e">
        <f>IF(($C$6-($C$3*$A14)+SUM(RS$6:RS14))*RS$3/365*_xlfn.DAYS($B15,$B14)&lt;0,0,($C$6-($C$3*$A14)+SUM(RS$6:RS14))*RS$3/365*_xlfn.DAYS($B15,$B14))</f>
        <v>#VALUE!</v>
      </c>
      <c r="RT15" s="5" t="e">
        <f>IF(($C$6-($C$3*$A14)+SUM(RT$6:RT14))*RT$3/365*_xlfn.DAYS($B15,$B14)&lt;0,0,($C$6-($C$3*$A14)+SUM(RT$6:RT14))*RT$3/365*_xlfn.DAYS($B15,$B14))</f>
        <v>#VALUE!</v>
      </c>
      <c r="RU15" s="5" t="e">
        <f>IF(($C$6-($C$3*$A14)+SUM(RU$6:RU14))*RU$3/365*_xlfn.DAYS($B15,$B14)&lt;0,0,($C$6-($C$3*$A14)+SUM(RU$6:RU14))*RU$3/365*_xlfn.DAYS($B15,$B14))</f>
        <v>#VALUE!</v>
      </c>
      <c r="RV15" s="5" t="e">
        <f>IF(($C$6-($C$3*$A14)+SUM(RV$6:RV14))*RV$3/365*_xlfn.DAYS($B15,$B14)&lt;0,0,($C$6-($C$3*$A14)+SUM(RV$6:RV14))*RV$3/365*_xlfn.DAYS($B15,$B14))</f>
        <v>#VALUE!</v>
      </c>
      <c r="RW15" s="5" t="e">
        <f>IF(($C$6-($C$3*$A14)+SUM(RW$6:RW14))*RW$3/365*_xlfn.DAYS($B15,$B14)&lt;0,0,($C$6-($C$3*$A14)+SUM(RW$6:RW14))*RW$3/365*_xlfn.DAYS($B15,$B14))</f>
        <v>#VALUE!</v>
      </c>
      <c r="RX15" s="5" t="e">
        <f>IF(($C$6-($C$3*$A14)+SUM(RX$6:RX14))*RX$3/365*_xlfn.DAYS($B15,$B14)&lt;0,0,($C$6-($C$3*$A14)+SUM(RX$6:RX14))*RX$3/365*_xlfn.DAYS($B15,$B14))</f>
        <v>#VALUE!</v>
      </c>
      <c r="RY15" s="5" t="e">
        <f>IF(($C$6-($C$3*$A14)+SUM(RY$6:RY14))*RY$3/365*_xlfn.DAYS($B15,$B14)&lt;0,0,($C$6-($C$3*$A14)+SUM(RY$6:RY14))*RY$3/365*_xlfn.DAYS($B15,$B14))</f>
        <v>#VALUE!</v>
      </c>
      <c r="RZ15" s="5" t="e">
        <f>IF(($C$6-($C$3*$A14)+SUM(RZ$6:RZ14))*RZ$3/365*_xlfn.DAYS($B15,$B14)&lt;0,0,($C$6-($C$3*$A14)+SUM(RZ$6:RZ14))*RZ$3/365*_xlfn.DAYS($B15,$B14))</f>
        <v>#VALUE!</v>
      </c>
      <c r="SA15" s="5" t="e">
        <f>IF(($C$6-($C$3*$A14)+SUM(SA$6:SA14))*SA$3/365*_xlfn.DAYS($B15,$B14)&lt;0,0,($C$6-($C$3*$A14)+SUM(SA$6:SA14))*SA$3/365*_xlfn.DAYS($B15,$B14))</f>
        <v>#VALUE!</v>
      </c>
      <c r="SB15" s="5" t="e">
        <f>IF(($C$6-($C$3*$A14)+SUM(SB$6:SB14))*SB$3/365*_xlfn.DAYS($B15,$B14)&lt;0,0,($C$6-($C$3*$A14)+SUM(SB$6:SB14))*SB$3/365*_xlfn.DAYS($B15,$B14))</f>
        <v>#VALUE!</v>
      </c>
      <c r="SC15" s="5" t="e">
        <f>IF(($C$6-($C$3*$A14)+SUM(SC$6:SC14))*SC$3/365*_xlfn.DAYS($B15,$B14)&lt;0,0,($C$6-($C$3*$A14)+SUM(SC$6:SC14))*SC$3/365*_xlfn.DAYS($B15,$B14))</f>
        <v>#VALUE!</v>
      </c>
      <c r="SD15" s="5" t="e">
        <f>IF(($C$6-($C$3*$A14)+SUM(SD$6:SD14))*SD$3/365*_xlfn.DAYS($B15,$B14)&lt;0,0,($C$6-($C$3*$A14)+SUM(SD$6:SD14))*SD$3/365*_xlfn.DAYS($B15,$B14))</f>
        <v>#VALUE!</v>
      </c>
      <c r="SE15" s="5" t="e">
        <f>IF(($C$6-($C$3*$A14)+SUM(SE$6:SE14))*SE$3/365*_xlfn.DAYS($B15,$B14)&lt;0,0,($C$6-($C$3*$A14)+SUM(SE$6:SE14))*SE$3/365*_xlfn.DAYS($B15,$B14))</f>
        <v>#VALUE!</v>
      </c>
      <c r="SF15" s="5" t="e">
        <f>IF(($C$6-($C$3*$A14)+SUM(SF$6:SF14))*SF$3/365*_xlfn.DAYS($B15,$B14)&lt;0,0,($C$6-($C$3*$A14)+SUM(SF$6:SF14))*SF$3/365*_xlfn.DAYS($B15,$B14))</f>
        <v>#VALUE!</v>
      </c>
      <c r="SG15" s="5" t="e">
        <f>IF(($C$6-($C$3*$A14)+SUM(SG$6:SG14))*SG$3/365*_xlfn.DAYS($B15,$B14)&lt;0,0,($C$6-($C$3*$A14)+SUM(SG$6:SG14))*SG$3/365*_xlfn.DAYS($B15,$B14))</f>
        <v>#VALUE!</v>
      </c>
      <c r="SH15" s="5" t="e">
        <f>IF(($C$6-($C$3*$A14)+SUM(SH$6:SH14))*SH$3/365*_xlfn.DAYS($B15,$B14)&lt;0,0,($C$6-($C$3*$A14)+SUM(SH$6:SH14))*SH$3/365*_xlfn.DAYS($B15,$B14))</f>
        <v>#VALUE!</v>
      </c>
      <c r="SI15" s="5" t="e">
        <f>IF(($C$6-($C$3*$A14)+SUM(SI$6:SI14))*SI$3/365*_xlfn.DAYS($B15,$B14)&lt;0,0,($C$6-($C$3*$A14)+SUM(SI$6:SI14))*SI$3/365*_xlfn.DAYS($B15,$B14))</f>
        <v>#VALUE!</v>
      </c>
    </row>
    <row r="16" spans="1:507" x14ac:dyDescent="0.25">
      <c r="A16">
        <v>11</v>
      </c>
      <c r="B16" s="1">
        <f>IFERROR(VLOOKUP(IF(WEEKDAY(Sheet3!A11)=7,Sheet3!A11+2,IF(WEEKDAY(Sheet3!A11)=1,Sheet3!A11+1,Sheet3!A11)),Sheet3!D12:F27,3,FALSE),IF(WEEKDAY(Sheet3!A11)=7,Sheet3!A11+2,IF(WEEKDAY(Sheet3!A11)=1,Sheet3!A11+1,Sheet3!A11)))</f>
        <v>44553</v>
      </c>
      <c r="C16" s="4">
        <f t="shared" si="32"/>
        <v>4660.5849873276084</v>
      </c>
      <c r="D16" s="5">
        <f t="shared" si="33"/>
        <v>114.88022775612737</v>
      </c>
      <c r="E16" s="5">
        <f>IF(($C$6-($C$3*$A15)+SUM(E$6:E15))*E$3/365*_xlfn.DAYS($B16,$B15)&lt;0,0,($C$6-($C$3*$A15)+SUM(E$6:E15))*E$3/365*_xlfn.DAYS($B16,$B15))</f>
        <v>114.83007290867279</v>
      </c>
      <c r="F16" s="5">
        <f>IF(($C$6-($C$3*$A15)+SUM(F$6:F15))*F$3/365*_xlfn.DAYS($B16,$B15)&lt;0,0,($C$6-($C$3*$A15)+SUM(F$6:F15))*F$3/365*_xlfn.DAYS($B16,$B15))</f>
        <v>114.77992689626653</v>
      </c>
      <c r="G16" s="5">
        <f>IF(($C$6-($C$3*$A15)+SUM(G$6:G15))*G$3/365*_xlfn.DAYS($B16,$B15)&lt;0,0,($C$6-($C$3*$A15)+SUM(G$6:G15))*G$3/365*_xlfn.DAYS($B16,$B15))</f>
        <v>114.72978971791447</v>
      </c>
      <c r="H16" s="5">
        <f>IF(($C$6-($C$3*$A15)+SUM(H$6:H15))*H$3/365*_xlfn.DAYS($B16,$B15)&lt;0,0,($C$6-($C$3*$A15)+SUM(H$6:H15))*H$3/365*_xlfn.DAYS($B16,$B15))</f>
        <v>114.67966137262241</v>
      </c>
      <c r="I16" s="5">
        <f>IF(($C$6-($C$3*$A15)+SUM(I$6:I15))*I$3/365*_xlfn.DAYS($B16,$B15)&lt;0,0,($C$6-($C$3*$A15)+SUM(I$6:I15))*I$3/365*_xlfn.DAYS($B16,$B15))</f>
        <v>114.6295418593963</v>
      </c>
      <c r="J16" s="5">
        <f>IF(($C$6-($C$3*$A15)+SUM(J$6:J15))*J$3/365*_xlfn.DAYS($B16,$B15)&lt;0,0,($C$6-($C$3*$A15)+SUM(J$6:J15))*J$3/365*_xlfn.DAYS($B16,$B15))</f>
        <v>114.57943117724218</v>
      </c>
      <c r="K16" s="5">
        <f>IF(($C$6-($C$3*$A15)+SUM(K$6:K15))*K$3/365*_xlfn.DAYS($B16,$B15)&lt;0,0,($C$6-($C$3*$A15)+SUM(K$6:K15))*K$3/365*_xlfn.DAYS($B16,$B15))</f>
        <v>114.52932932516619</v>
      </c>
      <c r="L16" s="5">
        <f>IF(($C$6-($C$3*$A15)+SUM(L$6:L15))*L$3/365*_xlfn.DAYS($B16,$B15)&lt;0,0,($C$6-($C$3*$A15)+SUM(L$6:L15))*L$3/365*_xlfn.DAYS($B16,$B15))</f>
        <v>114.47923630217447</v>
      </c>
      <c r="M16" s="5">
        <f>IF(($C$6-($C$3*$A15)+SUM(M$6:M15))*M$3/365*_xlfn.DAYS($B16,$B15)&lt;0,0,($C$6-($C$3*$A15)+SUM(M$6:M15))*M$3/365*_xlfn.DAYS($B16,$B15))</f>
        <v>114.42915210727334</v>
      </c>
      <c r="N16" s="5">
        <f>IF(($C$6-($C$3*$A15)+SUM(N$6:N15))*N$3/365*_xlfn.DAYS($B16,$B15)&lt;0,0,($C$6-($C$3*$A15)+SUM(N$6:N15))*N$3/365*_xlfn.DAYS($B16,$B15))</f>
        <v>114.37907673946917</v>
      </c>
      <c r="O16" s="5">
        <f>IF(($C$6-($C$3*$A15)+SUM(O$6:O15))*O$3/365*_xlfn.DAYS($B16,$B15)&lt;0,0,($C$6-($C$3*$A15)+SUM(O$6:O15))*O$3/365*_xlfn.DAYS($B16,$B15))</f>
        <v>114.32901019776845</v>
      </c>
      <c r="P16" s="5">
        <f>IF(($C$6-($C$3*$A15)+SUM(P$6:P15))*P$3/365*_xlfn.DAYS($B16,$B15)&lt;0,0,($C$6-($C$3*$A15)+SUM(P$6:P15))*P$3/365*_xlfn.DAYS($B16,$B15))</f>
        <v>114.27895248117768</v>
      </c>
      <c r="Q16" s="5">
        <f>IF(($C$6-($C$3*$A15)+SUM(Q$6:Q15))*Q$3/365*_xlfn.DAYS($B16,$B15)&lt;0,0,($C$6-($C$3*$A15)+SUM(Q$6:Q15))*Q$3/365*_xlfn.DAYS($B16,$B15))</f>
        <v>114.22890358870352</v>
      </c>
      <c r="R16" s="5">
        <f>IF(($C$6-($C$3*$A15)+SUM(R$6:R15))*R$3/365*_xlfn.DAYS($B16,$B15)&lt;0,0,($C$6-($C$3*$A15)+SUM(R$6:R15))*R$3/365*_xlfn.DAYS($B16,$B15))</f>
        <v>114.17886351935272</v>
      </c>
      <c r="S16" s="5">
        <f>IF(($C$6-($C$3*$A15)+SUM(S$6:S15))*S$3/365*_xlfn.DAYS($B16,$B15)&lt;0,0,($C$6-($C$3*$A15)+SUM(S$6:S15))*S$3/365*_xlfn.DAYS($B16,$B15))</f>
        <v>114.12883227213203</v>
      </c>
      <c r="T16" s="5">
        <f>IF(($C$6-($C$3*$A15)+SUM(T$6:T15))*T$3/365*_xlfn.DAYS($B16,$B15)&lt;0,0,($C$6-($C$3*$A15)+SUM(T$6:T15))*T$3/365*_xlfn.DAYS($B16,$B15))</f>
        <v>114.0788098460484</v>
      </c>
      <c r="U16" s="5">
        <f>IF(($C$6-($C$3*$A15)+SUM(U$6:U15))*U$3/365*_xlfn.DAYS($B16,$B15)&lt;0,0,($C$6-($C$3*$A15)+SUM(U$6:U15))*U$3/365*_xlfn.DAYS($B16,$B15))</f>
        <v>114.02879624010882</v>
      </c>
      <c r="V16" s="5">
        <f>IF(($C$6-($C$3*$A15)+SUM(V$6:V15))*V$3/365*_xlfn.DAYS($B16,$B15)&lt;0,0,($C$6-($C$3*$A15)+SUM(V$6:V15))*V$3/365*_xlfn.DAYS($B16,$B15))</f>
        <v>113.9787914533203</v>
      </c>
      <c r="W16" s="5">
        <f>IF(($C$6-($C$3*$A15)+SUM(W$6:W15))*W$3/365*_xlfn.DAYS($B16,$B15)&lt;0,0,($C$6-($C$3*$A15)+SUM(W$6:W15))*W$3/365*_xlfn.DAYS($B16,$B15))</f>
        <v>113.9287954846901</v>
      </c>
      <c r="X16" s="5">
        <f>IF(($C$6-($C$3*$A15)+SUM(X$6:X15))*X$3/365*_xlfn.DAYS($B16,$B15)&lt;0,0,($C$6-($C$3*$A15)+SUM(X$6:X15))*X$3/365*_xlfn.DAYS($B16,$B15))</f>
        <v>113.87880833322535</v>
      </c>
      <c r="Y16" s="5">
        <f>IF(($C$6-($C$3*$A15)+SUM(Y$6:Y15))*Y$3/365*_xlfn.DAYS($B16,$B15)&lt;0,0,($C$6-($C$3*$A15)+SUM(Y$6:Y15))*Y$3/365*_xlfn.DAYS($B16,$B15))</f>
        <v>113.82882999793348</v>
      </c>
      <c r="Z16" s="5">
        <f>IF(($C$6-($C$3*$A15)+SUM(Z$6:Z15))*Z$3/365*_xlfn.DAYS($B16,$B15)&lt;0,0,($C$6-($C$3*$A15)+SUM(Z$6:Z15))*Z$3/365*_xlfn.DAYS($B16,$B15))</f>
        <v>113.77886047782185</v>
      </c>
      <c r="AA16" s="5">
        <f>IF(($C$6-($C$3*$A15)+SUM(AA$6:AA15))*AA$3/365*_xlfn.DAYS($B16,$B15)&lt;0,0,($C$6-($C$3*$A15)+SUM(AA$6:AA15))*AA$3/365*_xlfn.DAYS($B16,$B15))</f>
        <v>113.728899771898</v>
      </c>
      <c r="AB16" s="5">
        <f>IF(($C$6-($C$3*$A15)+SUM(AB$6:AB15))*AB$3/365*_xlfn.DAYS($B16,$B15)&lt;0,0,($C$6-($C$3*$A15)+SUM(AB$6:AB15))*AB$3/365*_xlfn.DAYS($B16,$B15))</f>
        <v>113.67894787916954</v>
      </c>
      <c r="AC16" s="5">
        <f>IF(($C$6-($C$3*$A15)+SUM(AC$6:AC15))*AC$3/365*_xlfn.DAYS($B16,$B15)&lt;0,0,($C$6-($C$3*$A15)+SUM(AC$6:AC15))*AC$3/365*_xlfn.DAYS($B16,$B15))</f>
        <v>113.62900479864412</v>
      </c>
      <c r="AD16" s="5">
        <f>IF(($C$6-($C$3*$A15)+SUM(AD$6:AD15))*AD$3/365*_xlfn.DAYS($B16,$B15)&lt;0,0,($C$6-($C$3*$A15)+SUM(AD$6:AD15))*AD$3/365*_xlfn.DAYS($B16,$B15))</f>
        <v>113.57907052932948</v>
      </c>
      <c r="AE16" s="5">
        <f>IF(($C$6-($C$3*$A15)+SUM(AE$6:AE15))*AE$3/365*_xlfn.DAYS($B16,$B15)&lt;0,0,($C$6-($C$3*$A15)+SUM(AE$6:AE15))*AE$3/365*_xlfn.DAYS($B16,$B15))</f>
        <v>113.52914507023355</v>
      </c>
      <c r="AF16" s="5">
        <f>IF(($C$6-($C$3*$A15)+SUM(AF$6:AF15))*AF$3/365*_xlfn.DAYS($B16,$B15)&lt;0,0,($C$6-($C$3*$A15)+SUM(AF$6:AF15))*AF$3/365*_xlfn.DAYS($B16,$B15))</f>
        <v>113.47922842036427</v>
      </c>
      <c r="AG16" s="5">
        <f>IF(($C$6-($C$3*$A15)+SUM(AG$6:AG15))*AG$3/365*_xlfn.DAYS($B16,$B15)&lt;0,0,($C$6-($C$3*$A15)+SUM(AG$6:AG15))*AG$3/365*_xlfn.DAYS($B16,$B15))</f>
        <v>113.42932057872962</v>
      </c>
      <c r="AH16" s="5">
        <f>IF(($C$6-($C$3*$A15)+SUM(AH$6:AH15))*AH$3/365*_xlfn.DAYS($B16,$B15)&lt;0,0,($C$6-($C$3*$A15)+SUM(AH$6:AH15))*AH$3/365*_xlfn.DAYS($B16,$B15))</f>
        <v>113.3794215443377</v>
      </c>
      <c r="AI16" s="5">
        <f>IF(($C$6-($C$3*$A15)+SUM(AI$6:AI15))*AI$3/365*_xlfn.DAYS($B16,$B15)&lt;0,0,($C$6-($C$3*$A15)+SUM(AI$6:AI15))*AI$3/365*_xlfn.DAYS($B16,$B15))</f>
        <v>113.32953131619681</v>
      </c>
      <c r="AJ16" s="5">
        <f>IF(($C$6-($C$3*$A15)+SUM(AJ$6:AJ15))*AJ$3/365*_xlfn.DAYS($B16,$B15)&lt;0,0,($C$6-($C$3*$A15)+SUM(AJ$6:AJ15))*AJ$3/365*_xlfn.DAYS($B16,$B15))</f>
        <v>113.2796498933152</v>
      </c>
      <c r="AK16" s="5">
        <f>IF(($C$6-($C$3*$A15)+SUM(AK$6:AK15))*AK$3/365*_xlfn.DAYS($B16,$B15)&lt;0,0,($C$6-($C$3*$A15)+SUM(AK$6:AK15))*AK$3/365*_xlfn.DAYS($B16,$B15))</f>
        <v>113.22977727470118</v>
      </c>
      <c r="AL16" s="5">
        <f>IF(($C$6-($C$3*$A15)+SUM(AL$6:AL15))*AL$3/365*_xlfn.DAYS($B16,$B15)&lt;0,0,($C$6-($C$3*$A15)+SUM(AL$6:AL15))*AL$3/365*_xlfn.DAYS($B16,$B15))</f>
        <v>113.17991345936332</v>
      </c>
      <c r="AM16" s="5">
        <f>IF(($C$6-($C$3*$A15)+SUM(AM$6:AM15))*AM$3/365*_xlfn.DAYS($B16,$B15)&lt;0,0,($C$6-($C$3*$A15)+SUM(AM$6:AM15))*AM$3/365*_xlfn.DAYS($B16,$B15))</f>
        <v>113.1300584463101</v>
      </c>
      <c r="AN16" s="5">
        <f>IF(($C$6-($C$3*$A15)+SUM(AN$6:AN15))*AN$3/365*_xlfn.DAYS($B16,$B15)&lt;0,0,($C$6-($C$3*$A15)+SUM(AN$6:AN15))*AN$3/365*_xlfn.DAYS($B16,$B15))</f>
        <v>113.08021223455019</v>
      </c>
      <c r="AO16" s="5">
        <f>IF(($C$6-($C$3*$A15)+SUM(AO$6:AO15))*AO$3/365*_xlfn.DAYS($B16,$B15)&lt;0,0,($C$6-($C$3*$A15)+SUM(AO$6:AO15))*AO$3/365*_xlfn.DAYS($B16,$B15))</f>
        <v>113.03037482309232</v>
      </c>
      <c r="AP16" s="5">
        <f>IF(($C$6-($C$3*$A15)+SUM(AP$6:AP15))*AP$3/365*_xlfn.DAYS($B16,$B15)&lt;0,0,($C$6-($C$3*$A15)+SUM(AP$6:AP15))*AP$3/365*_xlfn.DAYS($B16,$B15))</f>
        <v>112.98054621094531</v>
      </c>
      <c r="AQ16" s="5">
        <f>IF(($C$6-($C$3*$A15)+SUM(AQ$6:AQ15))*AQ$3/365*_xlfn.DAYS($B16,$B15)&lt;0,0,($C$6-($C$3*$A15)+SUM(AQ$6:AQ15))*AQ$3/365*_xlfn.DAYS($B16,$B15))</f>
        <v>112.93072639711804</v>
      </c>
      <c r="AR16" s="5">
        <f>IF(($C$6-($C$3*$A15)+SUM(AR$6:AR15))*AR$3/365*_xlfn.DAYS($B16,$B15)&lt;0,0,($C$6-($C$3*$A15)+SUM(AR$6:AR15))*AR$3/365*_xlfn.DAYS($B16,$B15))</f>
        <v>112.88091538061954</v>
      </c>
      <c r="AS16" s="5">
        <f>IF(($C$6-($C$3*$A15)+SUM(AS$6:AS15))*AS$3/365*_xlfn.DAYS($B16,$B15)&lt;0,0,($C$6-($C$3*$A15)+SUM(AS$6:AS15))*AS$3/365*_xlfn.DAYS($B16,$B15))</f>
        <v>112.83111316045883</v>
      </c>
      <c r="AT16" s="5">
        <f>IF(($C$6-($C$3*$A15)+SUM(AT$6:AT15))*AT$3/365*_xlfn.DAYS($B16,$B15)&lt;0,0,($C$6-($C$3*$A15)+SUM(AT$6:AT15))*AT$3/365*_xlfn.DAYS($B16,$B15))</f>
        <v>112.78131973564513</v>
      </c>
      <c r="AU16" s="5">
        <f>IF(($C$6-($C$3*$A15)+SUM(AU$6:AU15))*AU$3/365*_xlfn.DAYS($B16,$B15)&lt;0,0,($C$6-($C$3*$A15)+SUM(AU$6:AU15))*AU$3/365*_xlfn.DAYS($B16,$B15))</f>
        <v>112.73153510518762</v>
      </c>
      <c r="AV16" s="5">
        <f>IF(($C$6-($C$3*$A15)+SUM(AV$6:AV15))*AV$3/365*_xlfn.DAYS($B16,$B15)&lt;0,0,($C$6-($C$3*$A15)+SUM(AV$6:AV15))*AV$3/365*_xlfn.DAYS($B16,$B15))</f>
        <v>112.6817592680957</v>
      </c>
      <c r="AW16" s="5">
        <f>IF(($C$6-($C$3*$A15)+SUM(AW$6:AW15))*AW$3/365*_xlfn.DAYS($B16,$B15)&lt;0,0,($C$6-($C$3*$A15)+SUM(AW$6:AW15))*AW$3/365*_xlfn.DAYS($B16,$B15))</f>
        <v>112.63199222337879</v>
      </c>
      <c r="AX16" s="5">
        <f>IF(($C$6-($C$3*$A15)+SUM(AX$6:AX15))*AX$3/365*_xlfn.DAYS($B16,$B15)&lt;0,0,($C$6-($C$3*$A15)+SUM(AX$6:AX15))*AX$3/365*_xlfn.DAYS($B16,$B15))</f>
        <v>112.58223397004635</v>
      </c>
      <c r="AY16" s="5">
        <f>IF(($C$6-($C$3*$A15)+SUM(AY$6:AY15))*AY$3/365*_xlfn.DAYS($B16,$B15)&lt;0,0,($C$6-($C$3*$A15)+SUM(AY$6:AY15))*AY$3/365*_xlfn.DAYS($B16,$B15))</f>
        <v>112.53248450710802</v>
      </c>
      <c r="AZ16" s="5">
        <f>IF(($C$6-($C$3*$A15)+SUM(AZ$6:AZ15))*AZ$3/365*_xlfn.DAYS($B16,$B15)&lt;0,0,($C$6-($C$3*$A15)+SUM(AZ$6:AZ15))*AZ$3/365*_xlfn.DAYS($B16,$B15))</f>
        <v>112.48274383357348</v>
      </c>
      <c r="BA16" s="5">
        <f>IF(($C$6-($C$3*$A15)+SUM(BA$6:BA15))*BA$3/365*_xlfn.DAYS($B16,$B15)&lt;0,0,($C$6-($C$3*$A15)+SUM(BA$6:BA15))*BA$3/365*_xlfn.DAYS($B16,$B15))</f>
        <v>112.4330119484525</v>
      </c>
      <c r="BB16" s="5">
        <f>IF(($C$6-($C$3*$A15)+SUM(BB$6:BB15))*BB$3/365*_xlfn.DAYS($B16,$B15)&lt;0,0,($C$6-($C$3*$A15)+SUM(BB$6:BB15))*BB$3/365*_xlfn.DAYS($B16,$B15))</f>
        <v>112.38328885075497</v>
      </c>
      <c r="BC16" s="5">
        <f>IF(($C$6-($C$3*$A15)+SUM(BC$6:BC15))*BC$3/365*_xlfn.DAYS($B16,$B15)&lt;0,0,($C$6-($C$3*$A15)+SUM(BC$6:BC15))*BC$3/365*_xlfn.DAYS($B16,$B15))</f>
        <v>112.33357453949074</v>
      </c>
      <c r="BD16" s="5">
        <f>IF(($C$6-($C$3*$A15)+SUM(BD$6:BD15))*BD$3/365*_xlfn.DAYS($B16,$B15)&lt;0,0,($C$6-($C$3*$A15)+SUM(BD$6:BD15))*BD$3/365*_xlfn.DAYS($B16,$B15))</f>
        <v>112.28386901366993</v>
      </c>
      <c r="BE16" s="5">
        <f>IF(($C$6-($C$3*$A15)+SUM(BE$6:BE15))*BE$3/365*_xlfn.DAYS($B16,$B15)&lt;0,0,($C$6-($C$3*$A15)+SUM(BE$6:BE15))*BE$3/365*_xlfn.DAYS($B16,$B15))</f>
        <v>112.23417227230266</v>
      </c>
      <c r="BF16" s="5">
        <f>IF(($C$6-($C$3*$A15)+SUM(BF$6:BF15))*BF$3/365*_xlfn.DAYS($B16,$B15)&lt;0,0,($C$6-($C$3*$A15)+SUM(BF$6:BF15))*BF$3/365*_xlfn.DAYS($B16,$B15))</f>
        <v>112.18448431439909</v>
      </c>
      <c r="BG16" s="5">
        <f>IF(($C$6-($C$3*$A15)+SUM(BG$6:BG15))*BG$3/365*_xlfn.DAYS($B16,$B15)&lt;0,0,($C$6-($C$3*$A15)+SUM(BG$6:BG15))*BG$3/365*_xlfn.DAYS($B16,$B15))</f>
        <v>112.13480513896954</v>
      </c>
      <c r="BH16" s="5">
        <f>IF(($C$6-($C$3*$A15)+SUM(BH$6:BH15))*BH$3/365*_xlfn.DAYS($B16,$B15)&lt;0,0,($C$6-($C$3*$A15)+SUM(BH$6:BH15))*BH$3/365*_xlfn.DAYS($B16,$B15))</f>
        <v>112.08513474502438</v>
      </c>
      <c r="BI16" s="5">
        <f>IF(($C$6-($C$3*$A15)+SUM(BI$6:BI15))*BI$3/365*_xlfn.DAYS($B16,$B15)&lt;0,0,($C$6-($C$3*$A15)+SUM(BI$6:BI15))*BI$3/365*_xlfn.DAYS($B16,$B15))</f>
        <v>112.03547313157408</v>
      </c>
      <c r="BJ16" s="5">
        <f>IF(($C$6-($C$3*$A15)+SUM(BJ$6:BJ15))*BJ$3/365*_xlfn.DAYS($B16,$B15)&lt;0,0,($C$6-($C$3*$A15)+SUM(BJ$6:BJ15))*BJ$3/365*_xlfn.DAYS($B16,$B15))</f>
        <v>111.98582029762923</v>
      </c>
      <c r="BK16" s="5">
        <f>IF(($C$6-($C$3*$A15)+SUM(BK$6:BK15))*BK$3/365*_xlfn.DAYS($B16,$B15)&lt;0,0,($C$6-($C$3*$A15)+SUM(BK$6:BK15))*BK$3/365*_xlfn.DAYS($B16,$B15))</f>
        <v>111.93617624220042</v>
      </c>
      <c r="BL16" s="5">
        <f>IF(($C$6-($C$3*$A15)+SUM(BL$6:BL15))*BL$3/365*_xlfn.DAYS($B16,$B15)&lt;0,0,($C$6-($C$3*$A15)+SUM(BL$6:BL15))*BL$3/365*_xlfn.DAYS($B16,$B15))</f>
        <v>111.8865409642984</v>
      </c>
      <c r="BM16" s="5">
        <f>IF(($C$6-($C$3*$A15)+SUM(BM$6:BM15))*BM$3/365*_xlfn.DAYS($B16,$B15)&lt;0,0,($C$6-($C$3*$A15)+SUM(BM$6:BM15))*BM$3/365*_xlfn.DAYS($B16,$B15))</f>
        <v>111.836914462934</v>
      </c>
      <c r="BN16" s="5">
        <f>IF(($C$6-($C$3*$A15)+SUM(BN$6:BN15))*BN$3/365*_xlfn.DAYS($B16,$B15)&lt;0,0,($C$6-($C$3*$A15)+SUM(BN$6:BN15))*BN$3/365*_xlfn.DAYS($B16,$B15))</f>
        <v>111.78729673711808</v>
      </c>
      <c r="BO16" s="5">
        <f>IF(($C$6-($C$3*$A15)+SUM(BO$6:BO15))*BO$3/365*_xlfn.DAYS($B16,$B15)&lt;0,0,($C$6-($C$3*$A15)+SUM(BO$6:BO15))*BO$3/365*_xlfn.DAYS($B16,$B15))</f>
        <v>111.73768778586168</v>
      </c>
      <c r="BP16" s="5">
        <f>IF(($C$6-($C$3*$A15)+SUM(BP$6:BP15))*BP$3/365*_xlfn.DAYS($B16,$B15)&lt;0,0,($C$6-($C$3*$A15)+SUM(BP$6:BP15))*BP$3/365*_xlfn.DAYS($B16,$B15))</f>
        <v>111.68808760817585</v>
      </c>
      <c r="BQ16" s="5">
        <f>IF(($C$6-($C$3*$A15)+SUM(BQ$6:BQ15))*BQ$3/365*_xlfn.DAYS($B16,$B15)&lt;0,0,($C$6-($C$3*$A15)+SUM(BQ$6:BQ15))*BQ$3/365*_xlfn.DAYS($B16,$B15))</f>
        <v>111.63849620307172</v>
      </c>
      <c r="BR16" s="5">
        <f>IF(($C$6-($C$3*$A15)+SUM(BR$6:BR15))*BR$3/365*_xlfn.DAYS($B16,$B15)&lt;0,0,($C$6-($C$3*$A15)+SUM(BR$6:BR15))*BR$3/365*_xlfn.DAYS($B16,$B15))</f>
        <v>111.5889135695606</v>
      </c>
      <c r="BS16" s="5">
        <f>IF(($C$6-($C$3*$A15)+SUM(BS$6:BS15))*BS$3/365*_xlfn.DAYS($B16,$B15)&lt;0,0,($C$6-($C$3*$A15)+SUM(BS$6:BS15))*BS$3/365*_xlfn.DAYS($B16,$B15))</f>
        <v>111.53933970665381</v>
      </c>
      <c r="BT16" s="5">
        <f>IF(($C$6-($C$3*$A15)+SUM(BT$6:BT15))*BT$3/365*_xlfn.DAYS($B16,$B15)&lt;0,0,($C$6-($C$3*$A15)+SUM(BT$6:BT15))*BT$3/365*_xlfn.DAYS($B16,$B15))</f>
        <v>111.48977461336275</v>
      </c>
      <c r="BU16" s="5">
        <f>IF(($C$6-($C$3*$A15)+SUM(BU$6:BU15))*BU$3/365*_xlfn.DAYS($B16,$B15)&lt;0,0,($C$6-($C$3*$A15)+SUM(BU$6:BU15))*BU$3/365*_xlfn.DAYS($B16,$B15))</f>
        <v>111.44021828869897</v>
      </c>
      <c r="BV16" s="5">
        <f>IF(($C$6-($C$3*$A15)+SUM(BV$6:BV15))*BV$3/365*_xlfn.DAYS($B16,$B15)&lt;0,0,($C$6-($C$3*$A15)+SUM(BV$6:BV15))*BV$3/365*_xlfn.DAYS($B16,$B15))</f>
        <v>111.39067073167401</v>
      </c>
      <c r="BW16" s="5">
        <f>IF(($C$6-($C$3*$A15)+SUM(BW$6:BW15))*BW$3/365*_xlfn.DAYS($B16,$B15)&lt;0,0,($C$6-($C$3*$A15)+SUM(BW$6:BW15))*BW$3/365*_xlfn.DAYS($B16,$B15))</f>
        <v>111.34113194129961</v>
      </c>
      <c r="BX16" s="5">
        <f>IF(($C$6-($C$3*$A15)+SUM(BX$6:BX15))*BX$3/365*_xlfn.DAYS($B16,$B15)&lt;0,0,($C$6-($C$3*$A15)+SUM(BX$6:BX15))*BX$3/365*_xlfn.DAYS($B16,$B15))</f>
        <v>111.2916019165875</v>
      </c>
      <c r="BY16" s="5">
        <f>IF(($C$6-($C$3*$A15)+SUM(BY$6:BY15))*BY$3/365*_xlfn.DAYS($B16,$B15)&lt;0,0,($C$6-($C$3*$A15)+SUM(BY$6:BY15))*BY$3/365*_xlfn.DAYS($B16,$B15))</f>
        <v>111.24208065654956</v>
      </c>
      <c r="BZ16" s="5">
        <f>IF(($C$6-($C$3*$A15)+SUM(BZ$6:BZ15))*BZ$3/365*_xlfn.DAYS($B16,$B15)&lt;0,0,($C$6-($C$3*$A15)+SUM(BZ$6:BZ15))*BZ$3/365*_xlfn.DAYS($B16,$B15))</f>
        <v>111.19256816019774</v>
      </c>
      <c r="CA16" s="5">
        <f>IF(($C$6-($C$3*$A15)+SUM(CA$6:CA15))*CA$3/365*_xlfn.DAYS($B16,$B15)&lt;0,0,($C$6-($C$3*$A15)+SUM(CA$6:CA15))*CA$3/365*_xlfn.DAYS($B16,$B15))</f>
        <v>111.14306442654406</v>
      </c>
      <c r="CB16" s="5">
        <f>IF(($C$6-($C$3*$A15)+SUM(CB$6:CB15))*CB$3/365*_xlfn.DAYS($B16,$B15)&lt;0,0,($C$6-($C$3*$A15)+SUM(CB$6:CB15))*CB$3/365*_xlfn.DAYS($B16,$B15))</f>
        <v>111.09356945460063</v>
      </c>
      <c r="CC16" s="5">
        <f>IF(($C$6-($C$3*$A15)+SUM(CC$6:CC15))*CC$3/365*_xlfn.DAYS($B16,$B15)&lt;0,0,($C$6-($C$3*$A15)+SUM(CC$6:CC15))*CC$3/365*_xlfn.DAYS($B16,$B15))</f>
        <v>111.04408324337969</v>
      </c>
      <c r="CD16" s="5">
        <f>IF(($C$6-($C$3*$A15)+SUM(CD$6:CD15))*CD$3/365*_xlfn.DAYS($B16,$B15)&lt;0,0,($C$6-($C$3*$A15)+SUM(CD$6:CD15))*CD$3/365*_xlfn.DAYS($B16,$B15))</f>
        <v>110.99460579189348</v>
      </c>
      <c r="CE16" s="5">
        <f>IF(($C$6-($C$3*$A15)+SUM(CE$6:CE15))*CE$3/365*_xlfn.DAYS($B16,$B15)&lt;0,0,($C$6-($C$3*$A15)+SUM(CE$6:CE15))*CE$3/365*_xlfn.DAYS($B16,$B15))</f>
        <v>110.94513709915441</v>
      </c>
      <c r="CF16" s="5">
        <f>IF(($C$6-($C$3*$A15)+SUM(CF$6:CF15))*CF$3/365*_xlfn.DAYS($B16,$B15)&lt;0,0,($C$6-($C$3*$A15)+SUM(CF$6:CF15))*CF$3/365*_xlfn.DAYS($B16,$B15))</f>
        <v>110.89567716417493</v>
      </c>
      <c r="CG16" s="5">
        <f>IF(($C$6-($C$3*$A15)+SUM(CG$6:CG15))*CG$3/365*_xlfn.DAYS($B16,$B15)&lt;0,0,($C$6-($C$3*$A15)+SUM(CG$6:CG15))*CG$3/365*_xlfn.DAYS($B16,$B15))</f>
        <v>110.84622598596762</v>
      </c>
      <c r="CH16" s="5">
        <f>IF(($C$6-($C$3*$A15)+SUM(CH$6:CH15))*CH$3/365*_xlfn.DAYS($B16,$B15)&lt;0,0,($C$6-($C$3*$A15)+SUM(CH$6:CH15))*CH$3/365*_xlfn.DAYS($B16,$B15))</f>
        <v>110.79678356354509</v>
      </c>
      <c r="CI16" s="5">
        <f>IF(($C$6-($C$3*$A15)+SUM(CI$6:CI15))*CI$3/365*_xlfn.DAYS($B16,$B15)&lt;0,0,($C$6-($C$3*$A15)+SUM(CI$6:CI15))*CI$3/365*_xlfn.DAYS($B16,$B15))</f>
        <v>110.7473498959201</v>
      </c>
      <c r="CJ16" s="5">
        <f>IF(($C$6-($C$3*$A15)+SUM(CJ$6:CJ15))*CJ$3/365*_xlfn.DAYS($B16,$B15)&lt;0,0,($C$6-($C$3*$A15)+SUM(CJ$6:CJ15))*CJ$3/365*_xlfn.DAYS($B16,$B15))</f>
        <v>110.69792498210541</v>
      </c>
      <c r="CK16" s="5">
        <f>IF(($C$6-($C$3*$A15)+SUM(CK$6:CK15))*CK$3/365*_xlfn.DAYS($B16,$B15)&lt;0,0,($C$6-($C$3*$A15)+SUM(CK$6:CK15))*CK$3/365*_xlfn.DAYS($B16,$B15))</f>
        <v>110.64850882111396</v>
      </c>
      <c r="CL16" s="5">
        <f>IF(($C$6-($C$3*$A15)+SUM(CL$6:CL15))*CL$3/365*_xlfn.DAYS($B16,$B15)&lt;0,0,($C$6-($C$3*$A15)+SUM(CL$6:CL15))*CL$3/365*_xlfn.DAYS($B16,$B15))</f>
        <v>110.59910141195874</v>
      </c>
      <c r="CM16" s="5">
        <f>IF(($C$6-($C$3*$A15)+SUM(CM$6:CM15))*CM$3/365*_xlfn.DAYS($B16,$B15)&lt;0,0,($C$6-($C$3*$A15)+SUM(CM$6:CM15))*CM$3/365*_xlfn.DAYS($B16,$B15))</f>
        <v>110.54970275365278</v>
      </c>
      <c r="CN16" s="5">
        <f>IF(($C$6-($C$3*$A15)+SUM(CN$6:CN15))*CN$3/365*_xlfn.DAYS($B16,$B15)&lt;0,0,($C$6-($C$3*$A15)+SUM(CN$6:CN15))*CN$3/365*_xlfn.DAYS($B16,$B15))</f>
        <v>110.50031284520931</v>
      </c>
      <c r="CO16" s="5">
        <f>IF(($C$6-($C$3*$A15)+SUM(CO$6:CO15))*CO$3/365*_xlfn.DAYS($B16,$B15)&lt;0,0,($C$6-($C$3*$A15)+SUM(CO$6:CO15))*CO$3/365*_xlfn.DAYS($B16,$B15))</f>
        <v>110.45093168564149</v>
      </c>
      <c r="CP16" s="5">
        <f>IF(($C$6-($C$3*$A15)+SUM(CP$6:CP15))*CP$3/365*_xlfn.DAYS($B16,$B15)&lt;0,0,($C$6-($C$3*$A15)+SUM(CP$6:CP15))*CP$3/365*_xlfn.DAYS($B16,$B15))</f>
        <v>110.4015592739627</v>
      </c>
      <c r="CQ16" s="5">
        <f>IF(($C$6-($C$3*$A15)+SUM(CQ$6:CQ15))*CQ$3/365*_xlfn.DAYS($B16,$B15)&lt;0,0,($C$6-($C$3*$A15)+SUM(CQ$6:CQ15))*CQ$3/365*_xlfn.DAYS($B16,$B15))</f>
        <v>110.3521956091864</v>
      </c>
      <c r="CR16" s="5">
        <f>IF(($C$6-($C$3*$A15)+SUM(CR$6:CR15))*CR$3/365*_xlfn.DAYS($B16,$B15)&lt;0,0,($C$6-($C$3*$A15)+SUM(CR$6:CR15))*CR$3/365*_xlfn.DAYS($B16,$B15))</f>
        <v>110.30284069032599</v>
      </c>
      <c r="CS16" s="5">
        <f>IF(($C$6-($C$3*$A15)+SUM(CS$6:CS15))*CS$3/365*_xlfn.DAYS($B16,$B15)&lt;0,0,($C$6-($C$3*$A15)+SUM(CS$6:CS15))*CS$3/365*_xlfn.DAYS($B16,$B15))</f>
        <v>110.25349451639515</v>
      </c>
      <c r="CT16" s="5">
        <f>IF(($C$6-($C$3*$A15)+SUM(CT$6:CT15))*CT$3/365*_xlfn.DAYS($B16,$B15)&lt;0,0,($C$6-($C$3*$A15)+SUM(CT$6:CT15))*CT$3/365*_xlfn.DAYS($B16,$B15))</f>
        <v>110.20415708640758</v>
      </c>
      <c r="CU16" s="5">
        <f>IF(($C$6-($C$3*$A15)+SUM(CU$6:CU15))*CU$3/365*_xlfn.DAYS($B16,$B15)&lt;0,0,($C$6-($C$3*$A15)+SUM(CU$6:CU15))*CU$3/365*_xlfn.DAYS($B16,$B15))</f>
        <v>110.15482839937695</v>
      </c>
      <c r="CV16" s="5">
        <f>IF(($C$6-($C$3*$A15)+SUM(CV$6:CV15))*CV$3/365*_xlfn.DAYS($B16,$B15)&lt;0,0,($C$6-($C$3*$A15)+SUM(CV$6:CV15))*CV$3/365*_xlfn.DAYS($B16,$B15))</f>
        <v>110.10550845431717</v>
      </c>
      <c r="CW16" s="5">
        <f>IF(($C$6-($C$3*$A15)+SUM(CW$6:CW15))*CW$3/365*_xlfn.DAYS($B16,$B15)&lt;0,0,($C$6-($C$3*$A15)+SUM(CW$6:CW15))*CW$3/365*_xlfn.DAYS($B16,$B15))</f>
        <v>110.05619725024221</v>
      </c>
      <c r="CX16" s="5">
        <f>IF(($C$6-($C$3*$A15)+SUM(CX$6:CX15))*CX$3/365*_xlfn.DAYS($B16,$B15)&lt;0,0,($C$6-($C$3*$A15)+SUM(CX$6:CX15))*CX$3/365*_xlfn.DAYS($B16,$B15))</f>
        <v>110.00689478616603</v>
      </c>
      <c r="CY16" s="5">
        <f>IF(($C$6-($C$3*$A15)+SUM(CY$6:CY15))*CY$3/365*_xlfn.DAYS($B16,$B15)&lt;0,0,($C$6-($C$3*$A15)+SUM(CY$6:CY15))*CY$3/365*_xlfn.DAYS($B16,$B15))</f>
        <v>109.95760106110279</v>
      </c>
      <c r="CZ16" s="5">
        <f>IF(($C$6-($C$3*$A15)+SUM(CZ$6:CZ15))*CZ$3/365*_xlfn.DAYS($B16,$B15)&lt;0,0,($C$6-($C$3*$A15)+SUM(CZ$6:CZ15))*CZ$3/365*_xlfn.DAYS($B16,$B15))</f>
        <v>109.90831607406669</v>
      </c>
      <c r="DA16" s="5">
        <f>IF(($C$6-($C$3*$A15)+SUM(DA$6:DA15))*DA$3/365*_xlfn.DAYS($B16,$B15)&lt;0,0,($C$6-($C$3*$A15)+SUM(DA$6:DA15))*DA$3/365*_xlfn.DAYS($B16,$B15))</f>
        <v>109.85903982407197</v>
      </c>
      <c r="DB16" s="5">
        <f>IF(($C$6-($C$3*$A15)+SUM(DB$6:DB15))*DB$3/365*_xlfn.DAYS($B16,$B15)&lt;0,0,($C$6-($C$3*$A15)+SUM(DB$6:DB15))*DB$3/365*_xlfn.DAYS($B16,$B15))</f>
        <v>109.80977231013306</v>
      </c>
      <c r="DC16" s="5">
        <f>IF(($C$6-($C$3*$A15)+SUM(DC$6:DC15))*DC$3/365*_xlfn.DAYS($B16,$B15)&lt;0,0,($C$6-($C$3*$A15)+SUM(DC$6:DC15))*DC$3/365*_xlfn.DAYS($B16,$B15))</f>
        <v>109.76051353126437</v>
      </c>
      <c r="DD16" s="5">
        <f>IF(($C$6-($C$3*$A15)+SUM(DD$6:DD15))*DD$3/365*_xlfn.DAYS($B16,$B15)&lt;0,0,($C$6-($C$3*$A15)+SUM(DD$6:DD15))*DD$3/365*_xlfn.DAYS($B16,$B15))</f>
        <v>109.71126348648048</v>
      </c>
      <c r="DE16" s="5">
        <f>IF(($C$6-($C$3*$A15)+SUM(DE$6:DE15))*DE$3/365*_xlfn.DAYS($B16,$B15)&lt;0,0,($C$6-($C$3*$A15)+SUM(DE$6:DE15))*DE$3/365*_xlfn.DAYS($B16,$B15))</f>
        <v>109.66202217479605</v>
      </c>
      <c r="DF16" s="5">
        <f>IF(($C$6-($C$3*$A15)+SUM(DF$6:DF15))*DF$3/365*_xlfn.DAYS($B16,$B15)&lt;0,0,($C$6-($C$3*$A15)+SUM(DF$6:DF15))*DF$3/365*_xlfn.DAYS($B16,$B15))</f>
        <v>109.61278959522573</v>
      </c>
      <c r="DG16" s="5">
        <f>IF(($C$6-($C$3*$A15)+SUM(DG$6:DG15))*DG$3/365*_xlfn.DAYS($B16,$B15)&lt;0,0,($C$6-($C$3*$A15)+SUM(DG$6:DG15))*DG$3/365*_xlfn.DAYS($B16,$B15))</f>
        <v>109.56356574678438</v>
      </c>
      <c r="DH16" s="5">
        <f>IF(($C$6-($C$3*$A15)+SUM(DH$6:DH15))*DH$3/365*_xlfn.DAYS($B16,$B15)&lt;0,0,($C$6-($C$3*$A15)+SUM(DH$6:DH15))*DH$3/365*_xlfn.DAYS($B16,$B15))</f>
        <v>109.51435062848685</v>
      </c>
      <c r="DI16" s="5">
        <f>IF(($C$6-($C$3*$A15)+SUM(DI$6:DI15))*DI$3/365*_xlfn.DAYS($B16,$B15)&lt;0,0,($C$6-($C$3*$A15)+SUM(DI$6:DI15))*DI$3/365*_xlfn.DAYS($B16,$B15))</f>
        <v>109.46514423934818</v>
      </c>
      <c r="DJ16" s="5">
        <f>IF(($C$6-($C$3*$A15)+SUM(DJ$6:DJ15))*DJ$3/365*_xlfn.DAYS($B16,$B15)&lt;0,0,($C$6-($C$3*$A15)+SUM(DJ$6:DJ15))*DJ$3/365*_xlfn.DAYS($B16,$B15))</f>
        <v>109.41594657838337</v>
      </c>
      <c r="DK16" s="5">
        <f>IF(($C$6-($C$3*$A15)+SUM(DK$6:DK15))*DK$3/365*_xlfn.DAYS($B16,$B15)&lt;0,0,($C$6-($C$3*$A15)+SUM(DK$6:DK15))*DK$3/365*_xlfn.DAYS($B16,$B15))</f>
        <v>109.36675764460759</v>
      </c>
      <c r="DL16" s="5">
        <f>IF(($C$6-($C$3*$A15)+SUM(DL$6:DL15))*DL$3/365*_xlfn.DAYS($B16,$B15)&lt;0,0,($C$6-($C$3*$A15)+SUM(DL$6:DL15))*DL$3/365*_xlfn.DAYS($B16,$B15))</f>
        <v>109.31757743703614</v>
      </c>
      <c r="DM16" s="5">
        <f>IF(($C$6-($C$3*$A15)+SUM(DM$6:DM15))*DM$3/365*_xlfn.DAYS($B16,$B15)&lt;0,0,($C$6-($C$3*$A15)+SUM(DM$6:DM15))*DM$3/365*_xlfn.DAYS($B16,$B15))</f>
        <v>109.26840595468427</v>
      </c>
      <c r="DN16" s="5">
        <f>IF(($C$6-($C$3*$A15)+SUM(DN$6:DN15))*DN$3/365*_xlfn.DAYS($B16,$B15)&lt;0,0,($C$6-($C$3*$A15)+SUM(DN$6:DN15))*DN$3/365*_xlfn.DAYS($B16,$B15))</f>
        <v>109.21924319656742</v>
      </c>
      <c r="DO16" s="5">
        <f>IF(($C$6-($C$3*$A15)+SUM(DO$6:DO15))*DO$3/365*_xlfn.DAYS($B16,$B15)&lt;0,0,($C$6-($C$3*$A15)+SUM(DO$6:DO15))*DO$3/365*_xlfn.DAYS($B16,$B15))</f>
        <v>109.1700891617011</v>
      </c>
      <c r="DP16" s="5">
        <f>IF(($C$6-($C$3*$A15)+SUM(DP$6:DP15))*DP$3/365*_xlfn.DAYS($B16,$B15)&lt;0,0,($C$6-($C$3*$A15)+SUM(DP$6:DP15))*DP$3/365*_xlfn.DAYS($B16,$B15))</f>
        <v>109.12094384910087</v>
      </c>
      <c r="DQ16" s="5">
        <f>IF(($C$6-($C$3*$A15)+SUM(DQ$6:DQ15))*DQ$3/365*_xlfn.DAYS($B16,$B15)&lt;0,0,($C$6-($C$3*$A15)+SUM(DQ$6:DQ15))*DQ$3/365*_xlfn.DAYS($B16,$B15))</f>
        <v>109.07180725778244</v>
      </c>
      <c r="DR16" s="5">
        <f>IF(($C$6-($C$3*$A15)+SUM(DR$6:DR15))*DR$3/365*_xlfn.DAYS($B16,$B15)&lt;0,0,($C$6-($C$3*$A15)+SUM(DR$6:DR15))*DR$3/365*_xlfn.DAYS($B16,$B15))</f>
        <v>109.02267938676154</v>
      </c>
      <c r="DS16" s="5">
        <f>IF(($C$6-($C$3*$A15)+SUM(DS$6:DS15))*DS$3/365*_xlfn.DAYS($B16,$B15)&lt;0,0,($C$6-($C$3*$A15)+SUM(DS$6:DS15))*DS$3/365*_xlfn.DAYS($B16,$B15))</f>
        <v>108.97356023505404</v>
      </c>
      <c r="DT16" s="5">
        <f>IF(($C$6-($C$3*$A15)+SUM(DT$6:DT15))*DT$3/365*_xlfn.DAYS($B16,$B15)&lt;0,0,($C$6-($C$3*$A15)+SUM(DT$6:DT15))*DT$3/365*_xlfn.DAYS($B16,$B15))</f>
        <v>108.92444980167581</v>
      </c>
      <c r="DU16" s="5">
        <f>IF(($C$6-($C$3*$A15)+SUM(DU$6:DU15))*DU$3/365*_xlfn.DAYS($B16,$B15)&lt;0,0,($C$6-($C$3*$A15)+SUM(DU$6:DU15))*DU$3/365*_xlfn.DAYS($B16,$B15))</f>
        <v>108.87534808564294</v>
      </c>
      <c r="DV16" s="5">
        <f>IF(($C$6-($C$3*$A15)+SUM(DV$6:DV15))*DV$3/365*_xlfn.DAYS($B16,$B15)&lt;0,0,($C$6-($C$3*$A15)+SUM(DV$6:DV15))*DV$3/365*_xlfn.DAYS($B16,$B15))</f>
        <v>108.82625508597152</v>
      </c>
      <c r="DW16" s="5">
        <f>IF(($C$6-($C$3*$A15)+SUM(DW$6:DW15))*DW$3/365*_xlfn.DAYS($B16,$B15)&lt;0,0,($C$6-($C$3*$A15)+SUM(DW$6:DW15))*DW$3/365*_xlfn.DAYS($B16,$B15))</f>
        <v>108.77717080167773</v>
      </c>
      <c r="DX16" s="5">
        <f>IF(($C$6-($C$3*$A15)+SUM(DX$6:DX15))*DX$3/365*_xlfn.DAYS($B16,$B15)&lt;0,0,($C$6-($C$3*$A15)+SUM(DX$6:DX15))*DX$3/365*_xlfn.DAYS($B16,$B15))</f>
        <v>108.72809523177783</v>
      </c>
      <c r="DY16" s="5">
        <f>IF(($C$6-($C$3*$A15)+SUM(DY$6:DY15))*DY$3/365*_xlfn.DAYS($B16,$B15)&lt;0,0,($C$6-($C$3*$A15)+SUM(DY$6:DY15))*DY$3/365*_xlfn.DAYS($B16,$B15))</f>
        <v>108.67902837528823</v>
      </c>
      <c r="DZ16" s="5">
        <f>IF(($C$6-($C$3*$A15)+SUM(DZ$6:DZ15))*DZ$3/365*_xlfn.DAYS($B16,$B15)&lt;0,0,($C$6-($C$3*$A15)+SUM(DZ$6:DZ15))*DZ$3/365*_xlfn.DAYS($B16,$B15))</f>
        <v>108.62997023122534</v>
      </c>
      <c r="EA16" s="5">
        <f>IF(($C$6-($C$3*$A15)+SUM(EA$6:EA15))*EA$3/365*_xlfn.DAYS($B16,$B15)&lt;0,0,($C$6-($C$3*$A15)+SUM(EA$6:EA15))*EA$3/365*_xlfn.DAYS($B16,$B15))</f>
        <v>108.58092079860569</v>
      </c>
      <c r="EB16" s="5">
        <f>IF(($C$6-($C$3*$A15)+SUM(EB$6:EB15))*EB$3/365*_xlfn.DAYS($B16,$B15)&lt;0,0,($C$6-($C$3*$A15)+SUM(EB$6:EB15))*EB$3/365*_xlfn.DAYS($B16,$B15))</f>
        <v>108.53188007644597</v>
      </c>
      <c r="EC16" s="5">
        <f>IF(($C$6-($C$3*$A15)+SUM(EC$6:EC15))*EC$3/365*_xlfn.DAYS($B16,$B15)&lt;0,0,($C$6-($C$3*$A15)+SUM(EC$6:EC15))*EC$3/365*_xlfn.DAYS($B16,$B15))</f>
        <v>108.48284806376282</v>
      </c>
      <c r="ED16" s="5">
        <f>IF(($C$6-($C$3*$A15)+SUM(ED$6:ED15))*ED$3/365*_xlfn.DAYS($B16,$B15)&lt;0,0,($C$6-($C$3*$A15)+SUM(ED$6:ED15))*ED$3/365*_xlfn.DAYS($B16,$B15))</f>
        <v>108.43382475957306</v>
      </c>
      <c r="EE16" s="5">
        <f>IF(($C$6-($C$3*$A15)+SUM(EE$6:EE15))*EE$3/365*_xlfn.DAYS($B16,$B15)&lt;0,0,($C$6-($C$3*$A15)+SUM(EE$6:EE15))*EE$3/365*_xlfn.DAYS($B16,$B15))</f>
        <v>108.38481016289357</v>
      </c>
      <c r="EF16" s="5">
        <f>IF(($C$6-($C$3*$A15)+SUM(EF$6:EF15))*EF$3/365*_xlfn.DAYS($B16,$B15)&lt;0,0,($C$6-($C$3*$A15)+SUM(EF$6:EF15))*EF$3/365*_xlfn.DAYS($B16,$B15))</f>
        <v>108.33580427274134</v>
      </c>
      <c r="EG16" s="5">
        <f>IF(($C$6-($C$3*$A15)+SUM(EG$6:EG15))*EG$3/365*_xlfn.DAYS($B16,$B15)&lt;0,0,($C$6-($C$3*$A15)+SUM(EG$6:EG15))*EG$3/365*_xlfn.DAYS($B16,$B15))</f>
        <v>108.28680708813343</v>
      </c>
      <c r="EH16" s="5">
        <f>IF(($C$6-($C$3*$A15)+SUM(EH$6:EH15))*EH$3/365*_xlfn.DAYS($B16,$B15)&lt;0,0,($C$6-($C$3*$A15)+SUM(EH$6:EH15))*EH$3/365*_xlfn.DAYS($B16,$B15))</f>
        <v>108.23781860808695</v>
      </c>
      <c r="EI16" s="5">
        <f>IF(($C$6-($C$3*$A15)+SUM(EI$6:EI15))*EI$3/365*_xlfn.DAYS($B16,$B15)&lt;0,0,($C$6-($C$3*$A15)+SUM(EI$6:EI15))*EI$3/365*_xlfn.DAYS($B16,$B15))</f>
        <v>108.18883883161914</v>
      </c>
      <c r="EJ16" s="5">
        <f>IF(($C$6-($C$3*$A15)+SUM(EJ$6:EJ15))*EJ$3/365*_xlfn.DAYS($B16,$B15)&lt;0,0,($C$6-($C$3*$A15)+SUM(EJ$6:EJ15))*EJ$3/365*_xlfn.DAYS($B16,$B15))</f>
        <v>108.13986775774733</v>
      </c>
      <c r="EK16" s="5">
        <f>IF(($C$6-($C$3*$A15)+SUM(EK$6:EK15))*EK$3/365*_xlfn.DAYS($B16,$B15)&lt;0,0,($C$6-($C$3*$A15)+SUM(EK$6:EK15))*EK$3/365*_xlfn.DAYS($B16,$B15))</f>
        <v>108.09090538548891</v>
      </c>
      <c r="EL16" s="5">
        <f>IF(($C$6-($C$3*$A15)+SUM(EL$6:EL15))*EL$3/365*_xlfn.DAYS($B16,$B15)&lt;0,0,($C$6-($C$3*$A15)+SUM(EL$6:EL15))*EL$3/365*_xlfn.DAYS($B16,$B15))</f>
        <v>108.04195171386138</v>
      </c>
      <c r="EM16" s="5">
        <f>IF(($C$6-($C$3*$A15)+SUM(EM$6:EM15))*EM$3/365*_xlfn.DAYS($B16,$B15)&lt;0,0,($C$6-($C$3*$A15)+SUM(EM$6:EM15))*EM$3/365*_xlfn.DAYS($B16,$B15))</f>
        <v>107.99300674188228</v>
      </c>
      <c r="EN16" s="5">
        <f>IF(($C$6-($C$3*$A15)+SUM(EN$6:EN15))*EN$3/365*_xlfn.DAYS($B16,$B15)&lt;0,0,($C$6-($C$3*$A15)+SUM(EN$6:EN15))*EN$3/365*_xlfn.DAYS($B16,$B15))</f>
        <v>107.94407046856934</v>
      </c>
      <c r="EO16" s="5">
        <f>IF(($C$6-($C$3*$A15)+SUM(EO$6:EO15))*EO$3/365*_xlfn.DAYS($B16,$B15)&lt;0,0,($C$6-($C$3*$A15)+SUM(EO$6:EO15))*EO$3/365*_xlfn.DAYS($B16,$B15))</f>
        <v>107.89514289294024</v>
      </c>
      <c r="EP16" s="5">
        <f>IF(($C$6-($C$3*$A15)+SUM(EP$6:EP15))*EP$3/365*_xlfn.DAYS($B16,$B15)&lt;0,0,($C$6-($C$3*$A15)+SUM(EP$6:EP15))*EP$3/365*_xlfn.DAYS($B16,$B15))</f>
        <v>107.84622401401285</v>
      </c>
      <c r="EQ16" s="5">
        <f>IF(($C$6-($C$3*$A15)+SUM(EQ$6:EQ15))*EQ$3/365*_xlfn.DAYS($B16,$B15)&lt;0,0,($C$6-($C$3*$A15)+SUM(EQ$6:EQ15))*EQ$3/365*_xlfn.DAYS($B16,$B15))</f>
        <v>107.79731383080509</v>
      </c>
      <c r="ER16" s="5">
        <f>IF(($C$6-($C$3*$A15)+SUM(ER$6:ER15))*ER$3/365*_xlfn.DAYS($B16,$B15)&lt;0,0,($C$6-($C$3*$A15)+SUM(ER$6:ER15))*ER$3/365*_xlfn.DAYS($B16,$B15))</f>
        <v>107.74841234233496</v>
      </c>
      <c r="ES16" s="5">
        <f>IF(($C$6-($C$3*$A15)+SUM(ES$6:ES15))*ES$3/365*_xlfn.DAYS($B16,$B15)&lt;0,0,($C$6-($C$3*$A15)+SUM(ES$6:ES15))*ES$3/365*_xlfn.DAYS($B16,$B15))</f>
        <v>107.69951954762054</v>
      </c>
      <c r="ET16" s="5">
        <f>IF(($C$6-($C$3*$A15)+SUM(ET$6:ET15))*ET$3/365*_xlfn.DAYS($B16,$B15)&lt;0,0,($C$6-($C$3*$A15)+SUM(ET$6:ET15))*ET$3/365*_xlfn.DAYS($B16,$B15))</f>
        <v>107.65063544568004</v>
      </c>
      <c r="EU16" s="5">
        <f>IF(($C$6-($C$3*$A15)+SUM(EU$6:EU15))*EU$3/365*_xlfn.DAYS($B16,$B15)&lt;0,0,($C$6-($C$3*$A15)+SUM(EU$6:EU15))*EU$3/365*_xlfn.DAYS($B16,$B15))</f>
        <v>107.6017600355317</v>
      </c>
      <c r="EV16" s="5">
        <f>IF(($C$6-($C$3*$A15)+SUM(EV$6:EV15))*EV$3/365*_xlfn.DAYS($B16,$B15)&lt;0,0,($C$6-($C$3*$A15)+SUM(EV$6:EV15))*EV$3/365*_xlfn.DAYS($B16,$B15))</f>
        <v>107.5528933161939</v>
      </c>
      <c r="EW16" s="5">
        <f>IF(($C$6-($C$3*$A15)+SUM(EW$6:EW15))*EW$3/365*_xlfn.DAYS($B16,$B15)&lt;0,0,($C$6-($C$3*$A15)+SUM(EW$6:EW15))*EW$3/365*_xlfn.DAYS($B16,$B15))</f>
        <v>107.50403528668504</v>
      </c>
      <c r="EX16" s="5">
        <f>IF(($C$6-($C$3*$A15)+SUM(EX$6:EX15))*EX$3/365*_xlfn.DAYS($B16,$B15)&lt;0,0,($C$6-($C$3*$A15)+SUM(EX$6:EX15))*EX$3/365*_xlfn.DAYS($B16,$B15))</f>
        <v>107.45518594602368</v>
      </c>
      <c r="EY16" s="5">
        <f>IF(($C$6-($C$3*$A15)+SUM(EY$6:EY15))*EY$3/365*_xlfn.DAYS($B16,$B15)&lt;0,0,($C$6-($C$3*$A15)+SUM(EY$6:EY15))*EY$3/365*_xlfn.DAYS($B16,$B15))</f>
        <v>107.40634529322838</v>
      </c>
      <c r="EZ16" s="5">
        <f>IF(($C$6-($C$3*$A15)+SUM(EZ$6:EZ15))*EZ$3/365*_xlfn.DAYS($B16,$B15)&lt;0,0,($C$6-($C$3*$A15)+SUM(EZ$6:EZ15))*EZ$3/365*_xlfn.DAYS($B16,$B15))</f>
        <v>107.35751332731793</v>
      </c>
      <c r="FA16" s="5">
        <f>IF(($C$6-($C$3*$A15)+SUM(FA$6:FA15))*FA$3/365*_xlfn.DAYS($B16,$B15)&lt;0,0,($C$6-($C$3*$A15)+SUM(FA$6:FA15))*FA$3/365*_xlfn.DAYS($B16,$B15))</f>
        <v>107.30869004731105</v>
      </c>
      <c r="FB16" s="5">
        <f>IF(($C$6-($C$3*$A15)+SUM(FB$6:FB15))*FB$3/365*_xlfn.DAYS($B16,$B15)&lt;0,0,($C$6-($C$3*$A15)+SUM(FB$6:FB15))*FB$3/365*_xlfn.DAYS($B16,$B15))</f>
        <v>107.25987545222659</v>
      </c>
      <c r="FC16" s="5">
        <f>IF(($C$6-($C$3*$A15)+SUM(FC$6:FC15))*FC$3/365*_xlfn.DAYS($B16,$B15)&lt;0,0,($C$6-($C$3*$A15)+SUM(FC$6:FC15))*FC$3/365*_xlfn.DAYS($B16,$B15))</f>
        <v>107.21106954108355</v>
      </c>
      <c r="FD16" s="5">
        <f>IF(($C$6-($C$3*$A15)+SUM(FD$6:FD15))*FD$3/365*_xlfn.DAYS($B16,$B15)&lt;0,0,($C$6-($C$3*$A15)+SUM(FD$6:FD15))*FD$3/365*_xlfn.DAYS($B16,$B15))</f>
        <v>107.16227231290097</v>
      </c>
      <c r="FE16" s="5">
        <f>IF(($C$6-($C$3*$A15)+SUM(FE$6:FE15))*FE$3/365*_xlfn.DAYS($B16,$B15)&lt;0,0,($C$6-($C$3*$A15)+SUM(FE$6:FE15))*FE$3/365*_xlfn.DAYS($B16,$B15))</f>
        <v>107.11348376669798</v>
      </c>
      <c r="FF16" s="5">
        <f>IF(($C$6-($C$3*$A15)+SUM(FF$6:FF15))*FF$3/365*_xlfn.DAYS($B16,$B15)&lt;0,0,($C$6-($C$3*$A15)+SUM(FF$6:FF15))*FF$3/365*_xlfn.DAYS($B16,$B15))</f>
        <v>107.06470390149377</v>
      </c>
      <c r="FG16" s="5">
        <f>IF(($C$6-($C$3*$A15)+SUM(FG$6:FG15))*FG$3/365*_xlfn.DAYS($B16,$B15)&lt;0,0,($C$6-($C$3*$A15)+SUM(FG$6:FG15))*FG$3/365*_xlfn.DAYS($B16,$B15))</f>
        <v>107.01593271630767</v>
      </c>
      <c r="FH16" s="5">
        <f>IF(($C$6-($C$3*$A15)+SUM(FH$6:FH15))*FH$3/365*_xlfn.DAYS($B16,$B15)&lt;0,0,($C$6-($C$3*$A15)+SUM(FH$6:FH15))*FH$3/365*_xlfn.DAYS($B16,$B15))</f>
        <v>106.96717021015907</v>
      </c>
      <c r="FI16" s="5">
        <f>IF(($C$6-($C$3*$A15)+SUM(FI$6:FI15))*FI$3/365*_xlfn.DAYS($B16,$B15)&lt;0,0,($C$6-($C$3*$A15)+SUM(FI$6:FI15))*FI$3/365*_xlfn.DAYS($B16,$B15))</f>
        <v>106.91841638206743</v>
      </c>
      <c r="FJ16" s="5">
        <f>IF(($C$6-($C$3*$A15)+SUM(FJ$6:FJ15))*FJ$3/365*_xlfn.DAYS($B16,$B15)&lt;0,0,($C$6-($C$3*$A15)+SUM(FJ$6:FJ15))*FJ$3/365*_xlfn.DAYS($B16,$B15))</f>
        <v>106.86967123105231</v>
      </c>
      <c r="FK16" s="5">
        <f>IF(($C$6-($C$3*$A15)+SUM(FK$6:FK15))*FK$3/365*_xlfn.DAYS($B16,$B15)&lt;0,0,($C$6-($C$3*$A15)+SUM(FK$6:FK15))*FK$3/365*_xlfn.DAYS($B16,$B15))</f>
        <v>106.82093475613337</v>
      </c>
      <c r="FL16" s="5">
        <f>IF(($C$6-($C$3*$A15)+SUM(FL$6:FL15))*FL$3/365*_xlfn.DAYS($B16,$B15)&lt;0,0,($C$6-($C$3*$A15)+SUM(FL$6:FL15))*FL$3/365*_xlfn.DAYS($B16,$B15))</f>
        <v>106.77220695633032</v>
      </c>
      <c r="FM16" s="5">
        <f>IF(($C$6-($C$3*$A15)+SUM(FM$6:FM15))*FM$3/365*_xlfn.DAYS($B16,$B15)&lt;0,0,($C$6-($C$3*$A15)+SUM(FM$6:FM15))*FM$3/365*_xlfn.DAYS($B16,$B15))</f>
        <v>106.72348783066299</v>
      </c>
      <c r="FN16" s="5">
        <f>IF(($C$6-($C$3*$A15)+SUM(FN$6:FN15))*FN$3/365*_xlfn.DAYS($B16,$B15)&lt;0,0,($C$6-($C$3*$A15)+SUM(FN$6:FN15))*FN$3/365*_xlfn.DAYS($B16,$B15))</f>
        <v>106.6747773781513</v>
      </c>
      <c r="FO16" s="5">
        <f>IF(($C$6-($C$3*$A15)+SUM(FO$6:FO15))*FO$3/365*_xlfn.DAYS($B16,$B15)&lt;0,0,($C$6-($C$3*$A15)+SUM(FO$6:FO15))*FO$3/365*_xlfn.DAYS($B16,$B15))</f>
        <v>106.62607559781527</v>
      </c>
      <c r="FP16" s="5">
        <f>IF(($C$6-($C$3*$A15)+SUM(FP$6:FP15))*FP$3/365*_xlfn.DAYS($B16,$B15)&lt;0,0,($C$6-($C$3*$A15)+SUM(FP$6:FP15))*FP$3/365*_xlfn.DAYS($B16,$B15))</f>
        <v>106.57738248867489</v>
      </c>
      <c r="FQ16" s="5">
        <f>IF(($C$6-($C$3*$A15)+SUM(FQ$6:FQ15))*FQ$3/365*_xlfn.DAYS($B16,$B15)&lt;0,0,($C$6-($C$3*$A15)+SUM(FQ$6:FQ15))*FQ$3/365*_xlfn.DAYS($B16,$B15))</f>
        <v>106.52869804975043</v>
      </c>
      <c r="FR16" s="5">
        <f>IF(($C$6-($C$3*$A15)+SUM(FR$6:FR15))*FR$3/365*_xlfn.DAYS($B16,$B15)&lt;0,0,($C$6-($C$3*$A15)+SUM(FR$6:FR15))*FR$3/365*_xlfn.DAYS($B16,$B15))</f>
        <v>106.48002228006204</v>
      </c>
      <c r="FS16" s="5">
        <f>IF(($C$6-($C$3*$A15)+SUM(FS$6:FS15))*FS$3/365*_xlfn.DAYS($B16,$B15)&lt;0,0,($C$6-($C$3*$A15)+SUM(FS$6:FS15))*FS$3/365*_xlfn.DAYS($B16,$B15))</f>
        <v>106.43135517863014</v>
      </c>
      <c r="FT16" s="5">
        <f>IF(($C$6-($C$3*$A15)+SUM(FT$6:FT15))*FT$3/365*_xlfn.DAYS($B16,$B15)&lt;0,0,($C$6-($C$3*$A15)+SUM(FT$6:FT15))*FT$3/365*_xlfn.DAYS($B16,$B15))</f>
        <v>106.38269674447513</v>
      </c>
      <c r="FU16" s="5">
        <f>IF(($C$6-($C$3*$A15)+SUM(FU$6:FU15))*FU$3/365*_xlfn.DAYS($B16,$B15)&lt;0,0,($C$6-($C$3*$A15)+SUM(FU$6:FU15))*FU$3/365*_xlfn.DAYS($B16,$B15))</f>
        <v>106.33404697661746</v>
      </c>
      <c r="FV16" s="5">
        <f>IF(($C$6-($C$3*$A15)+SUM(FV$6:FV15))*FV$3/365*_xlfn.DAYS($B16,$B15)&lt;0,0,($C$6-($C$3*$A15)+SUM(FV$6:FV15))*FV$3/365*_xlfn.DAYS($B16,$B15))</f>
        <v>106.28540587407784</v>
      </c>
      <c r="FW16" s="5">
        <f>IF(($C$6-($C$3*$A15)+SUM(FW$6:FW15))*FW$3/365*_xlfn.DAYS($B16,$B15)&lt;0,0,($C$6-($C$3*$A15)+SUM(FW$6:FW15))*FW$3/365*_xlfn.DAYS($B16,$B15))</f>
        <v>106.23677343587686</v>
      </c>
      <c r="FX16" s="5">
        <f>IF(($C$6-($C$3*$A15)+SUM(FX$6:FX15))*FX$3/365*_xlfn.DAYS($B16,$B15)&lt;0,0,($C$6-($C$3*$A15)+SUM(FX$6:FX15))*FX$3/365*_xlfn.DAYS($B16,$B15))</f>
        <v>106.18814966103531</v>
      </c>
      <c r="FY16" s="5">
        <f>IF(($C$6-($C$3*$A15)+SUM(FY$6:FY15))*FY$3/365*_xlfn.DAYS($B16,$B15)&lt;0,0,($C$6-($C$3*$A15)+SUM(FY$6:FY15))*FY$3/365*_xlfn.DAYS($B16,$B15))</f>
        <v>106.13953454857406</v>
      </c>
      <c r="FZ16" s="5">
        <f>IF(($C$6-($C$3*$A15)+SUM(FZ$6:FZ15))*FZ$3/365*_xlfn.DAYS($B16,$B15)&lt;0,0,($C$6-($C$3*$A15)+SUM(FZ$6:FZ15))*FZ$3/365*_xlfn.DAYS($B16,$B15))</f>
        <v>106.09092809751407</v>
      </c>
      <c r="GA16" s="5">
        <f>IF(($C$6-($C$3*$A15)+SUM(GA$6:GA15))*GA$3/365*_xlfn.DAYS($B16,$B15)&lt;0,0,($C$6-($C$3*$A15)+SUM(GA$6:GA15))*GA$3/365*_xlfn.DAYS($B16,$B15))</f>
        <v>106.04233030687631</v>
      </c>
      <c r="GB16" s="5">
        <f>IF(($C$6-($C$3*$A15)+SUM(GB$6:GB15))*GB$3/365*_xlfn.DAYS($B16,$B15)&lt;0,0,($C$6-($C$3*$A15)+SUM(GB$6:GB15))*GB$3/365*_xlfn.DAYS($B16,$B15))</f>
        <v>105.99374117568192</v>
      </c>
      <c r="GC16" s="5">
        <f>IF(($C$6-($C$3*$A15)+SUM(GC$6:GC15))*GC$3/365*_xlfn.DAYS($B16,$B15)&lt;0,0,($C$6-($C$3*$A15)+SUM(GC$6:GC15))*GC$3/365*_xlfn.DAYS($B16,$B15))</f>
        <v>105.94516070295211</v>
      </c>
      <c r="GD16" s="5">
        <f>IF(($C$6-($C$3*$A15)+SUM(GD$6:GD15))*GD$3/365*_xlfn.DAYS($B16,$B15)&lt;0,0,($C$6-($C$3*$A15)+SUM(GD$6:GD15))*GD$3/365*_xlfn.DAYS($B16,$B15))</f>
        <v>105.89658888770815</v>
      </c>
      <c r="GE16" s="5">
        <f>IF(($C$6-($C$3*$A15)+SUM(GE$6:GE15))*GE$3/365*_xlfn.DAYS($B16,$B15)&lt;0,0,($C$6-($C$3*$A15)+SUM(GE$6:GE15))*GE$3/365*_xlfn.DAYS($B16,$B15))</f>
        <v>105.84802572897146</v>
      </c>
      <c r="GF16" s="5">
        <f>IF(($C$6-($C$3*$A15)+SUM(GF$6:GF15))*GF$3/365*_xlfn.DAYS($B16,$B15)&lt;0,0,($C$6-($C$3*$A15)+SUM(GF$6:GF15))*GF$3/365*_xlfn.DAYS($B16,$B15))</f>
        <v>105.79947122576344</v>
      </c>
      <c r="GG16" s="5">
        <f>IF(($C$6-($C$3*$A15)+SUM(GG$6:GG15))*GG$3/365*_xlfn.DAYS($B16,$B15)&lt;0,0,($C$6-($C$3*$A15)+SUM(GG$6:GG15))*GG$3/365*_xlfn.DAYS($B16,$B15))</f>
        <v>105.75092537710562</v>
      </c>
      <c r="GH16" s="5">
        <f>IF(($C$6-($C$3*$A15)+SUM(GH$6:GH15))*GH$3/365*_xlfn.DAYS($B16,$B15)&lt;0,0,($C$6-($C$3*$A15)+SUM(GH$6:GH15))*GH$3/365*_xlfn.DAYS($B16,$B15))</f>
        <v>105.70238818201969</v>
      </c>
      <c r="GI16" s="5">
        <f>IF(($C$6-($C$3*$A15)+SUM(GI$6:GI15))*GI$3/365*_xlfn.DAYS($B16,$B15)&lt;0,0,($C$6-($C$3*$A15)+SUM(GI$6:GI15))*GI$3/365*_xlfn.DAYS($B16,$B15))</f>
        <v>105.65385963952734</v>
      </c>
      <c r="GJ16" s="5">
        <f>IF(($C$6-($C$3*$A15)+SUM(GJ$6:GJ15))*GJ$3/365*_xlfn.DAYS($B16,$B15)&lt;0,0,($C$6-($C$3*$A15)+SUM(GJ$6:GJ15))*GJ$3/365*_xlfn.DAYS($B16,$B15))</f>
        <v>105.60533974865035</v>
      </c>
      <c r="GK16" s="5">
        <f>IF(($C$6-($C$3*$A15)+SUM(GK$6:GK15))*GK$3/365*_xlfn.DAYS($B16,$B15)&lt;0,0,($C$6-($C$3*$A15)+SUM(GK$6:GK15))*GK$3/365*_xlfn.DAYS($B16,$B15))</f>
        <v>105.55682850841066</v>
      </c>
      <c r="GL16" s="5">
        <f>IF(($C$6-($C$3*$A15)+SUM(GL$6:GL15))*GL$3/365*_xlfn.DAYS($B16,$B15)&lt;0,0,($C$6-($C$3*$A15)+SUM(GL$6:GL15))*GL$3/365*_xlfn.DAYS($B16,$B15))</f>
        <v>105.50832591783019</v>
      </c>
      <c r="GM16" s="5">
        <f>IF(($C$6-($C$3*$A15)+SUM(GM$6:GM15))*GM$3/365*_xlfn.DAYS($B16,$B15)&lt;0,0,($C$6-($C$3*$A15)+SUM(GM$6:GM15))*GM$3/365*_xlfn.DAYS($B16,$B15))</f>
        <v>105.45983197593104</v>
      </c>
      <c r="GN16" s="5">
        <f>IF(($C$6-($C$3*$A15)+SUM(GN$6:GN15))*GN$3/365*_xlfn.DAYS($B16,$B15)&lt;0,0,($C$6-($C$3*$A15)+SUM(GN$6:GN15))*GN$3/365*_xlfn.DAYS($B16,$B15))</f>
        <v>105.41134668173532</v>
      </c>
      <c r="GO16" s="5">
        <f>IF(($C$6-($C$3*$A15)+SUM(GO$6:GO15))*GO$3/365*_xlfn.DAYS($B16,$B15)&lt;0,0,($C$6-($C$3*$A15)+SUM(GO$6:GO15))*GO$3/365*_xlfn.DAYS($B16,$B15))</f>
        <v>105.36287003426531</v>
      </c>
      <c r="GP16" s="5">
        <f>IF(($C$6-($C$3*$A15)+SUM(GP$6:GP15))*GP$3/365*_xlfn.DAYS($B16,$B15)&lt;0,0,($C$6-($C$3*$A15)+SUM(GP$6:GP15))*GP$3/365*_xlfn.DAYS($B16,$B15))</f>
        <v>105.31440203254328</v>
      </c>
      <c r="GQ16" s="5">
        <f>IF(($C$6-($C$3*$A15)+SUM(GQ$6:GQ15))*GQ$3/365*_xlfn.DAYS($B16,$B15)&lt;0,0,($C$6-($C$3*$A15)+SUM(GQ$6:GQ15))*GQ$3/365*_xlfn.DAYS($B16,$B15))</f>
        <v>105.26594267559167</v>
      </c>
      <c r="GR16" s="5">
        <f>IF(($C$6-($C$3*$A15)+SUM(GR$6:GR15))*GR$3/365*_xlfn.DAYS($B16,$B15)&lt;0,0,($C$6-($C$3*$A15)+SUM(GR$6:GR15))*GR$3/365*_xlfn.DAYS($B16,$B15))</f>
        <v>105.217491962433</v>
      </c>
      <c r="GS16" s="5">
        <f>IF(($C$6-($C$3*$A15)+SUM(GS$6:GS15))*GS$3/365*_xlfn.DAYS($B16,$B15)&lt;0,0,($C$6-($C$3*$A15)+SUM(GS$6:GS15))*GS$3/365*_xlfn.DAYS($B16,$B15))</f>
        <v>105.16904989208975</v>
      </c>
      <c r="GT16" s="5">
        <f>IF(($C$6-($C$3*$A15)+SUM(GT$6:GT15))*GT$3/365*_xlfn.DAYS($B16,$B15)&lt;0,0,($C$6-($C$3*$A15)+SUM(GT$6:GT15))*GT$3/365*_xlfn.DAYS($B16,$B15))</f>
        <v>105.12061646358464</v>
      </c>
      <c r="GU16" s="5">
        <f>IF(($C$6-($C$3*$A15)+SUM(GU$6:GU15))*GU$3/365*_xlfn.DAYS($B16,$B15)&lt;0,0,($C$6-($C$3*$A15)+SUM(GU$6:GU15))*GU$3/365*_xlfn.DAYS($B16,$B15))</f>
        <v>105.07219167594045</v>
      </c>
      <c r="GV16" s="5">
        <f>IF(($C$6-($C$3*$A15)+SUM(GV$6:GV15))*GV$3/365*_xlfn.DAYS($B16,$B15)&lt;0,0,($C$6-($C$3*$A15)+SUM(GV$6:GV15))*GV$3/365*_xlfn.DAYS($B16,$B15))</f>
        <v>105.02377552817998</v>
      </c>
      <c r="GW16" s="5">
        <f>IF(($C$6-($C$3*$A15)+SUM(GW$6:GW15))*GW$3/365*_xlfn.DAYS($B16,$B15)&lt;0,0,($C$6-($C$3*$A15)+SUM(GW$6:GW15))*GW$3/365*_xlfn.DAYS($B16,$B15))</f>
        <v>104.97536801932613</v>
      </c>
      <c r="GX16" s="5">
        <f>IF(($C$6-($C$3*$A15)+SUM(GX$6:GX15))*GX$3/365*_xlfn.DAYS($B16,$B15)&lt;0,0,($C$6-($C$3*$A15)+SUM(GX$6:GX15))*GX$3/365*_xlfn.DAYS($B16,$B15))</f>
        <v>104.92696914840197</v>
      </c>
      <c r="GY16" s="5">
        <f>IF(($C$6-($C$3*$A15)+SUM(GY$6:GY15))*GY$3/365*_xlfn.DAYS($B16,$B15)&lt;0,0,($C$6-($C$3*$A15)+SUM(GY$6:GY15))*GY$3/365*_xlfn.DAYS($B16,$B15))</f>
        <v>104.87857891443053</v>
      </c>
      <c r="GZ16" s="5">
        <f>IF(($C$6-($C$3*$A15)+SUM(GZ$6:GZ15))*GZ$3/365*_xlfn.DAYS($B16,$B15)&lt;0,0,($C$6-($C$3*$A15)+SUM(GZ$6:GZ15))*GZ$3/365*_xlfn.DAYS($B16,$B15))</f>
        <v>104.83019731643503</v>
      </c>
      <c r="HA16" s="5">
        <f>IF(($C$6-($C$3*$A15)+SUM(HA$6:HA15))*HA$3/365*_xlfn.DAYS($B16,$B15)&lt;0,0,($C$6-($C$3*$A15)+SUM(HA$6:HA15))*HA$3/365*_xlfn.DAYS($B16,$B15))</f>
        <v>104.78182435343871</v>
      </c>
      <c r="HB16" s="5">
        <f>IF(($C$6-($C$3*$A15)+SUM(HB$6:HB15))*HB$3/365*_xlfn.DAYS($B16,$B15)&lt;0,0,($C$6-($C$3*$A15)+SUM(HB$6:HB15))*HB$3/365*_xlfn.DAYS($B16,$B15))</f>
        <v>104.73346002446495</v>
      </c>
      <c r="HC16" s="5">
        <f>IF(($C$6-($C$3*$A15)+SUM(HC$6:HC15))*HC$3/365*_xlfn.DAYS($B16,$B15)&lt;0,0,($C$6-($C$3*$A15)+SUM(HC$6:HC15))*HC$3/365*_xlfn.DAYS($B16,$B15))</f>
        <v>104.68510432853715</v>
      </c>
      <c r="HD16" s="5">
        <f>IF(($C$6-($C$3*$A15)+SUM(HD$6:HD15))*HD$3/365*_xlfn.DAYS($B16,$B15)&lt;0,0,($C$6-($C$3*$A15)+SUM(HD$6:HD15))*HD$3/365*_xlfn.DAYS($B16,$B15))</f>
        <v>104.63675726467888</v>
      </c>
      <c r="HE16" s="5">
        <f>IF(($C$6-($C$3*$A15)+SUM(HE$6:HE15))*HE$3/365*_xlfn.DAYS($B16,$B15)&lt;0,0,($C$6-($C$3*$A15)+SUM(HE$6:HE15))*HE$3/365*_xlfn.DAYS($B16,$B15))</f>
        <v>104.58841883191371</v>
      </c>
      <c r="HF16" s="5">
        <f>IF(($C$6-($C$3*$A15)+SUM(HF$6:HF15))*HF$3/365*_xlfn.DAYS($B16,$B15)&lt;0,0,($C$6-($C$3*$A15)+SUM(HF$6:HF15))*HF$3/365*_xlfn.DAYS($B16,$B15))</f>
        <v>104.54008902926535</v>
      </c>
      <c r="HG16" s="5">
        <f>IF(($C$6-($C$3*$A15)+SUM(HG$6:HG15))*HG$3/365*_xlfn.DAYS($B16,$B15)&lt;0,0,($C$6-($C$3*$A15)+SUM(HG$6:HG15))*HG$3/365*_xlfn.DAYS($B16,$B15))</f>
        <v>104.49176785575757</v>
      </c>
      <c r="HH16" s="5">
        <f>IF(($C$6-($C$3*$A15)+SUM(HH$6:HH15))*HH$3/365*_xlfn.DAYS($B16,$B15)&lt;0,0,($C$6-($C$3*$A15)+SUM(HH$6:HH15))*HH$3/365*_xlfn.DAYS($B16,$B15))</f>
        <v>104.44345531041428</v>
      </c>
      <c r="HI16" s="5">
        <f>IF(($C$6-($C$3*$A15)+SUM(HI$6:HI15))*HI$3/365*_xlfn.DAYS($B16,$B15)&lt;0,0,($C$6-($C$3*$A15)+SUM(HI$6:HI15))*HI$3/365*_xlfn.DAYS($B16,$B15))</f>
        <v>104.39515139225936</v>
      </c>
      <c r="HJ16" s="5">
        <f>IF(($C$6-($C$3*$A15)+SUM(HJ$6:HJ15))*HJ$3/365*_xlfn.DAYS($B16,$B15)&lt;0,0,($C$6-($C$3*$A15)+SUM(HJ$6:HJ15))*HJ$3/365*_xlfn.DAYS($B16,$B15))</f>
        <v>104.34685610031693</v>
      </c>
      <c r="HK16" s="5">
        <f>IF(($C$6-($C$3*$A15)+SUM(HK$6:HK15))*HK$3/365*_xlfn.DAYS($B16,$B15)&lt;0,0,($C$6-($C$3*$A15)+SUM(HK$6:HK15))*HK$3/365*_xlfn.DAYS($B16,$B15))</f>
        <v>104.29856943361106</v>
      </c>
      <c r="HL16" s="5">
        <f>IF(($C$6-($C$3*$A15)+SUM(HL$6:HL15))*HL$3/365*_xlfn.DAYS($B16,$B15)&lt;0,0,($C$6-($C$3*$A15)+SUM(HL$6:HL15))*HL$3/365*_xlfn.DAYS($B16,$B15))</f>
        <v>104.25029139116596</v>
      </c>
      <c r="HM16" s="5">
        <f>IF(($C$6-($C$3*$A15)+SUM(HM$6:HM15))*HM$3/365*_xlfn.DAYS($B16,$B15)&lt;0,0,($C$6-($C$3*$A15)+SUM(HM$6:HM15))*HM$3/365*_xlfn.DAYS($B16,$B15))</f>
        <v>104.20202197200597</v>
      </c>
      <c r="HN16" s="5">
        <f>IF(($C$6-($C$3*$A15)+SUM(HN$6:HN15))*HN$3/365*_xlfn.DAYS($B16,$B15)&lt;0,0,($C$6-($C$3*$A15)+SUM(HN$6:HN15))*HN$3/365*_xlfn.DAYS($B16,$B15))</f>
        <v>104.15376117515544</v>
      </c>
      <c r="HO16" s="5">
        <f>IF(($C$6-($C$3*$A15)+SUM(HO$6:HO15))*HO$3/365*_xlfn.DAYS($B16,$B15)&lt;0,0,($C$6-($C$3*$A15)+SUM(HO$6:HO15))*HO$3/365*_xlfn.DAYS($B16,$B15))</f>
        <v>104.10550899963884</v>
      </c>
      <c r="HP16" s="5">
        <f>IF(($C$6-($C$3*$A15)+SUM(HP$6:HP15))*HP$3/365*_xlfn.DAYS($B16,$B15)&lt;0,0,($C$6-($C$3*$A15)+SUM(HP$6:HP15))*HP$3/365*_xlfn.DAYS($B16,$B15))</f>
        <v>104.05726544448072</v>
      </c>
      <c r="HQ16" s="5">
        <f>IF(($C$6-($C$3*$A15)+SUM(HQ$6:HQ15))*HQ$3/365*_xlfn.DAYS($B16,$B15)&lt;0,0,($C$6-($C$3*$A15)+SUM(HQ$6:HQ15))*HQ$3/365*_xlfn.DAYS($B16,$B15))</f>
        <v>104.00903050870576</v>
      </c>
      <c r="HR16" s="5">
        <f>IF(($C$6-($C$3*$A15)+SUM(HR$6:HR15))*HR$3/365*_xlfn.DAYS($B16,$B15)&lt;0,0,($C$6-($C$3*$A15)+SUM(HR$6:HR15))*HR$3/365*_xlfn.DAYS($B16,$B15))</f>
        <v>103.96080419133867</v>
      </c>
      <c r="HS16" s="5">
        <f>IF(($C$6-($C$3*$A15)+SUM(HS$6:HS15))*HS$3/365*_xlfn.DAYS($B16,$B15)&lt;0,0,($C$6-($C$3*$A15)+SUM(HS$6:HS15))*HS$3/365*_xlfn.DAYS($B16,$B15))</f>
        <v>103.91258649140423</v>
      </c>
      <c r="HT16" s="5">
        <f>IF(($C$6-($C$3*$A15)+SUM(HT$6:HT15))*HT$3/365*_xlfn.DAYS($B16,$B15)&lt;0,0,($C$6-($C$3*$A15)+SUM(HT$6:HT15))*HT$3/365*_xlfn.DAYS($B16,$B15))</f>
        <v>103.86437740792736</v>
      </c>
      <c r="HU16" s="5">
        <f>IF(($C$6-($C$3*$A15)+SUM(HU$6:HU15))*HU$3/365*_xlfn.DAYS($B16,$B15)&lt;0,0,($C$6-($C$3*$A15)+SUM(HU$6:HU15))*HU$3/365*_xlfn.DAYS($B16,$B15))</f>
        <v>103.81617693993306</v>
      </c>
      <c r="HV16" s="5">
        <f>IF(($C$6-($C$3*$A15)+SUM(HV$6:HV15))*HV$3/365*_xlfn.DAYS($B16,$B15)&lt;0,0,($C$6-($C$3*$A15)+SUM(HV$6:HV15))*HV$3/365*_xlfn.DAYS($B16,$B15))</f>
        <v>103.76798508644636</v>
      </c>
      <c r="HW16" s="5">
        <f>IF(($C$6-($C$3*$A15)+SUM(HW$6:HW15))*HW$3/365*_xlfn.DAYS($B16,$B15)&lt;0,0,($C$6-($C$3*$A15)+SUM(HW$6:HW15))*HW$3/365*_xlfn.DAYS($B16,$B15))</f>
        <v>103.71980184649247</v>
      </c>
      <c r="HX16" s="5">
        <f>IF(($C$6-($C$3*$A15)+SUM(HX$6:HX15))*HX$3/365*_xlfn.DAYS($B16,$B15)&lt;0,0,($C$6-($C$3*$A15)+SUM(HX$6:HX15))*HX$3/365*_xlfn.DAYS($B16,$B15))</f>
        <v>103.67162721909659</v>
      </c>
      <c r="HY16" s="5">
        <f>IF(($C$6-($C$3*$A15)+SUM(HY$6:HY15))*HY$3/365*_xlfn.DAYS($B16,$B15)&lt;0,0,($C$6-($C$3*$A15)+SUM(HY$6:HY15))*HY$3/365*_xlfn.DAYS($B16,$B15))</f>
        <v>103.62346120328405</v>
      </c>
      <c r="HZ16" s="5">
        <f>IF(($C$6-($C$3*$A15)+SUM(HZ$6:HZ15))*HZ$3/365*_xlfn.DAYS($B16,$B15)&lt;0,0,($C$6-($C$3*$A15)+SUM(HZ$6:HZ15))*HZ$3/365*_xlfn.DAYS($B16,$B15))</f>
        <v>103.57530379808033</v>
      </c>
      <c r="IA16" s="5">
        <f>IF(($C$6-($C$3*$A15)+SUM(IA$6:IA15))*IA$3/365*_xlfn.DAYS($B16,$B15)&lt;0,0,($C$6-($C$3*$A15)+SUM(IA$6:IA15))*IA$3/365*_xlfn.DAYS($B16,$B15))</f>
        <v>103.52715500251082</v>
      </c>
      <c r="IB16" s="5">
        <f>IF(($C$6-($C$3*$A15)+SUM(IB$6:IB15))*IB$3/365*_xlfn.DAYS($B16,$B15)&lt;0,0,($C$6-($C$3*$A15)+SUM(IB$6:IB15))*IB$3/365*_xlfn.DAYS($B16,$B15))</f>
        <v>103.47901481560119</v>
      </c>
      <c r="IC16" s="5">
        <f>IF(($C$6-($C$3*$A15)+SUM(IC$6:IC15))*IC$3/365*_xlfn.DAYS($B16,$B15)&lt;0,0,($C$6-($C$3*$A15)+SUM(IC$6:IC15))*IC$3/365*_xlfn.DAYS($B16,$B15))</f>
        <v>103.43088323637707</v>
      </c>
      <c r="ID16" s="5">
        <f>IF(($C$6-($C$3*$A15)+SUM(ID$6:ID15))*ID$3/365*_xlfn.DAYS($B16,$B15)&lt;0,0,($C$6-($C$3*$A15)+SUM(ID$6:ID15))*ID$3/365*_xlfn.DAYS($B16,$B15))</f>
        <v>103.38276026386423</v>
      </c>
      <c r="IE16" s="5">
        <f>IF(($C$6-($C$3*$A15)+SUM(IE$6:IE15))*IE$3/365*_xlfn.DAYS($B16,$B15)&lt;0,0,($C$6-($C$3*$A15)+SUM(IE$6:IE15))*IE$3/365*_xlfn.DAYS($B16,$B15))</f>
        <v>103.33464589708851</v>
      </c>
      <c r="IF16" s="5">
        <f>IF(($C$6-($C$3*$A15)+SUM(IF$6:IF15))*IF$3/365*_xlfn.DAYS($B16,$B15)&lt;0,0,($C$6-($C$3*$A15)+SUM(IF$6:IF15))*IF$3/365*_xlfn.DAYS($B16,$B15))</f>
        <v>103.28654013507587</v>
      </c>
      <c r="IG16" s="5">
        <f>IF(($C$6-($C$3*$A15)+SUM(IG$6:IG15))*IG$3/365*_xlfn.DAYS($B16,$B15)&lt;0,0,($C$6-($C$3*$A15)+SUM(IG$6:IG15))*IG$3/365*_xlfn.DAYS($B16,$B15))</f>
        <v>103.23844297685228</v>
      </c>
      <c r="IH16" s="5">
        <f>IF(($C$6-($C$3*$A15)+SUM(IH$6:IH15))*IH$3/365*_xlfn.DAYS($B16,$B15)&lt;0,0,($C$6-($C$3*$A15)+SUM(IH$6:IH15))*IH$3/365*_xlfn.DAYS($B16,$B15))</f>
        <v>103.19035442144384</v>
      </c>
      <c r="II16" s="5">
        <f>IF(($C$6-($C$3*$A15)+SUM(II$6:II15))*II$3/365*_xlfn.DAYS($B16,$B15)&lt;0,0,($C$6-($C$3*$A15)+SUM(II$6:II15))*II$3/365*_xlfn.DAYS($B16,$B15))</f>
        <v>103.14227446787676</v>
      </c>
      <c r="IJ16" s="5">
        <f>IF(($C$6-($C$3*$A15)+SUM(IJ$6:IJ15))*IJ$3/365*_xlfn.DAYS($B16,$B15)&lt;0,0,($C$6-($C$3*$A15)+SUM(IJ$6:IJ15))*IJ$3/365*_xlfn.DAYS($B16,$B15))</f>
        <v>103.09420311517734</v>
      </c>
      <c r="IK16" s="5">
        <f>IF(($C$6-($C$3*$A15)+SUM(IK$6:IK15))*IK$3/365*_xlfn.DAYS($B16,$B15)&lt;0,0,($C$6-($C$3*$A15)+SUM(IK$6:IK15))*IK$3/365*_xlfn.DAYS($B16,$B15))</f>
        <v>103.0461403623719</v>
      </c>
      <c r="IL16" s="5">
        <f>IF(($C$6-($C$3*$A15)+SUM(IL$6:IL15))*IL$3/365*_xlfn.DAYS($B16,$B15)&lt;0,0,($C$6-($C$3*$A15)+SUM(IL$6:IL15))*IL$3/365*_xlfn.DAYS($B16,$B15))</f>
        <v>102.99808620848684</v>
      </c>
      <c r="IM16" s="5">
        <f>IF(($C$6-($C$3*$A15)+SUM(IM$6:IM15))*IM$3/365*_xlfn.DAYS($B16,$B15)&lt;0,0,($C$6-($C$3*$A15)+SUM(IM$6:IM15))*IM$3/365*_xlfn.DAYS($B16,$B15))</f>
        <v>102.95004065254876</v>
      </c>
      <c r="IN16" s="5">
        <f>IF(($C$6-($C$3*$A15)+SUM(IN$6:IN15))*IN$3/365*_xlfn.DAYS($B16,$B15)&lt;0,0,($C$6-($C$3*$A15)+SUM(IN$6:IN15))*IN$3/365*_xlfn.DAYS($B16,$B15))</f>
        <v>102.90200369358428</v>
      </c>
      <c r="IO16" s="5">
        <f>IF(($C$6-($C$3*$A15)+SUM(IO$6:IO15))*IO$3/365*_xlfn.DAYS($B16,$B15)&lt;0,0,($C$6-($C$3*$A15)+SUM(IO$6:IO15))*IO$3/365*_xlfn.DAYS($B16,$B15))</f>
        <v>102.85397533062006</v>
      </c>
      <c r="IP16" s="5">
        <f>IF(($C$6-($C$3*$A15)+SUM(IP$6:IP15))*IP$3/365*_xlfn.DAYS($B16,$B15)&lt;0,0,($C$6-($C$3*$A15)+SUM(IP$6:IP15))*IP$3/365*_xlfn.DAYS($B16,$B15))</f>
        <v>102.8059555626829</v>
      </c>
      <c r="IQ16" s="5">
        <f>IF(($C$6-($C$3*$A15)+SUM(IQ$6:IQ15))*IQ$3/365*_xlfn.DAYS($B16,$B15)&lt;0,0,($C$6-($C$3*$A15)+SUM(IQ$6:IQ15))*IQ$3/365*_xlfn.DAYS($B16,$B15))</f>
        <v>102.75794438879967</v>
      </c>
      <c r="IR16" s="5">
        <f>IF(($C$6-($C$3*$A15)+SUM(IR$6:IR15))*IR$3/365*_xlfn.DAYS($B16,$B15)&lt;0,0,($C$6-($C$3*$A15)+SUM(IR$6:IR15))*IR$3/365*_xlfn.DAYS($B16,$B15))</f>
        <v>102.70994180799732</v>
      </c>
      <c r="IS16" s="5">
        <f>IF(($C$6-($C$3*$A15)+SUM(IS$6:IS15))*IS$3/365*_xlfn.DAYS($B16,$B15)&lt;0,0,($C$6-($C$3*$A15)+SUM(IS$6:IS15))*IS$3/365*_xlfn.DAYS($B16,$B15))</f>
        <v>102.66194781930294</v>
      </c>
      <c r="IT16" s="5">
        <f>IF(($C$6-($C$3*$A15)+SUM(IT$6:IT15))*IT$3/365*_xlfn.DAYS($B16,$B15)&lt;0,0,($C$6-($C$3*$A15)+SUM(IT$6:IT15))*IT$3/365*_xlfn.DAYS($B16,$B15))</f>
        <v>102.61396242174359</v>
      </c>
      <c r="IU16" s="5">
        <f>IF(($C$6-($C$3*$A15)+SUM(IU$6:IU15))*IU$3/365*_xlfn.DAYS($B16,$B15)&lt;0,0,($C$6-($C$3*$A15)+SUM(IU$6:IU15))*IU$3/365*_xlfn.DAYS($B16,$B15))</f>
        <v>102.56598561434653</v>
      </c>
      <c r="IV16" s="5">
        <f>IF(($C$6-($C$3*$A15)+SUM(IV$6:IV15))*IV$3/365*_xlfn.DAYS($B16,$B15)&lt;0,0,($C$6-($C$3*$A15)+SUM(IV$6:IV15))*IV$3/365*_xlfn.DAYS($B16,$B15))</f>
        <v>102.51801739613907</v>
      </c>
      <c r="IW16" s="5">
        <f>IF(($C$6-($C$3*$A15)+SUM(IW$6:IW15))*IW$3/365*_xlfn.DAYS($B16,$B15)&lt;0,0,($C$6-($C$3*$A15)+SUM(IW$6:IW15))*IW$3/365*_xlfn.DAYS($B16,$B15))</f>
        <v>102.47005776614857</v>
      </c>
      <c r="IX16" s="5">
        <f>IF(($C$6-($C$3*$A15)+SUM(IX$6:IX15))*IX$3/365*_xlfn.DAYS($B16,$B15)&lt;0,0,($C$6-($C$3*$A15)+SUM(IX$6:IX15))*IX$3/365*_xlfn.DAYS($B16,$B15))</f>
        <v>102.42210672340252</v>
      </c>
      <c r="IY16" s="5">
        <f>IF(($C$6-($C$3*$A15)+SUM(IY$6:IY15))*IY$3/365*_xlfn.DAYS($B16,$B15)&lt;0,0,($C$6-($C$3*$A15)+SUM(IY$6:IY15))*IY$3/365*_xlfn.DAYS($B16,$B15))</f>
        <v>102.37416426692849</v>
      </c>
      <c r="IZ16" s="5">
        <f>IF(($C$6-($C$3*$A15)+SUM(IZ$6:IZ15))*IZ$3/365*_xlfn.DAYS($B16,$B15)&lt;0,0,($C$6-($C$3*$A15)+SUM(IZ$6:IZ15))*IZ$3/365*_xlfn.DAYS($B16,$B15))</f>
        <v>102.32623039575407</v>
      </c>
      <c r="JA16" s="5">
        <f>IF(($C$6-($C$3*$A15)+SUM(JA$6:JA15))*JA$3/365*_xlfn.DAYS($B16,$B15)&lt;0,0,($C$6-($C$3*$A15)+SUM(JA$6:JA15))*JA$3/365*_xlfn.DAYS($B16,$B15))</f>
        <v>102.27830510890703</v>
      </c>
      <c r="JB16" s="5">
        <f>IF(($C$6-($C$3*$A15)+SUM(JB$6:JB15))*JB$3/365*_xlfn.DAYS($B16,$B15)&lt;0,0,($C$6-($C$3*$A15)+SUM(JB$6:JB15))*JB$3/365*_xlfn.DAYS($B16,$B15))</f>
        <v>102.23038840541517</v>
      </c>
      <c r="JC16" s="5">
        <f>IF(($C$6-($C$3*$A15)+SUM(JC$6:JC15))*JC$3/365*_xlfn.DAYS($B16,$B15)&lt;0,0,($C$6-($C$3*$A15)+SUM(JC$6:JC15))*JC$3/365*_xlfn.DAYS($B16,$B15))</f>
        <v>102.18248028430642</v>
      </c>
      <c r="JD16" s="5">
        <f>IF(($C$6-($C$3*$A15)+SUM(JD$6:JD15))*JD$3/365*_xlfn.DAYS($B16,$B15)&lt;0,0,($C$6-($C$3*$A15)+SUM(JD$6:JD15))*JD$3/365*_xlfn.DAYS($B16,$B15))</f>
        <v>102.13458074460875</v>
      </c>
      <c r="JE16" s="5">
        <f>IF(($C$6-($C$3*$A15)+SUM(JE$6:JE15))*JE$3/365*_xlfn.DAYS($B16,$B15)&lt;0,0,($C$6-($C$3*$A15)+SUM(JE$6:JE15))*JE$3/365*_xlfn.DAYS($B16,$B15))</f>
        <v>102.08668978535025</v>
      </c>
      <c r="JF16" s="5">
        <f>IF(($C$6-($C$3*$A15)+SUM(JF$6:JF15))*JF$3/365*_xlfn.DAYS($B16,$B15)&lt;0,0,($C$6-($C$3*$A15)+SUM(JF$6:JF15))*JF$3/365*_xlfn.DAYS($B16,$B15))</f>
        <v>102.03880740555903</v>
      </c>
      <c r="JG16" s="5">
        <f>IF(($C$6-($C$3*$A15)+SUM(JG$6:JG15))*JG$3/365*_xlfn.DAYS($B16,$B15)&lt;0,0,($C$6-($C$3*$A15)+SUM(JG$6:JG15))*JG$3/365*_xlfn.DAYS($B16,$B15))</f>
        <v>101.99093360426336</v>
      </c>
      <c r="JH16" s="5">
        <f>IF(($C$6-($C$3*$A15)+SUM(JH$6:JH15))*JH$3/365*_xlfn.DAYS($B16,$B15)&lt;0,0,($C$6-($C$3*$A15)+SUM(JH$6:JH15))*JH$3/365*_xlfn.DAYS($B16,$B15))</f>
        <v>101.9430683804916</v>
      </c>
      <c r="JI16" s="5">
        <f>IF(($C$6-($C$3*$A15)+SUM(JI$6:JI15))*JI$3/365*_xlfn.DAYS($B16,$B15)&lt;0,0,($C$6-($C$3*$A15)+SUM(JI$6:JI15))*JI$3/365*_xlfn.DAYS($B16,$B15))</f>
        <v>101.89521173327209</v>
      </c>
      <c r="JJ16" s="5">
        <f>IF(($C$6-($C$3*$A15)+SUM(JJ$6:JJ15))*JJ$3/365*_xlfn.DAYS($B16,$B15)&lt;0,0,($C$6-($C$3*$A15)+SUM(JJ$6:JJ15))*JJ$3/365*_xlfn.DAYS($B16,$B15))</f>
        <v>101.84736366163342</v>
      </c>
      <c r="JK16" s="5">
        <f>IF(($C$6-($C$3*$A15)+SUM(JK$6:JK15))*JK$3/365*_xlfn.DAYS($B16,$B15)&lt;0,0,($C$6-($C$3*$A15)+SUM(JK$6:JK15))*JK$3/365*_xlfn.DAYS($B16,$B15))</f>
        <v>101.79952416460414</v>
      </c>
      <c r="JL16" s="5">
        <f>IF(($C$6-($C$3*$A15)+SUM(JL$6:JL15))*JL$3/365*_xlfn.DAYS($B16,$B15)&lt;0,0,($C$6-($C$3*$A15)+SUM(JL$6:JL15))*JL$3/365*_xlfn.DAYS($B16,$B15))</f>
        <v>101.75169324121291</v>
      </c>
      <c r="JM16" s="5">
        <f>IF(($C$6-($C$3*$A15)+SUM(JM$6:JM15))*JM$3/365*_xlfn.DAYS($B16,$B15)&lt;0,0,($C$6-($C$3*$A15)+SUM(JM$6:JM15))*JM$3/365*_xlfn.DAYS($B16,$B15))</f>
        <v>101.7038708904885</v>
      </c>
      <c r="JN16" s="5">
        <f>IF(($C$6-($C$3*$A15)+SUM(JN$6:JN15))*JN$3/365*_xlfn.DAYS($B16,$B15)&lt;0,0,($C$6-($C$3*$A15)+SUM(JN$6:JN15))*JN$3/365*_xlfn.DAYS($B16,$B15))</f>
        <v>101.65605711145975</v>
      </c>
      <c r="JO16" s="5">
        <f>IF(($C$6-($C$3*$A15)+SUM(JO$6:JO15))*JO$3/365*_xlfn.DAYS($B16,$B15)&lt;0,0,($C$6-($C$3*$A15)+SUM(JO$6:JO15))*JO$3/365*_xlfn.DAYS($B16,$B15))</f>
        <v>101.60825190315558</v>
      </c>
      <c r="JP16" s="5">
        <f>IF(($C$6-($C$3*$A15)+SUM(JP$6:JP15))*JP$3/365*_xlfn.DAYS($B16,$B15)&lt;0,0,($C$6-($C$3*$A15)+SUM(JP$6:JP15))*JP$3/365*_xlfn.DAYS($B16,$B15))</f>
        <v>101.560455264605</v>
      </c>
      <c r="JQ16" s="5">
        <f>IF(($C$6-($C$3*$A15)+SUM(JQ$6:JQ15))*JQ$3/365*_xlfn.DAYS($B16,$B15)&lt;0,0,($C$6-($C$3*$A15)+SUM(JQ$6:JQ15))*JQ$3/365*_xlfn.DAYS($B16,$B15))</f>
        <v>101.51266719483714</v>
      </c>
      <c r="JR16" s="5">
        <f>IF(($C$6-($C$3*$A15)+SUM(JR$6:JR15))*JR$3/365*_xlfn.DAYS($B16,$B15)&lt;0,0,($C$6-($C$3*$A15)+SUM(JR$6:JR15))*JR$3/365*_xlfn.DAYS($B16,$B15))</f>
        <v>101.46488769288113</v>
      </c>
      <c r="JS16" s="5">
        <f>IF(($C$6-($C$3*$A15)+SUM(JS$6:JS15))*JS$3/365*_xlfn.DAYS($B16,$B15)&lt;0,0,($C$6-($C$3*$A15)+SUM(JS$6:JS15))*JS$3/365*_xlfn.DAYS($B16,$B15))</f>
        <v>101.41711675776632</v>
      </c>
      <c r="JT16" s="5">
        <f>IF(($C$6-($C$3*$A15)+SUM(JT$6:JT15))*JT$3/365*_xlfn.DAYS($B16,$B15)&lt;0,0,($C$6-($C$3*$A15)+SUM(JT$6:JT15))*JT$3/365*_xlfn.DAYS($B16,$B15))</f>
        <v>101.36935438852203</v>
      </c>
      <c r="JU16" s="5">
        <f>IF(($C$6-($C$3*$A15)+SUM(JU$6:JU15))*JU$3/365*_xlfn.DAYS($B16,$B15)&lt;0,0,($C$6-($C$3*$A15)+SUM(JU$6:JU15))*JU$3/365*_xlfn.DAYS($B16,$B15))</f>
        <v>101.3216005841777</v>
      </c>
      <c r="JV16" s="5">
        <f>IF(($C$6-($C$3*$A15)+SUM(JV$6:JV15))*JV$3/365*_xlfn.DAYS($B16,$B15)&lt;0,0,($C$6-($C$3*$A15)+SUM(JV$6:JV15))*JV$3/365*_xlfn.DAYS($B16,$B15))</f>
        <v>101.2738553437628</v>
      </c>
      <c r="JW16" s="5">
        <f>IF(($C$6-($C$3*$A15)+SUM(JW$6:JW15))*JW$3/365*_xlfn.DAYS($B16,$B15)&lt;0,0,($C$6-($C$3*$A15)+SUM(JW$6:JW15))*JW$3/365*_xlfn.DAYS($B16,$B15))</f>
        <v>101.22611866630706</v>
      </c>
      <c r="JX16" s="5">
        <f>IF(($C$6-($C$3*$A15)+SUM(JX$6:JX15))*JX$3/365*_xlfn.DAYS($B16,$B15)&lt;0,0,($C$6-($C$3*$A15)+SUM(JX$6:JX15))*JX$3/365*_xlfn.DAYS($B16,$B15))</f>
        <v>101.17839055084011</v>
      </c>
      <c r="JY16" s="5">
        <f>IF(($C$6-($C$3*$A15)+SUM(JY$6:JY15))*JY$3/365*_xlfn.DAYS($B16,$B15)&lt;0,0,($C$6-($C$3*$A15)+SUM(JY$6:JY15))*JY$3/365*_xlfn.DAYS($B16,$B15))</f>
        <v>101.13067099639174</v>
      </c>
      <c r="JZ16" s="5">
        <f>IF(($C$6-($C$3*$A15)+SUM(JZ$6:JZ15))*JZ$3/365*_xlfn.DAYS($B16,$B15)&lt;0,0,($C$6-($C$3*$A15)+SUM(JZ$6:JZ15))*JZ$3/365*_xlfn.DAYS($B16,$B15))</f>
        <v>101.08296000199182</v>
      </c>
      <c r="KA16" s="5">
        <f>IF(($C$6-($C$3*$A15)+SUM(KA$6:KA15))*KA$3/365*_xlfn.DAYS($B16,$B15)&lt;0,0,($C$6-($C$3*$A15)+SUM(KA$6:KA15))*KA$3/365*_xlfn.DAYS($B16,$B15))</f>
        <v>101.03525756667031</v>
      </c>
      <c r="KB16" s="5">
        <f>IF(($C$6-($C$3*$A15)+SUM(KB$6:KB15))*KB$3/365*_xlfn.DAYS($B16,$B15)&lt;0,0,($C$6-($C$3*$A15)+SUM(KB$6:KB15))*KB$3/365*_xlfn.DAYS($B16,$B15))</f>
        <v>100.98756368945728</v>
      </c>
      <c r="KC16" s="5">
        <f>IF(($C$6-($C$3*$A15)+SUM(KC$6:KC15))*KC$3/365*_xlfn.DAYS($B16,$B15)&lt;0,0,($C$6-($C$3*$A15)+SUM(KC$6:KC15))*KC$3/365*_xlfn.DAYS($B16,$B15))</f>
        <v>100.9398783693828</v>
      </c>
      <c r="KD16" s="5">
        <f>IF(($C$6-($C$3*$A15)+SUM(KD$6:KD15))*KD$3/365*_xlfn.DAYS($B16,$B15)&lt;0,0,($C$6-($C$3*$A15)+SUM(KD$6:KD15))*KD$3/365*_xlfn.DAYS($B16,$B15))</f>
        <v>100.8922016054771</v>
      </c>
      <c r="KE16" s="5">
        <f>IF(($C$6-($C$3*$A15)+SUM(KE$6:KE15))*KE$3/365*_xlfn.DAYS($B16,$B15)&lt;0,0,($C$6-($C$3*$A15)+SUM(KE$6:KE15))*KE$3/365*_xlfn.DAYS($B16,$B15))</f>
        <v>100.84453339677052</v>
      </c>
      <c r="KF16" s="5">
        <f>IF(($C$6-($C$3*$A15)+SUM(KF$6:KF15))*KF$3/365*_xlfn.DAYS($B16,$B15)&lt;0,0,($C$6-($C$3*$A15)+SUM(KF$6:KF15))*KF$3/365*_xlfn.DAYS($B16,$B15))</f>
        <v>100.7968737422934</v>
      </c>
      <c r="KG16" s="5">
        <f>IF(($C$6-($C$3*$A15)+SUM(KG$6:KG15))*KG$3/365*_xlfn.DAYS($B16,$B15)&lt;0,0,($C$6-($C$3*$A15)+SUM(KG$6:KG15))*KG$3/365*_xlfn.DAYS($B16,$B15))</f>
        <v>100.7492226410762</v>
      </c>
      <c r="KH16" s="5">
        <f>IF(($C$6-($C$3*$A15)+SUM(KH$6:KH15))*KH$3/365*_xlfn.DAYS($B16,$B15)&lt;0,0,($C$6-($C$3*$A15)+SUM(KH$6:KH15))*KH$3/365*_xlfn.DAYS($B16,$B15))</f>
        <v>100.7015800921495</v>
      </c>
      <c r="KI16" s="5">
        <f>IF(($C$6-($C$3*$A15)+SUM(KI$6:KI15))*KI$3/365*_xlfn.DAYS($B16,$B15)&lt;0,0,($C$6-($C$3*$A15)+SUM(KI$6:KI15))*KI$3/365*_xlfn.DAYS($B16,$B15))</f>
        <v>100.65394609454397</v>
      </c>
      <c r="KJ16" s="5">
        <f>IF(($C$6-($C$3*$A15)+SUM(KJ$6:KJ15))*KJ$3/365*_xlfn.DAYS($B16,$B15)&lt;0,0,($C$6-($C$3*$A15)+SUM(KJ$6:KJ15))*KJ$3/365*_xlfn.DAYS($B16,$B15))</f>
        <v>100.60632064729027</v>
      </c>
      <c r="KK16" s="5">
        <f>IF(($C$6-($C$3*$A15)+SUM(KK$6:KK15))*KK$3/365*_xlfn.DAYS($B16,$B15)&lt;0,0,($C$6-($C$3*$A15)+SUM(KK$6:KK15))*KK$3/365*_xlfn.DAYS($B16,$B15))</f>
        <v>100.55870374941925</v>
      </c>
      <c r="KL16" s="5">
        <f>IF(($C$6-($C$3*$A15)+SUM(KL$6:KL15))*KL$3/365*_xlfn.DAYS($B16,$B15)&lt;0,0,($C$6-($C$3*$A15)+SUM(KL$6:KL15))*KL$3/365*_xlfn.DAYS($B16,$B15))</f>
        <v>100.5110953999618</v>
      </c>
      <c r="KM16" s="5">
        <f>IF(($C$6-($C$3*$A15)+SUM(KM$6:KM15))*KM$3/365*_xlfn.DAYS($B16,$B15)&lt;0,0,($C$6-($C$3*$A15)+SUM(KM$6:KM15))*KM$3/365*_xlfn.DAYS($B16,$B15))</f>
        <v>100.46349559794891</v>
      </c>
      <c r="KN16" s="5">
        <f>IF(($C$6-($C$3*$A15)+SUM(KN$6:KN15))*KN$3/365*_xlfn.DAYS($B16,$B15)&lt;0,0,($C$6-($C$3*$A15)+SUM(KN$6:KN15))*KN$3/365*_xlfn.DAYS($B16,$B15))</f>
        <v>100.41590434241161</v>
      </c>
      <c r="KO16" s="5">
        <f>IF(($C$6-($C$3*$A15)+SUM(KO$6:KO15))*KO$3/365*_xlfn.DAYS($B16,$B15)&lt;0,0,($C$6-($C$3*$A15)+SUM(KO$6:KO15))*KO$3/365*_xlfn.DAYS($B16,$B15))</f>
        <v>100.3683216323811</v>
      </c>
      <c r="KP16" s="5">
        <f>IF(($C$6-($C$3*$A15)+SUM(KP$6:KP15))*KP$3/365*_xlfn.DAYS($B16,$B15)&lt;0,0,($C$6-($C$3*$A15)+SUM(KP$6:KP15))*KP$3/365*_xlfn.DAYS($B16,$B15))</f>
        <v>100.32074746688858</v>
      </c>
      <c r="KQ16" s="5">
        <f>IF(($C$6-($C$3*$A15)+SUM(KQ$6:KQ15))*KQ$3/365*_xlfn.DAYS($B16,$B15)&lt;0,0,($C$6-($C$3*$A15)+SUM(KQ$6:KQ15))*KQ$3/365*_xlfn.DAYS($B16,$B15))</f>
        <v>100.27318184496541</v>
      </c>
      <c r="KR16" s="5">
        <f>IF(($C$6-($C$3*$A15)+SUM(KR$6:KR15))*KR$3/365*_xlfn.DAYS($B16,$B15)&lt;0,0,($C$6-($C$3*$A15)+SUM(KR$6:KR15))*KR$3/365*_xlfn.DAYS($B16,$B15))</f>
        <v>100.22562476564296</v>
      </c>
      <c r="KS16" s="5">
        <f>IF(($C$6-($C$3*$A15)+SUM(KS$6:KS15))*KS$3/365*_xlfn.DAYS($B16,$B15)&lt;0,0,($C$6-($C$3*$A15)+SUM(KS$6:KS15))*KS$3/365*_xlfn.DAYS($B16,$B15))</f>
        <v>100.17807622795276</v>
      </c>
      <c r="KT16" s="5">
        <f>IF(($C$6-($C$3*$A15)+SUM(KT$6:KT15))*KT$3/365*_xlfn.DAYS($B16,$B15)&lt;0,0,($C$6-($C$3*$A15)+SUM(KT$6:KT15))*KT$3/365*_xlfn.DAYS($B16,$B15))</f>
        <v>100.13053623092637</v>
      </c>
      <c r="KU16" s="5">
        <f>IF(($C$6-($C$3*$A15)+SUM(KU$6:KU15))*KU$3/365*_xlfn.DAYS($B16,$B15)&lt;0,0,($C$6-($C$3*$A15)+SUM(KU$6:KU15))*KU$3/365*_xlfn.DAYS($B16,$B15))</f>
        <v>100.08300477359546</v>
      </c>
      <c r="KV16" s="5">
        <f>IF(($C$6-($C$3*$A15)+SUM(KV$6:KV15))*KV$3/365*_xlfn.DAYS($B16,$B15)&lt;0,0,($C$6-($C$3*$A15)+SUM(KV$6:KV15))*KV$3/365*_xlfn.DAYS($B16,$B15))</f>
        <v>100.03548185499179</v>
      </c>
      <c r="KW16" s="5">
        <f>IF(($C$6-($C$3*$A15)+SUM(KW$6:KW15))*KW$3/365*_xlfn.DAYS($B16,$B15)&lt;0,0,($C$6-($C$3*$A15)+SUM(KW$6:KW15))*KW$3/365*_xlfn.DAYS($B16,$B15))</f>
        <v>99.987967474147155</v>
      </c>
      <c r="KX16" s="5">
        <f>IF(($C$6-($C$3*$A15)+SUM(KX$6:KX15))*KX$3/365*_xlfn.DAYS($B16,$B15)&lt;0,0,($C$6-($C$3*$A15)+SUM(KX$6:KX15))*KX$3/365*_xlfn.DAYS($B16,$B15))</f>
        <v>99.940461630093552</v>
      </c>
      <c r="KY16" s="5">
        <f>IF(($C$6-($C$3*$A15)+SUM(KY$6:KY15))*KY$3/365*_xlfn.DAYS($B16,$B15)&lt;0,0,($C$6-($C$3*$A15)+SUM(KY$6:KY15))*KY$3/365*_xlfn.DAYS($B16,$B15))</f>
        <v>99.892964321862905</v>
      </c>
      <c r="KZ16" s="5">
        <f>IF(($C$6-($C$3*$A15)+SUM(KZ$6:KZ15))*KZ$3/365*_xlfn.DAYS($B16,$B15)&lt;0,0,($C$6-($C$3*$A15)+SUM(KZ$6:KZ15))*KZ$3/365*_xlfn.DAYS($B16,$B15))</f>
        <v>99.845475548487371</v>
      </c>
      <c r="LA16" s="5">
        <f>IF(($C$6-($C$3*$A15)+SUM(LA$6:LA15))*LA$3/365*_xlfn.DAYS($B16,$B15)&lt;0,0,($C$6-($C$3*$A15)+SUM(LA$6:LA15))*LA$3/365*_xlfn.DAYS($B16,$B15))</f>
        <v>99.797995308999063</v>
      </c>
      <c r="LB16" s="5">
        <f>IF(($C$6-($C$3*$A15)+SUM(LB$6:LB15))*LB$3/365*_xlfn.DAYS($B16,$B15)&lt;0,0,($C$6-($C$3*$A15)+SUM(LB$6:LB15))*LB$3/365*_xlfn.DAYS($B16,$B15))</f>
        <v>99.75052360243032</v>
      </c>
      <c r="LC16" s="5">
        <f>IF(($C$6-($C$3*$A15)+SUM(LC$6:LC15))*LC$3/365*_xlfn.DAYS($B16,$B15)&lt;0,0,($C$6-($C$3*$A15)+SUM(LC$6:LC15))*LC$3/365*_xlfn.DAYS($B16,$B15))</f>
        <v>99.70306042781344</v>
      </c>
      <c r="LD16" s="5">
        <f>IF(($C$6-($C$3*$A15)+SUM(LD$6:LD15))*LD$3/365*_xlfn.DAYS($B16,$B15)&lt;0,0,($C$6-($C$3*$A15)+SUM(LD$6:LD15))*LD$3/365*_xlfn.DAYS($B16,$B15))</f>
        <v>99.65560578418085</v>
      </c>
      <c r="LE16" s="5">
        <f>IF(($C$6-($C$3*$A15)+SUM(LE$6:LE15))*LE$3/365*_xlfn.DAYS($B16,$B15)&lt;0,0,($C$6-($C$3*$A15)+SUM(LE$6:LE15))*LE$3/365*_xlfn.DAYS($B16,$B15))</f>
        <v>99.608159670565115</v>
      </c>
      <c r="LF16" s="5">
        <f>IF(($C$6-($C$3*$A15)+SUM(LF$6:LF15))*LF$3/365*_xlfn.DAYS($B16,$B15)&lt;0,0,($C$6-($C$3*$A15)+SUM(LF$6:LF15))*LF$3/365*_xlfn.DAYS($B16,$B15))</f>
        <v>99.560722085998776</v>
      </c>
      <c r="LG16" s="5">
        <f>IF(($C$6-($C$3*$A15)+SUM(LG$6:LG15))*LG$3/365*_xlfn.DAYS($B16,$B15)&lt;0,0,($C$6-($C$3*$A15)+SUM(LG$6:LG15))*LG$3/365*_xlfn.DAYS($B16,$B15))</f>
        <v>99.513293029514614</v>
      </c>
      <c r="LH16" s="5">
        <f>IF(($C$6-($C$3*$A15)+SUM(LH$6:LH15))*LH$3/365*_xlfn.DAYS($B16,$B15)&lt;0,0,($C$6-($C$3*$A15)+SUM(LH$6:LH15))*LH$3/365*_xlfn.DAYS($B16,$B15))</f>
        <v>99.465872500145309</v>
      </c>
      <c r="LI16" s="5">
        <f>IF(($C$6-($C$3*$A15)+SUM(LI$6:LI15))*LI$3/365*_xlfn.DAYS($B16,$B15)&lt;0,0,($C$6-($C$3*$A15)+SUM(LI$6:LI15))*LI$3/365*_xlfn.DAYS($B16,$B15))</f>
        <v>99.418460496923785</v>
      </c>
      <c r="LJ16" s="5">
        <f>IF(($C$6-($C$3*$A15)+SUM(LJ$6:LJ15))*LJ$3/365*_xlfn.DAYS($B16,$B15)&lt;0,0,($C$6-($C$3*$A15)+SUM(LJ$6:LJ15))*LJ$3/365*_xlfn.DAYS($B16,$B15))</f>
        <v>99.371057018882937</v>
      </c>
      <c r="LK16" s="5">
        <f>IF(($C$6-($C$3*$A15)+SUM(LK$6:LK15))*LK$3/365*_xlfn.DAYS($B16,$B15)&lt;0,0,($C$6-($C$3*$A15)+SUM(LK$6:LK15))*LK$3/365*_xlfn.DAYS($B16,$B15))</f>
        <v>99.323662065055856</v>
      </c>
      <c r="LL16" s="5">
        <f>IF(($C$6-($C$3*$A15)+SUM(LL$6:LL15))*LL$3/365*_xlfn.DAYS($B16,$B15)&lt;0,0,($C$6-($C$3*$A15)+SUM(LL$6:LL15))*LL$3/365*_xlfn.DAYS($B16,$B15))</f>
        <v>99.276275634475596</v>
      </c>
      <c r="LM16" s="5">
        <f>IF(($C$6-($C$3*$A15)+SUM(LM$6:LM15))*LM$3/365*_xlfn.DAYS($B16,$B15)&lt;0,0,($C$6-($C$3*$A15)+SUM(LM$6:LM15))*LM$3/365*_xlfn.DAYS($B16,$B15))</f>
        <v>99.228897726175376</v>
      </c>
      <c r="LN16" s="5">
        <f>IF(($C$6-($C$3*$A15)+SUM(LN$6:LN15))*LN$3/365*_xlfn.DAYS($B16,$B15)&lt;0,0,($C$6-($C$3*$A15)+SUM(LN$6:LN15))*LN$3/365*_xlfn.DAYS($B16,$B15))</f>
        <v>99.181528339188532</v>
      </c>
      <c r="LO16" s="5">
        <f>IF(($C$6-($C$3*$A15)+SUM(LO$6:LO15))*LO$3/365*_xlfn.DAYS($B16,$B15)&lt;0,0,($C$6-($C$3*$A15)+SUM(LO$6:LO15))*LO$3/365*_xlfn.DAYS($B16,$B15))</f>
        <v>99.13416747254837</v>
      </c>
      <c r="LP16" s="5">
        <f>IF(($C$6-($C$3*$A15)+SUM(LP$6:LP15))*LP$3/365*_xlfn.DAYS($B16,$B15)&lt;0,0,($C$6-($C$3*$A15)+SUM(LP$6:LP15))*LP$3/365*_xlfn.DAYS($B16,$B15))</f>
        <v>99.086815125288368</v>
      </c>
      <c r="LQ16" s="5">
        <f>IF(($C$6-($C$3*$A15)+SUM(LQ$6:LQ15))*LQ$3/365*_xlfn.DAYS($B16,$B15)&lt;0,0,($C$6-($C$3*$A15)+SUM(LQ$6:LQ15))*LQ$3/365*_xlfn.DAYS($B16,$B15))</f>
        <v>99.039471296442116</v>
      </c>
      <c r="LR16" s="5">
        <f>IF(($C$6-($C$3*$A15)+SUM(LR$6:LR15))*LR$3/365*_xlfn.DAYS($B16,$B15)&lt;0,0,($C$6-($C$3*$A15)+SUM(LR$6:LR15))*LR$3/365*_xlfn.DAYS($B16,$B15))</f>
        <v>98.992135985043177</v>
      </c>
      <c r="LS16" s="5">
        <f>IF(($C$6-($C$3*$A15)+SUM(LS$6:LS15))*LS$3/365*_xlfn.DAYS($B16,$B15)&lt;0,0,($C$6-($C$3*$A15)+SUM(LS$6:LS15))*LS$3/365*_xlfn.DAYS($B16,$B15))</f>
        <v>98.944809190125284</v>
      </c>
      <c r="LT16" s="5">
        <f>IF(($C$6-($C$3*$A15)+SUM(LT$6:LT15))*LT$3/365*_xlfn.DAYS($B16,$B15)&lt;0,0,($C$6-($C$3*$A15)+SUM(LT$6:LT15))*LT$3/365*_xlfn.DAYS($B16,$B15))</f>
        <v>98.897490910722254</v>
      </c>
      <c r="LU16" s="5">
        <f>IF(($C$6-($C$3*$A15)+SUM(LU$6:LU15))*LU$3/365*_xlfn.DAYS($B16,$B15)&lt;0,0,($C$6-($C$3*$A15)+SUM(LU$6:LU15))*LU$3/365*_xlfn.DAYS($B16,$B15))</f>
        <v>98.850181145867964</v>
      </c>
      <c r="LV16" s="5">
        <f>IF(($C$6-($C$3*$A15)+SUM(LV$6:LV15))*LV$3/365*_xlfn.DAYS($B16,$B15)&lt;0,0,($C$6-($C$3*$A15)+SUM(LV$6:LV15))*LV$3/365*_xlfn.DAYS($B16,$B15))</f>
        <v>98.802879894596373</v>
      </c>
      <c r="LW16" s="5">
        <f>IF(($C$6-($C$3*$A15)+SUM(LW$6:LW15))*LW$3/365*_xlfn.DAYS($B16,$B15)&lt;0,0,($C$6-($C$3*$A15)+SUM(LW$6:LW15))*LW$3/365*_xlfn.DAYS($B16,$B15))</f>
        <v>98.755587155941555</v>
      </c>
      <c r="LX16" s="5">
        <f>IF(($C$6-($C$3*$A15)+SUM(LX$6:LX15))*LX$3/365*_xlfn.DAYS($B16,$B15)&lt;0,0,($C$6-($C$3*$A15)+SUM(LX$6:LX15))*LX$3/365*_xlfn.DAYS($B16,$B15))</f>
        <v>98.708302928937613</v>
      </c>
      <c r="LY16" s="5">
        <f>IF(($C$6-($C$3*$A15)+SUM(LY$6:LY15))*LY$3/365*_xlfn.DAYS($B16,$B15)&lt;0,0,($C$6-($C$3*$A15)+SUM(LY$6:LY15))*LY$3/365*_xlfn.DAYS($B16,$B15))</f>
        <v>98.661027212618791</v>
      </c>
      <c r="LZ16" s="5">
        <f>IF(($C$6-($C$3*$A15)+SUM(LZ$6:LZ15))*LZ$3/365*_xlfn.DAYS($B16,$B15)&lt;0,0,($C$6-($C$3*$A15)+SUM(LZ$6:LZ15))*LZ$3/365*_xlfn.DAYS($B16,$B15))</f>
        <v>98.613760006019405</v>
      </c>
      <c r="MA16" s="5">
        <f>IF(($C$6-($C$3*$A15)+SUM(MA$6:MA15))*MA$3/365*_xlfn.DAYS($B16,$B15)&lt;0,0,($C$6-($C$3*$A15)+SUM(MA$6:MA15))*MA$3/365*_xlfn.DAYS($B16,$B15))</f>
        <v>98.566501308173855</v>
      </c>
      <c r="MB16" s="5">
        <f>IF(($C$6-($C$3*$A15)+SUM(MB$6:MB15))*MB$3/365*_xlfn.DAYS($B16,$B15)&lt;0,0,($C$6-($C$3*$A15)+SUM(MB$6:MB15))*MB$3/365*_xlfn.DAYS($B16,$B15))</f>
        <v>98.519251118116614</v>
      </c>
      <c r="MC16" s="5">
        <f>IF(($C$6-($C$3*$A15)+SUM(MC$6:MC15))*MC$3/365*_xlfn.DAYS($B16,$B15)&lt;0,0,($C$6-($C$3*$A15)+SUM(MC$6:MC15))*MC$3/365*_xlfn.DAYS($B16,$B15))</f>
        <v>98.472009434882224</v>
      </c>
      <c r="MD16" s="5">
        <f>IF(($C$6-($C$3*$A15)+SUM(MD$6:MD15))*MD$3/365*_xlfn.DAYS($B16,$B15)&lt;0,0,($C$6-($C$3*$A15)+SUM(MD$6:MD15))*MD$3/365*_xlfn.DAYS($B16,$B15))</f>
        <v>98.4247762575054</v>
      </c>
      <c r="ME16" s="5">
        <f>IF(($C$6-($C$3*$A15)+SUM(ME$6:ME15))*ME$3/365*_xlfn.DAYS($B16,$B15)&lt;0,0,($C$6-($C$3*$A15)+SUM(ME$6:ME15))*ME$3/365*_xlfn.DAYS($B16,$B15))</f>
        <v>98.377551585020797</v>
      </c>
      <c r="MF16" s="5">
        <f>IF(($C$6-($C$3*$A15)+SUM(MF$6:MF15))*MF$3/365*_xlfn.DAYS($B16,$B15)&lt;0,0,($C$6-($C$3*$A15)+SUM(MF$6:MF15))*MF$3/365*_xlfn.DAYS($B16,$B15))</f>
        <v>98.330335416463285</v>
      </c>
      <c r="MG16" s="5">
        <f>IF(($C$6-($C$3*$A15)+SUM(MG$6:MG15))*MG$3/365*_xlfn.DAYS($B16,$B15)&lt;0,0,($C$6-($C$3*$A15)+SUM(MG$6:MG15))*MG$3/365*_xlfn.DAYS($B16,$B15))</f>
        <v>98.283127750867763</v>
      </c>
      <c r="MH16" s="5">
        <f>IF(($C$6-($C$3*$A15)+SUM(MH$6:MH15))*MH$3/365*_xlfn.DAYS($B16,$B15)&lt;0,0,($C$6-($C$3*$A15)+SUM(MH$6:MH15))*MH$3/365*_xlfn.DAYS($B16,$B15))</f>
        <v>98.235928587269214</v>
      </c>
      <c r="MI16" s="5">
        <f>IF(($C$6-($C$3*$A15)+SUM(MI$6:MI15))*MI$3/365*_xlfn.DAYS($B16,$B15)&lt;0,0,($C$6-($C$3*$A15)+SUM(MI$6:MI15))*MI$3/365*_xlfn.DAYS($B16,$B15))</f>
        <v>98.188737924702735</v>
      </c>
      <c r="MJ16" s="5">
        <f>IF(($C$6-($C$3*$A15)+SUM(MJ$6:MJ15))*MJ$3/365*_xlfn.DAYS($B16,$B15)&lt;0,0,($C$6-($C$3*$A15)+SUM(MJ$6:MJ15))*MJ$3/365*_xlfn.DAYS($B16,$B15))</f>
        <v>98.141555762203467</v>
      </c>
      <c r="MK16" s="5">
        <f>IF(($C$6-($C$3*$A15)+SUM(MK$6:MK15))*MK$3/365*_xlfn.DAYS($B16,$B15)&lt;0,0,($C$6-($C$3*$A15)+SUM(MK$6:MK15))*MK$3/365*_xlfn.DAYS($B16,$B15))</f>
        <v>98.094382098806662</v>
      </c>
      <c r="ML16" s="5">
        <f>IF(($C$6-($C$3*$A15)+SUM(ML$6:ML15))*ML$3/365*_xlfn.DAYS($B16,$B15)&lt;0,0,($C$6-($C$3*$A15)+SUM(ML$6:ML15))*ML$3/365*_xlfn.DAYS($B16,$B15))</f>
        <v>98.047216933547659</v>
      </c>
      <c r="MM16" s="5">
        <f>IF(($C$6-($C$3*$A15)+SUM(MM$6:MM15))*MM$3/365*_xlfn.DAYS($B16,$B15)&lt;0,0,($C$6-($C$3*$A15)+SUM(MM$6:MM15))*MM$3/365*_xlfn.DAYS($B16,$B15))</f>
        <v>98.000060265461869</v>
      </c>
      <c r="MN16" s="5">
        <f>IF(($C$6-($C$3*$A15)+SUM(MN$6:MN15))*MN$3/365*_xlfn.DAYS($B16,$B15)&lt;0,0,($C$6-($C$3*$A15)+SUM(MN$6:MN15))*MN$3/365*_xlfn.DAYS($B16,$B15))</f>
        <v>97.952912093584786</v>
      </c>
      <c r="MO16" s="5">
        <f>IF(($C$6-($C$3*$A15)+SUM(MO$6:MO15))*MO$3/365*_xlfn.DAYS($B16,$B15)&lt;0,0,($C$6-($C$3*$A15)+SUM(MO$6:MO15))*MO$3/365*_xlfn.DAYS($B16,$B15))</f>
        <v>97.905772416952004</v>
      </c>
      <c r="MP16" s="5">
        <f>IF(($C$6-($C$3*$A15)+SUM(MP$6:MP15))*MP$3/365*_xlfn.DAYS($B16,$B15)&lt;0,0,($C$6-($C$3*$A15)+SUM(MP$6:MP15))*MP$3/365*_xlfn.DAYS($B16,$B15))</f>
        <v>97.858641234599219</v>
      </c>
      <c r="MQ16" s="5">
        <f>IF(($C$6-($C$3*$A15)+SUM(MQ$6:MQ15))*MQ$3/365*_xlfn.DAYS($B16,$B15)&lt;0,0,($C$6-($C$3*$A15)+SUM(MQ$6:MQ15))*MQ$3/365*_xlfn.DAYS($B16,$B15))</f>
        <v>97.811518545562166</v>
      </c>
      <c r="MR16" s="5">
        <f>IF(($C$6-($C$3*$A15)+SUM(MR$6:MR15))*MR$3/365*_xlfn.DAYS($B16,$B15)&lt;0,0,($C$6-($C$3*$A15)+SUM(MR$6:MR15))*MR$3/365*_xlfn.DAYS($B16,$B15))</f>
        <v>97.764404348876667</v>
      </c>
      <c r="MS16" s="5">
        <f>IF(($C$6-($C$3*$A15)+SUM(MS$6:MS15))*MS$3/365*_xlfn.DAYS($B16,$B15)&lt;0,0,($C$6-($C$3*$A15)+SUM(MS$6:MS15))*MS$3/365*_xlfn.DAYS($B16,$B15))</f>
        <v>97.717298643578701</v>
      </c>
      <c r="MT16" s="5">
        <f>IF(($C$6-($C$3*$A15)+SUM(MT$6:MT15))*MT$3/365*_xlfn.DAYS($B16,$B15)&lt;0,0,($C$6-($C$3*$A15)+SUM(MT$6:MT15))*MT$3/365*_xlfn.DAYS($B16,$B15))</f>
        <v>97.670201428704246</v>
      </c>
      <c r="MU16" s="5">
        <f>IF(($C$6-($C$3*$A15)+SUM(MU$6:MU15))*MU$3/365*_xlfn.DAYS($B16,$B15)&lt;0,0,($C$6-($C$3*$A15)+SUM(MU$6:MU15))*MU$3/365*_xlfn.DAYS($B16,$B15))</f>
        <v>97.623112703289394</v>
      </c>
      <c r="MV16" s="5">
        <f>IF(($C$6-($C$3*$A15)+SUM(MV$6:MV15))*MV$3/365*_xlfn.DAYS($B16,$B15)&lt;0,0,($C$6-($C$3*$A15)+SUM(MV$6:MV15))*MV$3/365*_xlfn.DAYS($B16,$B15))</f>
        <v>97.57603246637035</v>
      </c>
      <c r="MW16" s="5">
        <f>IF(($C$6-($C$3*$A15)+SUM(MW$6:MW15))*MW$3/365*_xlfn.DAYS($B16,$B15)&lt;0,0,($C$6-($C$3*$A15)+SUM(MW$6:MW15))*MW$3/365*_xlfn.DAYS($B16,$B15))</f>
        <v>97.528960716983406</v>
      </c>
      <c r="MX16" s="5">
        <f>IF(($C$6-($C$3*$A15)+SUM(MX$6:MX15))*MX$3/365*_xlfn.DAYS($B16,$B15)&lt;0,0,($C$6-($C$3*$A15)+SUM(MX$6:MX15))*MX$3/365*_xlfn.DAYS($B16,$B15))</f>
        <v>97.481897454164852</v>
      </c>
      <c r="MY16" s="5">
        <f>IF(($C$6-($C$3*$A15)+SUM(MY$6:MY15))*MY$3/365*_xlfn.DAYS($B16,$B15)&lt;0,0,($C$6-($C$3*$A15)+SUM(MY$6:MY15))*MY$3/365*_xlfn.DAYS($B16,$B15))</f>
        <v>97.434842676951178</v>
      </c>
      <c r="MZ16" s="5">
        <f>IF(($C$6-($C$3*$A15)+SUM(MZ$6:MZ15))*MZ$3/365*_xlfn.DAYS($B16,$B15)&lt;0,0,($C$6-($C$3*$A15)+SUM(MZ$6:MZ15))*MZ$3/365*_xlfn.DAYS($B16,$B15))</f>
        <v>97.387796384378845</v>
      </c>
      <c r="NA16" s="5">
        <f>IF(($C$6-($C$3*$A15)+SUM(NA$6:NA15))*NA$3/365*_xlfn.DAYS($B16,$B15)&lt;0,0,($C$6-($C$3*$A15)+SUM(NA$6:NA15))*NA$3/365*_xlfn.DAYS($B16,$B15))</f>
        <v>97.340758575484543</v>
      </c>
      <c r="NB16" s="5">
        <f>IF(($C$6-($C$3*$A15)+SUM(NB$6:NB15))*NB$3/365*_xlfn.DAYS($B16,$B15)&lt;0,0,($C$6-($C$3*$A15)+SUM(NB$6:NB15))*NB$3/365*_xlfn.DAYS($B16,$B15))</f>
        <v>97.293729249304917</v>
      </c>
      <c r="NC16" s="5">
        <f>IF(($C$6-($C$3*$A15)+SUM(NC$6:NC15))*NC$3/365*_xlfn.DAYS($B16,$B15)&lt;0,0,($C$6-($C$3*$A15)+SUM(NC$6:NC15))*NC$3/365*_xlfn.DAYS($B16,$B15))</f>
        <v>97.246708404876756</v>
      </c>
      <c r="ND16" s="5">
        <f>IF(($C$6-($C$3*$A15)+SUM(ND$6:ND15))*ND$3/365*_xlfn.DAYS($B16,$B15)&lt;0,0,($C$6-($C$3*$A15)+SUM(ND$6:ND15))*ND$3/365*_xlfn.DAYS($B16,$B15))</f>
        <v>97.199696041236919</v>
      </c>
      <c r="NE16" s="5">
        <f>IF(($C$6-($C$3*$A15)+SUM(NE$6:NE15))*NE$3/365*_xlfn.DAYS($B16,$B15)&lt;0,0,($C$6-($C$3*$A15)+SUM(NE$6:NE15))*NE$3/365*_xlfn.DAYS($B16,$B15))</f>
        <v>97.152692157422393</v>
      </c>
      <c r="NF16" s="5">
        <f>IF(($C$6-($C$3*$A15)+SUM(NF$6:NF15))*NF$3/365*_xlfn.DAYS($B16,$B15)&lt;0,0,($C$6-($C$3*$A15)+SUM(NF$6:NF15))*NF$3/365*_xlfn.DAYS($B16,$B15))</f>
        <v>97.105696752470138</v>
      </c>
      <c r="NG16" s="5">
        <f>IF(($C$6-($C$3*$A15)+SUM(NG$6:NG15))*NG$3/365*_xlfn.DAYS($B16,$B15)&lt;0,0,($C$6-($C$3*$A15)+SUM(NG$6:NG15))*NG$3/365*_xlfn.DAYS($B16,$B15))</f>
        <v>97.058709825417353</v>
      </c>
      <c r="NH16" s="5">
        <f>IF(($C$6-($C$3*$A15)+SUM(NH$6:NH15))*NH$3/365*_xlfn.DAYS($B16,$B15)&lt;0,0,($C$6-($C$3*$A15)+SUM(NH$6:NH15))*NH$3/365*_xlfn.DAYS($B16,$B15))</f>
        <v>97.011731375301153</v>
      </c>
      <c r="NI16" s="5">
        <f>IF(($C$6-($C$3*$A15)+SUM(NI$6:NI15))*NI$3/365*_xlfn.DAYS($B16,$B15)&lt;0,0,($C$6-($C$3*$A15)+SUM(NI$6:NI15))*NI$3/365*_xlfn.DAYS($B16,$B15))</f>
        <v>96.964761401158924</v>
      </c>
      <c r="NJ16" s="5">
        <f>IF(($C$6-($C$3*$A15)+SUM(NJ$6:NJ15))*NJ$3/365*_xlfn.DAYS($B16,$B15)&lt;0,0,($C$6-($C$3*$A15)+SUM(NJ$6:NJ15))*NJ$3/365*_xlfn.DAYS($B16,$B15))</f>
        <v>96.917799902027951</v>
      </c>
      <c r="NK16" s="5">
        <f>IF(($C$6-($C$3*$A15)+SUM(NK$6:NK15))*NK$3/365*_xlfn.DAYS($B16,$B15)&lt;0,0,($C$6-($C$3*$A15)+SUM(NK$6:NK15))*NK$3/365*_xlfn.DAYS($B16,$B15))</f>
        <v>96.870846876945777</v>
      </c>
      <c r="NL16" s="5">
        <f>IF(($C$6-($C$3*$A15)+SUM(NL$6:NL15))*NL$3/365*_xlfn.DAYS($B16,$B15)&lt;0,0,($C$6-($C$3*$A15)+SUM(NL$6:NL15))*NL$3/365*_xlfn.DAYS($B16,$B15))</f>
        <v>96.82390232494987</v>
      </c>
      <c r="NM16" s="5">
        <f>IF(($C$6-($C$3*$A15)+SUM(NM$6:NM15))*NM$3/365*_xlfn.DAYS($B16,$B15)&lt;0,0,($C$6-($C$3*$A15)+SUM(NM$6:NM15))*NM$3/365*_xlfn.DAYS($B16,$B15))</f>
        <v>96.776966245077915</v>
      </c>
      <c r="NN16" s="5">
        <f>IF(($C$6-($C$3*$A15)+SUM(NN$6:NN15))*NN$3/365*_xlfn.DAYS($B16,$B15)&lt;0,0,($C$6-($C$3*$A15)+SUM(NN$6:NN15))*NN$3/365*_xlfn.DAYS($B16,$B15))</f>
        <v>96.730038636367595</v>
      </c>
      <c r="NO16" s="5">
        <f>IF(($C$6-($C$3*$A15)+SUM(NO$6:NO15))*NO$3/365*_xlfn.DAYS($B16,$B15)&lt;0,0,($C$6-($C$3*$A15)+SUM(NO$6:NO15))*NO$3/365*_xlfn.DAYS($B16,$B15))</f>
        <v>96.683119497856723</v>
      </c>
      <c r="NP16" s="5">
        <f>IF(($C$6-($C$3*$A15)+SUM(NP$6:NP15))*NP$3/365*_xlfn.DAYS($B16,$B15)&lt;0,0,($C$6-($C$3*$A15)+SUM(NP$6:NP15))*NP$3/365*_xlfn.DAYS($B16,$B15))</f>
        <v>96.636208828583179</v>
      </c>
      <c r="NQ16" s="5">
        <f>IF(($C$6-($C$3*$A15)+SUM(NQ$6:NQ15))*NQ$3/365*_xlfn.DAYS($B16,$B15)&lt;0,0,($C$6-($C$3*$A15)+SUM(NQ$6:NQ15))*NQ$3/365*_xlfn.DAYS($B16,$B15))</f>
        <v>96.589306627584904</v>
      </c>
      <c r="NR16" s="5">
        <f>IF(($C$6-($C$3*$A15)+SUM(NR$6:NR15))*NR$3/365*_xlfn.DAYS($B16,$B15)&lt;0,0,($C$6-($C$3*$A15)+SUM(NR$6:NR15))*NR$3/365*_xlfn.DAYS($B16,$B15))</f>
        <v>96.542412893900007</v>
      </c>
      <c r="NS16" s="5">
        <f>IF(($C$6-($C$3*$A15)+SUM(NS$6:NS15))*NS$3/365*_xlfn.DAYS($B16,$B15)&lt;0,0,($C$6-($C$3*$A15)+SUM(NS$6:NS15))*NS$3/365*_xlfn.DAYS($B16,$B15))</f>
        <v>96.495527626566584</v>
      </c>
      <c r="NT16" s="5">
        <f>IF(($C$6-($C$3*$A15)+SUM(NT$6:NT15))*NT$3/365*_xlfn.DAYS($B16,$B15)&lt;0,0,($C$6-($C$3*$A15)+SUM(NT$6:NT15))*NT$3/365*_xlfn.DAYS($B16,$B15))</f>
        <v>96.448650824622874</v>
      </c>
      <c r="NU16" s="5">
        <f>IF(($C$6-($C$3*$A15)+SUM(NU$6:NU15))*NU$3/365*_xlfn.DAYS($B16,$B15)&lt;0,0,($C$6-($C$3*$A15)+SUM(NU$6:NU15))*NU$3/365*_xlfn.DAYS($B16,$B15))</f>
        <v>96.40178248710717</v>
      </c>
      <c r="NV16" s="5">
        <f>IF(($C$6-($C$3*$A15)+SUM(NV$6:NV15))*NV$3/365*_xlfn.DAYS($B16,$B15)&lt;0,0,($C$6-($C$3*$A15)+SUM(NV$6:NV15))*NV$3/365*_xlfn.DAYS($B16,$B15))</f>
        <v>96.35492261305788</v>
      </c>
      <c r="NW16" s="5">
        <f>IF(($C$6-($C$3*$A15)+SUM(NW$6:NW15))*NW$3/365*_xlfn.DAYS($B16,$B15)&lt;0,0,($C$6-($C$3*$A15)+SUM(NW$6:NW15))*NW$3/365*_xlfn.DAYS($B16,$B15))</f>
        <v>96.308071201513499</v>
      </c>
      <c r="NX16" s="5">
        <f>IF(($C$6-($C$3*$A15)+SUM(NX$6:NX15))*NX$3/365*_xlfn.DAYS($B16,$B15)&lt;0,0,($C$6-($C$3*$A15)+SUM(NX$6:NX15))*NX$3/365*_xlfn.DAYS($B16,$B15))</f>
        <v>96.261228251512563</v>
      </c>
      <c r="NY16" s="5">
        <f>IF(($C$6-($C$3*$A15)+SUM(NY$6:NY15))*NY$3/365*_xlfn.DAYS($B16,$B15)&lt;0,0,($C$6-($C$3*$A15)+SUM(NY$6:NY15))*NY$3/365*_xlfn.DAYS($B16,$B15))</f>
        <v>96.214393762093735</v>
      </c>
      <c r="NZ16" s="5">
        <f>IF(($C$6-($C$3*$A15)+SUM(NZ$6:NZ15))*NZ$3/365*_xlfn.DAYS($B16,$B15)&lt;0,0,($C$6-($C$3*$A15)+SUM(NZ$6:NZ15))*NZ$3/365*_xlfn.DAYS($B16,$B15))</f>
        <v>96.167567732295723</v>
      </c>
      <c r="OA16" s="5">
        <f>IF(($C$6-($C$3*$A15)+SUM(OA$6:OA15))*OA$3/365*_xlfn.DAYS($B16,$B15)&lt;0,0,($C$6-($C$3*$A15)+SUM(OA$6:OA15))*OA$3/365*_xlfn.DAYS($B16,$B15))</f>
        <v>96.120750161157403</v>
      </c>
      <c r="OB16" s="5">
        <f>IF(($C$6-($C$3*$A15)+SUM(OB$6:OB15))*OB$3/365*_xlfn.DAYS($B16,$B15)&lt;0,0,($C$6-($C$3*$A15)+SUM(OB$6:OB15))*OB$3/365*_xlfn.DAYS($B16,$B15))</f>
        <v>96.073941047717597</v>
      </c>
      <c r="OC16" s="5">
        <f>IF(($C$6-($C$3*$A15)+SUM(OC$6:OC15))*OC$3/365*_xlfn.DAYS($B16,$B15)&lt;0,0,($C$6-($C$3*$A15)+SUM(OC$6:OC15))*OC$3/365*_xlfn.DAYS($B16,$B15))</f>
        <v>96.027140391015365</v>
      </c>
      <c r="OD16" s="5">
        <f>IF(($C$6-($C$3*$A15)+SUM(OD$6:OD15))*OD$3/365*_xlfn.DAYS($B16,$B15)&lt;0,0,($C$6-($C$3*$A15)+SUM(OD$6:OD15))*OD$3/365*_xlfn.DAYS($B16,$B15))</f>
        <v>95.980348190089728</v>
      </c>
      <c r="OE16" s="5">
        <f>IF(($C$6-($C$3*$A15)+SUM(OE$6:OE15))*OE$3/365*_xlfn.DAYS($B16,$B15)&lt;0,0,($C$6-($C$3*$A15)+SUM(OE$6:OE15))*OE$3/365*_xlfn.DAYS($B16,$B15))</f>
        <v>95.933564443979876</v>
      </c>
      <c r="OF16" s="5">
        <f>IF(($C$6-($C$3*$A15)+SUM(OF$6:OF15))*OF$3/365*_xlfn.DAYS($B16,$B15)&lt;0,0,($C$6-($C$3*$A15)+SUM(OF$6:OF15))*OF$3/365*_xlfn.DAYS($B16,$B15))</f>
        <v>95.886789151725054</v>
      </c>
      <c r="OG16" s="5">
        <f>IF(($C$6-($C$3*$A15)+SUM(OG$6:OG15))*OG$3/365*_xlfn.DAYS($B16,$B15)&lt;0,0,($C$6-($C$3*$A15)+SUM(OG$6:OG15))*OG$3/365*_xlfn.DAYS($B16,$B15))</f>
        <v>95.840022312364567</v>
      </c>
      <c r="OH16" s="5">
        <f>IF(($C$6-($C$3*$A15)+SUM(OH$6:OH15))*OH$3/365*_xlfn.DAYS($B16,$B15)&lt;0,0,($C$6-($C$3*$A15)+SUM(OH$6:OH15))*OH$3/365*_xlfn.DAYS($B16,$B15))</f>
        <v>95.793263924937833</v>
      </c>
      <c r="OI16" s="5">
        <f>IF(($C$6-($C$3*$A15)+SUM(OI$6:OI15))*OI$3/365*_xlfn.DAYS($B16,$B15)&lt;0,0,($C$6-($C$3*$A15)+SUM(OI$6:OI15))*OI$3/365*_xlfn.DAYS($B16,$B15))</f>
        <v>95.746513988484338</v>
      </c>
      <c r="OJ16" s="5">
        <f>IF(($C$6-($C$3*$A15)+SUM(OJ$6:OJ15))*OJ$3/365*_xlfn.DAYS($B16,$B15)&lt;0,0,($C$6-($C$3*$A15)+SUM(OJ$6:OJ15))*OJ$3/365*_xlfn.DAYS($B16,$B15))</f>
        <v>95.6997725020437</v>
      </c>
      <c r="OK16" s="5">
        <f>IF(($C$6-($C$3*$A15)+SUM(OK$6:OK15))*OK$3/365*_xlfn.DAYS($B16,$B15)&lt;0,0,($C$6-($C$3*$A15)+SUM(OK$6:OK15))*OK$3/365*_xlfn.DAYS($B16,$B15))</f>
        <v>95.653039464655549</v>
      </c>
      <c r="OL16" s="5">
        <f>IF(($C$6-($C$3*$A15)+SUM(OL$6:OL15))*OL$3/365*_xlfn.DAYS($B16,$B15)&lt;0,0,($C$6-($C$3*$A15)+SUM(OL$6:OL15))*OL$3/365*_xlfn.DAYS($B16,$B15))</f>
        <v>95.606314875359672</v>
      </c>
      <c r="OM16" s="5">
        <f>IF(($C$6-($C$3*$A15)+SUM(OM$6:OM15))*OM$3/365*_xlfn.DAYS($B16,$B15)&lt;0,0,($C$6-($C$3*$A15)+SUM(OM$6:OM15))*OM$3/365*_xlfn.DAYS($B16,$B15))</f>
        <v>95.559598733195855</v>
      </c>
      <c r="ON16" s="5">
        <f>IF(($C$6-($C$3*$A15)+SUM(ON$6:ON15))*ON$3/365*_xlfn.DAYS($B16,$B15)&lt;0,0,($C$6-($C$3*$A15)+SUM(ON$6:ON15))*ON$3/365*_xlfn.DAYS($B16,$B15))</f>
        <v>95.512891037204099</v>
      </c>
      <c r="OO16" s="5">
        <f>IF(($C$6-($C$3*$A15)+SUM(OO$6:OO15))*OO$3/365*_xlfn.DAYS($B16,$B15)&lt;0,0,($C$6-($C$3*$A15)+SUM(OO$6:OO15))*OO$3/365*_xlfn.DAYS($B16,$B15))</f>
        <v>95.466191786424318</v>
      </c>
      <c r="OP16" s="5" t="e">
        <f>IF(($C$6-($C$3*$A15)+SUM(OP$6:OP15))*OP$3/365*_xlfn.DAYS($B16,$B15)&lt;0,0,($C$6-($C$3*$A15)+SUM(OP$6:OP15))*OP$3/365*_xlfn.DAYS($B16,$B15))</f>
        <v>#VALUE!</v>
      </c>
      <c r="OQ16" s="5" t="e">
        <f>IF(($C$6-($C$3*$A15)+SUM(OQ$6:OQ15))*OQ$3/365*_xlfn.DAYS($B16,$B15)&lt;0,0,($C$6-($C$3*$A15)+SUM(OQ$6:OQ15))*OQ$3/365*_xlfn.DAYS($B16,$B15))</f>
        <v>#VALUE!</v>
      </c>
      <c r="OR16" s="5" t="e">
        <f>IF(($C$6-($C$3*$A15)+SUM(OR$6:OR15))*OR$3/365*_xlfn.DAYS($B16,$B15)&lt;0,0,($C$6-($C$3*$A15)+SUM(OR$6:OR15))*OR$3/365*_xlfn.DAYS($B16,$B15))</f>
        <v>#VALUE!</v>
      </c>
      <c r="OS16" s="5" t="e">
        <f>IF(($C$6-($C$3*$A15)+SUM(OS$6:OS15))*OS$3/365*_xlfn.DAYS($B16,$B15)&lt;0,0,($C$6-($C$3*$A15)+SUM(OS$6:OS15))*OS$3/365*_xlfn.DAYS($B16,$B15))</f>
        <v>#VALUE!</v>
      </c>
      <c r="OT16" s="5" t="e">
        <f>IF(($C$6-($C$3*$A15)+SUM(OT$6:OT15))*OT$3/365*_xlfn.DAYS($B16,$B15)&lt;0,0,($C$6-($C$3*$A15)+SUM(OT$6:OT15))*OT$3/365*_xlfn.DAYS($B16,$B15))</f>
        <v>#VALUE!</v>
      </c>
      <c r="OU16" s="5" t="e">
        <f>IF(($C$6-($C$3*$A15)+SUM(OU$6:OU15))*OU$3/365*_xlfn.DAYS($B16,$B15)&lt;0,0,($C$6-($C$3*$A15)+SUM(OU$6:OU15))*OU$3/365*_xlfn.DAYS($B16,$B15))</f>
        <v>#VALUE!</v>
      </c>
      <c r="OV16" s="5" t="e">
        <f>IF(($C$6-($C$3*$A15)+SUM(OV$6:OV15))*OV$3/365*_xlfn.DAYS($B16,$B15)&lt;0,0,($C$6-($C$3*$A15)+SUM(OV$6:OV15))*OV$3/365*_xlfn.DAYS($B16,$B15))</f>
        <v>#VALUE!</v>
      </c>
      <c r="OW16" s="5" t="e">
        <f>IF(($C$6-($C$3*$A15)+SUM(OW$6:OW15))*OW$3/365*_xlfn.DAYS($B16,$B15)&lt;0,0,($C$6-($C$3*$A15)+SUM(OW$6:OW15))*OW$3/365*_xlfn.DAYS($B16,$B15))</f>
        <v>#VALUE!</v>
      </c>
      <c r="OX16" s="5" t="e">
        <f>IF(($C$6-($C$3*$A15)+SUM(OX$6:OX15))*OX$3/365*_xlfn.DAYS($B16,$B15)&lt;0,0,($C$6-($C$3*$A15)+SUM(OX$6:OX15))*OX$3/365*_xlfn.DAYS($B16,$B15))</f>
        <v>#VALUE!</v>
      </c>
      <c r="OY16" s="5" t="e">
        <f>IF(($C$6-($C$3*$A15)+SUM(OY$6:OY15))*OY$3/365*_xlfn.DAYS($B16,$B15)&lt;0,0,($C$6-($C$3*$A15)+SUM(OY$6:OY15))*OY$3/365*_xlfn.DAYS($B16,$B15))</f>
        <v>#VALUE!</v>
      </c>
      <c r="OZ16" s="5" t="e">
        <f>IF(($C$6-($C$3*$A15)+SUM(OZ$6:OZ15))*OZ$3/365*_xlfn.DAYS($B16,$B15)&lt;0,0,($C$6-($C$3*$A15)+SUM(OZ$6:OZ15))*OZ$3/365*_xlfn.DAYS($B16,$B15))</f>
        <v>#VALUE!</v>
      </c>
      <c r="PA16" s="5" t="e">
        <f>IF(($C$6-($C$3*$A15)+SUM(PA$6:PA15))*PA$3/365*_xlfn.DAYS($B16,$B15)&lt;0,0,($C$6-($C$3*$A15)+SUM(PA$6:PA15))*PA$3/365*_xlfn.DAYS($B16,$B15))</f>
        <v>#VALUE!</v>
      </c>
      <c r="PB16" s="5" t="e">
        <f>IF(($C$6-($C$3*$A15)+SUM(PB$6:PB15))*PB$3/365*_xlfn.DAYS($B16,$B15)&lt;0,0,($C$6-($C$3*$A15)+SUM(PB$6:PB15))*PB$3/365*_xlfn.DAYS($B16,$B15))</f>
        <v>#VALUE!</v>
      </c>
      <c r="PC16" s="5" t="e">
        <f>IF(($C$6-($C$3*$A15)+SUM(PC$6:PC15))*PC$3/365*_xlfn.DAYS($B16,$B15)&lt;0,0,($C$6-($C$3*$A15)+SUM(PC$6:PC15))*PC$3/365*_xlfn.DAYS($B16,$B15))</f>
        <v>#VALUE!</v>
      </c>
      <c r="PD16" s="5" t="e">
        <f>IF(($C$6-($C$3*$A15)+SUM(PD$6:PD15))*PD$3/365*_xlfn.DAYS($B16,$B15)&lt;0,0,($C$6-($C$3*$A15)+SUM(PD$6:PD15))*PD$3/365*_xlfn.DAYS($B16,$B15))</f>
        <v>#VALUE!</v>
      </c>
      <c r="PE16" s="5" t="e">
        <f>IF(($C$6-($C$3*$A15)+SUM(PE$6:PE15))*PE$3/365*_xlfn.DAYS($B16,$B15)&lt;0,0,($C$6-($C$3*$A15)+SUM(PE$6:PE15))*PE$3/365*_xlfn.DAYS($B16,$B15))</f>
        <v>#VALUE!</v>
      </c>
      <c r="PF16" s="5" t="e">
        <f>IF(($C$6-($C$3*$A15)+SUM(PF$6:PF15))*PF$3/365*_xlfn.DAYS($B16,$B15)&lt;0,0,($C$6-($C$3*$A15)+SUM(PF$6:PF15))*PF$3/365*_xlfn.DAYS($B16,$B15))</f>
        <v>#VALUE!</v>
      </c>
      <c r="PG16" s="5" t="e">
        <f>IF(($C$6-($C$3*$A15)+SUM(PG$6:PG15))*PG$3/365*_xlfn.DAYS($B16,$B15)&lt;0,0,($C$6-($C$3*$A15)+SUM(PG$6:PG15))*PG$3/365*_xlfn.DAYS($B16,$B15))</f>
        <v>#VALUE!</v>
      </c>
      <c r="PH16" s="5" t="e">
        <f>IF(($C$6-($C$3*$A15)+SUM(PH$6:PH15))*PH$3/365*_xlfn.DAYS($B16,$B15)&lt;0,0,($C$6-($C$3*$A15)+SUM(PH$6:PH15))*PH$3/365*_xlfn.DAYS($B16,$B15))</f>
        <v>#VALUE!</v>
      </c>
      <c r="PI16" s="5" t="e">
        <f>IF(($C$6-($C$3*$A15)+SUM(PI$6:PI15))*PI$3/365*_xlfn.DAYS($B16,$B15)&lt;0,0,($C$6-($C$3*$A15)+SUM(PI$6:PI15))*PI$3/365*_xlfn.DAYS($B16,$B15))</f>
        <v>#VALUE!</v>
      </c>
      <c r="PJ16" s="5" t="e">
        <f>IF(($C$6-($C$3*$A15)+SUM(PJ$6:PJ15))*PJ$3/365*_xlfn.DAYS($B16,$B15)&lt;0,0,($C$6-($C$3*$A15)+SUM(PJ$6:PJ15))*PJ$3/365*_xlfn.DAYS($B16,$B15))</f>
        <v>#VALUE!</v>
      </c>
      <c r="PK16" s="5" t="e">
        <f>IF(($C$6-($C$3*$A15)+SUM(PK$6:PK15))*PK$3/365*_xlfn.DAYS($B16,$B15)&lt;0,0,($C$6-($C$3*$A15)+SUM(PK$6:PK15))*PK$3/365*_xlfn.DAYS($B16,$B15))</f>
        <v>#VALUE!</v>
      </c>
      <c r="PL16" s="5" t="e">
        <f>IF(($C$6-($C$3*$A15)+SUM(PL$6:PL15))*PL$3/365*_xlfn.DAYS($B16,$B15)&lt;0,0,($C$6-($C$3*$A15)+SUM(PL$6:PL15))*PL$3/365*_xlfn.DAYS($B16,$B15))</f>
        <v>#VALUE!</v>
      </c>
      <c r="PM16" s="5" t="e">
        <f>IF(($C$6-($C$3*$A15)+SUM(PM$6:PM15))*PM$3/365*_xlfn.DAYS($B16,$B15)&lt;0,0,($C$6-($C$3*$A15)+SUM(PM$6:PM15))*PM$3/365*_xlfn.DAYS($B16,$B15))</f>
        <v>#VALUE!</v>
      </c>
      <c r="PN16" s="5" t="e">
        <f>IF(($C$6-($C$3*$A15)+SUM(PN$6:PN15))*PN$3/365*_xlfn.DAYS($B16,$B15)&lt;0,0,($C$6-($C$3*$A15)+SUM(PN$6:PN15))*PN$3/365*_xlfn.DAYS($B16,$B15))</f>
        <v>#VALUE!</v>
      </c>
      <c r="PO16" s="5" t="e">
        <f>IF(($C$6-($C$3*$A15)+SUM(PO$6:PO15))*PO$3/365*_xlfn.DAYS($B16,$B15)&lt;0,0,($C$6-($C$3*$A15)+SUM(PO$6:PO15))*PO$3/365*_xlfn.DAYS($B16,$B15))</f>
        <v>#VALUE!</v>
      </c>
      <c r="PP16" s="5" t="e">
        <f>IF(($C$6-($C$3*$A15)+SUM(PP$6:PP15))*PP$3/365*_xlfn.DAYS($B16,$B15)&lt;0,0,($C$6-($C$3*$A15)+SUM(PP$6:PP15))*PP$3/365*_xlfn.DAYS($B16,$B15))</f>
        <v>#VALUE!</v>
      </c>
      <c r="PQ16" s="5" t="e">
        <f>IF(($C$6-($C$3*$A15)+SUM(PQ$6:PQ15))*PQ$3/365*_xlfn.DAYS($B16,$B15)&lt;0,0,($C$6-($C$3*$A15)+SUM(PQ$6:PQ15))*PQ$3/365*_xlfn.DAYS($B16,$B15))</f>
        <v>#VALUE!</v>
      </c>
      <c r="PR16" s="5" t="e">
        <f>IF(($C$6-($C$3*$A15)+SUM(PR$6:PR15))*PR$3/365*_xlfn.DAYS($B16,$B15)&lt;0,0,($C$6-($C$3*$A15)+SUM(PR$6:PR15))*PR$3/365*_xlfn.DAYS($B16,$B15))</f>
        <v>#VALUE!</v>
      </c>
      <c r="PS16" s="5" t="e">
        <f>IF(($C$6-($C$3*$A15)+SUM(PS$6:PS15))*PS$3/365*_xlfn.DAYS($B16,$B15)&lt;0,0,($C$6-($C$3*$A15)+SUM(PS$6:PS15))*PS$3/365*_xlfn.DAYS($B16,$B15))</f>
        <v>#VALUE!</v>
      </c>
      <c r="PT16" s="5" t="e">
        <f>IF(($C$6-($C$3*$A15)+SUM(PT$6:PT15))*PT$3/365*_xlfn.DAYS($B16,$B15)&lt;0,0,($C$6-($C$3*$A15)+SUM(PT$6:PT15))*PT$3/365*_xlfn.DAYS($B16,$B15))</f>
        <v>#VALUE!</v>
      </c>
      <c r="PU16" s="5" t="e">
        <f>IF(($C$6-($C$3*$A15)+SUM(PU$6:PU15))*PU$3/365*_xlfn.DAYS($B16,$B15)&lt;0,0,($C$6-($C$3*$A15)+SUM(PU$6:PU15))*PU$3/365*_xlfn.DAYS($B16,$B15))</f>
        <v>#VALUE!</v>
      </c>
      <c r="PV16" s="5" t="e">
        <f>IF(($C$6-($C$3*$A15)+SUM(PV$6:PV15))*PV$3/365*_xlfn.DAYS($B16,$B15)&lt;0,0,($C$6-($C$3*$A15)+SUM(PV$6:PV15))*PV$3/365*_xlfn.DAYS($B16,$B15))</f>
        <v>#VALUE!</v>
      </c>
      <c r="PW16" s="5" t="e">
        <f>IF(($C$6-($C$3*$A15)+SUM(PW$6:PW15))*PW$3/365*_xlfn.DAYS($B16,$B15)&lt;0,0,($C$6-($C$3*$A15)+SUM(PW$6:PW15))*PW$3/365*_xlfn.DAYS($B16,$B15))</f>
        <v>#VALUE!</v>
      </c>
      <c r="PX16" s="5" t="e">
        <f>IF(($C$6-($C$3*$A15)+SUM(PX$6:PX15))*PX$3/365*_xlfn.DAYS($B16,$B15)&lt;0,0,($C$6-($C$3*$A15)+SUM(PX$6:PX15))*PX$3/365*_xlfn.DAYS($B16,$B15))</f>
        <v>#VALUE!</v>
      </c>
      <c r="PY16" s="5" t="e">
        <f>IF(($C$6-($C$3*$A15)+SUM(PY$6:PY15))*PY$3/365*_xlfn.DAYS($B16,$B15)&lt;0,0,($C$6-($C$3*$A15)+SUM(PY$6:PY15))*PY$3/365*_xlfn.DAYS($B16,$B15))</f>
        <v>#VALUE!</v>
      </c>
      <c r="PZ16" s="5" t="e">
        <f>IF(($C$6-($C$3*$A15)+SUM(PZ$6:PZ15))*PZ$3/365*_xlfn.DAYS($B16,$B15)&lt;0,0,($C$6-($C$3*$A15)+SUM(PZ$6:PZ15))*PZ$3/365*_xlfn.DAYS($B16,$B15))</f>
        <v>#VALUE!</v>
      </c>
      <c r="QA16" s="5" t="e">
        <f>IF(($C$6-($C$3*$A15)+SUM(QA$6:QA15))*QA$3/365*_xlfn.DAYS($B16,$B15)&lt;0,0,($C$6-($C$3*$A15)+SUM(QA$6:QA15))*QA$3/365*_xlfn.DAYS($B16,$B15))</f>
        <v>#VALUE!</v>
      </c>
      <c r="QB16" s="5" t="e">
        <f>IF(($C$6-($C$3*$A15)+SUM(QB$6:QB15))*QB$3/365*_xlfn.DAYS($B16,$B15)&lt;0,0,($C$6-($C$3*$A15)+SUM(QB$6:QB15))*QB$3/365*_xlfn.DAYS($B16,$B15))</f>
        <v>#VALUE!</v>
      </c>
      <c r="QC16" s="5" t="e">
        <f>IF(($C$6-($C$3*$A15)+SUM(QC$6:QC15))*QC$3/365*_xlfn.DAYS($B16,$B15)&lt;0,0,($C$6-($C$3*$A15)+SUM(QC$6:QC15))*QC$3/365*_xlfn.DAYS($B16,$B15))</f>
        <v>#VALUE!</v>
      </c>
      <c r="QD16" s="5" t="e">
        <f>IF(($C$6-($C$3*$A15)+SUM(QD$6:QD15))*QD$3/365*_xlfn.DAYS($B16,$B15)&lt;0,0,($C$6-($C$3*$A15)+SUM(QD$6:QD15))*QD$3/365*_xlfn.DAYS($B16,$B15))</f>
        <v>#VALUE!</v>
      </c>
      <c r="QE16" s="5" t="e">
        <f>IF(($C$6-($C$3*$A15)+SUM(QE$6:QE15))*QE$3/365*_xlfn.DAYS($B16,$B15)&lt;0,0,($C$6-($C$3*$A15)+SUM(QE$6:QE15))*QE$3/365*_xlfn.DAYS($B16,$B15))</f>
        <v>#VALUE!</v>
      </c>
      <c r="QF16" s="5" t="e">
        <f>IF(($C$6-($C$3*$A15)+SUM(QF$6:QF15))*QF$3/365*_xlfn.DAYS($B16,$B15)&lt;0,0,($C$6-($C$3*$A15)+SUM(QF$6:QF15))*QF$3/365*_xlfn.DAYS($B16,$B15))</f>
        <v>#VALUE!</v>
      </c>
      <c r="QG16" s="5" t="e">
        <f>IF(($C$6-($C$3*$A15)+SUM(QG$6:QG15))*QG$3/365*_xlfn.DAYS($B16,$B15)&lt;0,0,($C$6-($C$3*$A15)+SUM(QG$6:QG15))*QG$3/365*_xlfn.DAYS($B16,$B15))</f>
        <v>#VALUE!</v>
      </c>
      <c r="QH16" s="5" t="e">
        <f>IF(($C$6-($C$3*$A15)+SUM(QH$6:QH15))*QH$3/365*_xlfn.DAYS($B16,$B15)&lt;0,0,($C$6-($C$3*$A15)+SUM(QH$6:QH15))*QH$3/365*_xlfn.DAYS($B16,$B15))</f>
        <v>#VALUE!</v>
      </c>
      <c r="QI16" s="5" t="e">
        <f>IF(($C$6-($C$3*$A15)+SUM(QI$6:QI15))*QI$3/365*_xlfn.DAYS($B16,$B15)&lt;0,0,($C$6-($C$3*$A15)+SUM(QI$6:QI15))*QI$3/365*_xlfn.DAYS($B16,$B15))</f>
        <v>#VALUE!</v>
      </c>
      <c r="QJ16" s="5" t="e">
        <f>IF(($C$6-($C$3*$A15)+SUM(QJ$6:QJ15))*QJ$3/365*_xlfn.DAYS($B16,$B15)&lt;0,0,($C$6-($C$3*$A15)+SUM(QJ$6:QJ15))*QJ$3/365*_xlfn.DAYS($B16,$B15))</f>
        <v>#VALUE!</v>
      </c>
      <c r="QK16" s="5" t="e">
        <f>IF(($C$6-($C$3*$A15)+SUM(QK$6:QK15))*QK$3/365*_xlfn.DAYS($B16,$B15)&lt;0,0,($C$6-($C$3*$A15)+SUM(QK$6:QK15))*QK$3/365*_xlfn.DAYS($B16,$B15))</f>
        <v>#VALUE!</v>
      </c>
      <c r="QL16" s="5" t="e">
        <f>IF(($C$6-($C$3*$A15)+SUM(QL$6:QL15))*QL$3/365*_xlfn.DAYS($B16,$B15)&lt;0,0,($C$6-($C$3*$A15)+SUM(QL$6:QL15))*QL$3/365*_xlfn.DAYS($B16,$B15))</f>
        <v>#VALUE!</v>
      </c>
      <c r="QM16" s="5" t="e">
        <f>IF(($C$6-($C$3*$A15)+SUM(QM$6:QM15))*QM$3/365*_xlfn.DAYS($B16,$B15)&lt;0,0,($C$6-($C$3*$A15)+SUM(QM$6:QM15))*QM$3/365*_xlfn.DAYS($B16,$B15))</f>
        <v>#VALUE!</v>
      </c>
      <c r="QN16" s="5" t="e">
        <f>IF(($C$6-($C$3*$A15)+SUM(QN$6:QN15))*QN$3/365*_xlfn.DAYS($B16,$B15)&lt;0,0,($C$6-($C$3*$A15)+SUM(QN$6:QN15))*QN$3/365*_xlfn.DAYS($B16,$B15))</f>
        <v>#VALUE!</v>
      </c>
      <c r="QO16" s="5" t="e">
        <f>IF(($C$6-($C$3*$A15)+SUM(QO$6:QO15))*QO$3/365*_xlfn.DAYS($B16,$B15)&lt;0,0,($C$6-($C$3*$A15)+SUM(QO$6:QO15))*QO$3/365*_xlfn.DAYS($B16,$B15))</f>
        <v>#VALUE!</v>
      </c>
      <c r="QP16" s="5" t="e">
        <f>IF(($C$6-($C$3*$A15)+SUM(QP$6:QP15))*QP$3/365*_xlfn.DAYS($B16,$B15)&lt;0,0,($C$6-($C$3*$A15)+SUM(QP$6:QP15))*QP$3/365*_xlfn.DAYS($B16,$B15))</f>
        <v>#VALUE!</v>
      </c>
      <c r="QQ16" s="5" t="e">
        <f>IF(($C$6-($C$3*$A15)+SUM(QQ$6:QQ15))*QQ$3/365*_xlfn.DAYS($B16,$B15)&lt;0,0,($C$6-($C$3*$A15)+SUM(QQ$6:QQ15))*QQ$3/365*_xlfn.DAYS($B16,$B15))</f>
        <v>#VALUE!</v>
      </c>
      <c r="QR16" s="5" t="e">
        <f>IF(($C$6-($C$3*$A15)+SUM(QR$6:QR15))*QR$3/365*_xlfn.DAYS($B16,$B15)&lt;0,0,($C$6-($C$3*$A15)+SUM(QR$6:QR15))*QR$3/365*_xlfn.DAYS($B16,$B15))</f>
        <v>#VALUE!</v>
      </c>
      <c r="QS16" s="5" t="e">
        <f>IF(($C$6-($C$3*$A15)+SUM(QS$6:QS15))*QS$3/365*_xlfn.DAYS($B16,$B15)&lt;0,0,($C$6-($C$3*$A15)+SUM(QS$6:QS15))*QS$3/365*_xlfn.DAYS($B16,$B15))</f>
        <v>#VALUE!</v>
      </c>
      <c r="QT16" s="5" t="e">
        <f>IF(($C$6-($C$3*$A15)+SUM(QT$6:QT15))*QT$3/365*_xlfn.DAYS($B16,$B15)&lt;0,0,($C$6-($C$3*$A15)+SUM(QT$6:QT15))*QT$3/365*_xlfn.DAYS($B16,$B15))</f>
        <v>#VALUE!</v>
      </c>
      <c r="QU16" s="5" t="e">
        <f>IF(($C$6-($C$3*$A15)+SUM(QU$6:QU15))*QU$3/365*_xlfn.DAYS($B16,$B15)&lt;0,0,($C$6-($C$3*$A15)+SUM(QU$6:QU15))*QU$3/365*_xlfn.DAYS($B16,$B15))</f>
        <v>#VALUE!</v>
      </c>
      <c r="QV16" s="5" t="e">
        <f>IF(($C$6-($C$3*$A15)+SUM(QV$6:QV15))*QV$3/365*_xlfn.DAYS($B16,$B15)&lt;0,0,($C$6-($C$3*$A15)+SUM(QV$6:QV15))*QV$3/365*_xlfn.DAYS($B16,$B15))</f>
        <v>#VALUE!</v>
      </c>
      <c r="QW16" s="5" t="e">
        <f>IF(($C$6-($C$3*$A15)+SUM(QW$6:QW15))*QW$3/365*_xlfn.DAYS($B16,$B15)&lt;0,0,($C$6-($C$3*$A15)+SUM(QW$6:QW15))*QW$3/365*_xlfn.DAYS($B16,$B15))</f>
        <v>#VALUE!</v>
      </c>
      <c r="QX16" s="5" t="e">
        <f>IF(($C$6-($C$3*$A15)+SUM(QX$6:QX15))*QX$3/365*_xlfn.DAYS($B16,$B15)&lt;0,0,($C$6-($C$3*$A15)+SUM(QX$6:QX15))*QX$3/365*_xlfn.DAYS($B16,$B15))</f>
        <v>#VALUE!</v>
      </c>
      <c r="QY16" s="5" t="e">
        <f>IF(($C$6-($C$3*$A15)+SUM(QY$6:QY15))*QY$3/365*_xlfn.DAYS($B16,$B15)&lt;0,0,($C$6-($C$3*$A15)+SUM(QY$6:QY15))*QY$3/365*_xlfn.DAYS($B16,$B15))</f>
        <v>#VALUE!</v>
      </c>
      <c r="QZ16" s="5" t="e">
        <f>IF(($C$6-($C$3*$A15)+SUM(QZ$6:QZ15))*QZ$3/365*_xlfn.DAYS($B16,$B15)&lt;0,0,($C$6-($C$3*$A15)+SUM(QZ$6:QZ15))*QZ$3/365*_xlfn.DAYS($B16,$B15))</f>
        <v>#VALUE!</v>
      </c>
      <c r="RA16" s="5" t="e">
        <f>IF(($C$6-($C$3*$A15)+SUM(RA$6:RA15))*RA$3/365*_xlfn.DAYS($B16,$B15)&lt;0,0,($C$6-($C$3*$A15)+SUM(RA$6:RA15))*RA$3/365*_xlfn.DAYS($B16,$B15))</f>
        <v>#VALUE!</v>
      </c>
      <c r="RB16" s="5" t="e">
        <f>IF(($C$6-($C$3*$A15)+SUM(RB$6:RB15))*RB$3/365*_xlfn.DAYS($B16,$B15)&lt;0,0,($C$6-($C$3*$A15)+SUM(RB$6:RB15))*RB$3/365*_xlfn.DAYS($B16,$B15))</f>
        <v>#VALUE!</v>
      </c>
      <c r="RC16" s="5" t="e">
        <f>IF(($C$6-($C$3*$A15)+SUM(RC$6:RC15))*RC$3/365*_xlfn.DAYS($B16,$B15)&lt;0,0,($C$6-($C$3*$A15)+SUM(RC$6:RC15))*RC$3/365*_xlfn.DAYS($B16,$B15))</f>
        <v>#VALUE!</v>
      </c>
      <c r="RD16" s="5" t="e">
        <f>IF(($C$6-($C$3*$A15)+SUM(RD$6:RD15))*RD$3/365*_xlfn.DAYS($B16,$B15)&lt;0,0,($C$6-($C$3*$A15)+SUM(RD$6:RD15))*RD$3/365*_xlfn.DAYS($B16,$B15))</f>
        <v>#VALUE!</v>
      </c>
      <c r="RE16" s="5" t="e">
        <f>IF(($C$6-($C$3*$A15)+SUM(RE$6:RE15))*RE$3/365*_xlfn.DAYS($B16,$B15)&lt;0,0,($C$6-($C$3*$A15)+SUM(RE$6:RE15))*RE$3/365*_xlfn.DAYS($B16,$B15))</f>
        <v>#VALUE!</v>
      </c>
      <c r="RF16" s="5" t="e">
        <f>IF(($C$6-($C$3*$A15)+SUM(RF$6:RF15))*RF$3/365*_xlfn.DAYS($B16,$B15)&lt;0,0,($C$6-($C$3*$A15)+SUM(RF$6:RF15))*RF$3/365*_xlfn.DAYS($B16,$B15))</f>
        <v>#VALUE!</v>
      </c>
      <c r="RG16" s="5" t="e">
        <f>IF(($C$6-($C$3*$A15)+SUM(RG$6:RG15))*RG$3/365*_xlfn.DAYS($B16,$B15)&lt;0,0,($C$6-($C$3*$A15)+SUM(RG$6:RG15))*RG$3/365*_xlfn.DAYS($B16,$B15))</f>
        <v>#VALUE!</v>
      </c>
      <c r="RH16" s="5" t="e">
        <f>IF(($C$6-($C$3*$A15)+SUM(RH$6:RH15))*RH$3/365*_xlfn.DAYS($B16,$B15)&lt;0,0,($C$6-($C$3*$A15)+SUM(RH$6:RH15))*RH$3/365*_xlfn.DAYS($B16,$B15))</f>
        <v>#VALUE!</v>
      </c>
      <c r="RI16" s="5" t="e">
        <f>IF(($C$6-($C$3*$A15)+SUM(RI$6:RI15))*RI$3/365*_xlfn.DAYS($B16,$B15)&lt;0,0,($C$6-($C$3*$A15)+SUM(RI$6:RI15))*RI$3/365*_xlfn.DAYS($B16,$B15))</f>
        <v>#VALUE!</v>
      </c>
      <c r="RJ16" s="5" t="e">
        <f>IF(($C$6-($C$3*$A15)+SUM(RJ$6:RJ15))*RJ$3/365*_xlfn.DAYS($B16,$B15)&lt;0,0,($C$6-($C$3*$A15)+SUM(RJ$6:RJ15))*RJ$3/365*_xlfn.DAYS($B16,$B15))</f>
        <v>#VALUE!</v>
      </c>
      <c r="RK16" s="5" t="e">
        <f>IF(($C$6-($C$3*$A15)+SUM(RK$6:RK15))*RK$3/365*_xlfn.DAYS($B16,$B15)&lt;0,0,($C$6-($C$3*$A15)+SUM(RK$6:RK15))*RK$3/365*_xlfn.DAYS($B16,$B15))</f>
        <v>#VALUE!</v>
      </c>
      <c r="RL16" s="5" t="e">
        <f>IF(($C$6-($C$3*$A15)+SUM(RL$6:RL15))*RL$3/365*_xlfn.DAYS($B16,$B15)&lt;0,0,($C$6-($C$3*$A15)+SUM(RL$6:RL15))*RL$3/365*_xlfn.DAYS($B16,$B15))</f>
        <v>#VALUE!</v>
      </c>
      <c r="RM16" s="5" t="e">
        <f>IF(($C$6-($C$3*$A15)+SUM(RM$6:RM15))*RM$3/365*_xlfn.DAYS($B16,$B15)&lt;0,0,($C$6-($C$3*$A15)+SUM(RM$6:RM15))*RM$3/365*_xlfn.DAYS($B16,$B15))</f>
        <v>#VALUE!</v>
      </c>
      <c r="RN16" s="5" t="e">
        <f>IF(($C$6-($C$3*$A15)+SUM(RN$6:RN15))*RN$3/365*_xlfn.DAYS($B16,$B15)&lt;0,0,($C$6-($C$3*$A15)+SUM(RN$6:RN15))*RN$3/365*_xlfn.DAYS($B16,$B15))</f>
        <v>#VALUE!</v>
      </c>
      <c r="RO16" s="5" t="e">
        <f>IF(($C$6-($C$3*$A15)+SUM(RO$6:RO15))*RO$3/365*_xlfn.DAYS($B16,$B15)&lt;0,0,($C$6-($C$3*$A15)+SUM(RO$6:RO15))*RO$3/365*_xlfn.DAYS($B16,$B15))</f>
        <v>#VALUE!</v>
      </c>
      <c r="RP16" s="5" t="e">
        <f>IF(($C$6-($C$3*$A15)+SUM(RP$6:RP15))*RP$3/365*_xlfn.DAYS($B16,$B15)&lt;0,0,($C$6-($C$3*$A15)+SUM(RP$6:RP15))*RP$3/365*_xlfn.DAYS($B16,$B15))</f>
        <v>#VALUE!</v>
      </c>
      <c r="RQ16" s="5" t="e">
        <f>IF(($C$6-($C$3*$A15)+SUM(RQ$6:RQ15))*RQ$3/365*_xlfn.DAYS($B16,$B15)&lt;0,0,($C$6-($C$3*$A15)+SUM(RQ$6:RQ15))*RQ$3/365*_xlfn.DAYS($B16,$B15))</f>
        <v>#VALUE!</v>
      </c>
      <c r="RR16" s="5" t="e">
        <f>IF(($C$6-($C$3*$A15)+SUM(RR$6:RR15))*RR$3/365*_xlfn.DAYS($B16,$B15)&lt;0,0,($C$6-($C$3*$A15)+SUM(RR$6:RR15))*RR$3/365*_xlfn.DAYS($B16,$B15))</f>
        <v>#VALUE!</v>
      </c>
      <c r="RS16" s="5" t="e">
        <f>IF(($C$6-($C$3*$A15)+SUM(RS$6:RS15))*RS$3/365*_xlfn.DAYS($B16,$B15)&lt;0,0,($C$6-($C$3*$A15)+SUM(RS$6:RS15))*RS$3/365*_xlfn.DAYS($B16,$B15))</f>
        <v>#VALUE!</v>
      </c>
      <c r="RT16" s="5" t="e">
        <f>IF(($C$6-($C$3*$A15)+SUM(RT$6:RT15))*RT$3/365*_xlfn.DAYS($B16,$B15)&lt;0,0,($C$6-($C$3*$A15)+SUM(RT$6:RT15))*RT$3/365*_xlfn.DAYS($B16,$B15))</f>
        <v>#VALUE!</v>
      </c>
      <c r="RU16" s="5" t="e">
        <f>IF(($C$6-($C$3*$A15)+SUM(RU$6:RU15))*RU$3/365*_xlfn.DAYS($B16,$B15)&lt;0,0,($C$6-($C$3*$A15)+SUM(RU$6:RU15))*RU$3/365*_xlfn.DAYS($B16,$B15))</f>
        <v>#VALUE!</v>
      </c>
      <c r="RV16" s="5" t="e">
        <f>IF(($C$6-($C$3*$A15)+SUM(RV$6:RV15))*RV$3/365*_xlfn.DAYS($B16,$B15)&lt;0,0,($C$6-($C$3*$A15)+SUM(RV$6:RV15))*RV$3/365*_xlfn.DAYS($B16,$B15))</f>
        <v>#VALUE!</v>
      </c>
      <c r="RW16" s="5" t="e">
        <f>IF(($C$6-($C$3*$A15)+SUM(RW$6:RW15))*RW$3/365*_xlfn.DAYS($B16,$B15)&lt;0,0,($C$6-($C$3*$A15)+SUM(RW$6:RW15))*RW$3/365*_xlfn.DAYS($B16,$B15))</f>
        <v>#VALUE!</v>
      </c>
      <c r="RX16" s="5" t="e">
        <f>IF(($C$6-($C$3*$A15)+SUM(RX$6:RX15))*RX$3/365*_xlfn.DAYS($B16,$B15)&lt;0,0,($C$6-($C$3*$A15)+SUM(RX$6:RX15))*RX$3/365*_xlfn.DAYS($B16,$B15))</f>
        <v>#VALUE!</v>
      </c>
      <c r="RY16" s="5" t="e">
        <f>IF(($C$6-($C$3*$A15)+SUM(RY$6:RY15))*RY$3/365*_xlfn.DAYS($B16,$B15)&lt;0,0,($C$6-($C$3*$A15)+SUM(RY$6:RY15))*RY$3/365*_xlfn.DAYS($B16,$B15))</f>
        <v>#VALUE!</v>
      </c>
      <c r="RZ16" s="5" t="e">
        <f>IF(($C$6-($C$3*$A15)+SUM(RZ$6:RZ15))*RZ$3/365*_xlfn.DAYS($B16,$B15)&lt;0,0,($C$6-($C$3*$A15)+SUM(RZ$6:RZ15))*RZ$3/365*_xlfn.DAYS($B16,$B15))</f>
        <v>#VALUE!</v>
      </c>
      <c r="SA16" s="5" t="e">
        <f>IF(($C$6-($C$3*$A15)+SUM(SA$6:SA15))*SA$3/365*_xlfn.DAYS($B16,$B15)&lt;0,0,($C$6-($C$3*$A15)+SUM(SA$6:SA15))*SA$3/365*_xlfn.DAYS($B16,$B15))</f>
        <v>#VALUE!</v>
      </c>
      <c r="SB16" s="5" t="e">
        <f>IF(($C$6-($C$3*$A15)+SUM(SB$6:SB15))*SB$3/365*_xlfn.DAYS($B16,$B15)&lt;0,0,($C$6-($C$3*$A15)+SUM(SB$6:SB15))*SB$3/365*_xlfn.DAYS($B16,$B15))</f>
        <v>#VALUE!</v>
      </c>
      <c r="SC16" s="5" t="e">
        <f>IF(($C$6-($C$3*$A15)+SUM(SC$6:SC15))*SC$3/365*_xlfn.DAYS($B16,$B15)&lt;0,0,($C$6-($C$3*$A15)+SUM(SC$6:SC15))*SC$3/365*_xlfn.DAYS($B16,$B15))</f>
        <v>#VALUE!</v>
      </c>
      <c r="SD16" s="5" t="e">
        <f>IF(($C$6-($C$3*$A15)+SUM(SD$6:SD15))*SD$3/365*_xlfn.DAYS($B16,$B15)&lt;0,0,($C$6-($C$3*$A15)+SUM(SD$6:SD15))*SD$3/365*_xlfn.DAYS($B16,$B15))</f>
        <v>#VALUE!</v>
      </c>
      <c r="SE16" s="5" t="e">
        <f>IF(($C$6-($C$3*$A15)+SUM(SE$6:SE15))*SE$3/365*_xlfn.DAYS($B16,$B15)&lt;0,0,($C$6-($C$3*$A15)+SUM(SE$6:SE15))*SE$3/365*_xlfn.DAYS($B16,$B15))</f>
        <v>#VALUE!</v>
      </c>
      <c r="SF16" s="5" t="e">
        <f>IF(($C$6-($C$3*$A15)+SUM(SF$6:SF15))*SF$3/365*_xlfn.DAYS($B16,$B15)&lt;0,0,($C$6-($C$3*$A15)+SUM(SF$6:SF15))*SF$3/365*_xlfn.DAYS($B16,$B15))</f>
        <v>#VALUE!</v>
      </c>
      <c r="SG16" s="5" t="e">
        <f>IF(($C$6-($C$3*$A15)+SUM(SG$6:SG15))*SG$3/365*_xlfn.DAYS($B16,$B15)&lt;0,0,($C$6-($C$3*$A15)+SUM(SG$6:SG15))*SG$3/365*_xlfn.DAYS($B16,$B15))</f>
        <v>#VALUE!</v>
      </c>
      <c r="SH16" s="5" t="e">
        <f>IF(($C$6-($C$3*$A15)+SUM(SH$6:SH15))*SH$3/365*_xlfn.DAYS($B16,$B15)&lt;0,0,($C$6-($C$3*$A15)+SUM(SH$6:SH15))*SH$3/365*_xlfn.DAYS($B16,$B15))</f>
        <v>#VALUE!</v>
      </c>
      <c r="SI16" s="5" t="e">
        <f>IF(($C$6-($C$3*$A15)+SUM(SI$6:SI15))*SI$3/365*_xlfn.DAYS($B16,$B15)&lt;0,0,($C$6-($C$3*$A15)+SUM(SI$6:SI15))*SI$3/365*_xlfn.DAYS($B16,$B15))</f>
        <v>#VALUE!</v>
      </c>
    </row>
    <row r="17" spans="1:503" x14ac:dyDescent="0.25">
      <c r="A17">
        <v>12</v>
      </c>
      <c r="B17" s="1">
        <f>IFERROR(VLOOKUP(IF(WEEKDAY(Sheet3!A12)=7,Sheet3!A12+2,IF(WEEKDAY(Sheet3!A12)=1,Sheet3!A12+1,Sheet3!A12)),Sheet3!D13:F28,3,FALSE),IF(WEEKDAY(Sheet3!A12)=7,Sheet3!A12+2,IF(WEEKDAY(Sheet3!A12)=1,Sheet3!A12+1,Sheet3!A12)))</f>
        <v>44585</v>
      </c>
      <c r="C17" s="4">
        <f t="shared" si="32"/>
        <v>4563.2073313663223</v>
      </c>
      <c r="D17" s="5">
        <f t="shared" si="33"/>
        <v>119.97859758262005</v>
      </c>
      <c r="E17" s="5">
        <f>IF(($C$6-($C$3*$A16)+SUM(E$6:E16))*E$3/365*_xlfn.DAYS($B17,$B16)&lt;0,0,($C$6-($C$3*$A16)+SUM(E$6:E16))*E$3/365*_xlfn.DAYS($B17,$B16))</f>
        <v>119.92463453881794</v>
      </c>
      <c r="F17" s="5">
        <f>IF(($C$6-($C$3*$A16)+SUM(F$6:F16))*F$3/365*_xlfn.DAYS($B17,$B16)&lt;0,0,($C$6-($C$3*$A16)+SUM(F$6:F16))*F$3/365*_xlfn.DAYS($B17,$B16))</f>
        <v>119.87068203063632</v>
      </c>
      <c r="G17" s="5">
        <f>IF(($C$6-($C$3*$A16)+SUM(G$6:G16))*G$3/365*_xlfn.DAYS($B17,$B16)&lt;0,0,($C$6-($C$3*$A16)+SUM(G$6:G16))*G$3/365*_xlfn.DAYS($B17,$B16))</f>
        <v>119.81674005675627</v>
      </c>
      <c r="H17" s="5">
        <f>IF(($C$6-($C$3*$A16)+SUM(H$6:H16))*H$3/365*_xlfn.DAYS($B17,$B16)&lt;0,0,($C$6-($C$3*$A16)+SUM(H$6:H16))*H$3/365*_xlfn.DAYS($B17,$B16))</f>
        <v>119.76280861585897</v>
      </c>
      <c r="I17" s="5">
        <f>IF(($C$6-($C$3*$A16)+SUM(I$6:I16))*I$3/365*_xlfn.DAYS($B17,$B16)&lt;0,0,($C$6-($C$3*$A16)+SUM(I$6:I16))*I$3/365*_xlfn.DAYS($B17,$B16))</f>
        <v>119.7088877066256</v>
      </c>
      <c r="J17" s="5">
        <f>IF(($C$6-($C$3*$A16)+SUM(J$6:J16))*J$3/365*_xlfn.DAYS($B17,$B16)&lt;0,0,($C$6-($C$3*$A16)+SUM(J$6:J16))*J$3/365*_xlfn.DAYS($B17,$B16))</f>
        <v>119.65497732773758</v>
      </c>
      <c r="K17" s="5">
        <f>IF(($C$6-($C$3*$A16)+SUM(K$6:K16))*K$3/365*_xlfn.DAYS($B17,$B16)&lt;0,0,($C$6-($C$3*$A16)+SUM(K$6:K16))*K$3/365*_xlfn.DAYS($B17,$B16))</f>
        <v>119.60107747787646</v>
      </c>
      <c r="L17" s="5">
        <f>IF(($C$6-($C$3*$A16)+SUM(L$6:L16))*L$3/365*_xlfn.DAYS($B17,$B16)&lt;0,0,($C$6-($C$3*$A16)+SUM(L$6:L16))*L$3/365*_xlfn.DAYS($B17,$B16))</f>
        <v>119.54718815572383</v>
      </c>
      <c r="M17" s="5">
        <f>IF(($C$6-($C$3*$A16)+SUM(M$6:M16))*M$3/365*_xlfn.DAYS($B17,$B16)&lt;0,0,($C$6-($C$3*$A16)+SUM(M$6:M16))*M$3/365*_xlfn.DAYS($B17,$B16))</f>
        <v>119.49330935996147</v>
      </c>
      <c r="N17" s="5">
        <f>IF(($C$6-($C$3*$A16)+SUM(N$6:N16))*N$3/365*_xlfn.DAYS($B17,$B16)&lt;0,0,($C$6-($C$3*$A16)+SUM(N$6:N16))*N$3/365*_xlfn.DAYS($B17,$B16))</f>
        <v>119.43944108927133</v>
      </c>
      <c r="O17" s="5">
        <f>IF(($C$6-($C$3*$A16)+SUM(O$6:O16))*O$3/365*_xlfn.DAYS($B17,$B16)&lt;0,0,($C$6-($C$3*$A16)+SUM(O$6:O16))*O$3/365*_xlfn.DAYS($B17,$B16))</f>
        <v>119.38558334233538</v>
      </c>
      <c r="P17" s="5">
        <f>IF(($C$6-($C$3*$A16)+SUM(P$6:P16))*P$3/365*_xlfn.DAYS($B17,$B16)&lt;0,0,($C$6-($C$3*$A16)+SUM(P$6:P16))*P$3/365*_xlfn.DAYS($B17,$B16))</f>
        <v>119.33173611783582</v>
      </c>
      <c r="Q17" s="5">
        <f>IF(($C$6-($C$3*$A16)+SUM(Q$6:Q16))*Q$3/365*_xlfn.DAYS($B17,$B16)&lt;0,0,($C$6-($C$3*$A16)+SUM(Q$6:Q16))*Q$3/365*_xlfn.DAYS($B17,$B16))</f>
        <v>119.27789941445496</v>
      </c>
      <c r="R17" s="5">
        <f>IF(($C$6-($C$3*$A16)+SUM(R$6:R16))*R$3/365*_xlfn.DAYS($B17,$B16)&lt;0,0,($C$6-($C$3*$A16)+SUM(R$6:R16))*R$3/365*_xlfn.DAYS($B17,$B16))</f>
        <v>119.22407323087521</v>
      </c>
      <c r="S17" s="5">
        <f>IF(($C$6-($C$3*$A16)+SUM(S$6:S16))*S$3/365*_xlfn.DAYS($B17,$B16)&lt;0,0,($C$6-($C$3*$A16)+SUM(S$6:S16))*S$3/365*_xlfn.DAYS($B17,$B16))</f>
        <v>119.1702575657791</v>
      </c>
      <c r="T17" s="5">
        <f>IF(($C$6-($C$3*$A16)+SUM(T$6:T16))*T$3/365*_xlfn.DAYS($B17,$B16)&lt;0,0,($C$6-($C$3*$A16)+SUM(T$6:T16))*T$3/365*_xlfn.DAYS($B17,$B16))</f>
        <v>119.11645241784935</v>
      </c>
      <c r="U17" s="5">
        <f>IF(($C$6-($C$3*$A16)+SUM(U$6:U16))*U$3/365*_xlfn.DAYS($B17,$B16)&lt;0,0,($C$6-($C$3*$A16)+SUM(U$6:U16))*U$3/365*_xlfn.DAYS($B17,$B16))</f>
        <v>119.06265778576878</v>
      </c>
      <c r="V17" s="5">
        <f>IF(($C$6-($C$3*$A16)+SUM(V$6:V16))*V$3/365*_xlfn.DAYS($B17,$B16)&lt;0,0,($C$6-($C$3*$A16)+SUM(V$6:V16))*V$3/365*_xlfn.DAYS($B17,$B16))</f>
        <v>119.00887366822028</v>
      </c>
      <c r="W17" s="5">
        <f>IF(($C$6-($C$3*$A16)+SUM(W$6:W16))*W$3/365*_xlfn.DAYS($B17,$B16)&lt;0,0,($C$6-($C$3*$A16)+SUM(W$6:W16))*W$3/365*_xlfn.DAYS($B17,$B16))</f>
        <v>118.95510006388702</v>
      </c>
      <c r="X17" s="5">
        <f>IF(($C$6-($C$3*$A16)+SUM(X$6:X16))*X$3/365*_xlfn.DAYS($B17,$B16)&lt;0,0,($C$6-($C$3*$A16)+SUM(X$6:X16))*X$3/365*_xlfn.DAYS($B17,$B16))</f>
        <v>118.90133697145212</v>
      </c>
      <c r="Y17" s="5">
        <f>IF(($C$6-($C$3*$A16)+SUM(Y$6:Y16))*Y$3/365*_xlfn.DAYS($B17,$B16)&lt;0,0,($C$6-($C$3*$A16)+SUM(Y$6:Y16))*Y$3/365*_xlfn.DAYS($B17,$B16))</f>
        <v>118.84758438959894</v>
      </c>
      <c r="Z17" s="5">
        <f>IF(($C$6-($C$3*$A16)+SUM(Z$6:Z16))*Z$3/365*_xlfn.DAYS($B17,$B16)&lt;0,0,($C$6-($C$3*$A16)+SUM(Z$6:Z16))*Z$3/365*_xlfn.DAYS($B17,$B16))</f>
        <v>118.79384231701097</v>
      </c>
      <c r="AA17" s="5">
        <f>IF(($C$6-($C$3*$A16)+SUM(AA$6:AA16))*AA$3/365*_xlfn.DAYS($B17,$B16)&lt;0,0,($C$6-($C$3*$A16)+SUM(AA$6:AA16))*AA$3/365*_xlfn.DAYS($B17,$B16))</f>
        <v>118.74011075237179</v>
      </c>
      <c r="AB17" s="5">
        <f>IF(($C$6-($C$3*$A16)+SUM(AB$6:AB16))*AB$3/365*_xlfn.DAYS($B17,$B16)&lt;0,0,($C$6-($C$3*$A16)+SUM(AB$6:AB16))*AB$3/365*_xlfn.DAYS($B17,$B16))</f>
        <v>118.68638969436509</v>
      </c>
      <c r="AC17" s="5">
        <f>IF(($C$6-($C$3*$A16)+SUM(AC$6:AC16))*AC$3/365*_xlfn.DAYS($B17,$B16)&lt;0,0,($C$6-($C$3*$A16)+SUM(AC$6:AC16))*AC$3/365*_xlfn.DAYS($B17,$B16))</f>
        <v>118.6326791416748</v>
      </c>
      <c r="AD17" s="5">
        <f>IF(($C$6-($C$3*$A16)+SUM(AD$6:AD16))*AD$3/365*_xlfn.DAYS($B17,$B16)&lt;0,0,($C$6-($C$3*$A16)+SUM(AD$6:AD16))*AD$3/365*_xlfn.DAYS($B17,$B16))</f>
        <v>118.57897909298485</v>
      </c>
      <c r="AE17" s="5">
        <f>IF(($C$6-($C$3*$A16)+SUM(AE$6:AE16))*AE$3/365*_xlfn.DAYS($B17,$B16)&lt;0,0,($C$6-($C$3*$A16)+SUM(AE$6:AE16))*AE$3/365*_xlfn.DAYS($B17,$B16))</f>
        <v>118.52528954697937</v>
      </c>
      <c r="AF17" s="5">
        <f>IF(($C$6-($C$3*$A16)+SUM(AF$6:AF16))*AF$3/365*_xlfn.DAYS($B17,$B16)&lt;0,0,($C$6-($C$3*$A16)+SUM(AF$6:AF16))*AF$3/365*_xlfn.DAYS($B17,$B16))</f>
        <v>118.47161050234261</v>
      </c>
      <c r="AG17" s="5">
        <f>IF(($C$6-($C$3*$A16)+SUM(AG$6:AG16))*AG$3/365*_xlfn.DAYS($B17,$B16)&lt;0,0,($C$6-($C$3*$A16)+SUM(AG$6:AG16))*AG$3/365*_xlfn.DAYS($B17,$B16))</f>
        <v>118.41794195775896</v>
      </c>
      <c r="AH17" s="5">
        <f>IF(($C$6-($C$3*$A16)+SUM(AH$6:AH16))*AH$3/365*_xlfn.DAYS($B17,$B16)&lt;0,0,($C$6-($C$3*$A16)+SUM(AH$6:AH16))*AH$3/365*_xlfn.DAYS($B17,$B16))</f>
        <v>118.36428391191288</v>
      </c>
      <c r="AI17" s="5">
        <f>IF(($C$6-($C$3*$A16)+SUM(AI$6:AI16))*AI$3/365*_xlfn.DAYS($B17,$B16)&lt;0,0,($C$6-($C$3*$A16)+SUM(AI$6:AI16))*AI$3/365*_xlfn.DAYS($B17,$B16))</f>
        <v>118.31063636348904</v>
      </c>
      <c r="AJ17" s="5">
        <f>IF(($C$6-($C$3*$A16)+SUM(AJ$6:AJ16))*AJ$3/365*_xlfn.DAYS($B17,$B16)&lt;0,0,($C$6-($C$3*$A16)+SUM(AJ$6:AJ16))*AJ$3/365*_xlfn.DAYS($B17,$B16))</f>
        <v>118.25699931117222</v>
      </c>
      <c r="AK17" s="5">
        <f>IF(($C$6-($C$3*$A16)+SUM(AK$6:AK16))*AK$3/365*_xlfn.DAYS($B17,$B16)&lt;0,0,($C$6-($C$3*$A16)+SUM(AK$6:AK16))*AK$3/365*_xlfn.DAYS($B17,$B16))</f>
        <v>118.20337275364729</v>
      </c>
      <c r="AL17" s="5">
        <f>IF(($C$6-($C$3*$A16)+SUM(AL$6:AL16))*AL$3/365*_xlfn.DAYS($B17,$B16)&lt;0,0,($C$6-($C$3*$A16)+SUM(AL$6:AL16))*AL$3/365*_xlfn.DAYS($B17,$B16))</f>
        <v>118.1497566895993</v>
      </c>
      <c r="AM17" s="5">
        <f>IF(($C$6-($C$3*$A16)+SUM(AM$6:AM16))*AM$3/365*_xlfn.DAYS($B17,$B16)&lt;0,0,($C$6-($C$3*$A16)+SUM(AM$6:AM16))*AM$3/365*_xlfn.DAYS($B17,$B16))</f>
        <v>118.09615111771335</v>
      </c>
      <c r="AN17" s="5">
        <f>IF(($C$6-($C$3*$A16)+SUM(AN$6:AN16))*AN$3/365*_xlfn.DAYS($B17,$B16)&lt;0,0,($C$6-($C$3*$A16)+SUM(AN$6:AN16))*AN$3/365*_xlfn.DAYS($B17,$B16))</f>
        <v>118.04255603667478</v>
      </c>
      <c r="AO17" s="5">
        <f>IF(($C$6-($C$3*$A16)+SUM(AO$6:AO16))*AO$3/365*_xlfn.DAYS($B17,$B16)&lt;0,0,($C$6-($C$3*$A16)+SUM(AO$6:AO16))*AO$3/365*_xlfn.DAYS($B17,$B16))</f>
        <v>117.988971445169</v>
      </c>
      <c r="AP17" s="5">
        <f>IF(($C$6-($C$3*$A16)+SUM(AP$6:AP16))*AP$3/365*_xlfn.DAYS($B17,$B16)&lt;0,0,($C$6-($C$3*$A16)+SUM(AP$6:AP16))*AP$3/365*_xlfn.DAYS($B17,$B16))</f>
        <v>117.93539734188153</v>
      </c>
      <c r="AQ17" s="5">
        <f>IF(($C$6-($C$3*$A16)+SUM(AQ$6:AQ16))*AQ$3/365*_xlfn.DAYS($B17,$B16)&lt;0,0,($C$6-($C$3*$A16)+SUM(AQ$6:AQ16))*AQ$3/365*_xlfn.DAYS($B17,$B16))</f>
        <v>117.88183372549807</v>
      </c>
      <c r="AR17" s="5">
        <f>IF(($C$6-($C$3*$A16)+SUM(AR$6:AR16))*AR$3/365*_xlfn.DAYS($B17,$B16)&lt;0,0,($C$6-($C$3*$A16)+SUM(AR$6:AR16))*AR$3/365*_xlfn.DAYS($B17,$B16))</f>
        <v>117.82828059470441</v>
      </c>
      <c r="AS17" s="5">
        <f>IF(($C$6-($C$3*$A16)+SUM(AS$6:AS16))*AS$3/365*_xlfn.DAYS($B17,$B16)&lt;0,0,($C$6-($C$3*$A16)+SUM(AS$6:AS16))*AS$3/365*_xlfn.DAYS($B17,$B16))</f>
        <v>117.77473794818648</v>
      </c>
      <c r="AT17" s="5">
        <f>IF(($C$6-($C$3*$A16)+SUM(AT$6:AT16))*AT$3/365*_xlfn.DAYS($B17,$B16)&lt;0,0,($C$6-($C$3*$A16)+SUM(AT$6:AT16))*AT$3/365*_xlfn.DAYS($B17,$B16))</f>
        <v>117.72120578463036</v>
      </c>
      <c r="AU17" s="5">
        <f>IF(($C$6-($C$3*$A16)+SUM(AU$6:AU16))*AU$3/365*_xlfn.DAYS($B17,$B16)&lt;0,0,($C$6-($C$3*$A16)+SUM(AU$6:AU16))*AU$3/365*_xlfn.DAYS($B17,$B16))</f>
        <v>117.66768410272226</v>
      </c>
      <c r="AV17" s="5">
        <f>IF(($C$6-($C$3*$A16)+SUM(AV$6:AV16))*AV$3/365*_xlfn.DAYS($B17,$B16)&lt;0,0,($C$6-($C$3*$A16)+SUM(AV$6:AV16))*AV$3/365*_xlfn.DAYS($B17,$B16))</f>
        <v>117.61417290114845</v>
      </c>
      <c r="AW17" s="5">
        <f>IF(($C$6-($C$3*$A16)+SUM(AW$6:AW16))*AW$3/365*_xlfn.DAYS($B17,$B16)&lt;0,0,($C$6-($C$3*$A16)+SUM(AW$6:AW16))*AW$3/365*_xlfn.DAYS($B17,$B16))</f>
        <v>117.56067217859542</v>
      </c>
      <c r="AX17" s="5">
        <f>IF(($C$6-($C$3*$A16)+SUM(AX$6:AX16))*AX$3/365*_xlfn.DAYS($B17,$B16)&lt;0,0,($C$6-($C$3*$A16)+SUM(AX$6:AX16))*AX$3/365*_xlfn.DAYS($B17,$B16))</f>
        <v>117.50718193374975</v>
      </c>
      <c r="AY17" s="5">
        <f>IF(($C$6-($C$3*$A16)+SUM(AY$6:AY16))*AY$3/365*_xlfn.DAYS($B17,$B16)&lt;0,0,($C$6-($C$3*$A16)+SUM(AY$6:AY16))*AY$3/365*_xlfn.DAYS($B17,$B16))</f>
        <v>117.45370216529815</v>
      </c>
      <c r="AZ17" s="5">
        <f>IF(($C$6-($C$3*$A16)+SUM(AZ$6:AZ16))*AZ$3/365*_xlfn.DAYS($B17,$B16)&lt;0,0,($C$6-($C$3*$A16)+SUM(AZ$6:AZ16))*AZ$3/365*_xlfn.DAYS($B17,$B16))</f>
        <v>117.4002328719275</v>
      </c>
      <c r="BA17" s="5">
        <f>IF(($C$6-($C$3*$A16)+SUM(BA$6:BA16))*BA$3/365*_xlfn.DAYS($B17,$B16)&lt;0,0,($C$6-($C$3*$A16)+SUM(BA$6:BA16))*BA$3/365*_xlfn.DAYS($B17,$B16))</f>
        <v>117.34677405232472</v>
      </c>
      <c r="BB17" s="5">
        <f>IF(($C$6-($C$3*$A16)+SUM(BB$6:BB16))*BB$3/365*_xlfn.DAYS($B17,$B16)&lt;0,0,($C$6-($C$3*$A16)+SUM(BB$6:BB16))*BB$3/365*_xlfn.DAYS($B17,$B16))</f>
        <v>117.29332570517693</v>
      </c>
      <c r="BC17" s="5">
        <f>IF(($C$6-($C$3*$A16)+SUM(BC$6:BC16))*BC$3/365*_xlfn.DAYS($B17,$B16)&lt;0,0,($C$6-($C$3*$A16)+SUM(BC$6:BC16))*BC$3/365*_xlfn.DAYS($B17,$B16))</f>
        <v>117.23988782917134</v>
      </c>
      <c r="BD17" s="5">
        <f>IF(($C$6-($C$3*$A16)+SUM(BD$6:BD16))*BD$3/365*_xlfn.DAYS($B17,$B16)&lt;0,0,($C$6-($C$3*$A16)+SUM(BD$6:BD16))*BD$3/365*_xlfn.DAYS($B17,$B16))</f>
        <v>117.1864604229954</v>
      </c>
      <c r="BE17" s="5">
        <f>IF(($C$6-($C$3*$A16)+SUM(BE$6:BE16))*BE$3/365*_xlfn.DAYS($B17,$B16)&lt;0,0,($C$6-($C$3*$A16)+SUM(BE$6:BE16))*BE$3/365*_xlfn.DAYS($B17,$B16))</f>
        <v>117.1330434853365</v>
      </c>
      <c r="BF17" s="5">
        <f>IF(($C$6-($C$3*$A16)+SUM(BF$6:BF16))*BF$3/365*_xlfn.DAYS($B17,$B16)&lt;0,0,($C$6-($C$3*$A16)+SUM(BF$6:BF16))*BF$3/365*_xlfn.DAYS($B17,$B16))</f>
        <v>117.07963701488229</v>
      </c>
      <c r="BG17" s="5">
        <f>IF(($C$6-($C$3*$A16)+SUM(BG$6:BG16))*BG$3/365*_xlfn.DAYS($B17,$B16)&lt;0,0,($C$6-($C$3*$A16)+SUM(BG$6:BG16))*BG$3/365*_xlfn.DAYS($B17,$B16))</f>
        <v>117.02624101032055</v>
      </c>
      <c r="BH17" s="5">
        <f>IF(($C$6-($C$3*$A16)+SUM(BH$6:BH16))*BH$3/365*_xlfn.DAYS($B17,$B16)&lt;0,0,($C$6-($C$3*$A16)+SUM(BH$6:BH16))*BH$3/365*_xlfn.DAYS($B17,$B16))</f>
        <v>116.97285547033916</v>
      </c>
      <c r="BI17" s="5">
        <f>IF(($C$6-($C$3*$A16)+SUM(BI$6:BI16))*BI$3/365*_xlfn.DAYS($B17,$B16)&lt;0,0,($C$6-($C$3*$A16)+SUM(BI$6:BI16))*BI$3/365*_xlfn.DAYS($B17,$B16))</f>
        <v>116.91948039362609</v>
      </c>
      <c r="BJ17" s="5">
        <f>IF(($C$6-($C$3*$A16)+SUM(BJ$6:BJ16))*BJ$3/365*_xlfn.DAYS($B17,$B16)&lt;0,0,($C$6-($C$3*$A16)+SUM(BJ$6:BJ16))*BJ$3/365*_xlfn.DAYS($B17,$B16))</f>
        <v>116.8661157788695</v>
      </c>
      <c r="BK17" s="5">
        <f>IF(($C$6-($C$3*$A16)+SUM(BK$6:BK16))*BK$3/365*_xlfn.DAYS($B17,$B16)&lt;0,0,($C$6-($C$3*$A16)+SUM(BK$6:BK16))*BK$3/365*_xlfn.DAYS($B17,$B16))</f>
        <v>116.81276162475771</v>
      </c>
      <c r="BL17" s="5">
        <f>IF(($C$6-($C$3*$A16)+SUM(BL$6:BL16))*BL$3/365*_xlfn.DAYS($B17,$B16)&lt;0,0,($C$6-($C$3*$A16)+SUM(BL$6:BL16))*BL$3/365*_xlfn.DAYS($B17,$B16))</f>
        <v>116.75941792997904</v>
      </c>
      <c r="BM17" s="5">
        <f>IF(($C$6-($C$3*$A16)+SUM(BM$6:BM16))*BM$3/365*_xlfn.DAYS($B17,$B16)&lt;0,0,($C$6-($C$3*$A16)+SUM(BM$6:BM16))*BM$3/365*_xlfn.DAYS($B17,$B16))</f>
        <v>116.70608469322208</v>
      </c>
      <c r="BN17" s="5">
        <f>IF(($C$6-($C$3*$A16)+SUM(BN$6:BN16))*BN$3/365*_xlfn.DAYS($B17,$B16)&lt;0,0,($C$6-($C$3*$A16)+SUM(BN$6:BN16))*BN$3/365*_xlfn.DAYS($B17,$B16))</f>
        <v>116.65276191317542</v>
      </c>
      <c r="BO17" s="5">
        <f>IF(($C$6-($C$3*$A16)+SUM(BO$6:BO16))*BO$3/365*_xlfn.DAYS($B17,$B16)&lt;0,0,($C$6-($C$3*$A16)+SUM(BO$6:BO16))*BO$3/365*_xlfn.DAYS($B17,$B16))</f>
        <v>116.59944958852795</v>
      </c>
      <c r="BP17" s="5">
        <f>IF(($C$6-($C$3*$A16)+SUM(BP$6:BP16))*BP$3/365*_xlfn.DAYS($B17,$B16)&lt;0,0,($C$6-($C$3*$A16)+SUM(BP$6:BP16))*BP$3/365*_xlfn.DAYS($B17,$B16))</f>
        <v>116.54614771796851</v>
      </c>
      <c r="BQ17" s="5">
        <f>IF(($C$6-($C$3*$A16)+SUM(BQ$6:BQ16))*BQ$3/365*_xlfn.DAYS($B17,$B16)&lt;0,0,($C$6-($C$3*$A16)+SUM(BQ$6:BQ16))*BQ$3/365*_xlfn.DAYS($B17,$B16))</f>
        <v>116.49285630018615</v>
      </c>
      <c r="BR17" s="5">
        <f>IF(($C$6-($C$3*$A16)+SUM(BR$6:BR16))*BR$3/365*_xlfn.DAYS($B17,$B16)&lt;0,0,($C$6-($C$3*$A16)+SUM(BR$6:BR16))*BR$3/365*_xlfn.DAYS($B17,$B16))</f>
        <v>116.43957533387008</v>
      </c>
      <c r="BS17" s="5">
        <f>IF(($C$6-($C$3*$A16)+SUM(BS$6:BS16))*BS$3/365*_xlfn.DAYS($B17,$B16)&lt;0,0,($C$6-($C$3*$A16)+SUM(BS$6:BS16))*BS$3/365*_xlfn.DAYS($B17,$B16))</f>
        <v>116.3863048177096</v>
      </c>
      <c r="BT17" s="5">
        <f>IF(($C$6-($C$3*$A16)+SUM(BT$6:BT16))*BT$3/365*_xlfn.DAYS($B17,$B16)&lt;0,0,($C$6-($C$3*$A16)+SUM(BT$6:BT16))*BT$3/365*_xlfn.DAYS($B17,$B16))</f>
        <v>116.33304475039415</v>
      </c>
      <c r="BU17" s="5">
        <f>IF(($C$6-($C$3*$A16)+SUM(BU$6:BU16))*BU$3/365*_xlfn.DAYS($B17,$B16)&lt;0,0,($C$6-($C$3*$A16)+SUM(BU$6:BU16))*BU$3/365*_xlfn.DAYS($B17,$B16))</f>
        <v>116.27979513061327</v>
      </c>
      <c r="BV17" s="5">
        <f>IF(($C$6-($C$3*$A16)+SUM(BV$6:BV16))*BV$3/365*_xlfn.DAYS($B17,$B16)&lt;0,0,($C$6-($C$3*$A16)+SUM(BV$6:BV16))*BV$3/365*_xlfn.DAYS($B17,$B16))</f>
        <v>116.22655595705666</v>
      </c>
      <c r="BW17" s="5">
        <f>IF(($C$6-($C$3*$A16)+SUM(BW$6:BW16))*BW$3/365*_xlfn.DAYS($B17,$B16)&lt;0,0,($C$6-($C$3*$A16)+SUM(BW$6:BW16))*BW$3/365*_xlfn.DAYS($B17,$B16))</f>
        <v>116.17332722841419</v>
      </c>
      <c r="BX17" s="5">
        <f>IF(($C$6-($C$3*$A16)+SUM(BX$6:BX16))*BX$3/365*_xlfn.DAYS($B17,$B16)&lt;0,0,($C$6-($C$3*$A16)+SUM(BX$6:BX16))*BX$3/365*_xlfn.DAYS($B17,$B16))</f>
        <v>116.12010894337575</v>
      </c>
      <c r="BY17" s="5">
        <f>IF(($C$6-($C$3*$A16)+SUM(BY$6:BY16))*BY$3/365*_xlfn.DAYS($B17,$B16)&lt;0,0,($C$6-($C$3*$A16)+SUM(BY$6:BY16))*BY$3/365*_xlfn.DAYS($B17,$B16))</f>
        <v>116.0669011006315</v>
      </c>
      <c r="BZ17" s="5">
        <f>IF(($C$6-($C$3*$A16)+SUM(BZ$6:BZ16))*BZ$3/365*_xlfn.DAYS($B17,$B16)&lt;0,0,($C$6-($C$3*$A16)+SUM(BZ$6:BZ16))*BZ$3/365*_xlfn.DAYS($B17,$B16))</f>
        <v>116.01370369887158</v>
      </c>
      <c r="CA17" s="5">
        <f>IF(($C$6-($C$3*$A16)+SUM(CA$6:CA16))*CA$3/365*_xlfn.DAYS($B17,$B16)&lt;0,0,($C$6-($C$3*$A16)+SUM(CA$6:CA16))*CA$3/365*_xlfn.DAYS($B17,$B16))</f>
        <v>115.96051673678636</v>
      </c>
      <c r="CB17" s="5">
        <f>IF(($C$6-($C$3*$A16)+SUM(CB$6:CB16))*CB$3/365*_xlfn.DAYS($B17,$B16)&lt;0,0,($C$6-($C$3*$A16)+SUM(CB$6:CB16))*CB$3/365*_xlfn.DAYS($B17,$B16))</f>
        <v>115.90734021306632</v>
      </c>
      <c r="CC17" s="5">
        <f>IF(($C$6-($C$3*$A16)+SUM(CC$6:CC16))*CC$3/365*_xlfn.DAYS($B17,$B16)&lt;0,0,($C$6-($C$3*$A16)+SUM(CC$6:CC16))*CC$3/365*_xlfn.DAYS($B17,$B16))</f>
        <v>115.85417412640206</v>
      </c>
      <c r="CD17" s="5">
        <f>IF(($C$6-($C$3*$A16)+SUM(CD$6:CD16))*CD$3/365*_xlfn.DAYS($B17,$B16)&lt;0,0,($C$6-($C$3*$A16)+SUM(CD$6:CD16))*CD$3/365*_xlfn.DAYS($B17,$B16))</f>
        <v>115.80101847548434</v>
      </c>
      <c r="CE17" s="5">
        <f>IF(($C$6-($C$3*$A16)+SUM(CE$6:CE16))*CE$3/365*_xlfn.DAYS($B17,$B16)&lt;0,0,($C$6-($C$3*$A16)+SUM(CE$6:CE16))*CE$3/365*_xlfn.DAYS($B17,$B16))</f>
        <v>115.74787325900395</v>
      </c>
      <c r="CF17" s="5">
        <f>IF(($C$6-($C$3*$A16)+SUM(CF$6:CF16))*CF$3/365*_xlfn.DAYS($B17,$B16)&lt;0,0,($C$6-($C$3*$A16)+SUM(CF$6:CF16))*CF$3/365*_xlfn.DAYS($B17,$B16))</f>
        <v>115.69473847565196</v>
      </c>
      <c r="CG17" s="5">
        <f>IF(($C$6-($C$3*$A16)+SUM(CG$6:CG16))*CG$3/365*_xlfn.DAYS($B17,$B16)&lt;0,0,($C$6-($C$3*$A16)+SUM(CG$6:CG16))*CG$3/365*_xlfn.DAYS($B17,$B16))</f>
        <v>115.6416141241194</v>
      </c>
      <c r="CH17" s="5">
        <f>IF(($C$6-($C$3*$A16)+SUM(CH$6:CH16))*CH$3/365*_xlfn.DAYS($B17,$B16)&lt;0,0,($C$6-($C$3*$A16)+SUM(CH$6:CH16))*CH$3/365*_xlfn.DAYS($B17,$B16))</f>
        <v>115.58850020309758</v>
      </c>
      <c r="CI17" s="5">
        <f>IF(($C$6-($C$3*$A16)+SUM(CI$6:CI16))*CI$3/365*_xlfn.DAYS($B17,$B16)&lt;0,0,($C$6-($C$3*$A16)+SUM(CI$6:CI16))*CI$3/365*_xlfn.DAYS($B17,$B16))</f>
        <v>115.53539671127791</v>
      </c>
      <c r="CJ17" s="5">
        <f>IF(($C$6-($C$3*$A16)+SUM(CJ$6:CJ16))*CJ$3/365*_xlfn.DAYS($B17,$B16)&lt;0,0,($C$6-($C$3*$A16)+SUM(CJ$6:CJ16))*CJ$3/365*_xlfn.DAYS($B17,$B16))</f>
        <v>115.48230364735186</v>
      </c>
      <c r="CK17" s="5">
        <f>IF(($C$6-($C$3*$A16)+SUM(CK$6:CK16))*CK$3/365*_xlfn.DAYS($B17,$B16)&lt;0,0,($C$6-($C$3*$A16)+SUM(CK$6:CK16))*CK$3/365*_xlfn.DAYS($B17,$B16))</f>
        <v>115.42922101001102</v>
      </c>
      <c r="CL17" s="5">
        <f>IF(($C$6-($C$3*$A16)+SUM(CL$6:CL16))*CL$3/365*_xlfn.DAYS($B17,$B16)&lt;0,0,($C$6-($C$3*$A16)+SUM(CL$6:CL16))*CL$3/365*_xlfn.DAYS($B17,$B16))</f>
        <v>115.37614879794724</v>
      </c>
      <c r="CM17" s="5">
        <f>IF(($C$6-($C$3*$A16)+SUM(CM$6:CM16))*CM$3/365*_xlfn.DAYS($B17,$B16)&lt;0,0,($C$6-($C$3*$A16)+SUM(CM$6:CM16))*CM$3/365*_xlfn.DAYS($B17,$B16))</f>
        <v>115.32308700985237</v>
      </c>
      <c r="CN17" s="5">
        <f>IF(($C$6-($C$3*$A16)+SUM(CN$6:CN16))*CN$3/365*_xlfn.DAYS($B17,$B16)&lt;0,0,($C$6-($C$3*$A16)+SUM(CN$6:CN16))*CN$3/365*_xlfn.DAYS($B17,$B16))</f>
        <v>115.27003564441843</v>
      </c>
      <c r="CO17" s="5">
        <f>IF(($C$6-($C$3*$A16)+SUM(CO$6:CO16))*CO$3/365*_xlfn.DAYS($B17,$B16)&lt;0,0,($C$6-($C$3*$A16)+SUM(CO$6:CO16))*CO$3/365*_xlfn.DAYS($B17,$B16))</f>
        <v>115.21699470033759</v>
      </c>
      <c r="CP17" s="5">
        <f>IF(($C$6-($C$3*$A16)+SUM(CP$6:CP16))*CP$3/365*_xlfn.DAYS($B17,$B16)&lt;0,0,($C$6-($C$3*$A16)+SUM(CP$6:CP16))*CP$3/365*_xlfn.DAYS($B17,$B16))</f>
        <v>115.16396417630214</v>
      </c>
      <c r="CQ17" s="5">
        <f>IF(($C$6-($C$3*$A16)+SUM(CQ$6:CQ16))*CQ$3/365*_xlfn.DAYS($B17,$B16)&lt;0,0,($C$6-($C$3*$A16)+SUM(CQ$6:CQ16))*CQ$3/365*_xlfn.DAYS($B17,$B16))</f>
        <v>115.11094407100451</v>
      </c>
      <c r="CR17" s="5">
        <f>IF(($C$6-($C$3*$A16)+SUM(CR$6:CR16))*CR$3/365*_xlfn.DAYS($B17,$B16)&lt;0,0,($C$6-($C$3*$A16)+SUM(CR$6:CR16))*CR$3/365*_xlfn.DAYS($B17,$B16))</f>
        <v>115.05793438313721</v>
      </c>
      <c r="CS17" s="5">
        <f>IF(($C$6-($C$3*$A16)+SUM(CS$6:CS16))*CS$3/365*_xlfn.DAYS($B17,$B16)&lt;0,0,($C$6-($C$3*$A16)+SUM(CS$6:CS16))*CS$3/365*_xlfn.DAYS($B17,$B16))</f>
        <v>115.00493511139291</v>
      </c>
      <c r="CT17" s="5">
        <f>IF(($C$6-($C$3*$A16)+SUM(CT$6:CT16))*CT$3/365*_xlfn.DAYS($B17,$B16)&lt;0,0,($C$6-($C$3*$A16)+SUM(CT$6:CT16))*CT$3/365*_xlfn.DAYS($B17,$B16))</f>
        <v>114.95194625446445</v>
      </c>
      <c r="CU17" s="5">
        <f>IF(($C$6-($C$3*$A16)+SUM(CU$6:CU16))*CU$3/365*_xlfn.DAYS($B17,$B16)&lt;0,0,($C$6-($C$3*$A16)+SUM(CU$6:CU16))*CU$3/365*_xlfn.DAYS($B17,$B16))</f>
        <v>114.8989678110447</v>
      </c>
      <c r="CV17" s="5">
        <f>IF(($C$6-($C$3*$A16)+SUM(CV$6:CV16))*CV$3/365*_xlfn.DAYS($B17,$B16)&lt;0,0,($C$6-($C$3*$A16)+SUM(CV$6:CV16))*CV$3/365*_xlfn.DAYS($B17,$B16))</f>
        <v>114.84599977982676</v>
      </c>
      <c r="CW17" s="5">
        <f>IF(($C$6-($C$3*$A16)+SUM(CW$6:CW16))*CW$3/365*_xlfn.DAYS($B17,$B16)&lt;0,0,($C$6-($C$3*$A16)+SUM(CW$6:CW16))*CW$3/365*_xlfn.DAYS($B17,$B16))</f>
        <v>114.79304215950383</v>
      </c>
      <c r="CX17" s="5">
        <f>IF(($C$6-($C$3*$A16)+SUM(CX$6:CX16))*CX$3/365*_xlfn.DAYS($B17,$B16)&lt;0,0,($C$6-($C$3*$A16)+SUM(CX$6:CX16))*CX$3/365*_xlfn.DAYS($B17,$B16))</f>
        <v>114.74009494876918</v>
      </c>
      <c r="CY17" s="5">
        <f>IF(($C$6-($C$3*$A16)+SUM(CY$6:CY16))*CY$3/365*_xlfn.DAYS($B17,$B16)&lt;0,0,($C$6-($C$3*$A16)+SUM(CY$6:CY16))*CY$3/365*_xlfn.DAYS($B17,$B16))</f>
        <v>114.68715814631634</v>
      </c>
      <c r="CZ17" s="5">
        <f>IF(($C$6-($C$3*$A16)+SUM(CZ$6:CZ16))*CZ$3/365*_xlfn.DAYS($B17,$B16)&lt;0,0,($C$6-($C$3*$A16)+SUM(CZ$6:CZ16))*CZ$3/365*_xlfn.DAYS($B17,$B16))</f>
        <v>114.63423175083879</v>
      </c>
      <c r="DA17" s="5">
        <f>IF(($C$6-($C$3*$A16)+SUM(DA$6:DA16))*DA$3/365*_xlfn.DAYS($B17,$B16)&lt;0,0,($C$6-($C$3*$A16)+SUM(DA$6:DA16))*DA$3/365*_xlfn.DAYS($B17,$B16))</f>
        <v>114.58131576103033</v>
      </c>
      <c r="DB17" s="5">
        <f>IF(($C$6-($C$3*$A16)+SUM(DB$6:DB16))*DB$3/365*_xlfn.DAYS($B17,$B16)&lt;0,0,($C$6-($C$3*$A16)+SUM(DB$6:DB16))*DB$3/365*_xlfn.DAYS($B17,$B16))</f>
        <v>114.52841017558471</v>
      </c>
      <c r="DC17" s="5">
        <f>IF(($C$6-($C$3*$A16)+SUM(DC$6:DC16))*DC$3/365*_xlfn.DAYS($B17,$B16)&lt;0,0,($C$6-($C$3*$A16)+SUM(DC$6:DC16))*DC$3/365*_xlfn.DAYS($B17,$B16))</f>
        <v>114.47551499319594</v>
      </c>
      <c r="DD17" s="5">
        <f>IF(($C$6-($C$3*$A16)+SUM(DD$6:DD16))*DD$3/365*_xlfn.DAYS($B17,$B16)&lt;0,0,($C$6-($C$3*$A16)+SUM(DD$6:DD16))*DD$3/365*_xlfn.DAYS($B17,$B16))</f>
        <v>114.4226302125581</v>
      </c>
      <c r="DE17" s="5">
        <f>IF(($C$6-($C$3*$A16)+SUM(DE$6:DE16))*DE$3/365*_xlfn.DAYS($B17,$B16)&lt;0,0,($C$6-($C$3*$A16)+SUM(DE$6:DE16))*DE$3/365*_xlfn.DAYS($B17,$B16))</f>
        <v>114.36975583236546</v>
      </c>
      <c r="DF17" s="5">
        <f>IF(($C$6-($C$3*$A16)+SUM(DF$6:DF16))*DF$3/365*_xlfn.DAYS($B17,$B16)&lt;0,0,($C$6-($C$3*$A16)+SUM(DF$6:DF16))*DF$3/365*_xlfn.DAYS($B17,$B16))</f>
        <v>114.31689185131231</v>
      </c>
      <c r="DG17" s="5">
        <f>IF(($C$6-($C$3*$A16)+SUM(DG$6:DG16))*DG$3/365*_xlfn.DAYS($B17,$B16)&lt;0,0,($C$6-($C$3*$A16)+SUM(DG$6:DG16))*DG$3/365*_xlfn.DAYS($B17,$B16))</f>
        <v>114.26403826809313</v>
      </c>
      <c r="DH17" s="5">
        <f>IF(($C$6-($C$3*$A16)+SUM(DH$6:DH16))*DH$3/365*_xlfn.DAYS($B17,$B16)&lt;0,0,($C$6-($C$3*$A16)+SUM(DH$6:DH16))*DH$3/365*_xlfn.DAYS($B17,$B16))</f>
        <v>114.21119508140256</v>
      </c>
      <c r="DI17" s="5">
        <f>IF(($C$6-($C$3*$A16)+SUM(DI$6:DI16))*DI$3/365*_xlfn.DAYS($B17,$B16)&lt;0,0,($C$6-($C$3*$A16)+SUM(DI$6:DI16))*DI$3/365*_xlfn.DAYS($B17,$B16))</f>
        <v>114.15836228993534</v>
      </c>
      <c r="DJ17" s="5">
        <f>IF(($C$6-($C$3*$A16)+SUM(DJ$6:DJ16))*DJ$3/365*_xlfn.DAYS($B17,$B16)&lt;0,0,($C$6-($C$3*$A16)+SUM(DJ$6:DJ16))*DJ$3/365*_xlfn.DAYS($B17,$B16))</f>
        <v>114.10553989238636</v>
      </c>
      <c r="DK17" s="5">
        <f>IF(($C$6-($C$3*$A16)+SUM(DK$6:DK16))*DK$3/365*_xlfn.DAYS($B17,$B16)&lt;0,0,($C$6-($C$3*$A16)+SUM(DK$6:DK16))*DK$3/365*_xlfn.DAYS($B17,$B16))</f>
        <v>114.05272788745056</v>
      </c>
      <c r="DL17" s="5">
        <f>IF(($C$6-($C$3*$A16)+SUM(DL$6:DL16))*DL$3/365*_xlfn.DAYS($B17,$B16)&lt;0,0,($C$6-($C$3*$A16)+SUM(DL$6:DL16))*DL$3/365*_xlfn.DAYS($B17,$B16))</f>
        <v>113.99992627382309</v>
      </c>
      <c r="DM17" s="5">
        <f>IF(($C$6-($C$3*$A16)+SUM(DM$6:DM16))*DM$3/365*_xlfn.DAYS($B17,$B16)&lt;0,0,($C$6-($C$3*$A16)+SUM(DM$6:DM16))*DM$3/365*_xlfn.DAYS($B17,$B16))</f>
        <v>113.94713505019924</v>
      </c>
      <c r="DN17" s="5">
        <f>IF(($C$6-($C$3*$A16)+SUM(DN$6:DN16))*DN$3/365*_xlfn.DAYS($B17,$B16)&lt;0,0,($C$6-($C$3*$A16)+SUM(DN$6:DN16))*DN$3/365*_xlfn.DAYS($B17,$B16))</f>
        <v>113.89435421527435</v>
      </c>
      <c r="DO17" s="5">
        <f>IF(($C$6-($C$3*$A16)+SUM(DO$6:DO16))*DO$3/365*_xlfn.DAYS($B17,$B16)&lt;0,0,($C$6-($C$3*$A16)+SUM(DO$6:DO16))*DO$3/365*_xlfn.DAYS($B17,$B16))</f>
        <v>113.84158376774393</v>
      </c>
      <c r="DP17" s="5">
        <f>IF(($C$6-($C$3*$A16)+SUM(DP$6:DP16))*DP$3/365*_xlfn.DAYS($B17,$B16)&lt;0,0,($C$6-($C$3*$A16)+SUM(DP$6:DP16))*DP$3/365*_xlfn.DAYS($B17,$B16))</f>
        <v>113.78882370630366</v>
      </c>
      <c r="DQ17" s="5">
        <f>IF(($C$6-($C$3*$A16)+SUM(DQ$6:DQ16))*DQ$3/365*_xlfn.DAYS($B17,$B16)&lt;0,0,($C$6-($C$3*$A16)+SUM(DQ$6:DQ16))*DQ$3/365*_xlfn.DAYS($B17,$B16))</f>
        <v>113.7360740296493</v>
      </c>
      <c r="DR17" s="5">
        <f>IF(($C$6-($C$3*$A16)+SUM(DR$6:DR16))*DR$3/365*_xlfn.DAYS($B17,$B16)&lt;0,0,($C$6-($C$3*$A16)+SUM(DR$6:DR16))*DR$3/365*_xlfn.DAYS($B17,$B16))</f>
        <v>113.68333473647675</v>
      </c>
      <c r="DS17" s="5">
        <f>IF(($C$6-($C$3*$A16)+SUM(DS$6:DS16))*DS$3/365*_xlfn.DAYS($B17,$B16)&lt;0,0,($C$6-($C$3*$A16)+SUM(DS$6:DS16))*DS$3/365*_xlfn.DAYS($B17,$B16))</f>
        <v>113.63060582548204</v>
      </c>
      <c r="DT17" s="5">
        <f>IF(($C$6-($C$3*$A16)+SUM(DT$6:DT16))*DT$3/365*_xlfn.DAYS($B17,$B16)&lt;0,0,($C$6-($C$3*$A16)+SUM(DT$6:DT16))*DT$3/365*_xlfn.DAYS($B17,$B16))</f>
        <v>113.57788729536131</v>
      </c>
      <c r="DU17" s="5">
        <f>IF(($C$6-($C$3*$A16)+SUM(DU$6:DU16))*DU$3/365*_xlfn.DAYS($B17,$B16)&lt;0,0,($C$6-($C$3*$A16)+SUM(DU$6:DU16))*DU$3/365*_xlfn.DAYS($B17,$B16))</f>
        <v>113.52517914481088</v>
      </c>
      <c r="DV17" s="5">
        <f>IF(($C$6-($C$3*$A16)+SUM(DV$6:DV16))*DV$3/365*_xlfn.DAYS($B17,$B16)&lt;0,0,($C$6-($C$3*$A16)+SUM(DV$6:DV16))*DV$3/365*_xlfn.DAYS($B17,$B16))</f>
        <v>113.47248137252714</v>
      </c>
      <c r="DW17" s="5">
        <f>IF(($C$6-($C$3*$A16)+SUM(DW$6:DW16))*DW$3/365*_xlfn.DAYS($B17,$B16)&lt;0,0,($C$6-($C$3*$A16)+SUM(DW$6:DW16))*DW$3/365*_xlfn.DAYS($B17,$B16))</f>
        <v>113.41979397720665</v>
      </c>
      <c r="DX17" s="5">
        <f>IF(($C$6-($C$3*$A16)+SUM(DX$6:DX16))*DX$3/365*_xlfn.DAYS($B17,$B16)&lt;0,0,($C$6-($C$3*$A16)+SUM(DX$6:DX16))*DX$3/365*_xlfn.DAYS($B17,$B16))</f>
        <v>113.3671169575461</v>
      </c>
      <c r="DY17" s="5">
        <f>IF(($C$6-($C$3*$A16)+SUM(DY$6:DY16))*DY$3/365*_xlfn.DAYS($B17,$B16)&lt;0,0,($C$6-($C$3*$A16)+SUM(DY$6:DY16))*DY$3/365*_xlfn.DAYS($B17,$B16))</f>
        <v>113.31445031224224</v>
      </c>
      <c r="DZ17" s="5">
        <f>IF(($C$6-($C$3*$A16)+SUM(DZ$6:DZ16))*DZ$3/365*_xlfn.DAYS($B17,$B16)&lt;0,0,($C$6-($C$3*$A16)+SUM(DZ$6:DZ16))*DZ$3/365*_xlfn.DAYS($B17,$B16))</f>
        <v>113.26179403999208</v>
      </c>
      <c r="EA17" s="5">
        <f>IF(($C$6-($C$3*$A16)+SUM(EA$6:EA16))*EA$3/365*_xlfn.DAYS($B17,$B16)&lt;0,0,($C$6-($C$3*$A16)+SUM(EA$6:EA16))*EA$3/365*_xlfn.DAYS($B17,$B16))</f>
        <v>113.2091481394926</v>
      </c>
      <c r="EB17" s="5">
        <f>IF(($C$6-($C$3*$A16)+SUM(EB$6:EB16))*EB$3/365*_xlfn.DAYS($B17,$B16)&lt;0,0,($C$6-($C$3*$A16)+SUM(EB$6:EB16))*EB$3/365*_xlfn.DAYS($B17,$B16))</f>
        <v>113.15651260944109</v>
      </c>
      <c r="EC17" s="5">
        <f>IF(($C$6-($C$3*$A16)+SUM(EC$6:EC16))*EC$3/365*_xlfn.DAYS($B17,$B16)&lt;0,0,($C$6-($C$3*$A16)+SUM(EC$6:EC16))*EC$3/365*_xlfn.DAYS($B17,$B16))</f>
        <v>113.10388744853478</v>
      </c>
      <c r="ED17" s="5">
        <f>IF(($C$6-($C$3*$A16)+SUM(ED$6:ED16))*ED$3/365*_xlfn.DAYS($B17,$B16)&lt;0,0,($C$6-($C$3*$A16)+SUM(ED$6:ED16))*ED$3/365*_xlfn.DAYS($B17,$B16))</f>
        <v>113.05127265547112</v>
      </c>
      <c r="EE17" s="5">
        <f>IF(($C$6-($C$3*$A16)+SUM(EE$6:EE16))*EE$3/365*_xlfn.DAYS($B17,$B16)&lt;0,0,($C$6-($C$3*$A16)+SUM(EE$6:EE16))*EE$3/365*_xlfn.DAYS($B17,$B16))</f>
        <v>112.99866822894775</v>
      </c>
      <c r="EF17" s="5">
        <f>IF(($C$6-($C$3*$A16)+SUM(EF$6:EF16))*EF$3/365*_xlfn.DAYS($B17,$B16)&lt;0,0,($C$6-($C$3*$A16)+SUM(EF$6:EF16))*EF$3/365*_xlfn.DAYS($B17,$B16))</f>
        <v>112.94607416766237</v>
      </c>
      <c r="EG17" s="5">
        <f>IF(($C$6-($C$3*$A16)+SUM(EG$6:EG16))*EG$3/365*_xlfn.DAYS($B17,$B16)&lt;0,0,($C$6-($C$3*$A16)+SUM(EG$6:EG16))*EG$3/365*_xlfn.DAYS($B17,$B16))</f>
        <v>112.89349047031274</v>
      </c>
      <c r="EH17" s="5">
        <f>IF(($C$6-($C$3*$A16)+SUM(EH$6:EH16))*EH$3/365*_xlfn.DAYS($B17,$B16)&lt;0,0,($C$6-($C$3*$A16)+SUM(EH$6:EH16))*EH$3/365*_xlfn.DAYS($B17,$B16))</f>
        <v>112.84091713559692</v>
      </c>
      <c r="EI17" s="5">
        <f>IF(($C$6-($C$3*$A16)+SUM(EI$6:EI16))*EI$3/365*_xlfn.DAYS($B17,$B16)&lt;0,0,($C$6-($C$3*$A16)+SUM(EI$6:EI16))*EI$3/365*_xlfn.DAYS($B17,$B16))</f>
        <v>112.78835416221291</v>
      </c>
      <c r="EJ17" s="5">
        <f>IF(($C$6-($C$3*$A16)+SUM(EJ$6:EJ16))*EJ$3/365*_xlfn.DAYS($B17,$B16)&lt;0,0,($C$6-($C$3*$A16)+SUM(EJ$6:EJ16))*EJ$3/365*_xlfn.DAYS($B17,$B16))</f>
        <v>112.73580154885904</v>
      </c>
      <c r="EK17" s="5">
        <f>IF(($C$6-($C$3*$A16)+SUM(EK$6:EK16))*EK$3/365*_xlfn.DAYS($B17,$B16)&lt;0,0,($C$6-($C$3*$A16)+SUM(EK$6:EK16))*EK$3/365*_xlfn.DAYS($B17,$B16))</f>
        <v>112.68325929423357</v>
      </c>
      <c r="EL17" s="5">
        <f>IF(($C$6-($C$3*$A16)+SUM(EL$6:EL16))*EL$3/365*_xlfn.DAYS($B17,$B16)&lt;0,0,($C$6-($C$3*$A16)+SUM(EL$6:EL16))*EL$3/365*_xlfn.DAYS($B17,$B16))</f>
        <v>112.63072739703499</v>
      </c>
      <c r="EM17" s="5">
        <f>IF(($C$6-($C$3*$A16)+SUM(EM$6:EM16))*EM$3/365*_xlfn.DAYS($B17,$B16)&lt;0,0,($C$6-($C$3*$A16)+SUM(EM$6:EM16))*EM$3/365*_xlfn.DAYS($B17,$B16))</f>
        <v>112.57820585596194</v>
      </c>
      <c r="EN17" s="5">
        <f>IF(($C$6-($C$3*$A16)+SUM(EN$6:EN16))*EN$3/365*_xlfn.DAYS($B17,$B16)&lt;0,0,($C$6-($C$3*$A16)+SUM(EN$6:EN16))*EN$3/365*_xlfn.DAYS($B17,$B16))</f>
        <v>112.52569466971316</v>
      </c>
      <c r="EO17" s="5">
        <f>IF(($C$6-($C$3*$A16)+SUM(EO$6:EO16))*EO$3/365*_xlfn.DAYS($B17,$B16)&lt;0,0,($C$6-($C$3*$A16)+SUM(EO$6:EO16))*EO$3/365*_xlfn.DAYS($B17,$B16))</f>
        <v>112.47319383698749</v>
      </c>
      <c r="EP17" s="5">
        <f>IF(($C$6-($C$3*$A16)+SUM(EP$6:EP16))*EP$3/365*_xlfn.DAYS($B17,$B16)&lt;0,0,($C$6-($C$3*$A16)+SUM(EP$6:EP16))*EP$3/365*_xlfn.DAYS($B17,$B16))</f>
        <v>112.42070335648394</v>
      </c>
      <c r="EQ17" s="5">
        <f>IF(($C$6-($C$3*$A16)+SUM(EQ$6:EQ16))*EQ$3/365*_xlfn.DAYS($B17,$B16)&lt;0,0,($C$6-($C$3*$A16)+SUM(EQ$6:EQ16))*EQ$3/365*_xlfn.DAYS($B17,$B16))</f>
        <v>112.36822322690162</v>
      </c>
      <c r="ER17" s="5">
        <f>IF(($C$6-($C$3*$A16)+SUM(ER$6:ER16))*ER$3/365*_xlfn.DAYS($B17,$B16)&lt;0,0,($C$6-($C$3*$A16)+SUM(ER$6:ER16))*ER$3/365*_xlfn.DAYS($B17,$B16))</f>
        <v>112.31575344693981</v>
      </c>
      <c r="ES17" s="5">
        <f>IF(($C$6-($C$3*$A16)+SUM(ES$6:ES16))*ES$3/365*_xlfn.DAYS($B17,$B16)&lt;0,0,($C$6-($C$3*$A16)+SUM(ES$6:ES16))*ES$3/365*_xlfn.DAYS($B17,$B16))</f>
        <v>112.26329401529783</v>
      </c>
      <c r="ET17" s="5">
        <f>IF(($C$6-($C$3*$A16)+SUM(ET$6:ET16))*ET$3/365*_xlfn.DAYS($B17,$B16)&lt;0,0,($C$6-($C$3*$A16)+SUM(ET$6:ET16))*ET$3/365*_xlfn.DAYS($B17,$B16))</f>
        <v>112.21084493067528</v>
      </c>
      <c r="EU17" s="5">
        <f>IF(($C$6-($C$3*$A16)+SUM(EU$6:EU16))*EU$3/365*_xlfn.DAYS($B17,$B16)&lt;0,0,($C$6-($C$3*$A16)+SUM(EU$6:EU16))*EU$3/365*_xlfn.DAYS($B17,$B16))</f>
        <v>112.15840619177173</v>
      </c>
      <c r="EV17" s="5">
        <f>IF(($C$6-($C$3*$A16)+SUM(EV$6:EV16))*EV$3/365*_xlfn.DAYS($B17,$B16)&lt;0,0,($C$6-($C$3*$A16)+SUM(EV$6:EV16))*EV$3/365*_xlfn.DAYS($B17,$B16))</f>
        <v>112.10597779728697</v>
      </c>
      <c r="EW17" s="5">
        <f>IF(($C$6-($C$3*$A16)+SUM(EW$6:EW16))*EW$3/365*_xlfn.DAYS($B17,$B16)&lt;0,0,($C$6-($C$3*$A16)+SUM(EW$6:EW16))*EW$3/365*_xlfn.DAYS($B17,$B16))</f>
        <v>112.05355974592092</v>
      </c>
      <c r="EX17" s="5">
        <f>IF(($C$6-($C$3*$A16)+SUM(EX$6:EX16))*EX$3/365*_xlfn.DAYS($B17,$B16)&lt;0,0,($C$6-($C$3*$A16)+SUM(EX$6:EX16))*EX$3/365*_xlfn.DAYS($B17,$B16))</f>
        <v>112.00115203637353</v>
      </c>
      <c r="EY17" s="5">
        <f>IF(($C$6-($C$3*$A16)+SUM(EY$6:EY16))*EY$3/365*_xlfn.DAYS($B17,$B16)&lt;0,0,($C$6-($C$3*$A16)+SUM(EY$6:EY16))*EY$3/365*_xlfn.DAYS($B17,$B16))</f>
        <v>111.94875466734503</v>
      </c>
      <c r="EZ17" s="5">
        <f>IF(($C$6-($C$3*$A16)+SUM(EZ$6:EZ16))*EZ$3/365*_xlfn.DAYS($B17,$B16)&lt;0,0,($C$6-($C$3*$A16)+SUM(EZ$6:EZ16))*EZ$3/365*_xlfn.DAYS($B17,$B16))</f>
        <v>111.89636763753565</v>
      </c>
      <c r="FA17" s="5">
        <f>IF(($C$6-($C$3*$A16)+SUM(FA$6:FA16))*FA$3/365*_xlfn.DAYS($B17,$B16)&lt;0,0,($C$6-($C$3*$A16)+SUM(FA$6:FA16))*FA$3/365*_xlfn.DAYS($B17,$B16))</f>
        <v>111.84399094564586</v>
      </c>
      <c r="FB17" s="5">
        <f>IF(($C$6-($C$3*$A16)+SUM(FB$6:FB16))*FB$3/365*_xlfn.DAYS($B17,$B16)&lt;0,0,($C$6-($C$3*$A16)+SUM(FB$6:FB16))*FB$3/365*_xlfn.DAYS($B17,$B16))</f>
        <v>111.79162459037614</v>
      </c>
      <c r="FC17" s="5">
        <f>IF(($C$6-($C$3*$A16)+SUM(FC$6:FC16))*FC$3/365*_xlfn.DAYS($B17,$B16)&lt;0,0,($C$6-($C$3*$A16)+SUM(FC$6:FC16))*FC$3/365*_xlfn.DAYS($B17,$B16))</f>
        <v>111.73926857042719</v>
      </c>
      <c r="FD17" s="5">
        <f>IF(($C$6-($C$3*$A16)+SUM(FD$6:FD16))*FD$3/365*_xlfn.DAYS($B17,$B16)&lt;0,0,($C$6-($C$3*$A16)+SUM(FD$6:FD16))*FD$3/365*_xlfn.DAYS($B17,$B16))</f>
        <v>111.68692288449979</v>
      </c>
      <c r="FE17" s="5">
        <f>IF(($C$6-($C$3*$A16)+SUM(FE$6:FE16))*FE$3/365*_xlfn.DAYS($B17,$B16)&lt;0,0,($C$6-($C$3*$A16)+SUM(FE$6:FE16))*FE$3/365*_xlfn.DAYS($B17,$B16))</f>
        <v>111.63458753129488</v>
      </c>
      <c r="FF17" s="5">
        <f>IF(($C$6-($C$3*$A16)+SUM(FF$6:FF16))*FF$3/365*_xlfn.DAYS($B17,$B16)&lt;0,0,($C$6-($C$3*$A16)+SUM(FF$6:FF16))*FF$3/365*_xlfn.DAYS($B17,$B16))</f>
        <v>111.58226250951347</v>
      </c>
      <c r="FG17" s="5">
        <f>IF(($C$6-($C$3*$A16)+SUM(FG$6:FG16))*FG$3/365*_xlfn.DAYS($B17,$B16)&lt;0,0,($C$6-($C$3*$A16)+SUM(FG$6:FG16))*FG$3/365*_xlfn.DAYS($B17,$B16))</f>
        <v>111.52994781785682</v>
      </c>
      <c r="FH17" s="5">
        <f>IF(($C$6-($C$3*$A16)+SUM(FH$6:FH16))*FH$3/365*_xlfn.DAYS($B17,$B16)&lt;0,0,($C$6-($C$3*$A16)+SUM(FH$6:FH16))*FH$3/365*_xlfn.DAYS($B17,$B16))</f>
        <v>111.4776434550262</v>
      </c>
      <c r="FI17" s="5">
        <f>IF(($C$6-($C$3*$A16)+SUM(FI$6:FI16))*FI$3/365*_xlfn.DAYS($B17,$B16)&lt;0,0,($C$6-($C$3*$A16)+SUM(FI$6:FI16))*FI$3/365*_xlfn.DAYS($B17,$B16))</f>
        <v>111.42534941972302</v>
      </c>
      <c r="FJ17" s="5">
        <f>IF(($C$6-($C$3*$A16)+SUM(FJ$6:FJ16))*FJ$3/365*_xlfn.DAYS($B17,$B16)&lt;0,0,($C$6-($C$3*$A16)+SUM(FJ$6:FJ16))*FJ$3/365*_xlfn.DAYS($B17,$B16))</f>
        <v>111.3730657106489</v>
      </c>
      <c r="FK17" s="5">
        <f>IF(($C$6-($C$3*$A16)+SUM(FK$6:FK16))*FK$3/365*_xlfn.DAYS($B17,$B16)&lt;0,0,($C$6-($C$3*$A16)+SUM(FK$6:FK16))*FK$3/365*_xlfn.DAYS($B17,$B16))</f>
        <v>111.32079232650553</v>
      </c>
      <c r="FL17" s="5">
        <f>IF(($C$6-($C$3*$A16)+SUM(FL$6:FL16))*FL$3/365*_xlfn.DAYS($B17,$B16)&lt;0,0,($C$6-($C$3*$A16)+SUM(FL$6:FL16))*FL$3/365*_xlfn.DAYS($B17,$B16))</f>
        <v>111.2685292659947</v>
      </c>
      <c r="FM17" s="5">
        <f>IF(($C$6-($C$3*$A16)+SUM(FM$6:FM16))*FM$3/365*_xlfn.DAYS($B17,$B16)&lt;0,0,($C$6-($C$3*$A16)+SUM(FM$6:FM16))*FM$3/365*_xlfn.DAYS($B17,$B16))</f>
        <v>111.21627652781838</v>
      </c>
      <c r="FN17" s="5">
        <f>IF(($C$6-($C$3*$A16)+SUM(FN$6:FN16))*FN$3/365*_xlfn.DAYS($B17,$B16)&lt;0,0,($C$6-($C$3*$A16)+SUM(FN$6:FN16))*FN$3/365*_xlfn.DAYS($B17,$B16))</f>
        <v>111.16403411067861</v>
      </c>
      <c r="FO17" s="5">
        <f>IF(($C$6-($C$3*$A16)+SUM(FO$6:FO16))*FO$3/365*_xlfn.DAYS($B17,$B16)&lt;0,0,($C$6-($C$3*$A16)+SUM(FO$6:FO16))*FO$3/365*_xlfn.DAYS($B17,$B16))</f>
        <v>111.11180201327771</v>
      </c>
      <c r="FP17" s="5">
        <f>IF(($C$6-($C$3*$A16)+SUM(FP$6:FP16))*FP$3/365*_xlfn.DAYS($B17,$B16)&lt;0,0,($C$6-($C$3*$A16)+SUM(FP$6:FP16))*FP$3/365*_xlfn.DAYS($B17,$B16))</f>
        <v>111.05958023431792</v>
      </c>
      <c r="FQ17" s="5">
        <f>IF(($C$6-($C$3*$A16)+SUM(FQ$6:FQ16))*FQ$3/365*_xlfn.DAYS($B17,$B16)&lt;0,0,($C$6-($C$3*$A16)+SUM(FQ$6:FQ16))*FQ$3/365*_xlfn.DAYS($B17,$B16))</f>
        <v>111.00736877250175</v>
      </c>
      <c r="FR17" s="5">
        <f>IF(($C$6-($C$3*$A16)+SUM(FR$6:FR16))*FR$3/365*_xlfn.DAYS($B17,$B16)&lt;0,0,($C$6-($C$3*$A16)+SUM(FR$6:FR16))*FR$3/365*_xlfn.DAYS($B17,$B16))</f>
        <v>110.95516762653179</v>
      </c>
      <c r="FS17" s="5">
        <f>IF(($C$6-($C$3*$A16)+SUM(FS$6:FS16))*FS$3/365*_xlfn.DAYS($B17,$B16)&lt;0,0,($C$6-($C$3*$A16)+SUM(FS$6:FS16))*FS$3/365*_xlfn.DAYS($B17,$B16))</f>
        <v>110.90297679511077</v>
      </c>
      <c r="FT17" s="5">
        <f>IF(($C$6-($C$3*$A16)+SUM(FT$6:FT16))*FT$3/365*_xlfn.DAYS($B17,$B16)&lt;0,0,($C$6-($C$3*$A16)+SUM(FT$6:FT16))*FT$3/365*_xlfn.DAYS($B17,$B16))</f>
        <v>110.85079627694151</v>
      </c>
      <c r="FU17" s="5">
        <f>IF(($C$6-($C$3*$A16)+SUM(FU$6:FU16))*FU$3/365*_xlfn.DAYS($B17,$B16)&lt;0,0,($C$6-($C$3*$A16)+SUM(FU$6:FU16))*FU$3/365*_xlfn.DAYS($B17,$B16))</f>
        <v>110.79862607072705</v>
      </c>
      <c r="FV17" s="5">
        <f>IF(($C$6-($C$3*$A16)+SUM(FV$6:FV16))*FV$3/365*_xlfn.DAYS($B17,$B16)&lt;0,0,($C$6-($C$3*$A16)+SUM(FV$6:FV16))*FV$3/365*_xlfn.DAYS($B17,$B16))</f>
        <v>110.74646617517045</v>
      </c>
      <c r="FW17" s="5">
        <f>IF(($C$6-($C$3*$A16)+SUM(FW$6:FW16))*FW$3/365*_xlfn.DAYS($B17,$B16)&lt;0,0,($C$6-($C$3*$A16)+SUM(FW$6:FW16))*FW$3/365*_xlfn.DAYS($B17,$B16))</f>
        <v>110.69431658897498</v>
      </c>
      <c r="FX17" s="5">
        <f>IF(($C$6-($C$3*$A16)+SUM(FX$6:FX16))*FX$3/365*_xlfn.DAYS($B17,$B16)&lt;0,0,($C$6-($C$3*$A16)+SUM(FX$6:FX16))*FX$3/365*_xlfn.DAYS($B17,$B16))</f>
        <v>110.64217731084398</v>
      </c>
      <c r="FY17" s="5">
        <f>IF(($C$6-($C$3*$A16)+SUM(FY$6:FY16))*FY$3/365*_xlfn.DAYS($B17,$B16)&lt;0,0,($C$6-($C$3*$A16)+SUM(FY$6:FY16))*FY$3/365*_xlfn.DAYS($B17,$B16))</f>
        <v>110.59004833948097</v>
      </c>
      <c r="FZ17" s="5">
        <f>IF(($C$6-($C$3*$A16)+SUM(FZ$6:FZ16))*FZ$3/365*_xlfn.DAYS($B17,$B16)&lt;0,0,($C$6-($C$3*$A16)+SUM(FZ$6:FZ16))*FZ$3/365*_xlfn.DAYS($B17,$B16))</f>
        <v>110.53792967358953</v>
      </c>
      <c r="GA17" s="5">
        <f>IF(($C$6-($C$3*$A16)+SUM(GA$6:GA16))*GA$3/365*_xlfn.DAYS($B17,$B16)&lt;0,0,($C$6-($C$3*$A16)+SUM(GA$6:GA16))*GA$3/365*_xlfn.DAYS($B17,$B16))</f>
        <v>110.48582131187348</v>
      </c>
      <c r="GB17" s="5">
        <f>IF(($C$6-($C$3*$A16)+SUM(GB$6:GB16))*GB$3/365*_xlfn.DAYS($B17,$B16)&lt;0,0,($C$6-($C$3*$A16)+SUM(GB$6:GB16))*GB$3/365*_xlfn.DAYS($B17,$B16))</f>
        <v>110.43372325303665</v>
      </c>
      <c r="GC17" s="5">
        <f>IF(($C$6-($C$3*$A16)+SUM(GC$6:GC16))*GC$3/365*_xlfn.DAYS($B17,$B16)&lt;0,0,($C$6-($C$3*$A16)+SUM(GC$6:GC16))*GC$3/365*_xlfn.DAYS($B17,$B16))</f>
        <v>110.38163549578304</v>
      </c>
      <c r="GD17" s="5">
        <f>IF(($C$6-($C$3*$A16)+SUM(GD$6:GD16))*GD$3/365*_xlfn.DAYS($B17,$B16)&lt;0,0,($C$6-($C$3*$A16)+SUM(GD$6:GD16))*GD$3/365*_xlfn.DAYS($B17,$B16))</f>
        <v>110.32955803881684</v>
      </c>
      <c r="GE17" s="5">
        <f>IF(($C$6-($C$3*$A16)+SUM(GE$6:GE16))*GE$3/365*_xlfn.DAYS($B17,$B16)&lt;0,0,($C$6-($C$3*$A16)+SUM(GE$6:GE16))*GE$3/365*_xlfn.DAYS($B17,$B16))</f>
        <v>110.27749088084228</v>
      </c>
      <c r="GF17" s="5">
        <f>IF(($C$6-($C$3*$A16)+SUM(GF$6:GF16))*GF$3/365*_xlfn.DAYS($B17,$B16)&lt;0,0,($C$6-($C$3*$A16)+SUM(GF$6:GF16))*GF$3/365*_xlfn.DAYS($B17,$B16))</f>
        <v>110.22543402056375</v>
      </c>
      <c r="GG17" s="5">
        <f>IF(($C$6-($C$3*$A16)+SUM(GG$6:GG16))*GG$3/365*_xlfn.DAYS($B17,$B16)&lt;0,0,($C$6-($C$3*$A16)+SUM(GG$6:GG16))*GG$3/365*_xlfn.DAYS($B17,$B16))</f>
        <v>110.1733874566858</v>
      </c>
      <c r="GH17" s="5">
        <f>IF(($C$6-($C$3*$A16)+SUM(GH$6:GH16))*GH$3/365*_xlfn.DAYS($B17,$B16)&lt;0,0,($C$6-($C$3*$A16)+SUM(GH$6:GH16))*GH$3/365*_xlfn.DAYS($B17,$B16))</f>
        <v>110.12135118791305</v>
      </c>
      <c r="GI17" s="5">
        <f>IF(($C$6-($C$3*$A16)+SUM(GI$6:GI16))*GI$3/365*_xlfn.DAYS($B17,$B16)&lt;0,0,($C$6-($C$3*$A16)+SUM(GI$6:GI16))*GI$3/365*_xlfn.DAYS($B17,$B16))</f>
        <v>110.0693252129503</v>
      </c>
      <c r="GJ17" s="5">
        <f>IF(($C$6-($C$3*$A16)+SUM(GJ$6:GJ16))*GJ$3/365*_xlfn.DAYS($B17,$B16)&lt;0,0,($C$6-($C$3*$A16)+SUM(GJ$6:GJ16))*GJ$3/365*_xlfn.DAYS($B17,$B16))</f>
        <v>110.01730953050243</v>
      </c>
      <c r="GK17" s="5">
        <f>IF(($C$6-($C$3*$A16)+SUM(GK$6:GK16))*GK$3/365*_xlfn.DAYS($B17,$B16)&lt;0,0,($C$6-($C$3*$A16)+SUM(GK$6:GK16))*GK$3/365*_xlfn.DAYS($B17,$B16))</f>
        <v>109.96530413927449</v>
      </c>
      <c r="GL17" s="5">
        <f>IF(($C$6-($C$3*$A16)+SUM(GL$6:GL16))*GL$3/365*_xlfn.DAYS($B17,$B16)&lt;0,0,($C$6-($C$3*$A16)+SUM(GL$6:GL16))*GL$3/365*_xlfn.DAYS($B17,$B16))</f>
        <v>109.91330903797167</v>
      </c>
      <c r="GM17" s="5">
        <f>IF(($C$6-($C$3*$A16)+SUM(GM$6:GM16))*GM$3/365*_xlfn.DAYS($B17,$B16)&lt;0,0,($C$6-($C$3*$A16)+SUM(GM$6:GM16))*GM$3/365*_xlfn.DAYS($B17,$B16))</f>
        <v>109.86132422529924</v>
      </c>
      <c r="GN17" s="5">
        <f>IF(($C$6-($C$3*$A16)+SUM(GN$6:GN16))*GN$3/365*_xlfn.DAYS($B17,$B16)&lt;0,0,($C$6-($C$3*$A16)+SUM(GN$6:GN16))*GN$3/365*_xlfn.DAYS($B17,$B16))</f>
        <v>109.80934969996258</v>
      </c>
      <c r="GO17" s="5">
        <f>IF(($C$6-($C$3*$A16)+SUM(GO$6:GO16))*GO$3/365*_xlfn.DAYS($B17,$B16)&lt;0,0,($C$6-($C$3*$A16)+SUM(GO$6:GO16))*GO$3/365*_xlfn.DAYS($B17,$B16))</f>
        <v>109.75738546066732</v>
      </c>
      <c r="GP17" s="5">
        <f>IF(($C$6-($C$3*$A16)+SUM(GP$6:GP16))*GP$3/365*_xlfn.DAYS($B17,$B16)&lt;0,0,($C$6-($C$3*$A16)+SUM(GP$6:GP16))*GP$3/365*_xlfn.DAYS($B17,$B16))</f>
        <v>109.70543150611907</v>
      </c>
      <c r="GQ17" s="5">
        <f>IF(($C$6-($C$3*$A16)+SUM(GQ$6:GQ16))*GQ$3/365*_xlfn.DAYS($B17,$B16)&lt;0,0,($C$6-($C$3*$A16)+SUM(GQ$6:GQ16))*GQ$3/365*_xlfn.DAYS($B17,$B16))</f>
        <v>109.65348783502365</v>
      </c>
      <c r="GR17" s="5">
        <f>IF(($C$6-($C$3*$A16)+SUM(GR$6:GR16))*GR$3/365*_xlfn.DAYS($B17,$B16)&lt;0,0,($C$6-($C$3*$A16)+SUM(GR$6:GR16))*GR$3/365*_xlfn.DAYS($B17,$B16))</f>
        <v>109.60155444608704</v>
      </c>
      <c r="GS17" s="5">
        <f>IF(($C$6-($C$3*$A16)+SUM(GS$6:GS16))*GS$3/365*_xlfn.DAYS($B17,$B16)&lt;0,0,($C$6-($C$3*$A16)+SUM(GS$6:GS16))*GS$3/365*_xlfn.DAYS($B17,$B16))</f>
        <v>109.54963133801525</v>
      </c>
      <c r="GT17" s="5">
        <f>IF(($C$6-($C$3*$A16)+SUM(GT$6:GT16))*GT$3/365*_xlfn.DAYS($B17,$B16)&lt;0,0,($C$6-($C$3*$A16)+SUM(GT$6:GT16))*GT$3/365*_xlfn.DAYS($B17,$B16))</f>
        <v>109.49771850951446</v>
      </c>
      <c r="GU17" s="5">
        <f>IF(($C$6-($C$3*$A16)+SUM(GU$6:GU16))*GU$3/365*_xlfn.DAYS($B17,$B16)&lt;0,0,($C$6-($C$3*$A16)+SUM(GU$6:GU16))*GU$3/365*_xlfn.DAYS($B17,$B16))</f>
        <v>109.445815959291</v>
      </c>
      <c r="GV17" s="5">
        <f>IF(($C$6-($C$3*$A16)+SUM(GV$6:GV16))*GV$3/365*_xlfn.DAYS($B17,$B16)&lt;0,0,($C$6-($C$3*$A16)+SUM(GV$6:GV16))*GV$3/365*_xlfn.DAYS($B17,$B16))</f>
        <v>109.39392368605137</v>
      </c>
      <c r="GW17" s="5">
        <f>IF(($C$6-($C$3*$A16)+SUM(GW$6:GW16))*GW$3/365*_xlfn.DAYS($B17,$B16)&lt;0,0,($C$6-($C$3*$A16)+SUM(GW$6:GW16))*GW$3/365*_xlfn.DAYS($B17,$B16))</f>
        <v>109.34204168850205</v>
      </c>
      <c r="GX17" s="5">
        <f>IF(($C$6-($C$3*$A16)+SUM(GX$6:GX16))*GX$3/365*_xlfn.DAYS($B17,$B16)&lt;0,0,($C$6-($C$3*$A16)+SUM(GX$6:GX16))*GX$3/365*_xlfn.DAYS($B17,$B16))</f>
        <v>109.29016996534982</v>
      </c>
      <c r="GY17" s="5">
        <f>IF(($C$6-($C$3*$A16)+SUM(GY$6:GY16))*GY$3/365*_xlfn.DAYS($B17,$B16)&lt;0,0,($C$6-($C$3*$A16)+SUM(GY$6:GY16))*GY$3/365*_xlfn.DAYS($B17,$B16))</f>
        <v>109.23830851530148</v>
      </c>
      <c r="GZ17" s="5">
        <f>IF(($C$6-($C$3*$A16)+SUM(GZ$6:GZ16))*GZ$3/365*_xlfn.DAYS($B17,$B16)&lt;0,0,($C$6-($C$3*$A16)+SUM(GZ$6:GZ16))*GZ$3/365*_xlfn.DAYS($B17,$B16))</f>
        <v>109.18645733706398</v>
      </c>
      <c r="HA17" s="5">
        <f>IF(($C$6-($C$3*$A16)+SUM(HA$6:HA16))*HA$3/365*_xlfn.DAYS($B17,$B16)&lt;0,0,($C$6-($C$3*$A16)+SUM(HA$6:HA16))*HA$3/365*_xlfn.DAYS($B17,$B16))</f>
        <v>109.1346164293444</v>
      </c>
      <c r="HB17" s="5">
        <f>IF(($C$6-($C$3*$A16)+SUM(HB$6:HB16))*HB$3/365*_xlfn.DAYS($B17,$B16)&lt;0,0,($C$6-($C$3*$A16)+SUM(HB$6:HB16))*HB$3/365*_xlfn.DAYS($B17,$B16))</f>
        <v>109.08278579085001</v>
      </c>
      <c r="HC17" s="5">
        <f>IF(($C$6-($C$3*$A16)+SUM(HC$6:HC16))*HC$3/365*_xlfn.DAYS($B17,$B16)&lt;0,0,($C$6-($C$3*$A16)+SUM(HC$6:HC16))*HC$3/365*_xlfn.DAYS($B17,$B16))</f>
        <v>109.0309654202881</v>
      </c>
      <c r="HD17" s="5">
        <f>IF(($C$6-($C$3*$A16)+SUM(HD$6:HD16))*HD$3/365*_xlfn.DAYS($B17,$B16)&lt;0,0,($C$6-($C$3*$A16)+SUM(HD$6:HD16))*HD$3/365*_xlfn.DAYS($B17,$B16))</f>
        <v>108.97915531636616</v>
      </c>
      <c r="HE17" s="5">
        <f>IF(($C$6-($C$3*$A16)+SUM(HE$6:HE16))*HE$3/365*_xlfn.DAYS($B17,$B16)&lt;0,0,($C$6-($C$3*$A16)+SUM(HE$6:HE16))*HE$3/365*_xlfn.DAYS($B17,$B16))</f>
        <v>108.92735547779176</v>
      </c>
      <c r="HF17" s="5">
        <f>IF(($C$6-($C$3*$A16)+SUM(HF$6:HF16))*HF$3/365*_xlfn.DAYS($B17,$B16)&lt;0,0,($C$6-($C$3*$A16)+SUM(HF$6:HF16))*HF$3/365*_xlfn.DAYS($B17,$B16))</f>
        <v>108.87556590327267</v>
      </c>
      <c r="HG17" s="5">
        <f>IF(($C$6-($C$3*$A16)+SUM(HG$6:HG16))*HG$3/365*_xlfn.DAYS($B17,$B16)&lt;0,0,($C$6-($C$3*$A16)+SUM(HG$6:HG16))*HG$3/365*_xlfn.DAYS($B17,$B16))</f>
        <v>108.82378659151669</v>
      </c>
      <c r="HH17" s="5">
        <f>IF(($C$6-($C$3*$A16)+SUM(HH$6:HH16))*HH$3/365*_xlfn.DAYS($B17,$B16)&lt;0,0,($C$6-($C$3*$A16)+SUM(HH$6:HH16))*HH$3/365*_xlfn.DAYS($B17,$B16))</f>
        <v>108.77201754123189</v>
      </c>
      <c r="HI17" s="5">
        <f>IF(($C$6-($C$3*$A16)+SUM(HI$6:HI16))*HI$3/365*_xlfn.DAYS($B17,$B16)&lt;0,0,($C$6-($C$3*$A16)+SUM(HI$6:HI16))*HI$3/365*_xlfn.DAYS($B17,$B16))</f>
        <v>108.72025875112628</v>
      </c>
      <c r="HJ17" s="5">
        <f>IF(($C$6-($C$3*$A16)+SUM(HJ$6:HJ16))*HJ$3/365*_xlfn.DAYS($B17,$B16)&lt;0,0,($C$6-($C$3*$A16)+SUM(HJ$6:HJ16))*HJ$3/365*_xlfn.DAYS($B17,$B16))</f>
        <v>108.66851021990819</v>
      </c>
      <c r="HK17" s="5">
        <f>IF(($C$6-($C$3*$A16)+SUM(HK$6:HK16))*HK$3/365*_xlfn.DAYS($B17,$B16)&lt;0,0,($C$6-($C$3*$A16)+SUM(HK$6:HK16))*HK$3/365*_xlfn.DAYS($B17,$B16))</f>
        <v>108.61677194628591</v>
      </c>
      <c r="HL17" s="5">
        <f>IF(($C$6-($C$3*$A16)+SUM(HL$6:HL16))*HL$3/365*_xlfn.DAYS($B17,$B16)&lt;0,0,($C$6-($C$3*$A16)+SUM(HL$6:HL16))*HL$3/365*_xlfn.DAYS($B17,$B16))</f>
        <v>108.565043928968</v>
      </c>
      <c r="HM17" s="5">
        <f>IF(($C$6-($C$3*$A16)+SUM(HM$6:HM16))*HM$3/365*_xlfn.DAYS($B17,$B16)&lt;0,0,($C$6-($C$3*$A16)+SUM(HM$6:HM16))*HM$3/365*_xlfn.DAYS($B17,$B16))</f>
        <v>108.51332616666302</v>
      </c>
      <c r="HN17" s="5">
        <f>IF(($C$6-($C$3*$A16)+SUM(HN$6:HN16))*HN$3/365*_xlfn.DAYS($B17,$B16)&lt;0,0,($C$6-($C$3*$A16)+SUM(HN$6:HN16))*HN$3/365*_xlfn.DAYS($B17,$B16))</f>
        <v>108.46161865807977</v>
      </c>
      <c r="HO17" s="5">
        <f>IF(($C$6-($C$3*$A16)+SUM(HO$6:HO16))*HO$3/365*_xlfn.DAYS($B17,$B16)&lt;0,0,($C$6-($C$3*$A16)+SUM(HO$6:HO16))*HO$3/365*_xlfn.DAYS($B17,$B16))</f>
        <v>108.40992140192709</v>
      </c>
      <c r="HP17" s="5">
        <f>IF(($C$6-($C$3*$A16)+SUM(HP$6:HP16))*HP$3/365*_xlfn.DAYS($B17,$B16)&lt;0,0,($C$6-($C$3*$A16)+SUM(HP$6:HP16))*HP$3/365*_xlfn.DAYS($B17,$B16))</f>
        <v>108.35823439691404</v>
      </c>
      <c r="HQ17" s="5">
        <f>IF(($C$6-($C$3*$A16)+SUM(HQ$6:HQ16))*HQ$3/365*_xlfn.DAYS($B17,$B16)&lt;0,0,($C$6-($C$3*$A16)+SUM(HQ$6:HQ16))*HQ$3/365*_xlfn.DAYS($B17,$B16))</f>
        <v>108.30655764174975</v>
      </c>
      <c r="HR17" s="5">
        <f>IF(($C$6-($C$3*$A16)+SUM(HR$6:HR16))*HR$3/365*_xlfn.DAYS($B17,$B16)&lt;0,0,($C$6-($C$3*$A16)+SUM(HR$6:HR16))*HR$3/365*_xlfn.DAYS($B17,$B16))</f>
        <v>108.25489113514341</v>
      </c>
      <c r="HS17" s="5">
        <f>IF(($C$6-($C$3*$A16)+SUM(HS$6:HS16))*HS$3/365*_xlfn.DAYS($B17,$B16)&lt;0,0,($C$6-($C$3*$A16)+SUM(HS$6:HS16))*HS$3/365*_xlfn.DAYS($B17,$B16))</f>
        <v>108.20323487580445</v>
      </c>
      <c r="HT17" s="5">
        <f>IF(($C$6-($C$3*$A16)+SUM(HT$6:HT16))*HT$3/365*_xlfn.DAYS($B17,$B16)&lt;0,0,($C$6-($C$3*$A16)+SUM(HT$6:HT16))*HT$3/365*_xlfn.DAYS($B17,$B16))</f>
        <v>108.15158886244242</v>
      </c>
      <c r="HU17" s="5">
        <f>IF(($C$6-($C$3*$A16)+SUM(HU$6:HU16))*HU$3/365*_xlfn.DAYS($B17,$B16)&lt;0,0,($C$6-($C$3*$A16)+SUM(HU$6:HU16))*HU$3/365*_xlfn.DAYS($B17,$B16))</f>
        <v>108.09995309376694</v>
      </c>
      <c r="HV17" s="5">
        <f>IF(($C$6-($C$3*$A16)+SUM(HV$6:HV16))*HV$3/365*_xlfn.DAYS($B17,$B16)&lt;0,0,($C$6-($C$3*$A16)+SUM(HV$6:HV16))*HV$3/365*_xlfn.DAYS($B17,$B16))</f>
        <v>108.04832756848775</v>
      </c>
      <c r="HW17" s="5">
        <f>IF(($C$6-($C$3*$A16)+SUM(HW$6:HW16))*HW$3/365*_xlfn.DAYS($B17,$B16)&lt;0,0,($C$6-($C$3*$A16)+SUM(HW$6:HW16))*HW$3/365*_xlfn.DAYS($B17,$B16))</f>
        <v>107.99671228531483</v>
      </c>
      <c r="HX17" s="5">
        <f>IF(($C$6-($C$3*$A16)+SUM(HX$6:HX16))*HX$3/365*_xlfn.DAYS($B17,$B16)&lt;0,0,($C$6-($C$3*$A16)+SUM(HX$6:HX16))*HX$3/365*_xlfn.DAYS($B17,$B16))</f>
        <v>107.94510724295814</v>
      </c>
      <c r="HY17" s="5">
        <f>IF(($C$6-($C$3*$A16)+SUM(HY$6:HY16))*HY$3/365*_xlfn.DAYS($B17,$B16)&lt;0,0,($C$6-($C$3*$A16)+SUM(HY$6:HY16))*HY$3/365*_xlfn.DAYS($B17,$B16))</f>
        <v>107.89351244012791</v>
      </c>
      <c r="HZ17" s="5">
        <f>IF(($C$6-($C$3*$A16)+SUM(HZ$6:HZ16))*HZ$3/365*_xlfn.DAYS($B17,$B16)&lt;0,0,($C$6-($C$3*$A16)+SUM(HZ$6:HZ16))*HZ$3/365*_xlfn.DAYS($B17,$B16))</f>
        <v>107.84192787553435</v>
      </c>
      <c r="IA17" s="5">
        <f>IF(($C$6-($C$3*$A16)+SUM(IA$6:IA16))*IA$3/365*_xlfn.DAYS($B17,$B16)&lt;0,0,($C$6-($C$3*$A16)+SUM(IA$6:IA16))*IA$3/365*_xlfn.DAYS($B17,$B16))</f>
        <v>107.79035354788792</v>
      </c>
      <c r="IB17" s="5">
        <f>IF(($C$6-($C$3*$A16)+SUM(IB$6:IB16))*IB$3/365*_xlfn.DAYS($B17,$B16)&lt;0,0,($C$6-($C$3*$A16)+SUM(IB$6:IB16))*IB$3/365*_xlfn.DAYS($B17,$B16))</f>
        <v>107.73878945589914</v>
      </c>
      <c r="IC17" s="5">
        <f>IF(($C$6-($C$3*$A16)+SUM(IC$6:IC16))*IC$3/365*_xlfn.DAYS($B17,$B16)&lt;0,0,($C$6-($C$3*$A16)+SUM(IC$6:IC16))*IC$3/365*_xlfn.DAYS($B17,$B16))</f>
        <v>107.68723559827869</v>
      </c>
      <c r="ID17" s="5">
        <f>IF(($C$6-($C$3*$A16)+SUM(ID$6:ID16))*ID$3/365*_xlfn.DAYS($B17,$B16)&lt;0,0,($C$6-($C$3*$A16)+SUM(ID$6:ID16))*ID$3/365*_xlfn.DAYS($B17,$B16))</f>
        <v>107.63569197373735</v>
      </c>
      <c r="IE17" s="5">
        <f>IF(($C$6-($C$3*$A16)+SUM(IE$6:IE16))*IE$3/365*_xlfn.DAYS($B17,$B16)&lt;0,0,($C$6-($C$3*$A16)+SUM(IE$6:IE16))*IE$3/365*_xlfn.DAYS($B17,$B16))</f>
        <v>107.58415858098607</v>
      </c>
      <c r="IF17" s="5">
        <f>IF(($C$6-($C$3*$A16)+SUM(IF$6:IF16))*IF$3/365*_xlfn.DAYS($B17,$B16)&lt;0,0,($C$6-($C$3*$A16)+SUM(IF$6:IF16))*IF$3/365*_xlfn.DAYS($B17,$B16))</f>
        <v>107.53263541873589</v>
      </c>
      <c r="IG17" s="5">
        <f>IF(($C$6-($C$3*$A16)+SUM(IG$6:IG16))*IG$3/365*_xlfn.DAYS($B17,$B16)&lt;0,0,($C$6-($C$3*$A16)+SUM(IG$6:IG16))*IG$3/365*_xlfn.DAYS($B17,$B16))</f>
        <v>107.48112248569801</v>
      </c>
      <c r="IH17" s="5">
        <f>IF(($C$6-($C$3*$A16)+SUM(IH$6:IH16))*IH$3/365*_xlfn.DAYS($B17,$B16)&lt;0,0,($C$6-($C$3*$A16)+SUM(IH$6:IH16))*IH$3/365*_xlfn.DAYS($B17,$B16))</f>
        <v>107.42961978058369</v>
      </c>
      <c r="II17" s="5">
        <f>IF(($C$6-($C$3*$A16)+SUM(II$6:II16))*II$3/365*_xlfn.DAYS($B17,$B16)&lt;0,0,($C$6-($C$3*$A16)+SUM(II$6:II16))*II$3/365*_xlfn.DAYS($B17,$B16))</f>
        <v>107.37812730210442</v>
      </c>
      <c r="IJ17" s="5">
        <f>IF(($C$6-($C$3*$A16)+SUM(IJ$6:IJ16))*IJ$3/365*_xlfn.DAYS($B17,$B16)&lt;0,0,($C$6-($C$3*$A16)+SUM(IJ$6:IJ16))*IJ$3/365*_xlfn.DAYS($B17,$B16))</f>
        <v>107.32664504897173</v>
      </c>
      <c r="IK17" s="5">
        <f>IF(($C$6-($C$3*$A16)+SUM(IK$6:IK16))*IK$3/365*_xlfn.DAYS($B17,$B16)&lt;0,0,($C$6-($C$3*$A16)+SUM(IK$6:IK16))*IK$3/365*_xlfn.DAYS($B17,$B16))</f>
        <v>107.27517301989734</v>
      </c>
      <c r="IL17" s="5">
        <f>IF(($C$6-($C$3*$A16)+SUM(IL$6:IL16))*IL$3/365*_xlfn.DAYS($B17,$B16)&lt;0,0,($C$6-($C$3*$A16)+SUM(IL$6:IL16))*IL$3/365*_xlfn.DAYS($B17,$B16))</f>
        <v>107.22371121359303</v>
      </c>
      <c r="IM17" s="5">
        <f>IF(($C$6-($C$3*$A16)+SUM(IM$6:IM16))*IM$3/365*_xlfn.DAYS($B17,$B16)&lt;0,0,($C$6-($C$3*$A16)+SUM(IM$6:IM16))*IM$3/365*_xlfn.DAYS($B17,$B16))</f>
        <v>107.17225962877076</v>
      </c>
      <c r="IN17" s="5">
        <f>IF(($C$6-($C$3*$A16)+SUM(IN$6:IN16))*IN$3/365*_xlfn.DAYS($B17,$B16)&lt;0,0,($C$6-($C$3*$A16)+SUM(IN$6:IN16))*IN$3/365*_xlfn.DAYS($B17,$B16))</f>
        <v>107.12081826414266</v>
      </c>
      <c r="IO17" s="5">
        <f>IF(($C$6-($C$3*$A16)+SUM(IO$6:IO16))*IO$3/365*_xlfn.DAYS($B17,$B16)&lt;0,0,($C$6-($C$3*$A16)+SUM(IO$6:IO16))*IO$3/365*_xlfn.DAYS($B17,$B16))</f>
        <v>107.06938711842083</v>
      </c>
      <c r="IP17" s="5">
        <f>IF(($C$6-($C$3*$A16)+SUM(IP$6:IP16))*IP$3/365*_xlfn.DAYS($B17,$B16)&lt;0,0,($C$6-($C$3*$A16)+SUM(IP$6:IP16))*IP$3/365*_xlfn.DAYS($B17,$B16))</f>
        <v>107.01796619031768</v>
      </c>
      <c r="IQ17" s="5">
        <f>IF(($C$6-($C$3*$A16)+SUM(IQ$6:IQ16))*IQ$3/365*_xlfn.DAYS($B17,$B16)&lt;0,0,($C$6-($C$3*$A16)+SUM(IQ$6:IQ16))*IQ$3/365*_xlfn.DAYS($B17,$B16))</f>
        <v>106.96655547854566</v>
      </c>
      <c r="IR17" s="5">
        <f>IF(($C$6-($C$3*$A16)+SUM(IR$6:IR16))*IR$3/365*_xlfn.DAYS($B17,$B16)&lt;0,0,($C$6-($C$3*$A16)+SUM(IR$6:IR16))*IR$3/365*_xlfn.DAYS($B17,$B16))</f>
        <v>106.91515498181731</v>
      </c>
      <c r="IS17" s="5">
        <f>IF(($C$6-($C$3*$A16)+SUM(IS$6:IS16))*IS$3/365*_xlfn.DAYS($B17,$B16)&lt;0,0,($C$6-($C$3*$A16)+SUM(IS$6:IS16))*IS$3/365*_xlfn.DAYS($B17,$B16))</f>
        <v>106.86376469884539</v>
      </c>
      <c r="IT17" s="5">
        <f>IF(($C$6-($C$3*$A16)+SUM(IT$6:IT16))*IT$3/365*_xlfn.DAYS($B17,$B16)&lt;0,0,($C$6-($C$3*$A16)+SUM(IT$6:IT16))*IT$3/365*_xlfn.DAYS($B17,$B16))</f>
        <v>106.81238462834271</v>
      </c>
      <c r="IU17" s="5">
        <f>IF(($C$6-($C$3*$A16)+SUM(IU$6:IU16))*IU$3/365*_xlfn.DAYS($B17,$B16)&lt;0,0,($C$6-($C$3*$A16)+SUM(IU$6:IU16))*IU$3/365*_xlfn.DAYS($B17,$B16))</f>
        <v>106.76101476902227</v>
      </c>
      <c r="IV17" s="5">
        <f>IF(($C$6-($C$3*$A16)+SUM(IV$6:IV16))*IV$3/365*_xlfn.DAYS($B17,$B16)&lt;0,0,($C$6-($C$3*$A16)+SUM(IV$6:IV16))*IV$3/365*_xlfn.DAYS($B17,$B16))</f>
        <v>106.70965511959712</v>
      </c>
      <c r="IW17" s="5">
        <f>IF(($C$6-($C$3*$A16)+SUM(IW$6:IW16))*IW$3/365*_xlfn.DAYS($B17,$B16)&lt;0,0,($C$6-($C$3*$A16)+SUM(IW$6:IW16))*IW$3/365*_xlfn.DAYS($B17,$B16))</f>
        <v>106.65830567878051</v>
      </c>
      <c r="IX17" s="5">
        <f>IF(($C$6-($C$3*$A16)+SUM(IX$6:IX16))*IX$3/365*_xlfn.DAYS($B17,$B16)&lt;0,0,($C$6-($C$3*$A16)+SUM(IX$6:IX16))*IX$3/365*_xlfn.DAYS($B17,$B16))</f>
        <v>106.60696644528579</v>
      </c>
      <c r="IY17" s="5">
        <f>IF(($C$6-($C$3*$A16)+SUM(IY$6:IY16))*IY$3/365*_xlfn.DAYS($B17,$B16)&lt;0,0,($C$6-($C$3*$A16)+SUM(IY$6:IY16))*IY$3/365*_xlfn.DAYS($B17,$B16))</f>
        <v>106.55563741782646</v>
      </c>
      <c r="IZ17" s="5">
        <f>IF(($C$6-($C$3*$A16)+SUM(IZ$6:IZ16))*IZ$3/365*_xlfn.DAYS($B17,$B16)&lt;0,0,($C$6-($C$3*$A16)+SUM(IZ$6:IZ16))*IZ$3/365*_xlfn.DAYS($B17,$B16))</f>
        <v>106.5043185951161</v>
      </c>
      <c r="JA17" s="5">
        <f>IF(($C$6-($C$3*$A16)+SUM(JA$6:JA16))*JA$3/365*_xlfn.DAYS($B17,$B16)&lt;0,0,($C$6-($C$3*$A16)+SUM(JA$6:JA16))*JA$3/365*_xlfn.DAYS($B17,$B16))</f>
        <v>106.45300997586845</v>
      </c>
      <c r="JB17" s="5">
        <f>IF(($C$6-($C$3*$A16)+SUM(JB$6:JB16))*JB$3/365*_xlfn.DAYS($B17,$B16)&lt;0,0,($C$6-($C$3*$A16)+SUM(JB$6:JB16))*JB$3/365*_xlfn.DAYS($B17,$B16))</f>
        <v>106.40171155879739</v>
      </c>
      <c r="JC17" s="5">
        <f>IF(($C$6-($C$3*$A16)+SUM(JC$6:JC16))*JC$3/365*_xlfn.DAYS($B17,$B16)&lt;0,0,($C$6-($C$3*$A16)+SUM(JC$6:JC16))*JC$3/365*_xlfn.DAYS($B17,$B16))</f>
        <v>106.35042334261685</v>
      </c>
      <c r="JD17" s="5">
        <f>IF(($C$6-($C$3*$A16)+SUM(JD$6:JD16))*JD$3/365*_xlfn.DAYS($B17,$B16)&lt;0,0,($C$6-($C$3*$A16)+SUM(JD$6:JD16))*JD$3/365*_xlfn.DAYS($B17,$B16))</f>
        <v>106.29914532604099</v>
      </c>
      <c r="JE17" s="5">
        <f>IF(($C$6-($C$3*$A16)+SUM(JE$6:JE16))*JE$3/365*_xlfn.DAYS($B17,$B16)&lt;0,0,($C$6-($C$3*$A16)+SUM(JE$6:JE16))*JE$3/365*_xlfn.DAYS($B17,$B16))</f>
        <v>106.24787750778407</v>
      </c>
      <c r="JF17" s="5">
        <f>IF(($C$6-($C$3*$A16)+SUM(JF$6:JF16))*JF$3/365*_xlfn.DAYS($B17,$B16)&lt;0,0,($C$6-($C$3*$A16)+SUM(JF$6:JF16))*JF$3/365*_xlfn.DAYS($B17,$B16))</f>
        <v>106.19661988656043</v>
      </c>
      <c r="JG17" s="5">
        <f>IF(($C$6-($C$3*$A16)+SUM(JG$6:JG16))*JG$3/365*_xlfn.DAYS($B17,$B16)&lt;0,0,($C$6-($C$3*$A16)+SUM(JG$6:JG16))*JG$3/365*_xlfn.DAYS($B17,$B16))</f>
        <v>106.14537246108459</v>
      </c>
      <c r="JH17" s="5">
        <f>IF(($C$6-($C$3*$A16)+SUM(JH$6:JH16))*JH$3/365*_xlfn.DAYS($B17,$B16)&lt;0,0,($C$6-($C$3*$A16)+SUM(JH$6:JH16))*JH$3/365*_xlfn.DAYS($B17,$B16))</f>
        <v>106.09413523007119</v>
      </c>
      <c r="JI17" s="5">
        <f>IF(($C$6-($C$3*$A16)+SUM(JI$6:JI16))*JI$3/365*_xlfn.DAYS($B17,$B16)&lt;0,0,($C$6-($C$3*$A16)+SUM(JI$6:JI16))*JI$3/365*_xlfn.DAYS($B17,$B16))</f>
        <v>106.04290819223492</v>
      </c>
      <c r="JJ17" s="5">
        <f>IF(($C$6-($C$3*$A16)+SUM(JJ$6:JJ16))*JJ$3/365*_xlfn.DAYS($B17,$B16)&lt;0,0,($C$6-($C$3*$A16)+SUM(JJ$6:JJ16))*JJ$3/365*_xlfn.DAYS($B17,$B16))</f>
        <v>105.99169134629072</v>
      </c>
      <c r="JK17" s="5">
        <f>IF(($C$6-($C$3*$A16)+SUM(JK$6:JK16))*JK$3/365*_xlfn.DAYS($B17,$B16)&lt;0,0,($C$6-($C$3*$A16)+SUM(JK$6:JK16))*JK$3/365*_xlfn.DAYS($B17,$B16))</f>
        <v>105.94048469095361</v>
      </c>
      <c r="JL17" s="5">
        <f>IF(($C$6-($C$3*$A16)+SUM(JL$6:JL16))*JL$3/365*_xlfn.DAYS($B17,$B16)&lt;0,0,($C$6-($C$3*$A16)+SUM(JL$6:JL16))*JL$3/365*_xlfn.DAYS($B17,$B16))</f>
        <v>105.88928822493868</v>
      </c>
      <c r="JM17" s="5">
        <f>IF(($C$6-($C$3*$A16)+SUM(JM$6:JM16))*JM$3/365*_xlfn.DAYS($B17,$B16)&lt;0,0,($C$6-($C$3*$A16)+SUM(JM$6:JM16))*JM$3/365*_xlfn.DAYS($B17,$B16))</f>
        <v>105.83810194696119</v>
      </c>
      <c r="JN17" s="5">
        <f>IF(($C$6-($C$3*$A16)+SUM(JN$6:JN16))*JN$3/365*_xlfn.DAYS($B17,$B16)&lt;0,0,($C$6-($C$3*$A16)+SUM(JN$6:JN16))*JN$3/365*_xlfn.DAYS($B17,$B16))</f>
        <v>105.78692585573656</v>
      </c>
      <c r="JO17" s="5">
        <f>IF(($C$6-($C$3*$A16)+SUM(JO$6:JO16))*JO$3/365*_xlfn.DAYS($B17,$B16)&lt;0,0,($C$6-($C$3*$A16)+SUM(JO$6:JO16))*JO$3/365*_xlfn.DAYS($B17,$B16))</f>
        <v>105.73575994998032</v>
      </c>
      <c r="JP17" s="5">
        <f>IF(($C$6-($C$3*$A16)+SUM(JP$6:JP16))*JP$3/365*_xlfn.DAYS($B17,$B16)&lt;0,0,($C$6-($C$3*$A16)+SUM(JP$6:JP16))*JP$3/365*_xlfn.DAYS($B17,$B16))</f>
        <v>105.68460422840811</v>
      </c>
      <c r="JQ17" s="5">
        <f>IF(($C$6-($C$3*$A16)+SUM(JQ$6:JQ16))*JQ$3/365*_xlfn.DAYS($B17,$B16)&lt;0,0,($C$6-($C$3*$A16)+SUM(JQ$6:JQ16))*JQ$3/365*_xlfn.DAYS($B17,$B16))</f>
        <v>105.63345868973565</v>
      </c>
      <c r="JR17" s="5">
        <f>IF(($C$6-($C$3*$A16)+SUM(JR$6:JR16))*JR$3/365*_xlfn.DAYS($B17,$B16)&lt;0,0,($C$6-($C$3*$A16)+SUM(JR$6:JR16))*JR$3/365*_xlfn.DAYS($B17,$B16))</f>
        <v>105.58232333267892</v>
      </c>
      <c r="JS17" s="5">
        <f>IF(($C$6-($C$3*$A16)+SUM(JS$6:JS16))*JS$3/365*_xlfn.DAYS($B17,$B16)&lt;0,0,($C$6-($C$3*$A16)+SUM(JS$6:JS16))*JS$3/365*_xlfn.DAYS($B17,$B16))</f>
        <v>105.53119815595389</v>
      </c>
      <c r="JT17" s="5">
        <f>IF(($C$6-($C$3*$A16)+SUM(JT$6:JT16))*JT$3/365*_xlfn.DAYS($B17,$B16)&lt;0,0,($C$6-($C$3*$A16)+SUM(JT$6:JT16))*JT$3/365*_xlfn.DAYS($B17,$B16))</f>
        <v>105.48008315827674</v>
      </c>
      <c r="JU17" s="5">
        <f>IF(($C$6-($C$3*$A16)+SUM(JU$6:JU16))*JU$3/365*_xlfn.DAYS($B17,$B16)&lt;0,0,($C$6-($C$3*$A16)+SUM(JU$6:JU16))*JU$3/365*_xlfn.DAYS($B17,$B16))</f>
        <v>105.42897833836375</v>
      </c>
      <c r="JV17" s="5">
        <f>IF(($C$6-($C$3*$A16)+SUM(JV$6:JV16))*JV$3/365*_xlfn.DAYS($B17,$B16)&lt;0,0,($C$6-($C$3*$A16)+SUM(JV$6:JV16))*JV$3/365*_xlfn.DAYS($B17,$B16))</f>
        <v>105.37788369493131</v>
      </c>
      <c r="JW17" s="5">
        <f>IF(($C$6-($C$3*$A16)+SUM(JW$6:JW16))*JW$3/365*_xlfn.DAYS($B17,$B16)&lt;0,0,($C$6-($C$3*$A16)+SUM(JW$6:JW16))*JW$3/365*_xlfn.DAYS($B17,$B16))</f>
        <v>105.32679922669604</v>
      </c>
      <c r="JX17" s="5">
        <f>IF(($C$6-($C$3*$A16)+SUM(JX$6:JX16))*JX$3/365*_xlfn.DAYS($B17,$B16)&lt;0,0,($C$6-($C$3*$A16)+SUM(JX$6:JX16))*JX$3/365*_xlfn.DAYS($B17,$B16))</f>
        <v>105.2757249323745</v>
      </c>
      <c r="JY17" s="5">
        <f>IF(($C$6-($C$3*$A16)+SUM(JY$6:JY16))*JY$3/365*_xlfn.DAYS($B17,$B16)&lt;0,0,($C$6-($C$3*$A16)+SUM(JY$6:JY16))*JY$3/365*_xlfn.DAYS($B17,$B16))</f>
        <v>105.22466081068353</v>
      </c>
      <c r="JZ17" s="5">
        <f>IF(($C$6-($C$3*$A16)+SUM(JZ$6:JZ16))*JZ$3/365*_xlfn.DAYS($B17,$B16)&lt;0,0,($C$6-($C$3*$A16)+SUM(JZ$6:JZ16))*JZ$3/365*_xlfn.DAYS($B17,$B16))</f>
        <v>105.17360686034004</v>
      </c>
      <c r="KA17" s="5">
        <f>IF(($C$6-($C$3*$A16)+SUM(KA$6:KA16))*KA$3/365*_xlfn.DAYS($B17,$B16)&lt;0,0,($C$6-($C$3*$A16)+SUM(KA$6:KA16))*KA$3/365*_xlfn.DAYS($B17,$B16))</f>
        <v>105.12256308006111</v>
      </c>
      <c r="KB17" s="5">
        <f>IF(($C$6-($C$3*$A16)+SUM(KB$6:KB16))*KB$3/365*_xlfn.DAYS($B17,$B16)&lt;0,0,($C$6-($C$3*$A16)+SUM(KB$6:KB16))*KB$3/365*_xlfn.DAYS($B17,$B16))</f>
        <v>105.07152946856388</v>
      </c>
      <c r="KC17" s="5">
        <f>IF(($C$6-($C$3*$A16)+SUM(KC$6:KC16))*KC$3/365*_xlfn.DAYS($B17,$B16)&lt;0,0,($C$6-($C$3*$A16)+SUM(KC$6:KC16))*KC$3/365*_xlfn.DAYS($B17,$B16))</f>
        <v>105.02050602456562</v>
      </c>
      <c r="KD17" s="5">
        <f>IF(($C$6-($C$3*$A16)+SUM(KD$6:KD16))*KD$3/365*_xlfn.DAYS($B17,$B16)&lt;0,0,($C$6-($C$3*$A16)+SUM(KD$6:KD16))*KD$3/365*_xlfn.DAYS($B17,$B16))</f>
        <v>104.96949274678381</v>
      </c>
      <c r="KE17" s="5">
        <f>IF(($C$6-($C$3*$A16)+SUM(KE$6:KE16))*KE$3/365*_xlfn.DAYS($B17,$B16)&lt;0,0,($C$6-($C$3*$A16)+SUM(KE$6:KE16))*KE$3/365*_xlfn.DAYS($B17,$B16))</f>
        <v>104.91848963393599</v>
      </c>
      <c r="KF17" s="5">
        <f>IF(($C$6-($C$3*$A16)+SUM(KF$6:KF16))*KF$3/365*_xlfn.DAYS($B17,$B16)&lt;0,0,($C$6-($C$3*$A16)+SUM(KF$6:KF16))*KF$3/365*_xlfn.DAYS($B17,$B16))</f>
        <v>104.86749668473989</v>
      </c>
      <c r="KG17" s="5">
        <f>IF(($C$6-($C$3*$A16)+SUM(KG$6:KG16))*KG$3/365*_xlfn.DAYS($B17,$B16)&lt;0,0,($C$6-($C$3*$A16)+SUM(KG$6:KG16))*KG$3/365*_xlfn.DAYS($B17,$B16))</f>
        <v>104.81651389791324</v>
      </c>
      <c r="KH17" s="5">
        <f>IF(($C$6-($C$3*$A16)+SUM(KH$6:KH16))*KH$3/365*_xlfn.DAYS($B17,$B16)&lt;0,0,($C$6-($C$3*$A16)+SUM(KH$6:KH16))*KH$3/365*_xlfn.DAYS($B17,$B16))</f>
        <v>104.765541272174</v>
      </c>
      <c r="KI17" s="5">
        <f>IF(($C$6-($C$3*$A16)+SUM(KI$6:KI16))*KI$3/365*_xlfn.DAYS($B17,$B16)&lt;0,0,($C$6-($C$3*$A16)+SUM(KI$6:KI16))*KI$3/365*_xlfn.DAYS($B17,$B16))</f>
        <v>104.71457880624031</v>
      </c>
      <c r="KJ17" s="5">
        <f>IF(($C$6-($C$3*$A16)+SUM(KJ$6:KJ16))*KJ$3/365*_xlfn.DAYS($B17,$B16)&lt;0,0,($C$6-($C$3*$A16)+SUM(KJ$6:KJ16))*KJ$3/365*_xlfn.DAYS($B17,$B16))</f>
        <v>104.66362649883025</v>
      </c>
      <c r="KK17" s="5">
        <f>IF(($C$6-($C$3*$A16)+SUM(KK$6:KK16))*KK$3/365*_xlfn.DAYS($B17,$B16)&lt;0,0,($C$6-($C$3*$A16)+SUM(KK$6:KK16))*KK$3/365*_xlfn.DAYS($B17,$B16))</f>
        <v>104.61268434866221</v>
      </c>
      <c r="KL17" s="5">
        <f>IF(($C$6-($C$3*$A16)+SUM(KL$6:KL16))*KL$3/365*_xlfn.DAYS($B17,$B16)&lt;0,0,($C$6-($C$3*$A16)+SUM(KL$6:KL16))*KL$3/365*_xlfn.DAYS($B17,$B16))</f>
        <v>104.5617523544546</v>
      </c>
      <c r="KM17" s="5">
        <f>IF(($C$6-($C$3*$A16)+SUM(KM$6:KM16))*KM$3/365*_xlfn.DAYS($B17,$B16)&lt;0,0,($C$6-($C$3*$A16)+SUM(KM$6:KM16))*KM$3/365*_xlfn.DAYS($B17,$B16))</f>
        <v>104.51083051492601</v>
      </c>
      <c r="KN17" s="5">
        <f>IF(($C$6-($C$3*$A16)+SUM(KN$6:KN16))*KN$3/365*_xlfn.DAYS($B17,$B16)&lt;0,0,($C$6-($C$3*$A16)+SUM(KN$6:KN16))*KN$3/365*_xlfn.DAYS($B17,$B16))</f>
        <v>104.45991882879515</v>
      </c>
      <c r="KO17" s="5">
        <f>IF(($C$6-($C$3*$A16)+SUM(KO$6:KO16))*KO$3/365*_xlfn.DAYS($B17,$B16)&lt;0,0,($C$6-($C$3*$A16)+SUM(KO$6:KO16))*KO$3/365*_xlfn.DAYS($B17,$B16))</f>
        <v>104.40901729478084</v>
      </c>
      <c r="KP17" s="5">
        <f>IF(($C$6-($C$3*$A16)+SUM(KP$6:KP16))*KP$3/365*_xlfn.DAYS($B17,$B16)&lt;0,0,($C$6-($C$3*$A16)+SUM(KP$6:KP16))*KP$3/365*_xlfn.DAYS($B17,$B16))</f>
        <v>104.35812591160204</v>
      </c>
      <c r="KQ17" s="5">
        <f>IF(($C$6-($C$3*$A16)+SUM(KQ$6:KQ16))*KQ$3/365*_xlfn.DAYS($B17,$B16)&lt;0,0,($C$6-($C$3*$A16)+SUM(KQ$6:KQ16))*KQ$3/365*_xlfn.DAYS($B17,$B16))</f>
        <v>104.30724467797783</v>
      </c>
      <c r="KR17" s="5">
        <f>IF(($C$6-($C$3*$A16)+SUM(KR$6:KR16))*KR$3/365*_xlfn.DAYS($B17,$B16)&lt;0,0,($C$6-($C$3*$A16)+SUM(KR$6:KR16))*KR$3/365*_xlfn.DAYS($B17,$B16))</f>
        <v>104.2563735926274</v>
      </c>
      <c r="KS17" s="5">
        <f>IF(($C$6-($C$3*$A16)+SUM(KS$6:KS16))*KS$3/365*_xlfn.DAYS($B17,$B16)&lt;0,0,($C$6-($C$3*$A16)+SUM(KS$6:KS16))*KS$3/365*_xlfn.DAYS($B17,$B16))</f>
        <v>104.20551265427011</v>
      </c>
      <c r="KT17" s="5">
        <f>IF(($C$6-($C$3*$A16)+SUM(KT$6:KT16))*KT$3/365*_xlfn.DAYS($B17,$B16)&lt;0,0,($C$6-($C$3*$A16)+SUM(KT$6:KT16))*KT$3/365*_xlfn.DAYS($B17,$B16))</f>
        <v>104.15466186162543</v>
      </c>
      <c r="KU17" s="5">
        <f>IF(($C$6-($C$3*$A16)+SUM(KU$6:KU16))*KU$3/365*_xlfn.DAYS($B17,$B16)&lt;0,0,($C$6-($C$3*$A16)+SUM(KU$6:KU16))*KU$3/365*_xlfn.DAYS($B17,$B16))</f>
        <v>104.10382121341293</v>
      </c>
      <c r="KV17" s="5">
        <f>IF(($C$6-($C$3*$A16)+SUM(KV$6:KV16))*KV$3/365*_xlfn.DAYS($B17,$B16)&lt;0,0,($C$6-($C$3*$A16)+SUM(KV$6:KV16))*KV$3/365*_xlfn.DAYS($B17,$B16))</f>
        <v>104.05299070835235</v>
      </c>
      <c r="KW17" s="5">
        <f>IF(($C$6-($C$3*$A16)+SUM(KW$6:KW16))*KW$3/365*_xlfn.DAYS($B17,$B16)&lt;0,0,($C$6-($C$3*$A16)+SUM(KW$6:KW16))*KW$3/365*_xlfn.DAYS($B17,$B16))</f>
        <v>104.00217034516351</v>
      </c>
      <c r="KX17" s="5">
        <f>IF(($C$6-($C$3*$A16)+SUM(KX$6:KX16))*KX$3/365*_xlfn.DAYS($B17,$B16)&lt;0,0,($C$6-($C$3*$A16)+SUM(KX$6:KX16))*KX$3/365*_xlfn.DAYS($B17,$B16))</f>
        <v>103.95136012256634</v>
      </c>
      <c r="KY17" s="5">
        <f>IF(($C$6-($C$3*$A16)+SUM(KY$6:KY16))*KY$3/365*_xlfn.DAYS($B17,$B16)&lt;0,0,($C$6-($C$3*$A16)+SUM(KY$6:KY16))*KY$3/365*_xlfn.DAYS($B17,$B16))</f>
        <v>103.90056003928106</v>
      </c>
      <c r="KZ17" s="5">
        <f>IF(($C$6-($C$3*$A16)+SUM(KZ$6:KZ16))*KZ$3/365*_xlfn.DAYS($B17,$B16)&lt;0,0,($C$6-($C$3*$A16)+SUM(KZ$6:KZ16))*KZ$3/365*_xlfn.DAYS($B17,$B16))</f>
        <v>103.8497700940278</v>
      </c>
      <c r="LA17" s="5">
        <f>IF(($C$6-($C$3*$A16)+SUM(LA$6:LA16))*LA$3/365*_xlfn.DAYS($B17,$B16)&lt;0,0,($C$6-($C$3*$A16)+SUM(LA$6:LA16))*LA$3/365*_xlfn.DAYS($B17,$B16))</f>
        <v>103.79899028552693</v>
      </c>
      <c r="LB17" s="5">
        <f>IF(($C$6-($C$3*$A16)+SUM(LB$6:LB16))*LB$3/365*_xlfn.DAYS($B17,$B16)&lt;0,0,($C$6-($C$3*$A16)+SUM(LB$6:LB16))*LB$3/365*_xlfn.DAYS($B17,$B16))</f>
        <v>103.74822061249898</v>
      </c>
      <c r="LC17" s="5">
        <f>IF(($C$6-($C$3*$A16)+SUM(LC$6:LC16))*LC$3/365*_xlfn.DAYS($B17,$B16)&lt;0,0,($C$6-($C$3*$A16)+SUM(LC$6:LC16))*LC$3/365*_xlfn.DAYS($B17,$B16))</f>
        <v>103.69746107366447</v>
      </c>
      <c r="LD17" s="5">
        <f>IF(($C$6-($C$3*$A16)+SUM(LD$6:LD16))*LD$3/365*_xlfn.DAYS($B17,$B16)&lt;0,0,($C$6-($C$3*$A16)+SUM(LD$6:LD16))*LD$3/365*_xlfn.DAYS($B17,$B16))</f>
        <v>103.64671166774421</v>
      </c>
      <c r="LE17" s="5">
        <f>IF(($C$6-($C$3*$A16)+SUM(LE$6:LE16))*LE$3/365*_xlfn.DAYS($B17,$B16)&lt;0,0,($C$6-($C$3*$A16)+SUM(LE$6:LE16))*LE$3/365*_xlfn.DAYS($B17,$B16))</f>
        <v>103.59597239345901</v>
      </c>
      <c r="LF17" s="5">
        <f>IF(($C$6-($C$3*$A16)+SUM(LF$6:LF16))*LF$3/365*_xlfn.DAYS($B17,$B16)&lt;0,0,($C$6-($C$3*$A16)+SUM(LF$6:LF16))*LF$3/365*_xlfn.DAYS($B17,$B16))</f>
        <v>103.54524324952989</v>
      </c>
      <c r="LG17" s="5">
        <f>IF(($C$6-($C$3*$A16)+SUM(LG$6:LG16))*LG$3/365*_xlfn.DAYS($B17,$B16)&lt;0,0,($C$6-($C$3*$A16)+SUM(LG$6:LG16))*LG$3/365*_xlfn.DAYS($B17,$B16))</f>
        <v>103.49452423467795</v>
      </c>
      <c r="LH17" s="5">
        <f>IF(($C$6-($C$3*$A16)+SUM(LH$6:LH16))*LH$3/365*_xlfn.DAYS($B17,$B16)&lt;0,0,($C$6-($C$3*$A16)+SUM(LH$6:LH16))*LH$3/365*_xlfn.DAYS($B17,$B16))</f>
        <v>103.44381534762444</v>
      </c>
      <c r="LI17" s="5">
        <f>IF(($C$6-($C$3*$A16)+SUM(LI$6:LI16))*LI$3/365*_xlfn.DAYS($B17,$B16)&lt;0,0,($C$6-($C$3*$A16)+SUM(LI$6:LI16))*LI$3/365*_xlfn.DAYS($B17,$B16))</f>
        <v>103.39311658709072</v>
      </c>
      <c r="LJ17" s="5">
        <f>IF(($C$6-($C$3*$A16)+SUM(LJ$6:LJ16))*LJ$3/365*_xlfn.DAYS($B17,$B16)&lt;0,0,($C$6-($C$3*$A16)+SUM(LJ$6:LJ16))*LJ$3/365*_xlfn.DAYS($B17,$B16))</f>
        <v>103.3424279517983</v>
      </c>
      <c r="LK17" s="5">
        <f>IF(($C$6-($C$3*$A16)+SUM(LK$6:LK16))*LK$3/365*_xlfn.DAYS($B17,$B16)&lt;0,0,($C$6-($C$3*$A16)+SUM(LK$6:LK16))*LK$3/365*_xlfn.DAYS($B17,$B16))</f>
        <v>103.29174944046881</v>
      </c>
      <c r="LL17" s="5">
        <f>IF(($C$6-($C$3*$A16)+SUM(LL$6:LL16))*LL$3/365*_xlfn.DAYS($B17,$B16)&lt;0,0,($C$6-($C$3*$A16)+SUM(LL$6:LL16))*LL$3/365*_xlfn.DAYS($B17,$B16))</f>
        <v>103.24108105182395</v>
      </c>
      <c r="LM17" s="5">
        <f>IF(($C$6-($C$3*$A16)+SUM(LM$6:LM16))*LM$3/365*_xlfn.DAYS($B17,$B16)&lt;0,0,($C$6-($C$3*$A16)+SUM(LM$6:LM16))*LM$3/365*_xlfn.DAYS($B17,$B16))</f>
        <v>103.19042278458564</v>
      </c>
      <c r="LN17" s="5">
        <f>IF(($C$6-($C$3*$A16)+SUM(LN$6:LN16))*LN$3/365*_xlfn.DAYS($B17,$B16)&lt;0,0,($C$6-($C$3*$A16)+SUM(LN$6:LN16))*LN$3/365*_xlfn.DAYS($B17,$B16))</f>
        <v>103.13977463747588</v>
      </c>
      <c r="LO17" s="5">
        <f>IF(($C$6-($C$3*$A16)+SUM(LO$6:LO16))*LO$3/365*_xlfn.DAYS($B17,$B16)&lt;0,0,($C$6-($C$3*$A16)+SUM(LO$6:LO16))*LO$3/365*_xlfn.DAYS($B17,$B16))</f>
        <v>103.08913660921678</v>
      </c>
      <c r="LP17" s="5">
        <f>IF(($C$6-($C$3*$A16)+SUM(LP$6:LP16))*LP$3/365*_xlfn.DAYS($B17,$B16)&lt;0,0,($C$6-($C$3*$A16)+SUM(LP$6:LP16))*LP$3/365*_xlfn.DAYS($B17,$B16))</f>
        <v>103.03850869853062</v>
      </c>
      <c r="LQ17" s="5">
        <f>IF(($C$6-($C$3*$A16)+SUM(LQ$6:LQ16))*LQ$3/365*_xlfn.DAYS($B17,$B16)&lt;0,0,($C$6-($C$3*$A16)+SUM(LQ$6:LQ16))*LQ$3/365*_xlfn.DAYS($B17,$B16))</f>
        <v>102.98789090413977</v>
      </c>
      <c r="LR17" s="5">
        <f>IF(($C$6-($C$3*$A16)+SUM(LR$6:LR16))*LR$3/365*_xlfn.DAYS($B17,$B16)&lt;0,0,($C$6-($C$3*$A16)+SUM(LR$6:LR16))*LR$3/365*_xlfn.DAYS($B17,$B16))</f>
        <v>102.93728322476674</v>
      </c>
      <c r="LS17" s="5">
        <f>IF(($C$6-($C$3*$A16)+SUM(LS$6:LS16))*LS$3/365*_xlfn.DAYS($B17,$B16)&lt;0,0,($C$6-($C$3*$A16)+SUM(LS$6:LS16))*LS$3/365*_xlfn.DAYS($B17,$B16))</f>
        <v>102.8866856591342</v>
      </c>
      <c r="LT17" s="5">
        <f>IF(($C$6-($C$3*$A16)+SUM(LT$6:LT16))*LT$3/365*_xlfn.DAYS($B17,$B16)&lt;0,0,($C$6-($C$3*$A16)+SUM(LT$6:LT16))*LT$3/365*_xlfn.DAYS($B17,$B16))</f>
        <v>102.83609820596486</v>
      </c>
      <c r="LU17" s="5">
        <f>IF(($C$6-($C$3*$A16)+SUM(LU$6:LU16))*LU$3/365*_xlfn.DAYS($B17,$B16)&lt;0,0,($C$6-($C$3*$A16)+SUM(LU$6:LU16))*LU$3/365*_xlfn.DAYS($B17,$B16))</f>
        <v>102.78552086398166</v>
      </c>
      <c r="LV17" s="5">
        <f>IF(($C$6-($C$3*$A16)+SUM(LV$6:LV16))*LV$3/365*_xlfn.DAYS($B17,$B16)&lt;0,0,($C$6-($C$3*$A16)+SUM(LV$6:LV16))*LV$3/365*_xlfn.DAYS($B17,$B16))</f>
        <v>102.73495363190757</v>
      </c>
      <c r="LW17" s="5">
        <f>IF(($C$6-($C$3*$A16)+SUM(LW$6:LW16))*LW$3/365*_xlfn.DAYS($B17,$B16)&lt;0,0,($C$6-($C$3*$A16)+SUM(LW$6:LW16))*LW$3/365*_xlfn.DAYS($B17,$B16))</f>
        <v>102.6843965084658</v>
      </c>
      <c r="LX17" s="5">
        <f>IF(($C$6-($C$3*$A16)+SUM(LX$6:LX16))*LX$3/365*_xlfn.DAYS($B17,$B16)&lt;0,0,($C$6-($C$3*$A16)+SUM(LX$6:LX16))*LX$3/365*_xlfn.DAYS($B17,$B16))</f>
        <v>102.63384949237954</v>
      </c>
      <c r="LY17" s="5">
        <f>IF(($C$6-($C$3*$A16)+SUM(LY$6:LY16))*LY$3/365*_xlfn.DAYS($B17,$B16)&lt;0,0,($C$6-($C$3*$A16)+SUM(LY$6:LY16))*LY$3/365*_xlfn.DAYS($B17,$B16))</f>
        <v>102.58331258237226</v>
      </c>
      <c r="LZ17" s="5">
        <f>IF(($C$6-($C$3*$A16)+SUM(LZ$6:LZ16))*LZ$3/365*_xlfn.DAYS($B17,$B16)&lt;0,0,($C$6-($C$3*$A16)+SUM(LZ$6:LZ16))*LZ$3/365*_xlfn.DAYS($B17,$B16))</f>
        <v>102.53278577716743</v>
      </c>
      <c r="MA17" s="5">
        <f>IF(($C$6-($C$3*$A16)+SUM(MA$6:MA16))*MA$3/365*_xlfn.DAYS($B17,$B16)&lt;0,0,($C$6-($C$3*$A16)+SUM(MA$6:MA16))*MA$3/365*_xlfn.DAYS($B17,$B16))</f>
        <v>102.48226907548874</v>
      </c>
      <c r="MB17" s="5">
        <f>IF(($C$6-($C$3*$A16)+SUM(MB$6:MB16))*MB$3/365*_xlfn.DAYS($B17,$B16)&lt;0,0,($C$6-($C$3*$A16)+SUM(MB$6:MB16))*MB$3/365*_xlfn.DAYS($B17,$B16))</f>
        <v>102.43176247605997</v>
      </c>
      <c r="MC17" s="5">
        <f>IF(($C$6-($C$3*$A16)+SUM(MC$6:MC16))*MC$3/365*_xlfn.DAYS($B17,$B16)&lt;0,0,($C$6-($C$3*$A16)+SUM(MC$6:MC16))*MC$3/365*_xlfn.DAYS($B17,$B16))</f>
        <v>102.38126597760501</v>
      </c>
      <c r="MD17" s="5">
        <f>IF(($C$6-($C$3*$A16)+SUM(MD$6:MD16))*MD$3/365*_xlfn.DAYS($B17,$B16)&lt;0,0,($C$6-($C$3*$A16)+SUM(MD$6:MD16))*MD$3/365*_xlfn.DAYS($B17,$B16))</f>
        <v>102.33077957884788</v>
      </c>
      <c r="ME17" s="5">
        <f>IF(($C$6-($C$3*$A16)+SUM(ME$6:ME16))*ME$3/365*_xlfn.DAYS($B17,$B16)&lt;0,0,($C$6-($C$3*$A16)+SUM(ME$6:ME16))*ME$3/365*_xlfn.DAYS($B17,$B16))</f>
        <v>102.28030327851278</v>
      </c>
      <c r="MF17" s="5">
        <f>IF(($C$6-($C$3*$A16)+SUM(MF$6:MF16))*MF$3/365*_xlfn.DAYS($B17,$B16)&lt;0,0,($C$6-($C$3*$A16)+SUM(MF$6:MF16))*MF$3/365*_xlfn.DAYS($B17,$B16))</f>
        <v>102.22983707532396</v>
      </c>
      <c r="MG17" s="5">
        <f>IF(($C$6-($C$3*$A16)+SUM(MG$6:MG16))*MG$3/365*_xlfn.DAYS($B17,$B16)&lt;0,0,($C$6-($C$3*$A16)+SUM(MG$6:MG16))*MG$3/365*_xlfn.DAYS($B17,$B16))</f>
        <v>102.1793809680058</v>
      </c>
      <c r="MH17" s="5">
        <f>IF(($C$6-($C$3*$A16)+SUM(MH$6:MH16))*MH$3/365*_xlfn.DAYS($B17,$B16)&lt;0,0,($C$6-($C$3*$A16)+SUM(MH$6:MH16))*MH$3/365*_xlfn.DAYS($B17,$B16))</f>
        <v>102.12893495528294</v>
      </c>
      <c r="MI17" s="5">
        <f>IF(($C$6-($C$3*$A16)+SUM(MI$6:MI16))*MI$3/365*_xlfn.DAYS($B17,$B16)&lt;0,0,($C$6-($C$3*$A16)+SUM(MI$6:MI16))*MI$3/365*_xlfn.DAYS($B17,$B16))</f>
        <v>102.07849903587996</v>
      </c>
      <c r="MJ17" s="5">
        <f>IF(($C$6-($C$3*$A16)+SUM(MJ$6:MJ16))*MJ$3/365*_xlfn.DAYS($B17,$B16)&lt;0,0,($C$6-($C$3*$A16)+SUM(MJ$6:MJ16))*MJ$3/365*_xlfn.DAYS($B17,$B16))</f>
        <v>102.02807320852166</v>
      </c>
      <c r="MK17" s="5">
        <f>IF(($C$6-($C$3*$A16)+SUM(MK$6:MK16))*MK$3/365*_xlfn.DAYS($B17,$B16)&lt;0,0,($C$6-($C$3*$A16)+SUM(MK$6:MK16))*MK$3/365*_xlfn.DAYS($B17,$B16))</f>
        <v>101.977657471933</v>
      </c>
      <c r="ML17" s="5">
        <f>IF(($C$6-($C$3*$A16)+SUM(ML$6:ML16))*ML$3/365*_xlfn.DAYS($B17,$B16)&lt;0,0,($C$6-($C$3*$A16)+SUM(ML$6:ML16))*ML$3/365*_xlfn.DAYS($B17,$B16))</f>
        <v>101.92725182483899</v>
      </c>
      <c r="MM17" s="5">
        <f>IF(($C$6-($C$3*$A16)+SUM(MM$6:MM16))*MM$3/365*_xlfn.DAYS($B17,$B16)&lt;0,0,($C$6-($C$3*$A16)+SUM(MM$6:MM16))*MM$3/365*_xlfn.DAYS($B17,$B16))</f>
        <v>101.87685626596486</v>
      </c>
      <c r="MN17" s="5">
        <f>IF(($C$6-($C$3*$A16)+SUM(MN$6:MN16))*MN$3/365*_xlfn.DAYS($B17,$B16)&lt;0,0,($C$6-($C$3*$A16)+SUM(MN$6:MN16))*MN$3/365*_xlfn.DAYS($B17,$B16))</f>
        <v>101.82647079403581</v>
      </c>
      <c r="MO17" s="5">
        <f>IF(($C$6-($C$3*$A16)+SUM(MO$6:MO16))*MO$3/365*_xlfn.DAYS($B17,$B16)&lt;0,0,($C$6-($C$3*$A16)+SUM(MO$6:MO16))*MO$3/365*_xlfn.DAYS($B17,$B16))</f>
        <v>101.77609540777733</v>
      </c>
      <c r="MP17" s="5">
        <f>IF(($C$6-($C$3*$A16)+SUM(MP$6:MP16))*MP$3/365*_xlfn.DAYS($B17,$B16)&lt;0,0,($C$6-($C$3*$A16)+SUM(MP$6:MP16))*MP$3/365*_xlfn.DAYS($B17,$B16))</f>
        <v>101.72573010591499</v>
      </c>
      <c r="MQ17" s="5">
        <f>IF(($C$6-($C$3*$A16)+SUM(MQ$6:MQ16))*MQ$3/365*_xlfn.DAYS($B17,$B16)&lt;0,0,($C$6-($C$3*$A16)+SUM(MQ$6:MQ16))*MQ$3/365*_xlfn.DAYS($B17,$B16))</f>
        <v>101.67537488717443</v>
      </c>
      <c r="MR17" s="5">
        <f>IF(($C$6-($C$3*$A16)+SUM(MR$6:MR16))*MR$3/365*_xlfn.DAYS($B17,$B16)&lt;0,0,($C$6-($C$3*$A16)+SUM(MR$6:MR16))*MR$3/365*_xlfn.DAYS($B17,$B16))</f>
        <v>101.62502975028146</v>
      </c>
      <c r="MS17" s="5">
        <f>IF(($C$6-($C$3*$A16)+SUM(MS$6:MS16))*MS$3/365*_xlfn.DAYS($B17,$B16)&lt;0,0,($C$6-($C$3*$A16)+SUM(MS$6:MS16))*MS$3/365*_xlfn.DAYS($B17,$B16))</f>
        <v>101.57469469396199</v>
      </c>
      <c r="MT17" s="5">
        <f>IF(($C$6-($C$3*$A16)+SUM(MT$6:MT16))*MT$3/365*_xlfn.DAYS($B17,$B16)&lt;0,0,($C$6-($C$3*$A16)+SUM(MT$6:MT16))*MT$3/365*_xlfn.DAYS($B17,$B16))</f>
        <v>101.52436971694212</v>
      </c>
      <c r="MU17" s="5">
        <f>IF(($C$6-($C$3*$A16)+SUM(MU$6:MU16))*MU$3/365*_xlfn.DAYS($B17,$B16)&lt;0,0,($C$6-($C$3*$A16)+SUM(MU$6:MU16))*MU$3/365*_xlfn.DAYS($B17,$B16))</f>
        <v>101.47405481794803</v>
      </c>
      <c r="MV17" s="5">
        <f>IF(($C$6-($C$3*$A16)+SUM(MV$6:MV16))*MV$3/365*_xlfn.DAYS($B17,$B16)&lt;0,0,($C$6-($C$3*$A16)+SUM(MV$6:MV16))*MV$3/365*_xlfn.DAYS($B17,$B16))</f>
        <v>101.42374999570602</v>
      </c>
      <c r="MW17" s="5">
        <f>IF(($C$6-($C$3*$A16)+SUM(MW$6:MW16))*MW$3/365*_xlfn.DAYS($B17,$B16)&lt;0,0,($C$6-($C$3*$A16)+SUM(MW$6:MW16))*MW$3/365*_xlfn.DAYS($B17,$B16))</f>
        <v>101.37345524894252</v>
      </c>
      <c r="MX17" s="5">
        <f>IF(($C$6-($C$3*$A16)+SUM(MX$6:MX16))*MX$3/365*_xlfn.DAYS($B17,$B16)&lt;0,0,($C$6-($C$3*$A16)+SUM(MX$6:MX16))*MX$3/365*_xlfn.DAYS($B17,$B16))</f>
        <v>101.32317057638413</v>
      </c>
      <c r="MY17" s="5">
        <f>IF(($C$6-($C$3*$A16)+SUM(MY$6:MY16))*MY$3/365*_xlfn.DAYS($B17,$B16)&lt;0,0,($C$6-($C$3*$A16)+SUM(MY$6:MY16))*MY$3/365*_xlfn.DAYS($B17,$B16))</f>
        <v>101.27289597675748</v>
      </c>
      <c r="MZ17" s="5">
        <f>IF(($C$6-($C$3*$A16)+SUM(MZ$6:MZ16))*MZ$3/365*_xlfn.DAYS($B17,$B16)&lt;0,0,($C$6-($C$3*$A16)+SUM(MZ$6:MZ16))*MZ$3/365*_xlfn.DAYS($B17,$B16))</f>
        <v>101.22263144878944</v>
      </c>
      <c r="NA17" s="5">
        <f>IF(($C$6-($C$3*$A16)+SUM(NA$6:NA16))*NA$3/365*_xlfn.DAYS($B17,$B16)&lt;0,0,($C$6-($C$3*$A16)+SUM(NA$6:NA16))*NA$3/365*_xlfn.DAYS($B17,$B16))</f>
        <v>101.17237699120692</v>
      </c>
      <c r="NB17" s="5">
        <f>IF(($C$6-($C$3*$A16)+SUM(NB$6:NB16))*NB$3/365*_xlfn.DAYS($B17,$B16)&lt;0,0,($C$6-($C$3*$A16)+SUM(NB$6:NB16))*NB$3/365*_xlfn.DAYS($B17,$B16))</f>
        <v>101.12213260273705</v>
      </c>
      <c r="NC17" s="5">
        <f>IF(($C$6-($C$3*$A16)+SUM(NC$6:NC16))*NC$3/365*_xlfn.DAYS($B17,$B16)&lt;0,0,($C$6-($C$3*$A16)+SUM(NC$6:NC16))*NC$3/365*_xlfn.DAYS($B17,$B16))</f>
        <v>101.07189828210694</v>
      </c>
      <c r="ND17" s="5">
        <f>IF(($C$6-($C$3*$A16)+SUM(ND$6:ND16))*ND$3/365*_xlfn.DAYS($B17,$B16)&lt;0,0,($C$6-($C$3*$A16)+SUM(ND$6:ND16))*ND$3/365*_xlfn.DAYS($B17,$B16))</f>
        <v>101.02167402804398</v>
      </c>
      <c r="NE17" s="5">
        <f>IF(($C$6-($C$3*$A16)+SUM(NE$6:NE16))*NE$3/365*_xlfn.DAYS($B17,$B16)&lt;0,0,($C$6-($C$3*$A16)+SUM(NE$6:NE16))*NE$3/365*_xlfn.DAYS($B17,$B16))</f>
        <v>100.97145983927558</v>
      </c>
      <c r="NF17" s="5">
        <f>IF(($C$6-($C$3*$A16)+SUM(NF$6:NF16))*NF$3/365*_xlfn.DAYS($B17,$B16)&lt;0,0,($C$6-($C$3*$A16)+SUM(NF$6:NF16))*NF$3/365*_xlfn.DAYS($B17,$B16))</f>
        <v>100.92125571452934</v>
      </c>
      <c r="NG17" s="5">
        <f>IF(($C$6-($C$3*$A16)+SUM(NG$6:NG16))*NG$3/365*_xlfn.DAYS($B17,$B16)&lt;0,0,($C$6-($C$3*$A16)+SUM(NG$6:NG16))*NG$3/365*_xlfn.DAYS($B17,$B16))</f>
        <v>100.87106165253296</v>
      </c>
      <c r="NH17" s="5">
        <f>IF(($C$6-($C$3*$A16)+SUM(NH$6:NH16))*NH$3/365*_xlfn.DAYS($B17,$B16)&lt;0,0,($C$6-($C$3*$A16)+SUM(NH$6:NH16))*NH$3/365*_xlfn.DAYS($B17,$B16))</f>
        <v>100.82087765201423</v>
      </c>
      <c r="NI17" s="5">
        <f>IF(($C$6-($C$3*$A16)+SUM(NI$6:NI16))*NI$3/365*_xlfn.DAYS($B17,$B16)&lt;0,0,($C$6-($C$3*$A16)+SUM(NI$6:NI16))*NI$3/365*_xlfn.DAYS($B17,$B16))</f>
        <v>100.77070371170119</v>
      </c>
      <c r="NJ17" s="5">
        <f>IF(($C$6-($C$3*$A16)+SUM(NJ$6:NJ16))*NJ$3/365*_xlfn.DAYS($B17,$B16)&lt;0,0,($C$6-($C$3*$A16)+SUM(NJ$6:NJ16))*NJ$3/365*_xlfn.DAYS($B17,$B16))</f>
        <v>100.72053983032184</v>
      </c>
      <c r="NK17" s="5">
        <f>IF(($C$6-($C$3*$A16)+SUM(NK$6:NK16))*NK$3/365*_xlfn.DAYS($B17,$B16)&lt;0,0,($C$6-($C$3*$A16)+SUM(NK$6:NK16))*NK$3/365*_xlfn.DAYS($B17,$B16))</f>
        <v>100.67038600660443</v>
      </c>
      <c r="NL17" s="5">
        <f>IF(($C$6-($C$3*$A16)+SUM(NL$6:NL16))*NL$3/365*_xlfn.DAYS($B17,$B16)&lt;0,0,($C$6-($C$3*$A16)+SUM(NL$6:NL16))*NL$3/365*_xlfn.DAYS($B17,$B16))</f>
        <v>100.62024223927726</v>
      </c>
      <c r="NM17" s="5">
        <f>IF(($C$6-($C$3*$A16)+SUM(NM$6:NM16))*NM$3/365*_xlfn.DAYS($B17,$B16)&lt;0,0,($C$6-($C$3*$A16)+SUM(NM$6:NM16))*NM$3/365*_xlfn.DAYS($B17,$B16))</f>
        <v>100.57010852706884</v>
      </c>
      <c r="NN17" s="5">
        <f>IF(($C$6-($C$3*$A16)+SUM(NN$6:NN16))*NN$3/365*_xlfn.DAYS($B17,$B16)&lt;0,0,($C$6-($C$3*$A16)+SUM(NN$6:NN16))*NN$3/365*_xlfn.DAYS($B17,$B16))</f>
        <v>100.51998486870772</v>
      </c>
      <c r="NO17" s="5">
        <f>IF(($C$6-($C$3*$A16)+SUM(NO$6:NO16))*NO$3/365*_xlfn.DAYS($B17,$B16)&lt;0,0,($C$6-($C$3*$A16)+SUM(NO$6:NO16))*NO$3/365*_xlfn.DAYS($B17,$B16))</f>
        <v>100.46987126292264</v>
      </c>
      <c r="NP17" s="5">
        <f>IF(($C$6-($C$3*$A16)+SUM(NP$6:NP16))*NP$3/365*_xlfn.DAYS($B17,$B16)&lt;0,0,($C$6-($C$3*$A16)+SUM(NP$6:NP16))*NP$3/365*_xlfn.DAYS($B17,$B16))</f>
        <v>100.41976770844242</v>
      </c>
      <c r="NQ17" s="5">
        <f>IF(($C$6-($C$3*$A16)+SUM(NQ$6:NQ16))*NQ$3/365*_xlfn.DAYS($B17,$B16)&lt;0,0,($C$6-($C$3*$A16)+SUM(NQ$6:NQ16))*NQ$3/365*_xlfn.DAYS($B17,$B16))</f>
        <v>100.36967420399603</v>
      </c>
      <c r="NR17" s="5">
        <f>IF(($C$6-($C$3*$A16)+SUM(NR$6:NR16))*NR$3/365*_xlfn.DAYS($B17,$B16)&lt;0,0,($C$6-($C$3*$A16)+SUM(NR$6:NR16))*NR$3/365*_xlfn.DAYS($B17,$B16))</f>
        <v>100.31959074831255</v>
      </c>
      <c r="NS17" s="5">
        <f>IF(($C$6-($C$3*$A16)+SUM(NS$6:NS16))*NS$3/365*_xlfn.DAYS($B17,$B16)&lt;0,0,($C$6-($C$3*$A16)+SUM(NS$6:NS16))*NS$3/365*_xlfn.DAYS($B17,$B16))</f>
        <v>100.26951734012123</v>
      </c>
      <c r="NT17" s="5">
        <f>IF(($C$6-($C$3*$A16)+SUM(NT$6:NT16))*NT$3/365*_xlfn.DAYS($B17,$B16)&lt;0,0,($C$6-($C$3*$A16)+SUM(NT$6:NT16))*NT$3/365*_xlfn.DAYS($B17,$B16))</f>
        <v>100.21945397815138</v>
      </c>
      <c r="NU17" s="5">
        <f>IF(($C$6-($C$3*$A16)+SUM(NU$6:NU16))*NU$3/365*_xlfn.DAYS($B17,$B16)&lt;0,0,($C$6-($C$3*$A16)+SUM(NU$6:NU16))*NU$3/365*_xlfn.DAYS($B17,$B16))</f>
        <v>100.16940066113251</v>
      </c>
      <c r="NV17" s="5">
        <f>IF(($C$6-($C$3*$A16)+SUM(NV$6:NV16))*NV$3/365*_xlfn.DAYS($B17,$B16)&lt;0,0,($C$6-($C$3*$A16)+SUM(NV$6:NV16))*NV$3/365*_xlfn.DAYS($B17,$B16))</f>
        <v>100.11935738779418</v>
      </c>
      <c r="NW17" s="5">
        <f>IF(($C$6-($C$3*$A16)+SUM(NW$6:NW16))*NW$3/365*_xlfn.DAYS($B17,$B16)&lt;0,0,($C$6-($C$3*$A16)+SUM(NW$6:NW16))*NW$3/365*_xlfn.DAYS($B17,$B16))</f>
        <v>100.06932415686616</v>
      </c>
      <c r="NX17" s="5">
        <f>IF(($C$6-($C$3*$A16)+SUM(NX$6:NX16))*NX$3/365*_xlfn.DAYS($B17,$B16)&lt;0,0,($C$6-($C$3*$A16)+SUM(NX$6:NX16))*NX$3/365*_xlfn.DAYS($B17,$B16))</f>
        <v>100.01930096707824</v>
      </c>
      <c r="NY17" s="5">
        <f>IF(($C$6-($C$3*$A16)+SUM(NY$6:NY16))*NY$3/365*_xlfn.DAYS($B17,$B16)&lt;0,0,($C$6-($C$3*$A16)+SUM(NY$6:NY16))*NY$3/365*_xlfn.DAYS($B17,$B16))</f>
        <v>99.969287817160421</v>
      </c>
      <c r="NZ17" s="5">
        <f>IF(($C$6-($C$3*$A16)+SUM(NZ$6:NZ16))*NZ$3/365*_xlfn.DAYS($B17,$B16)&lt;0,0,($C$6-($C$3*$A16)+SUM(NZ$6:NZ16))*NZ$3/365*_xlfn.DAYS($B17,$B16))</f>
        <v>99.919284705842841</v>
      </c>
      <c r="OA17" s="5">
        <f>IF(($C$6-($C$3*$A16)+SUM(OA$6:OA16))*OA$3/365*_xlfn.DAYS($B17,$B16)&lt;0,0,($C$6-($C$3*$A16)+SUM(OA$6:OA16))*OA$3/365*_xlfn.DAYS($B17,$B16))</f>
        <v>99.869291631855688</v>
      </c>
      <c r="OB17" s="5">
        <f>IF(($C$6-($C$3*$A16)+SUM(OB$6:OB16))*OB$3/365*_xlfn.DAYS($B17,$B16)&lt;0,0,($C$6-($C$3*$A16)+SUM(OB$6:OB16))*OB$3/365*_xlfn.DAYS($B17,$B16))</f>
        <v>99.819308593929307</v>
      </c>
      <c r="OC17" s="5">
        <f>IF(($C$6-($C$3*$A16)+SUM(OC$6:OC16))*OC$3/365*_xlfn.DAYS($B17,$B16)&lt;0,0,($C$6-($C$3*$A16)+SUM(OC$6:OC16))*OC$3/365*_xlfn.DAYS($B17,$B16))</f>
        <v>99.769335590794228</v>
      </c>
      <c r="OD17" s="5">
        <f>IF(($C$6-($C$3*$A16)+SUM(OD$6:OD16))*OD$3/365*_xlfn.DAYS($B17,$B16)&lt;0,0,($C$6-($C$3*$A16)+SUM(OD$6:OD16))*OD$3/365*_xlfn.DAYS($B17,$B16))</f>
        <v>99.719372621181023</v>
      </c>
      <c r="OE17" s="5">
        <f>IF(($C$6-($C$3*$A16)+SUM(OE$6:OE16))*OE$3/365*_xlfn.DAYS($B17,$B16)&lt;0,0,($C$6-($C$3*$A16)+SUM(OE$6:OE16))*OE$3/365*_xlfn.DAYS($B17,$B16))</f>
        <v>99.669419683820436</v>
      </c>
      <c r="OF17" s="5">
        <f>IF(($C$6-($C$3*$A16)+SUM(OF$6:OF16))*OF$3/365*_xlfn.DAYS($B17,$B16)&lt;0,0,($C$6-($C$3*$A16)+SUM(OF$6:OF16))*OF$3/365*_xlfn.DAYS($B17,$B16))</f>
        <v>99.61947677744331</v>
      </c>
      <c r="OG17" s="5">
        <f>IF(($C$6-($C$3*$A16)+SUM(OG$6:OG16))*OG$3/365*_xlfn.DAYS($B17,$B16)&lt;0,0,($C$6-($C$3*$A16)+SUM(OG$6:OG16))*OG$3/365*_xlfn.DAYS($B17,$B16))</f>
        <v>99.569543900780658</v>
      </c>
      <c r="OH17" s="5">
        <f>IF(($C$6-($C$3*$A16)+SUM(OH$6:OH16))*OH$3/365*_xlfn.DAYS($B17,$B16)&lt;0,0,($C$6-($C$3*$A16)+SUM(OH$6:OH16))*OH$3/365*_xlfn.DAYS($B17,$B16))</f>
        <v>99.519621052563593</v>
      </c>
      <c r="OI17" s="5">
        <f>IF(($C$6-($C$3*$A16)+SUM(OI$6:OI16))*OI$3/365*_xlfn.DAYS($B17,$B16)&lt;0,0,($C$6-($C$3*$A16)+SUM(OI$6:OI16))*OI$3/365*_xlfn.DAYS($B17,$B16))</f>
        <v>99.469708231523313</v>
      </c>
      <c r="OJ17" s="5">
        <f>IF(($C$6-($C$3*$A16)+SUM(OJ$6:OJ16))*OJ$3/365*_xlfn.DAYS($B17,$B16)&lt;0,0,($C$6-($C$3*$A16)+SUM(OJ$6:OJ16))*OJ$3/365*_xlfn.DAYS($B17,$B16))</f>
        <v>99.419805436391215</v>
      </c>
      <c r="OK17" s="5">
        <f>IF(($C$6-($C$3*$A16)+SUM(OK$6:OK16))*OK$3/365*_xlfn.DAYS($B17,$B16)&lt;0,0,($C$6-($C$3*$A16)+SUM(OK$6:OK16))*OK$3/365*_xlfn.DAYS($B17,$B16))</f>
        <v>99.369912665898767</v>
      </c>
      <c r="OL17" s="5">
        <f>IF(($C$6-($C$3*$A16)+SUM(OL$6:OL16))*OL$3/365*_xlfn.DAYS($B17,$B16)&lt;0,0,($C$6-($C$3*$A16)+SUM(OL$6:OL16))*OL$3/365*_xlfn.DAYS($B17,$B16))</f>
        <v>99.320029918777649</v>
      </c>
      <c r="OM17" s="5">
        <f>IF(($C$6-($C$3*$A16)+SUM(OM$6:OM16))*OM$3/365*_xlfn.DAYS($B17,$B16)&lt;0,0,($C$6-($C$3*$A16)+SUM(OM$6:OM16))*OM$3/365*_xlfn.DAYS($B17,$B16))</f>
        <v>99.270157193759516</v>
      </c>
      <c r="ON17" s="5">
        <f>IF(($C$6-($C$3*$A16)+SUM(ON$6:ON16))*ON$3/365*_xlfn.DAYS($B17,$B16)&lt;0,0,($C$6-($C$3*$A16)+SUM(ON$6:ON16))*ON$3/365*_xlfn.DAYS($B17,$B16))</f>
        <v>99.22029448957629</v>
      </c>
      <c r="OO17" s="5">
        <f>IF(($C$6-($C$3*$A16)+SUM(OO$6:OO16))*OO$3/365*_xlfn.DAYS($B17,$B16)&lt;0,0,($C$6-($C$3*$A16)+SUM(OO$6:OO16))*OO$3/365*_xlfn.DAYS($B17,$B16))</f>
        <v>99.170441804959964</v>
      </c>
      <c r="OP17" s="5" t="e">
        <f>IF(($C$6-($C$3*$A16)+SUM(OP$6:OP16))*OP$3/365*_xlfn.DAYS($B17,$B16)&lt;0,0,($C$6-($C$3*$A16)+SUM(OP$6:OP16))*OP$3/365*_xlfn.DAYS($B17,$B16))</f>
        <v>#VALUE!</v>
      </c>
      <c r="OQ17" s="5" t="e">
        <f>IF(($C$6-($C$3*$A16)+SUM(OQ$6:OQ16))*OQ$3/365*_xlfn.DAYS($B17,$B16)&lt;0,0,($C$6-($C$3*$A16)+SUM(OQ$6:OQ16))*OQ$3/365*_xlfn.DAYS($B17,$B16))</f>
        <v>#VALUE!</v>
      </c>
      <c r="OR17" s="5" t="e">
        <f>IF(($C$6-($C$3*$A16)+SUM(OR$6:OR16))*OR$3/365*_xlfn.DAYS($B17,$B16)&lt;0,0,($C$6-($C$3*$A16)+SUM(OR$6:OR16))*OR$3/365*_xlfn.DAYS($B17,$B16))</f>
        <v>#VALUE!</v>
      </c>
      <c r="OS17" s="5" t="e">
        <f>IF(($C$6-($C$3*$A16)+SUM(OS$6:OS16))*OS$3/365*_xlfn.DAYS($B17,$B16)&lt;0,0,($C$6-($C$3*$A16)+SUM(OS$6:OS16))*OS$3/365*_xlfn.DAYS($B17,$B16))</f>
        <v>#VALUE!</v>
      </c>
      <c r="OT17" s="5" t="e">
        <f>IF(($C$6-($C$3*$A16)+SUM(OT$6:OT16))*OT$3/365*_xlfn.DAYS($B17,$B16)&lt;0,0,($C$6-($C$3*$A16)+SUM(OT$6:OT16))*OT$3/365*_xlfn.DAYS($B17,$B16))</f>
        <v>#VALUE!</v>
      </c>
      <c r="OU17" s="5" t="e">
        <f>IF(($C$6-($C$3*$A16)+SUM(OU$6:OU16))*OU$3/365*_xlfn.DAYS($B17,$B16)&lt;0,0,($C$6-($C$3*$A16)+SUM(OU$6:OU16))*OU$3/365*_xlfn.DAYS($B17,$B16))</f>
        <v>#VALUE!</v>
      </c>
      <c r="OV17" s="5" t="e">
        <f>IF(($C$6-($C$3*$A16)+SUM(OV$6:OV16))*OV$3/365*_xlfn.DAYS($B17,$B16)&lt;0,0,($C$6-($C$3*$A16)+SUM(OV$6:OV16))*OV$3/365*_xlfn.DAYS($B17,$B16))</f>
        <v>#VALUE!</v>
      </c>
      <c r="OW17" s="5" t="e">
        <f>IF(($C$6-($C$3*$A16)+SUM(OW$6:OW16))*OW$3/365*_xlfn.DAYS($B17,$B16)&lt;0,0,($C$6-($C$3*$A16)+SUM(OW$6:OW16))*OW$3/365*_xlfn.DAYS($B17,$B16))</f>
        <v>#VALUE!</v>
      </c>
      <c r="OX17" s="5" t="e">
        <f>IF(($C$6-($C$3*$A16)+SUM(OX$6:OX16))*OX$3/365*_xlfn.DAYS($B17,$B16)&lt;0,0,($C$6-($C$3*$A16)+SUM(OX$6:OX16))*OX$3/365*_xlfn.DAYS($B17,$B16))</f>
        <v>#VALUE!</v>
      </c>
      <c r="OY17" s="5" t="e">
        <f>IF(($C$6-($C$3*$A16)+SUM(OY$6:OY16))*OY$3/365*_xlfn.DAYS($B17,$B16)&lt;0,0,($C$6-($C$3*$A16)+SUM(OY$6:OY16))*OY$3/365*_xlfn.DAYS($B17,$B16))</f>
        <v>#VALUE!</v>
      </c>
      <c r="OZ17" s="5" t="e">
        <f>IF(($C$6-($C$3*$A16)+SUM(OZ$6:OZ16))*OZ$3/365*_xlfn.DAYS($B17,$B16)&lt;0,0,($C$6-($C$3*$A16)+SUM(OZ$6:OZ16))*OZ$3/365*_xlfn.DAYS($B17,$B16))</f>
        <v>#VALUE!</v>
      </c>
      <c r="PA17" s="5" t="e">
        <f>IF(($C$6-($C$3*$A16)+SUM(PA$6:PA16))*PA$3/365*_xlfn.DAYS($B17,$B16)&lt;0,0,($C$6-($C$3*$A16)+SUM(PA$6:PA16))*PA$3/365*_xlfn.DAYS($B17,$B16))</f>
        <v>#VALUE!</v>
      </c>
      <c r="PB17" s="5" t="e">
        <f>IF(($C$6-($C$3*$A16)+SUM(PB$6:PB16))*PB$3/365*_xlfn.DAYS($B17,$B16)&lt;0,0,($C$6-($C$3*$A16)+SUM(PB$6:PB16))*PB$3/365*_xlfn.DAYS($B17,$B16))</f>
        <v>#VALUE!</v>
      </c>
      <c r="PC17" s="5" t="e">
        <f>IF(($C$6-($C$3*$A16)+SUM(PC$6:PC16))*PC$3/365*_xlfn.DAYS($B17,$B16)&lt;0,0,($C$6-($C$3*$A16)+SUM(PC$6:PC16))*PC$3/365*_xlfn.DAYS($B17,$B16))</f>
        <v>#VALUE!</v>
      </c>
      <c r="PD17" s="5" t="e">
        <f>IF(($C$6-($C$3*$A16)+SUM(PD$6:PD16))*PD$3/365*_xlfn.DAYS($B17,$B16)&lt;0,0,($C$6-($C$3*$A16)+SUM(PD$6:PD16))*PD$3/365*_xlfn.DAYS($B17,$B16))</f>
        <v>#VALUE!</v>
      </c>
      <c r="PE17" s="5" t="e">
        <f>IF(($C$6-($C$3*$A16)+SUM(PE$6:PE16))*PE$3/365*_xlfn.DAYS($B17,$B16)&lt;0,0,($C$6-($C$3*$A16)+SUM(PE$6:PE16))*PE$3/365*_xlfn.DAYS($B17,$B16))</f>
        <v>#VALUE!</v>
      </c>
      <c r="PF17" s="5" t="e">
        <f>IF(($C$6-($C$3*$A16)+SUM(PF$6:PF16))*PF$3/365*_xlfn.DAYS($B17,$B16)&lt;0,0,($C$6-($C$3*$A16)+SUM(PF$6:PF16))*PF$3/365*_xlfn.DAYS($B17,$B16))</f>
        <v>#VALUE!</v>
      </c>
      <c r="PG17" s="5" t="e">
        <f>IF(($C$6-($C$3*$A16)+SUM(PG$6:PG16))*PG$3/365*_xlfn.DAYS($B17,$B16)&lt;0,0,($C$6-($C$3*$A16)+SUM(PG$6:PG16))*PG$3/365*_xlfn.DAYS($B17,$B16))</f>
        <v>#VALUE!</v>
      </c>
      <c r="PH17" s="5" t="e">
        <f>IF(($C$6-($C$3*$A16)+SUM(PH$6:PH16))*PH$3/365*_xlfn.DAYS($B17,$B16)&lt;0,0,($C$6-($C$3*$A16)+SUM(PH$6:PH16))*PH$3/365*_xlfn.DAYS($B17,$B16))</f>
        <v>#VALUE!</v>
      </c>
      <c r="PI17" s="5" t="e">
        <f>IF(($C$6-($C$3*$A16)+SUM(PI$6:PI16))*PI$3/365*_xlfn.DAYS($B17,$B16)&lt;0,0,($C$6-($C$3*$A16)+SUM(PI$6:PI16))*PI$3/365*_xlfn.DAYS($B17,$B16))</f>
        <v>#VALUE!</v>
      </c>
      <c r="PJ17" s="5" t="e">
        <f>IF(($C$6-($C$3*$A16)+SUM(PJ$6:PJ16))*PJ$3/365*_xlfn.DAYS($B17,$B16)&lt;0,0,($C$6-($C$3*$A16)+SUM(PJ$6:PJ16))*PJ$3/365*_xlfn.DAYS($B17,$B16))</f>
        <v>#VALUE!</v>
      </c>
      <c r="PK17" s="5" t="e">
        <f>IF(($C$6-($C$3*$A16)+SUM(PK$6:PK16))*PK$3/365*_xlfn.DAYS($B17,$B16)&lt;0,0,($C$6-($C$3*$A16)+SUM(PK$6:PK16))*PK$3/365*_xlfn.DAYS($B17,$B16))</f>
        <v>#VALUE!</v>
      </c>
      <c r="PL17" s="5" t="e">
        <f>IF(($C$6-($C$3*$A16)+SUM(PL$6:PL16))*PL$3/365*_xlfn.DAYS($B17,$B16)&lt;0,0,($C$6-($C$3*$A16)+SUM(PL$6:PL16))*PL$3/365*_xlfn.DAYS($B17,$B16))</f>
        <v>#VALUE!</v>
      </c>
      <c r="PM17" s="5" t="e">
        <f>IF(($C$6-($C$3*$A16)+SUM(PM$6:PM16))*PM$3/365*_xlfn.DAYS($B17,$B16)&lt;0,0,($C$6-($C$3*$A16)+SUM(PM$6:PM16))*PM$3/365*_xlfn.DAYS($B17,$B16))</f>
        <v>#VALUE!</v>
      </c>
      <c r="PN17" s="5" t="e">
        <f>IF(($C$6-($C$3*$A16)+SUM(PN$6:PN16))*PN$3/365*_xlfn.DAYS($B17,$B16)&lt;0,0,($C$6-($C$3*$A16)+SUM(PN$6:PN16))*PN$3/365*_xlfn.DAYS($B17,$B16))</f>
        <v>#VALUE!</v>
      </c>
      <c r="PO17" s="5" t="e">
        <f>IF(($C$6-($C$3*$A16)+SUM(PO$6:PO16))*PO$3/365*_xlfn.DAYS($B17,$B16)&lt;0,0,($C$6-($C$3*$A16)+SUM(PO$6:PO16))*PO$3/365*_xlfn.DAYS($B17,$B16))</f>
        <v>#VALUE!</v>
      </c>
      <c r="PP17" s="5" t="e">
        <f>IF(($C$6-($C$3*$A16)+SUM(PP$6:PP16))*PP$3/365*_xlfn.DAYS($B17,$B16)&lt;0,0,($C$6-($C$3*$A16)+SUM(PP$6:PP16))*PP$3/365*_xlfn.DAYS($B17,$B16))</f>
        <v>#VALUE!</v>
      </c>
      <c r="PQ17" s="5" t="e">
        <f>IF(($C$6-($C$3*$A16)+SUM(PQ$6:PQ16))*PQ$3/365*_xlfn.DAYS($B17,$B16)&lt;0,0,($C$6-($C$3*$A16)+SUM(PQ$6:PQ16))*PQ$3/365*_xlfn.DAYS($B17,$B16))</f>
        <v>#VALUE!</v>
      </c>
      <c r="PR17" s="5" t="e">
        <f>IF(($C$6-($C$3*$A16)+SUM(PR$6:PR16))*PR$3/365*_xlfn.DAYS($B17,$B16)&lt;0,0,($C$6-($C$3*$A16)+SUM(PR$6:PR16))*PR$3/365*_xlfn.DAYS($B17,$B16))</f>
        <v>#VALUE!</v>
      </c>
      <c r="PS17" s="5" t="e">
        <f>IF(($C$6-($C$3*$A16)+SUM(PS$6:PS16))*PS$3/365*_xlfn.DAYS($B17,$B16)&lt;0,0,($C$6-($C$3*$A16)+SUM(PS$6:PS16))*PS$3/365*_xlfn.DAYS($B17,$B16))</f>
        <v>#VALUE!</v>
      </c>
      <c r="PT17" s="5" t="e">
        <f>IF(($C$6-($C$3*$A16)+SUM(PT$6:PT16))*PT$3/365*_xlfn.DAYS($B17,$B16)&lt;0,0,($C$6-($C$3*$A16)+SUM(PT$6:PT16))*PT$3/365*_xlfn.DAYS($B17,$B16))</f>
        <v>#VALUE!</v>
      </c>
      <c r="PU17" s="5" t="e">
        <f>IF(($C$6-($C$3*$A16)+SUM(PU$6:PU16))*PU$3/365*_xlfn.DAYS($B17,$B16)&lt;0,0,($C$6-($C$3*$A16)+SUM(PU$6:PU16))*PU$3/365*_xlfn.DAYS($B17,$B16))</f>
        <v>#VALUE!</v>
      </c>
      <c r="PV17" s="5" t="e">
        <f>IF(($C$6-($C$3*$A16)+SUM(PV$6:PV16))*PV$3/365*_xlfn.DAYS($B17,$B16)&lt;0,0,($C$6-($C$3*$A16)+SUM(PV$6:PV16))*PV$3/365*_xlfn.DAYS($B17,$B16))</f>
        <v>#VALUE!</v>
      </c>
      <c r="PW17" s="5" t="e">
        <f>IF(($C$6-($C$3*$A16)+SUM(PW$6:PW16))*PW$3/365*_xlfn.DAYS($B17,$B16)&lt;0,0,($C$6-($C$3*$A16)+SUM(PW$6:PW16))*PW$3/365*_xlfn.DAYS($B17,$B16))</f>
        <v>#VALUE!</v>
      </c>
      <c r="PX17" s="5" t="e">
        <f>IF(($C$6-($C$3*$A16)+SUM(PX$6:PX16))*PX$3/365*_xlfn.DAYS($B17,$B16)&lt;0,0,($C$6-($C$3*$A16)+SUM(PX$6:PX16))*PX$3/365*_xlfn.DAYS($B17,$B16))</f>
        <v>#VALUE!</v>
      </c>
      <c r="PY17" s="5" t="e">
        <f>IF(($C$6-($C$3*$A16)+SUM(PY$6:PY16))*PY$3/365*_xlfn.DAYS($B17,$B16)&lt;0,0,($C$6-($C$3*$A16)+SUM(PY$6:PY16))*PY$3/365*_xlfn.DAYS($B17,$B16))</f>
        <v>#VALUE!</v>
      </c>
      <c r="PZ17" s="5" t="e">
        <f>IF(($C$6-($C$3*$A16)+SUM(PZ$6:PZ16))*PZ$3/365*_xlfn.DAYS($B17,$B16)&lt;0,0,($C$6-($C$3*$A16)+SUM(PZ$6:PZ16))*PZ$3/365*_xlfn.DAYS($B17,$B16))</f>
        <v>#VALUE!</v>
      </c>
      <c r="QA17" s="5" t="e">
        <f>IF(($C$6-($C$3*$A16)+SUM(QA$6:QA16))*QA$3/365*_xlfn.DAYS($B17,$B16)&lt;0,0,($C$6-($C$3*$A16)+SUM(QA$6:QA16))*QA$3/365*_xlfn.DAYS($B17,$B16))</f>
        <v>#VALUE!</v>
      </c>
      <c r="QB17" s="5" t="e">
        <f>IF(($C$6-($C$3*$A16)+SUM(QB$6:QB16))*QB$3/365*_xlfn.DAYS($B17,$B16)&lt;0,0,($C$6-($C$3*$A16)+SUM(QB$6:QB16))*QB$3/365*_xlfn.DAYS($B17,$B16))</f>
        <v>#VALUE!</v>
      </c>
      <c r="QC17" s="5" t="e">
        <f>IF(($C$6-($C$3*$A16)+SUM(QC$6:QC16))*QC$3/365*_xlfn.DAYS($B17,$B16)&lt;0,0,($C$6-($C$3*$A16)+SUM(QC$6:QC16))*QC$3/365*_xlfn.DAYS($B17,$B16))</f>
        <v>#VALUE!</v>
      </c>
      <c r="QD17" s="5" t="e">
        <f>IF(($C$6-($C$3*$A16)+SUM(QD$6:QD16))*QD$3/365*_xlfn.DAYS($B17,$B16)&lt;0,0,($C$6-($C$3*$A16)+SUM(QD$6:QD16))*QD$3/365*_xlfn.DAYS($B17,$B16))</f>
        <v>#VALUE!</v>
      </c>
      <c r="QE17" s="5" t="e">
        <f>IF(($C$6-($C$3*$A16)+SUM(QE$6:QE16))*QE$3/365*_xlfn.DAYS($B17,$B16)&lt;0,0,($C$6-($C$3*$A16)+SUM(QE$6:QE16))*QE$3/365*_xlfn.DAYS($B17,$B16))</f>
        <v>#VALUE!</v>
      </c>
      <c r="QF17" s="5" t="e">
        <f>IF(($C$6-($C$3*$A16)+SUM(QF$6:QF16))*QF$3/365*_xlfn.DAYS($B17,$B16)&lt;0,0,($C$6-($C$3*$A16)+SUM(QF$6:QF16))*QF$3/365*_xlfn.DAYS($B17,$B16))</f>
        <v>#VALUE!</v>
      </c>
      <c r="QG17" s="5" t="e">
        <f>IF(($C$6-($C$3*$A16)+SUM(QG$6:QG16))*QG$3/365*_xlfn.DAYS($B17,$B16)&lt;0,0,($C$6-($C$3*$A16)+SUM(QG$6:QG16))*QG$3/365*_xlfn.DAYS($B17,$B16))</f>
        <v>#VALUE!</v>
      </c>
      <c r="QH17" s="5" t="e">
        <f>IF(($C$6-($C$3*$A16)+SUM(QH$6:QH16))*QH$3/365*_xlfn.DAYS($B17,$B16)&lt;0,0,($C$6-($C$3*$A16)+SUM(QH$6:QH16))*QH$3/365*_xlfn.DAYS($B17,$B16))</f>
        <v>#VALUE!</v>
      </c>
      <c r="QI17" s="5" t="e">
        <f>IF(($C$6-($C$3*$A16)+SUM(QI$6:QI16))*QI$3/365*_xlfn.DAYS($B17,$B16)&lt;0,0,($C$6-($C$3*$A16)+SUM(QI$6:QI16))*QI$3/365*_xlfn.DAYS($B17,$B16))</f>
        <v>#VALUE!</v>
      </c>
      <c r="QJ17" s="5" t="e">
        <f>IF(($C$6-($C$3*$A16)+SUM(QJ$6:QJ16))*QJ$3/365*_xlfn.DAYS($B17,$B16)&lt;0,0,($C$6-($C$3*$A16)+SUM(QJ$6:QJ16))*QJ$3/365*_xlfn.DAYS($B17,$B16))</f>
        <v>#VALUE!</v>
      </c>
      <c r="QK17" s="5" t="e">
        <f>IF(($C$6-($C$3*$A16)+SUM(QK$6:QK16))*QK$3/365*_xlfn.DAYS($B17,$B16)&lt;0,0,($C$6-($C$3*$A16)+SUM(QK$6:QK16))*QK$3/365*_xlfn.DAYS($B17,$B16))</f>
        <v>#VALUE!</v>
      </c>
      <c r="QL17" s="5" t="e">
        <f>IF(($C$6-($C$3*$A16)+SUM(QL$6:QL16))*QL$3/365*_xlfn.DAYS($B17,$B16)&lt;0,0,($C$6-($C$3*$A16)+SUM(QL$6:QL16))*QL$3/365*_xlfn.DAYS($B17,$B16))</f>
        <v>#VALUE!</v>
      </c>
      <c r="QM17" s="5" t="e">
        <f>IF(($C$6-($C$3*$A16)+SUM(QM$6:QM16))*QM$3/365*_xlfn.DAYS($B17,$B16)&lt;0,0,($C$6-($C$3*$A16)+SUM(QM$6:QM16))*QM$3/365*_xlfn.DAYS($B17,$B16))</f>
        <v>#VALUE!</v>
      </c>
      <c r="QN17" s="5" t="e">
        <f>IF(($C$6-($C$3*$A16)+SUM(QN$6:QN16))*QN$3/365*_xlfn.DAYS($B17,$B16)&lt;0,0,($C$6-($C$3*$A16)+SUM(QN$6:QN16))*QN$3/365*_xlfn.DAYS($B17,$B16))</f>
        <v>#VALUE!</v>
      </c>
      <c r="QO17" s="5" t="e">
        <f>IF(($C$6-($C$3*$A16)+SUM(QO$6:QO16))*QO$3/365*_xlfn.DAYS($B17,$B16)&lt;0,0,($C$6-($C$3*$A16)+SUM(QO$6:QO16))*QO$3/365*_xlfn.DAYS($B17,$B16))</f>
        <v>#VALUE!</v>
      </c>
      <c r="QP17" s="5" t="e">
        <f>IF(($C$6-($C$3*$A16)+SUM(QP$6:QP16))*QP$3/365*_xlfn.DAYS($B17,$B16)&lt;0,0,($C$6-($C$3*$A16)+SUM(QP$6:QP16))*QP$3/365*_xlfn.DAYS($B17,$B16))</f>
        <v>#VALUE!</v>
      </c>
      <c r="QQ17" s="5" t="e">
        <f>IF(($C$6-($C$3*$A16)+SUM(QQ$6:QQ16))*QQ$3/365*_xlfn.DAYS($B17,$B16)&lt;0,0,($C$6-($C$3*$A16)+SUM(QQ$6:QQ16))*QQ$3/365*_xlfn.DAYS($B17,$B16))</f>
        <v>#VALUE!</v>
      </c>
      <c r="QR17" s="5" t="e">
        <f>IF(($C$6-($C$3*$A16)+SUM(QR$6:QR16))*QR$3/365*_xlfn.DAYS($B17,$B16)&lt;0,0,($C$6-($C$3*$A16)+SUM(QR$6:QR16))*QR$3/365*_xlfn.DAYS($B17,$B16))</f>
        <v>#VALUE!</v>
      </c>
      <c r="QS17" s="5" t="e">
        <f>IF(($C$6-($C$3*$A16)+SUM(QS$6:QS16))*QS$3/365*_xlfn.DAYS($B17,$B16)&lt;0,0,($C$6-($C$3*$A16)+SUM(QS$6:QS16))*QS$3/365*_xlfn.DAYS($B17,$B16))</f>
        <v>#VALUE!</v>
      </c>
      <c r="QT17" s="5" t="e">
        <f>IF(($C$6-($C$3*$A16)+SUM(QT$6:QT16))*QT$3/365*_xlfn.DAYS($B17,$B16)&lt;0,0,($C$6-($C$3*$A16)+SUM(QT$6:QT16))*QT$3/365*_xlfn.DAYS($B17,$B16))</f>
        <v>#VALUE!</v>
      </c>
      <c r="QU17" s="5" t="e">
        <f>IF(($C$6-($C$3*$A16)+SUM(QU$6:QU16))*QU$3/365*_xlfn.DAYS($B17,$B16)&lt;0,0,($C$6-($C$3*$A16)+SUM(QU$6:QU16))*QU$3/365*_xlfn.DAYS($B17,$B16))</f>
        <v>#VALUE!</v>
      </c>
      <c r="QV17" s="5" t="e">
        <f>IF(($C$6-($C$3*$A16)+SUM(QV$6:QV16))*QV$3/365*_xlfn.DAYS($B17,$B16)&lt;0,0,($C$6-($C$3*$A16)+SUM(QV$6:QV16))*QV$3/365*_xlfn.DAYS($B17,$B16))</f>
        <v>#VALUE!</v>
      </c>
      <c r="QW17" s="5" t="e">
        <f>IF(($C$6-($C$3*$A16)+SUM(QW$6:QW16))*QW$3/365*_xlfn.DAYS($B17,$B16)&lt;0,0,($C$6-($C$3*$A16)+SUM(QW$6:QW16))*QW$3/365*_xlfn.DAYS($B17,$B16))</f>
        <v>#VALUE!</v>
      </c>
      <c r="QX17" s="5" t="e">
        <f>IF(($C$6-($C$3*$A16)+SUM(QX$6:QX16))*QX$3/365*_xlfn.DAYS($B17,$B16)&lt;0,0,($C$6-($C$3*$A16)+SUM(QX$6:QX16))*QX$3/365*_xlfn.DAYS($B17,$B16))</f>
        <v>#VALUE!</v>
      </c>
      <c r="QY17" s="5" t="e">
        <f>IF(($C$6-($C$3*$A16)+SUM(QY$6:QY16))*QY$3/365*_xlfn.DAYS($B17,$B16)&lt;0,0,($C$6-($C$3*$A16)+SUM(QY$6:QY16))*QY$3/365*_xlfn.DAYS($B17,$B16))</f>
        <v>#VALUE!</v>
      </c>
      <c r="QZ17" s="5" t="e">
        <f>IF(($C$6-($C$3*$A16)+SUM(QZ$6:QZ16))*QZ$3/365*_xlfn.DAYS($B17,$B16)&lt;0,0,($C$6-($C$3*$A16)+SUM(QZ$6:QZ16))*QZ$3/365*_xlfn.DAYS($B17,$B16))</f>
        <v>#VALUE!</v>
      </c>
      <c r="RA17" s="5" t="e">
        <f>IF(($C$6-($C$3*$A16)+SUM(RA$6:RA16))*RA$3/365*_xlfn.DAYS($B17,$B16)&lt;0,0,($C$6-($C$3*$A16)+SUM(RA$6:RA16))*RA$3/365*_xlfn.DAYS($B17,$B16))</f>
        <v>#VALUE!</v>
      </c>
      <c r="RB17" s="5" t="e">
        <f>IF(($C$6-($C$3*$A16)+SUM(RB$6:RB16))*RB$3/365*_xlfn.DAYS($B17,$B16)&lt;0,0,($C$6-($C$3*$A16)+SUM(RB$6:RB16))*RB$3/365*_xlfn.DAYS($B17,$B16))</f>
        <v>#VALUE!</v>
      </c>
      <c r="RC17" s="5" t="e">
        <f>IF(($C$6-($C$3*$A16)+SUM(RC$6:RC16))*RC$3/365*_xlfn.DAYS($B17,$B16)&lt;0,0,($C$6-($C$3*$A16)+SUM(RC$6:RC16))*RC$3/365*_xlfn.DAYS($B17,$B16))</f>
        <v>#VALUE!</v>
      </c>
      <c r="RD17" s="5" t="e">
        <f>IF(($C$6-($C$3*$A16)+SUM(RD$6:RD16))*RD$3/365*_xlfn.DAYS($B17,$B16)&lt;0,0,($C$6-($C$3*$A16)+SUM(RD$6:RD16))*RD$3/365*_xlfn.DAYS($B17,$B16))</f>
        <v>#VALUE!</v>
      </c>
      <c r="RE17" s="5" t="e">
        <f>IF(($C$6-($C$3*$A16)+SUM(RE$6:RE16))*RE$3/365*_xlfn.DAYS($B17,$B16)&lt;0,0,($C$6-($C$3*$A16)+SUM(RE$6:RE16))*RE$3/365*_xlfn.DAYS($B17,$B16))</f>
        <v>#VALUE!</v>
      </c>
      <c r="RF17" s="5" t="e">
        <f>IF(($C$6-($C$3*$A16)+SUM(RF$6:RF16))*RF$3/365*_xlfn.DAYS($B17,$B16)&lt;0,0,($C$6-($C$3*$A16)+SUM(RF$6:RF16))*RF$3/365*_xlfn.DAYS($B17,$B16))</f>
        <v>#VALUE!</v>
      </c>
      <c r="RG17" s="5" t="e">
        <f>IF(($C$6-($C$3*$A16)+SUM(RG$6:RG16))*RG$3/365*_xlfn.DAYS($B17,$B16)&lt;0,0,($C$6-($C$3*$A16)+SUM(RG$6:RG16))*RG$3/365*_xlfn.DAYS($B17,$B16))</f>
        <v>#VALUE!</v>
      </c>
      <c r="RH17" s="5" t="e">
        <f>IF(($C$6-($C$3*$A16)+SUM(RH$6:RH16))*RH$3/365*_xlfn.DAYS($B17,$B16)&lt;0,0,($C$6-($C$3*$A16)+SUM(RH$6:RH16))*RH$3/365*_xlfn.DAYS($B17,$B16))</f>
        <v>#VALUE!</v>
      </c>
      <c r="RI17" s="5" t="e">
        <f>IF(($C$6-($C$3*$A16)+SUM(RI$6:RI16))*RI$3/365*_xlfn.DAYS($B17,$B16)&lt;0,0,($C$6-($C$3*$A16)+SUM(RI$6:RI16))*RI$3/365*_xlfn.DAYS($B17,$B16))</f>
        <v>#VALUE!</v>
      </c>
      <c r="RJ17" s="5" t="e">
        <f>IF(($C$6-($C$3*$A16)+SUM(RJ$6:RJ16))*RJ$3/365*_xlfn.DAYS($B17,$B16)&lt;0,0,($C$6-($C$3*$A16)+SUM(RJ$6:RJ16))*RJ$3/365*_xlfn.DAYS($B17,$B16))</f>
        <v>#VALUE!</v>
      </c>
      <c r="RK17" s="5" t="e">
        <f>IF(($C$6-($C$3*$A16)+SUM(RK$6:RK16))*RK$3/365*_xlfn.DAYS($B17,$B16)&lt;0,0,($C$6-($C$3*$A16)+SUM(RK$6:RK16))*RK$3/365*_xlfn.DAYS($B17,$B16))</f>
        <v>#VALUE!</v>
      </c>
      <c r="RL17" s="5" t="e">
        <f>IF(($C$6-($C$3*$A16)+SUM(RL$6:RL16))*RL$3/365*_xlfn.DAYS($B17,$B16)&lt;0,0,($C$6-($C$3*$A16)+SUM(RL$6:RL16))*RL$3/365*_xlfn.DAYS($B17,$B16))</f>
        <v>#VALUE!</v>
      </c>
      <c r="RM17" s="5" t="e">
        <f>IF(($C$6-($C$3*$A16)+SUM(RM$6:RM16))*RM$3/365*_xlfn.DAYS($B17,$B16)&lt;0,0,($C$6-($C$3*$A16)+SUM(RM$6:RM16))*RM$3/365*_xlfn.DAYS($B17,$B16))</f>
        <v>#VALUE!</v>
      </c>
      <c r="RN17" s="5" t="e">
        <f>IF(($C$6-($C$3*$A16)+SUM(RN$6:RN16))*RN$3/365*_xlfn.DAYS($B17,$B16)&lt;0,0,($C$6-($C$3*$A16)+SUM(RN$6:RN16))*RN$3/365*_xlfn.DAYS($B17,$B16))</f>
        <v>#VALUE!</v>
      </c>
      <c r="RO17" s="5" t="e">
        <f>IF(($C$6-($C$3*$A16)+SUM(RO$6:RO16))*RO$3/365*_xlfn.DAYS($B17,$B16)&lt;0,0,($C$6-($C$3*$A16)+SUM(RO$6:RO16))*RO$3/365*_xlfn.DAYS($B17,$B16))</f>
        <v>#VALUE!</v>
      </c>
      <c r="RP17" s="5" t="e">
        <f>IF(($C$6-($C$3*$A16)+SUM(RP$6:RP16))*RP$3/365*_xlfn.DAYS($B17,$B16)&lt;0,0,($C$6-($C$3*$A16)+SUM(RP$6:RP16))*RP$3/365*_xlfn.DAYS($B17,$B16))</f>
        <v>#VALUE!</v>
      </c>
      <c r="RQ17" s="5" t="e">
        <f>IF(($C$6-($C$3*$A16)+SUM(RQ$6:RQ16))*RQ$3/365*_xlfn.DAYS($B17,$B16)&lt;0,0,($C$6-($C$3*$A16)+SUM(RQ$6:RQ16))*RQ$3/365*_xlfn.DAYS($B17,$B16))</f>
        <v>#VALUE!</v>
      </c>
      <c r="RR17" s="5" t="e">
        <f>IF(($C$6-($C$3*$A16)+SUM(RR$6:RR16))*RR$3/365*_xlfn.DAYS($B17,$B16)&lt;0,0,($C$6-($C$3*$A16)+SUM(RR$6:RR16))*RR$3/365*_xlfn.DAYS($B17,$B16))</f>
        <v>#VALUE!</v>
      </c>
      <c r="RS17" s="5" t="e">
        <f>IF(($C$6-($C$3*$A16)+SUM(RS$6:RS16))*RS$3/365*_xlfn.DAYS($B17,$B16)&lt;0,0,($C$6-($C$3*$A16)+SUM(RS$6:RS16))*RS$3/365*_xlfn.DAYS($B17,$B16))</f>
        <v>#VALUE!</v>
      </c>
      <c r="RT17" s="5" t="e">
        <f>IF(($C$6-($C$3*$A16)+SUM(RT$6:RT16))*RT$3/365*_xlfn.DAYS($B17,$B16)&lt;0,0,($C$6-($C$3*$A16)+SUM(RT$6:RT16))*RT$3/365*_xlfn.DAYS($B17,$B16))</f>
        <v>#VALUE!</v>
      </c>
      <c r="RU17" s="5" t="e">
        <f>IF(($C$6-($C$3*$A16)+SUM(RU$6:RU16))*RU$3/365*_xlfn.DAYS($B17,$B16)&lt;0,0,($C$6-($C$3*$A16)+SUM(RU$6:RU16))*RU$3/365*_xlfn.DAYS($B17,$B16))</f>
        <v>#VALUE!</v>
      </c>
      <c r="RV17" s="5" t="e">
        <f>IF(($C$6-($C$3*$A16)+SUM(RV$6:RV16))*RV$3/365*_xlfn.DAYS($B17,$B16)&lt;0,0,($C$6-($C$3*$A16)+SUM(RV$6:RV16))*RV$3/365*_xlfn.DAYS($B17,$B16))</f>
        <v>#VALUE!</v>
      </c>
      <c r="RW17" s="5" t="e">
        <f>IF(($C$6-($C$3*$A16)+SUM(RW$6:RW16))*RW$3/365*_xlfn.DAYS($B17,$B16)&lt;0,0,($C$6-($C$3*$A16)+SUM(RW$6:RW16))*RW$3/365*_xlfn.DAYS($B17,$B16))</f>
        <v>#VALUE!</v>
      </c>
      <c r="RX17" s="5" t="e">
        <f>IF(($C$6-($C$3*$A16)+SUM(RX$6:RX16))*RX$3/365*_xlfn.DAYS($B17,$B16)&lt;0,0,($C$6-($C$3*$A16)+SUM(RX$6:RX16))*RX$3/365*_xlfn.DAYS($B17,$B16))</f>
        <v>#VALUE!</v>
      </c>
      <c r="RY17" s="5" t="e">
        <f>IF(($C$6-($C$3*$A16)+SUM(RY$6:RY16))*RY$3/365*_xlfn.DAYS($B17,$B16)&lt;0,0,($C$6-($C$3*$A16)+SUM(RY$6:RY16))*RY$3/365*_xlfn.DAYS($B17,$B16))</f>
        <v>#VALUE!</v>
      </c>
      <c r="RZ17" s="5" t="e">
        <f>IF(($C$6-($C$3*$A16)+SUM(RZ$6:RZ16))*RZ$3/365*_xlfn.DAYS($B17,$B16)&lt;0,0,($C$6-($C$3*$A16)+SUM(RZ$6:RZ16))*RZ$3/365*_xlfn.DAYS($B17,$B16))</f>
        <v>#VALUE!</v>
      </c>
      <c r="SA17" s="5" t="e">
        <f>IF(($C$6-($C$3*$A16)+SUM(SA$6:SA16))*SA$3/365*_xlfn.DAYS($B17,$B16)&lt;0,0,($C$6-($C$3*$A16)+SUM(SA$6:SA16))*SA$3/365*_xlfn.DAYS($B17,$B16))</f>
        <v>#VALUE!</v>
      </c>
      <c r="SB17" s="5" t="e">
        <f>IF(($C$6-($C$3*$A16)+SUM(SB$6:SB16))*SB$3/365*_xlfn.DAYS($B17,$B16)&lt;0,0,($C$6-($C$3*$A16)+SUM(SB$6:SB16))*SB$3/365*_xlfn.DAYS($B17,$B16))</f>
        <v>#VALUE!</v>
      </c>
      <c r="SC17" s="5" t="e">
        <f>IF(($C$6-($C$3*$A16)+SUM(SC$6:SC16))*SC$3/365*_xlfn.DAYS($B17,$B16)&lt;0,0,($C$6-($C$3*$A16)+SUM(SC$6:SC16))*SC$3/365*_xlfn.DAYS($B17,$B16))</f>
        <v>#VALUE!</v>
      </c>
      <c r="SD17" s="5" t="e">
        <f>IF(($C$6-($C$3*$A16)+SUM(SD$6:SD16))*SD$3/365*_xlfn.DAYS($B17,$B16)&lt;0,0,($C$6-($C$3*$A16)+SUM(SD$6:SD16))*SD$3/365*_xlfn.DAYS($B17,$B16))</f>
        <v>#VALUE!</v>
      </c>
      <c r="SE17" s="5" t="e">
        <f>IF(($C$6-($C$3*$A16)+SUM(SE$6:SE16))*SE$3/365*_xlfn.DAYS($B17,$B16)&lt;0,0,($C$6-($C$3*$A16)+SUM(SE$6:SE16))*SE$3/365*_xlfn.DAYS($B17,$B16))</f>
        <v>#VALUE!</v>
      </c>
      <c r="SF17" s="5" t="e">
        <f>IF(($C$6-($C$3*$A16)+SUM(SF$6:SF16))*SF$3/365*_xlfn.DAYS($B17,$B16)&lt;0,0,($C$6-($C$3*$A16)+SUM(SF$6:SF16))*SF$3/365*_xlfn.DAYS($B17,$B16))</f>
        <v>#VALUE!</v>
      </c>
      <c r="SG17" s="5" t="e">
        <f>IF(($C$6-($C$3*$A16)+SUM(SG$6:SG16))*SG$3/365*_xlfn.DAYS($B17,$B16)&lt;0,0,($C$6-($C$3*$A16)+SUM(SG$6:SG16))*SG$3/365*_xlfn.DAYS($B17,$B16))</f>
        <v>#VALUE!</v>
      </c>
      <c r="SH17" s="5" t="e">
        <f>IF(($C$6-($C$3*$A16)+SUM(SH$6:SH16))*SH$3/365*_xlfn.DAYS($B17,$B16)&lt;0,0,($C$6-($C$3*$A16)+SUM(SH$6:SH16))*SH$3/365*_xlfn.DAYS($B17,$B16))</f>
        <v>#VALUE!</v>
      </c>
      <c r="SI17" s="5" t="e">
        <f>IF(($C$6-($C$3*$A16)+SUM(SI$6:SI16))*SI$3/365*_xlfn.DAYS($B17,$B16)&lt;0,0,($C$6-($C$3*$A16)+SUM(SI$6:SI16))*SI$3/365*_xlfn.DAYS($B17,$B16))</f>
        <v>#VALUE!</v>
      </c>
    </row>
    <row r="18" spans="1:503" x14ac:dyDescent="0.25">
      <c r="A18">
        <v>13</v>
      </c>
      <c r="B18" s="1">
        <f>IFERROR(VLOOKUP(IF(WEEKDAY(Sheet3!A13)=7,Sheet3!A13+2,IF(WEEKDAY(Sheet3!A13)=1,Sheet3!A13+1,Sheet3!A13)),Sheet3!D14:F29,3,FALSE),IF(WEEKDAY(Sheet3!A13)=7,Sheet3!A13+2,IF(WEEKDAY(Sheet3!A13)=1,Sheet3!A13+1,Sheet3!A13)))</f>
        <v>44615</v>
      </c>
      <c r="C18" s="4">
        <f t="shared" si="32"/>
        <v>4470.9280452315288</v>
      </c>
      <c r="D18" s="5">
        <f t="shared" si="33"/>
        <v>110.20531403547415</v>
      </c>
      <c r="E18" s="5">
        <f>IF(($C$6-($C$3*$A17)+SUM(E$6:E17))*E$3/365*_xlfn.DAYS($B18,$B17)&lt;0,0,($C$6-($C$3*$A17)+SUM(E$6:E17))*E$3/365*_xlfn.DAYS($B18,$B17))</f>
        <v>110.15415243325884</v>
      </c>
      <c r="F18" s="5">
        <f>IF(($C$6-($C$3*$A17)+SUM(F$6:F17))*F$3/365*_xlfn.DAYS($B18,$B17)&lt;0,0,($C$6-($C$3*$A17)+SUM(F$6:F17))*F$3/365*_xlfn.DAYS($B18,$B17))</f>
        <v>110.10300185477411</v>
      </c>
      <c r="G18" s="5">
        <f>IF(($C$6-($C$3*$A17)+SUM(G$6:G17))*G$3/365*_xlfn.DAYS($B18,$B17)&lt;0,0,($C$6-($C$3*$A17)+SUM(G$6:G17))*G$3/365*_xlfn.DAYS($B18,$B17))</f>
        <v>110.05186229849123</v>
      </c>
      <c r="H18" s="5">
        <f>IF(($C$6-($C$3*$A17)+SUM(H$6:H17))*H$3/365*_xlfn.DAYS($B18,$B17)&lt;0,0,($C$6-($C$3*$A17)+SUM(H$6:H17))*H$3/365*_xlfn.DAYS($B18,$B17))</f>
        <v>110.00073376288157</v>
      </c>
      <c r="I18" s="5">
        <f>IF(($C$6-($C$3*$A17)+SUM(I$6:I17))*I$3/365*_xlfn.DAYS($B18,$B17)&lt;0,0,($C$6-($C$3*$A17)+SUM(I$6:I17))*I$3/365*_xlfn.DAYS($B18,$B17))</f>
        <v>109.94961624641658</v>
      </c>
      <c r="J18" s="5">
        <f>IF(($C$6-($C$3*$A17)+SUM(J$6:J17))*J$3/365*_xlfn.DAYS($B18,$B17)&lt;0,0,($C$6-($C$3*$A17)+SUM(J$6:J17))*J$3/365*_xlfn.DAYS($B18,$B17))</f>
        <v>109.89850974756797</v>
      </c>
      <c r="K18" s="5">
        <f>IF(($C$6-($C$3*$A17)+SUM(K$6:K17))*K$3/365*_xlfn.DAYS($B18,$B17)&lt;0,0,($C$6-($C$3*$A17)+SUM(K$6:K17))*K$3/365*_xlfn.DAYS($B18,$B17))</f>
        <v>109.8474142648076</v>
      </c>
      <c r="L18" s="5">
        <f>IF(($C$6-($C$3*$A17)+SUM(L$6:L17))*L$3/365*_xlfn.DAYS($B18,$B17)&lt;0,0,($C$6-($C$3*$A17)+SUM(L$6:L17))*L$3/365*_xlfn.DAYS($B18,$B17))</f>
        <v>109.79632979660744</v>
      </c>
      <c r="M18" s="5">
        <f>IF(($C$6-($C$3*$A17)+SUM(M$6:M17))*M$3/365*_xlfn.DAYS($B18,$B17)&lt;0,0,($C$6-($C$3*$A17)+SUM(M$6:M17))*M$3/365*_xlfn.DAYS($B18,$B17))</f>
        <v>109.74525634143967</v>
      </c>
      <c r="N18" s="5">
        <f>IF(($C$6-($C$3*$A17)+SUM(N$6:N17))*N$3/365*_xlfn.DAYS($B18,$B17)&lt;0,0,($C$6-($C$3*$A17)+SUM(N$6:N17))*N$3/365*_xlfn.DAYS($B18,$B17))</f>
        <v>109.69419389777666</v>
      </c>
      <c r="O18" s="5">
        <f>IF(($C$6-($C$3*$A17)+SUM(O$6:O17))*O$3/365*_xlfn.DAYS($B18,$B17)&lt;0,0,($C$6-($C$3*$A17)+SUM(O$6:O17))*O$3/365*_xlfn.DAYS($B18,$B17))</f>
        <v>109.64314246409096</v>
      </c>
      <c r="P18" s="5">
        <f>IF(($C$6-($C$3*$A17)+SUM(P$6:P17))*P$3/365*_xlfn.DAYS($B18,$B17)&lt;0,0,($C$6-($C$3*$A17)+SUM(P$6:P17))*P$3/365*_xlfn.DAYS($B18,$B17))</f>
        <v>109.59210203885516</v>
      </c>
      <c r="Q18" s="5">
        <f>IF(($C$6-($C$3*$A17)+SUM(Q$6:Q17))*Q$3/365*_xlfn.DAYS($B18,$B17)&lt;0,0,($C$6-($C$3*$A17)+SUM(Q$6:Q17))*Q$3/365*_xlfn.DAYS($B18,$B17))</f>
        <v>109.54107262054221</v>
      </c>
      <c r="R18" s="5">
        <f>IF(($C$6-($C$3*$A17)+SUM(R$6:R17))*R$3/365*_xlfn.DAYS($B18,$B17)&lt;0,0,($C$6-($C$3*$A17)+SUM(R$6:R17))*R$3/365*_xlfn.DAYS($B18,$B17))</f>
        <v>109.49005420762511</v>
      </c>
      <c r="S18" s="5">
        <f>IF(($C$6-($C$3*$A17)+SUM(S$6:S17))*S$3/365*_xlfn.DAYS($B18,$B17)&lt;0,0,($C$6-($C$3*$A17)+SUM(S$6:S17))*S$3/365*_xlfn.DAYS($B18,$B17))</f>
        <v>109.43904679857701</v>
      </c>
      <c r="T18" s="5">
        <f>IF(($C$6-($C$3*$A17)+SUM(T$6:T17))*T$3/365*_xlfn.DAYS($B18,$B17)&lt;0,0,($C$6-($C$3*$A17)+SUM(T$6:T17))*T$3/365*_xlfn.DAYS($B18,$B17))</f>
        <v>109.38805039187133</v>
      </c>
      <c r="U18" s="5">
        <f>IF(($C$6-($C$3*$A17)+SUM(U$6:U17))*U$3/365*_xlfn.DAYS($B18,$B17)&lt;0,0,($C$6-($C$3*$A17)+SUM(U$6:U17))*U$3/365*_xlfn.DAYS($B18,$B17))</f>
        <v>109.33706498598156</v>
      </c>
      <c r="V18" s="5">
        <f>IF(($C$6-($C$3*$A17)+SUM(V$6:V17))*V$3/365*_xlfn.DAYS($B18,$B17)&lt;0,0,($C$6-($C$3*$A17)+SUM(V$6:V17))*V$3/365*_xlfn.DAYS($B18,$B17))</f>
        <v>109.28609057938137</v>
      </c>
      <c r="W18" s="5">
        <f>IF(($C$6-($C$3*$A17)+SUM(W$6:W17))*W$3/365*_xlfn.DAYS($B18,$B17)&lt;0,0,($C$6-($C$3*$A17)+SUM(W$6:W17))*W$3/365*_xlfn.DAYS($B18,$B17))</f>
        <v>109.23512717054471</v>
      </c>
      <c r="X18" s="5">
        <f>IF(($C$6-($C$3*$A17)+SUM(X$6:X17))*X$3/365*_xlfn.DAYS($B18,$B17)&lt;0,0,($C$6-($C$3*$A17)+SUM(X$6:X17))*X$3/365*_xlfn.DAYS($B18,$B17))</f>
        <v>109.18417475794553</v>
      </c>
      <c r="Y18" s="5">
        <f>IF(($C$6-($C$3*$A17)+SUM(Y$6:Y17))*Y$3/365*_xlfn.DAYS($B18,$B17)&lt;0,0,($C$6-($C$3*$A17)+SUM(Y$6:Y17))*Y$3/365*_xlfn.DAYS($B18,$B17))</f>
        <v>109.13323334005808</v>
      </c>
      <c r="Z18" s="5">
        <f>IF(($C$6-($C$3*$A17)+SUM(Z$6:Z17))*Z$3/365*_xlfn.DAYS($B18,$B17)&lt;0,0,($C$6-($C$3*$A17)+SUM(Z$6:Z17))*Z$3/365*_xlfn.DAYS($B18,$B17))</f>
        <v>109.08230291535672</v>
      </c>
      <c r="AA18" s="5">
        <f>IF(($C$6-($C$3*$A17)+SUM(AA$6:AA17))*AA$3/365*_xlfn.DAYS($B18,$B17)&lt;0,0,($C$6-($C$3*$A17)+SUM(AA$6:AA17))*AA$3/365*_xlfn.DAYS($B18,$B17))</f>
        <v>109.03138348231597</v>
      </c>
      <c r="AB18" s="5">
        <f>IF(($C$6-($C$3*$A17)+SUM(AB$6:AB17))*AB$3/365*_xlfn.DAYS($B18,$B17)&lt;0,0,($C$6-($C$3*$A17)+SUM(AB$6:AB17))*AB$3/365*_xlfn.DAYS($B18,$B17))</f>
        <v>108.98047503941058</v>
      </c>
      <c r="AC18" s="5">
        <f>IF(($C$6-($C$3*$A17)+SUM(AC$6:AC17))*AC$3/365*_xlfn.DAYS($B18,$B17)&lt;0,0,($C$6-($C$3*$A17)+SUM(AC$6:AC17))*AC$3/365*_xlfn.DAYS($B18,$B17))</f>
        <v>108.92957758511535</v>
      </c>
      <c r="AD18" s="5">
        <f>IF(($C$6-($C$3*$A17)+SUM(AD$6:AD17))*AD$3/365*_xlfn.DAYS($B18,$B17)&lt;0,0,($C$6-($C$3*$A17)+SUM(AD$6:AD17))*AD$3/365*_xlfn.DAYS($B18,$B17))</f>
        <v>108.87869111790543</v>
      </c>
      <c r="AE18" s="5">
        <f>IF(($C$6-($C$3*$A17)+SUM(AE$6:AE17))*AE$3/365*_xlfn.DAYS($B18,$B17)&lt;0,0,($C$6-($C$3*$A17)+SUM(AE$6:AE17))*AE$3/365*_xlfn.DAYS($B18,$B17))</f>
        <v>108.82781563625596</v>
      </c>
      <c r="AF18" s="5">
        <f>IF(($C$6-($C$3*$A17)+SUM(AF$6:AF17))*AF$3/365*_xlfn.DAYS($B18,$B17)&lt;0,0,($C$6-($C$3*$A17)+SUM(AF$6:AF17))*AF$3/365*_xlfn.DAYS($B18,$B17))</f>
        <v>108.77695113864229</v>
      </c>
      <c r="AG18" s="5">
        <f>IF(($C$6-($C$3*$A17)+SUM(AG$6:AG17))*AG$3/365*_xlfn.DAYS($B18,$B17)&lt;0,0,($C$6-($C$3*$A17)+SUM(AG$6:AG17))*AG$3/365*_xlfn.DAYS($B18,$B17))</f>
        <v>108.72609762354007</v>
      </c>
      <c r="AH18" s="5">
        <f>IF(($C$6-($C$3*$A17)+SUM(AH$6:AH17))*AH$3/365*_xlfn.DAYS($B18,$B17)&lt;0,0,($C$6-($C$3*$A17)+SUM(AH$6:AH17))*AH$3/365*_xlfn.DAYS($B18,$B17))</f>
        <v>108.67525508942492</v>
      </c>
      <c r="AI18" s="5">
        <f>IF(($C$6-($C$3*$A17)+SUM(AI$6:AI17))*AI$3/365*_xlfn.DAYS($B18,$B17)&lt;0,0,($C$6-($C$3*$A17)+SUM(AI$6:AI17))*AI$3/365*_xlfn.DAYS($B18,$B17))</f>
        <v>108.62442353477279</v>
      </c>
      <c r="AJ18" s="5">
        <f>IF(($C$6-($C$3*$A17)+SUM(AJ$6:AJ17))*AJ$3/365*_xlfn.DAYS($B18,$B17)&lt;0,0,($C$6-($C$3*$A17)+SUM(AJ$6:AJ17))*AJ$3/365*_xlfn.DAYS($B18,$B17))</f>
        <v>108.57360295805969</v>
      </c>
      <c r="AK18" s="5">
        <f>IF(($C$6-($C$3*$A17)+SUM(AK$6:AK17))*AK$3/365*_xlfn.DAYS($B18,$B17)&lt;0,0,($C$6-($C$3*$A17)+SUM(AK$6:AK17))*AK$3/365*_xlfn.DAYS($B18,$B17))</f>
        <v>108.52279335776191</v>
      </c>
      <c r="AL18" s="5">
        <f>IF(($C$6-($C$3*$A17)+SUM(AL$6:AL17))*AL$3/365*_xlfn.DAYS($B18,$B17)&lt;0,0,($C$6-($C$3*$A17)+SUM(AL$6:AL17))*AL$3/365*_xlfn.DAYS($B18,$B17))</f>
        <v>108.47199473235578</v>
      </c>
      <c r="AM18" s="5">
        <f>IF(($C$6-($C$3*$A17)+SUM(AM$6:AM17))*AM$3/365*_xlfn.DAYS($B18,$B17)&lt;0,0,($C$6-($C$3*$A17)+SUM(AM$6:AM17))*AM$3/365*_xlfn.DAYS($B18,$B17))</f>
        <v>108.42120708031783</v>
      </c>
      <c r="AN18" s="5">
        <f>IF(($C$6-($C$3*$A17)+SUM(AN$6:AN17))*AN$3/365*_xlfn.DAYS($B18,$B17)&lt;0,0,($C$6-($C$3*$A17)+SUM(AN$6:AN17))*AN$3/365*_xlfn.DAYS($B18,$B17))</f>
        <v>108.37043040012485</v>
      </c>
      <c r="AO18" s="5">
        <f>IF(($C$6-($C$3*$A17)+SUM(AO$6:AO17))*AO$3/365*_xlfn.DAYS($B18,$B17)&lt;0,0,($C$6-($C$3*$A17)+SUM(AO$6:AO17))*AO$3/365*_xlfn.DAYS($B18,$B17))</f>
        <v>108.3196646902537</v>
      </c>
      <c r="AP18" s="5">
        <f>IF(($C$6-($C$3*$A17)+SUM(AP$6:AP17))*AP$3/365*_xlfn.DAYS($B18,$B17)&lt;0,0,($C$6-($C$3*$A17)+SUM(AP$6:AP17))*AP$3/365*_xlfn.DAYS($B18,$B17))</f>
        <v>108.26890994918148</v>
      </c>
      <c r="AQ18" s="5">
        <f>IF(($C$6-($C$3*$A17)+SUM(AQ$6:AQ17))*AQ$3/365*_xlfn.DAYS($B18,$B17)&lt;0,0,($C$6-($C$3*$A17)+SUM(AQ$6:AQ17))*AQ$3/365*_xlfn.DAYS($B18,$B17))</f>
        <v>108.21816617538536</v>
      </c>
      <c r="AR18" s="5">
        <f>IF(($C$6-($C$3*$A17)+SUM(AR$6:AR17))*AR$3/365*_xlfn.DAYS($B18,$B17)&lt;0,0,($C$6-($C$3*$A17)+SUM(AR$6:AR17))*AR$3/365*_xlfn.DAYS($B18,$B17))</f>
        <v>108.16743336734281</v>
      </c>
      <c r="AS18" s="5">
        <f>IF(($C$6-($C$3*$A17)+SUM(AS$6:AS17))*AS$3/365*_xlfn.DAYS($B18,$B17)&lt;0,0,($C$6-($C$3*$A17)+SUM(AS$6:AS17))*AS$3/365*_xlfn.DAYS($B18,$B17))</f>
        <v>108.11671152353136</v>
      </c>
      <c r="AT18" s="5">
        <f>IF(($C$6-($C$3*$A17)+SUM(AT$6:AT17))*AT$3/365*_xlfn.DAYS($B18,$B17)&lt;0,0,($C$6-($C$3*$A17)+SUM(AT$6:AT17))*AT$3/365*_xlfn.DAYS($B18,$B17))</f>
        <v>108.06600064242873</v>
      </c>
      <c r="AU18" s="5">
        <f>IF(($C$6-($C$3*$A17)+SUM(AU$6:AU17))*AU$3/365*_xlfn.DAYS($B18,$B17)&lt;0,0,($C$6-($C$3*$A17)+SUM(AU$6:AU17))*AU$3/365*_xlfn.DAYS($B18,$B17))</f>
        <v>108.01530072251285</v>
      </c>
      <c r="AV18" s="5">
        <f>IF(($C$6-($C$3*$A17)+SUM(AV$6:AV17))*AV$3/365*_xlfn.DAYS($B18,$B17)&lt;0,0,($C$6-($C$3*$A17)+SUM(AV$6:AV17))*AV$3/365*_xlfn.DAYS($B18,$B17))</f>
        <v>107.96461176226177</v>
      </c>
      <c r="AW18" s="5">
        <f>IF(($C$6-($C$3*$A17)+SUM(AW$6:AW17))*AW$3/365*_xlfn.DAYS($B18,$B17)&lt;0,0,($C$6-($C$3*$A17)+SUM(AW$6:AW17))*AW$3/365*_xlfn.DAYS($B18,$B17))</f>
        <v>107.91393376015377</v>
      </c>
      <c r="AX18" s="5">
        <f>IF(($C$6-($C$3*$A17)+SUM(AX$6:AX17))*AX$3/365*_xlfn.DAYS($B18,$B17)&lt;0,0,($C$6-($C$3*$A17)+SUM(AX$6:AX17))*AX$3/365*_xlfn.DAYS($B18,$B17))</f>
        <v>107.86326671466718</v>
      </c>
      <c r="AY18" s="5">
        <f>IF(($C$6-($C$3*$A17)+SUM(AY$6:AY17))*AY$3/365*_xlfn.DAYS($B18,$B17)&lt;0,0,($C$6-($C$3*$A17)+SUM(AY$6:AY17))*AY$3/365*_xlfn.DAYS($B18,$B17))</f>
        <v>107.81261062428065</v>
      </c>
      <c r="AZ18" s="5">
        <f>IF(($C$6-($C$3*$A17)+SUM(AZ$6:AZ17))*AZ$3/365*_xlfn.DAYS($B18,$B17)&lt;0,0,($C$6-($C$3*$A17)+SUM(AZ$6:AZ17))*AZ$3/365*_xlfn.DAYS($B18,$B17))</f>
        <v>107.76196548747291</v>
      </c>
      <c r="BA18" s="5">
        <f>IF(($C$6-($C$3*$A17)+SUM(BA$6:BA17))*BA$3/365*_xlfn.DAYS($B18,$B17)&lt;0,0,($C$6-($C$3*$A17)+SUM(BA$6:BA17))*BA$3/365*_xlfn.DAYS($B18,$B17))</f>
        <v>107.71133130272281</v>
      </c>
      <c r="BB18" s="5">
        <f>IF(($C$6-($C$3*$A17)+SUM(BB$6:BB17))*BB$3/365*_xlfn.DAYS($B18,$B17)&lt;0,0,($C$6-($C$3*$A17)+SUM(BB$6:BB17))*BB$3/365*_xlfn.DAYS($B18,$B17))</f>
        <v>107.66070806850952</v>
      </c>
      <c r="BC18" s="5">
        <f>IF(($C$6-($C$3*$A17)+SUM(BC$6:BC17))*BC$3/365*_xlfn.DAYS($B18,$B17)&lt;0,0,($C$6-($C$3*$A17)+SUM(BC$6:BC17))*BC$3/365*_xlfn.DAYS($B18,$B17))</f>
        <v>107.61009578331223</v>
      </c>
      <c r="BD18" s="5">
        <f>IF(($C$6-($C$3*$A17)+SUM(BD$6:BD17))*BD$3/365*_xlfn.DAYS($B18,$B17)&lt;0,0,($C$6-($C$3*$A17)+SUM(BD$6:BD17))*BD$3/365*_xlfn.DAYS($B18,$B17))</f>
        <v>107.55949444561038</v>
      </c>
      <c r="BE18" s="5">
        <f>IF(($C$6-($C$3*$A17)+SUM(BE$6:BE17))*BE$3/365*_xlfn.DAYS($B18,$B17)&lt;0,0,($C$6-($C$3*$A17)+SUM(BE$6:BE17))*BE$3/365*_xlfn.DAYS($B18,$B17))</f>
        <v>107.50890405388354</v>
      </c>
      <c r="BF18" s="5">
        <f>IF(($C$6-($C$3*$A17)+SUM(BF$6:BF17))*BF$3/365*_xlfn.DAYS($B18,$B17)&lt;0,0,($C$6-($C$3*$A17)+SUM(BF$6:BF17))*BF$3/365*_xlfn.DAYS($B18,$B17))</f>
        <v>107.45832460661144</v>
      </c>
      <c r="BG18" s="5">
        <f>IF(($C$6-($C$3*$A17)+SUM(BG$6:BG17))*BG$3/365*_xlfn.DAYS($B18,$B17)&lt;0,0,($C$6-($C$3*$A17)+SUM(BG$6:BG17))*BG$3/365*_xlfn.DAYS($B18,$B17))</f>
        <v>107.40775610227405</v>
      </c>
      <c r="BH18" s="5">
        <f>IF(($C$6-($C$3*$A17)+SUM(BH$6:BH17))*BH$3/365*_xlfn.DAYS($B18,$B17)&lt;0,0,($C$6-($C$3*$A17)+SUM(BH$6:BH17))*BH$3/365*_xlfn.DAYS($B18,$B17))</f>
        <v>107.3571985393514</v>
      </c>
      <c r="BI18" s="5">
        <f>IF(($C$6-($C$3*$A17)+SUM(BI$6:BI17))*BI$3/365*_xlfn.DAYS($B18,$B17)&lt;0,0,($C$6-($C$3*$A17)+SUM(BI$6:BI17))*BI$3/365*_xlfn.DAYS($B18,$B17))</f>
        <v>107.30665191632379</v>
      </c>
      <c r="BJ18" s="5">
        <f>IF(($C$6-($C$3*$A17)+SUM(BJ$6:BJ17))*BJ$3/365*_xlfn.DAYS($B18,$B17)&lt;0,0,($C$6-($C$3*$A17)+SUM(BJ$6:BJ17))*BJ$3/365*_xlfn.DAYS($B18,$B17))</f>
        <v>107.25611623167161</v>
      </c>
      <c r="BK18" s="5">
        <f>IF(($C$6-($C$3*$A17)+SUM(BK$6:BK17))*BK$3/365*_xlfn.DAYS($B18,$B17)&lt;0,0,($C$6-($C$3*$A17)+SUM(BK$6:BK17))*BK$3/365*_xlfn.DAYS($B18,$B17))</f>
        <v>107.20559148387551</v>
      </c>
      <c r="BL18" s="5">
        <f>IF(($C$6-($C$3*$A17)+SUM(BL$6:BL17))*BL$3/365*_xlfn.DAYS($B18,$B17)&lt;0,0,($C$6-($C$3*$A17)+SUM(BL$6:BL17))*BL$3/365*_xlfn.DAYS($B18,$B17))</f>
        <v>107.15507767141617</v>
      </c>
      <c r="BM18" s="5">
        <f>IF(($C$6-($C$3*$A17)+SUM(BM$6:BM17))*BM$3/365*_xlfn.DAYS($B18,$B17)&lt;0,0,($C$6-($C$3*$A17)+SUM(BM$6:BM17))*BM$3/365*_xlfn.DAYS($B18,$B17))</f>
        <v>107.10457479277451</v>
      </c>
      <c r="BN18" s="5">
        <f>IF(($C$6-($C$3*$A17)+SUM(BN$6:BN17))*BN$3/365*_xlfn.DAYS($B18,$B17)&lt;0,0,($C$6-($C$3*$A17)+SUM(BN$6:BN17))*BN$3/365*_xlfn.DAYS($B18,$B17))</f>
        <v>107.05408284643175</v>
      </c>
      <c r="BO18" s="5">
        <f>IF(($C$6-($C$3*$A17)+SUM(BO$6:BO17))*BO$3/365*_xlfn.DAYS($B18,$B17)&lt;0,0,($C$6-($C$3*$A17)+SUM(BO$6:BO17))*BO$3/365*_xlfn.DAYS($B18,$B17))</f>
        <v>107.00360183086899</v>
      </c>
      <c r="BP18" s="5">
        <f>IF(($C$6-($C$3*$A17)+SUM(BP$6:BP17))*BP$3/365*_xlfn.DAYS($B18,$B17)&lt;0,0,($C$6-($C$3*$A17)+SUM(BP$6:BP17))*BP$3/365*_xlfn.DAYS($B18,$B17))</f>
        <v>106.9531317445678</v>
      </c>
      <c r="BQ18" s="5">
        <f>IF(($C$6-($C$3*$A17)+SUM(BQ$6:BQ17))*BQ$3/365*_xlfn.DAYS($B18,$B17)&lt;0,0,($C$6-($C$3*$A17)+SUM(BQ$6:BQ17))*BQ$3/365*_xlfn.DAYS($B18,$B17))</f>
        <v>106.90267258600964</v>
      </c>
      <c r="BR18" s="5">
        <f>IF(($C$6-($C$3*$A17)+SUM(BR$6:BR17))*BR$3/365*_xlfn.DAYS($B18,$B17)&lt;0,0,($C$6-($C$3*$A17)+SUM(BR$6:BR17))*BR$3/365*_xlfn.DAYS($B18,$B17))</f>
        <v>106.85222435367639</v>
      </c>
      <c r="BS18" s="5">
        <f>IF(($C$6-($C$3*$A17)+SUM(BS$6:BS17))*BS$3/365*_xlfn.DAYS($B18,$B17)&lt;0,0,($C$6-($C$3*$A17)+SUM(BS$6:BS17))*BS$3/365*_xlfn.DAYS($B18,$B17))</f>
        <v>106.80178704604988</v>
      </c>
      <c r="BT18" s="5">
        <f>IF(($C$6-($C$3*$A17)+SUM(BT$6:BT17))*BT$3/365*_xlfn.DAYS($B18,$B17)&lt;0,0,($C$6-($C$3*$A17)+SUM(BT$6:BT17))*BT$3/365*_xlfn.DAYS($B18,$B17))</f>
        <v>106.75136066161231</v>
      </c>
      <c r="BU18" s="5">
        <f>IF(($C$6-($C$3*$A17)+SUM(BU$6:BU17))*BU$3/365*_xlfn.DAYS($B18,$B17)&lt;0,0,($C$6-($C$3*$A17)+SUM(BU$6:BU17))*BU$3/365*_xlfn.DAYS($B18,$B17))</f>
        <v>106.70094519884593</v>
      </c>
      <c r="BV18" s="5">
        <f>IF(($C$6-($C$3*$A17)+SUM(BV$6:BV17))*BV$3/365*_xlfn.DAYS($B18,$B17)&lt;0,0,($C$6-($C$3*$A17)+SUM(BV$6:BV17))*BV$3/365*_xlfn.DAYS($B18,$B17))</f>
        <v>106.65054065623308</v>
      </c>
      <c r="BW18" s="5">
        <f>IF(($C$6-($C$3*$A17)+SUM(BW$6:BW17))*BW$3/365*_xlfn.DAYS($B18,$B17)&lt;0,0,($C$6-($C$3*$A17)+SUM(BW$6:BW17))*BW$3/365*_xlfn.DAYS($B18,$B17))</f>
        <v>106.60014703225647</v>
      </c>
      <c r="BX18" s="5">
        <f>IF(($C$6-($C$3*$A17)+SUM(BX$6:BX17))*BX$3/365*_xlfn.DAYS($B18,$B17)&lt;0,0,($C$6-($C$3*$A17)+SUM(BX$6:BX17))*BX$3/365*_xlfn.DAYS($B18,$B17))</f>
        <v>106.54976432539883</v>
      </c>
      <c r="BY18" s="5">
        <f>IF(($C$6-($C$3*$A17)+SUM(BY$6:BY17))*BY$3/365*_xlfn.DAYS($B18,$B17)&lt;0,0,($C$6-($C$3*$A17)+SUM(BY$6:BY17))*BY$3/365*_xlfn.DAYS($B18,$B17))</f>
        <v>106.49939253414307</v>
      </c>
      <c r="BZ18" s="5">
        <f>IF(($C$6-($C$3*$A17)+SUM(BZ$6:BZ17))*BZ$3/365*_xlfn.DAYS($B18,$B17)&lt;0,0,($C$6-($C$3*$A17)+SUM(BZ$6:BZ17))*BZ$3/365*_xlfn.DAYS($B18,$B17))</f>
        <v>106.44903165697235</v>
      </c>
      <c r="CA18" s="5">
        <f>IF(($C$6-($C$3*$A17)+SUM(CA$6:CA17))*CA$3/365*_xlfn.DAYS($B18,$B17)&lt;0,0,($C$6-($C$3*$A17)+SUM(CA$6:CA17))*CA$3/365*_xlfn.DAYS($B18,$B17))</f>
        <v>106.39868169236991</v>
      </c>
      <c r="CB18" s="5">
        <f>IF(($C$6-($C$3*$A17)+SUM(CB$6:CB17))*CB$3/365*_xlfn.DAYS($B18,$B17)&lt;0,0,($C$6-($C$3*$A17)+SUM(CB$6:CB17))*CB$3/365*_xlfn.DAYS($B18,$B17))</f>
        <v>106.34834263881922</v>
      </c>
      <c r="CC18" s="5">
        <f>IF(($C$6-($C$3*$A17)+SUM(CC$6:CC17))*CC$3/365*_xlfn.DAYS($B18,$B17)&lt;0,0,($C$6-($C$3*$A17)+SUM(CC$6:CC17))*CC$3/365*_xlfn.DAYS($B18,$B17))</f>
        <v>106.29801449480384</v>
      </c>
      <c r="CD18" s="5">
        <f>IF(($C$6-($C$3*$A17)+SUM(CD$6:CD17))*CD$3/365*_xlfn.DAYS($B18,$B17)&lt;0,0,($C$6-($C$3*$A17)+SUM(CD$6:CD17))*CD$3/365*_xlfn.DAYS($B18,$B17))</f>
        <v>106.24769725880761</v>
      </c>
      <c r="CE18" s="5">
        <f>IF(($C$6-($C$3*$A17)+SUM(CE$6:CE17))*CE$3/365*_xlfn.DAYS($B18,$B17)&lt;0,0,($C$6-($C$3*$A17)+SUM(CE$6:CE17))*CE$3/365*_xlfn.DAYS($B18,$B17))</f>
        <v>106.19739092931437</v>
      </c>
      <c r="CF18" s="5">
        <f>IF(($C$6-($C$3*$A17)+SUM(CF$6:CF17))*CF$3/365*_xlfn.DAYS($B18,$B17)&lt;0,0,($C$6-($C$3*$A17)+SUM(CF$6:CF17))*CF$3/365*_xlfn.DAYS($B18,$B17))</f>
        <v>106.14709550480836</v>
      </c>
      <c r="CG18" s="5">
        <f>IF(($C$6-($C$3*$A17)+SUM(CG$6:CG17))*CG$3/365*_xlfn.DAYS($B18,$B17)&lt;0,0,($C$6-($C$3*$A17)+SUM(CG$6:CG17))*CG$3/365*_xlfn.DAYS($B18,$B17))</f>
        <v>106.09681098377375</v>
      </c>
      <c r="CH18" s="5">
        <f>IF(($C$6-($C$3*$A17)+SUM(CH$6:CH17))*CH$3/365*_xlfn.DAYS($B18,$B17)&lt;0,0,($C$6-($C$3*$A17)+SUM(CH$6:CH17))*CH$3/365*_xlfn.DAYS($B18,$B17))</f>
        <v>106.04653736469503</v>
      </c>
      <c r="CI18" s="5">
        <f>IF(($C$6-($C$3*$A17)+SUM(CI$6:CI17))*CI$3/365*_xlfn.DAYS($B18,$B17)&lt;0,0,($C$6-($C$3*$A17)+SUM(CI$6:CI17))*CI$3/365*_xlfn.DAYS($B18,$B17))</f>
        <v>105.99627464605683</v>
      </c>
      <c r="CJ18" s="5">
        <f>IF(($C$6-($C$3*$A17)+SUM(CJ$6:CJ17))*CJ$3/365*_xlfn.DAYS($B18,$B17)&lt;0,0,($C$6-($C$3*$A17)+SUM(CJ$6:CJ17))*CJ$3/365*_xlfn.DAYS($B18,$B17))</f>
        <v>105.94602282634391</v>
      </c>
      <c r="CK18" s="5">
        <f>IF(($C$6-($C$3*$A17)+SUM(CK$6:CK17))*CK$3/365*_xlfn.DAYS($B18,$B17)&lt;0,0,($C$6-($C$3*$A17)+SUM(CK$6:CK17))*CK$3/365*_xlfn.DAYS($B18,$B17))</f>
        <v>105.89578190404121</v>
      </c>
      <c r="CL18" s="5">
        <f>IF(($C$6-($C$3*$A17)+SUM(CL$6:CL17))*CL$3/365*_xlfn.DAYS($B18,$B17)&lt;0,0,($C$6-($C$3*$A17)+SUM(CL$6:CL17))*CL$3/365*_xlfn.DAYS($B18,$B17))</f>
        <v>105.84555187763387</v>
      </c>
      <c r="CM18" s="5">
        <f>IF(($C$6-($C$3*$A17)+SUM(CM$6:CM17))*CM$3/365*_xlfn.DAYS($B18,$B17)&lt;0,0,($C$6-($C$3*$A17)+SUM(CM$6:CM17))*CM$3/365*_xlfn.DAYS($B18,$B17))</f>
        <v>105.79533274560714</v>
      </c>
      <c r="CN18" s="5">
        <f>IF(($C$6-($C$3*$A17)+SUM(CN$6:CN17))*CN$3/365*_xlfn.DAYS($B18,$B17)&lt;0,0,($C$6-($C$3*$A17)+SUM(CN$6:CN17))*CN$3/365*_xlfn.DAYS($B18,$B17))</f>
        <v>105.7451245064465</v>
      </c>
      <c r="CO18" s="5">
        <f>IF(($C$6-($C$3*$A17)+SUM(CO$6:CO17))*CO$3/365*_xlfn.DAYS($B18,$B17)&lt;0,0,($C$6-($C$3*$A17)+SUM(CO$6:CO17))*CO$3/365*_xlfn.DAYS($B18,$B17))</f>
        <v>105.69492715863757</v>
      </c>
      <c r="CP18" s="5">
        <f>IF(($C$6-($C$3*$A17)+SUM(CP$6:CP17))*CP$3/365*_xlfn.DAYS($B18,$B17)&lt;0,0,($C$6-($C$3*$A17)+SUM(CP$6:CP17))*CP$3/365*_xlfn.DAYS($B18,$B17))</f>
        <v>105.64474070066608</v>
      </c>
      <c r="CQ18" s="5">
        <f>IF(($C$6-($C$3*$A17)+SUM(CQ$6:CQ17))*CQ$3/365*_xlfn.DAYS($B18,$B17)&lt;0,0,($C$6-($C$3*$A17)+SUM(CQ$6:CQ17))*CQ$3/365*_xlfn.DAYS($B18,$B17))</f>
        <v>105.59456513101804</v>
      </c>
      <c r="CR18" s="5">
        <f>IF(($C$6-($C$3*$A17)+SUM(CR$6:CR17))*CR$3/365*_xlfn.DAYS($B18,$B17)&lt;0,0,($C$6-($C$3*$A17)+SUM(CR$6:CR17))*CR$3/365*_xlfn.DAYS($B18,$B17))</f>
        <v>105.54440044817957</v>
      </c>
      <c r="CS18" s="5">
        <f>IF(($C$6-($C$3*$A17)+SUM(CS$6:CS17))*CS$3/365*_xlfn.DAYS($B18,$B17)&lt;0,0,($C$6-($C$3*$A17)+SUM(CS$6:CS17))*CS$3/365*_xlfn.DAYS($B18,$B17))</f>
        <v>105.49424665063692</v>
      </c>
      <c r="CT18" s="5">
        <f>IF(($C$6-($C$3*$A17)+SUM(CT$6:CT17))*CT$3/365*_xlfn.DAYS($B18,$B17)&lt;0,0,($C$6-($C$3*$A17)+SUM(CT$6:CT17))*CT$3/365*_xlfn.DAYS($B18,$B17))</f>
        <v>105.44410373687658</v>
      </c>
      <c r="CU18" s="5">
        <f>IF(($C$6-($C$3*$A17)+SUM(CU$6:CU17))*CU$3/365*_xlfn.DAYS($B18,$B17)&lt;0,0,($C$6-($C$3*$A17)+SUM(CU$6:CU17))*CU$3/365*_xlfn.DAYS($B18,$B17))</f>
        <v>105.39397170538514</v>
      </c>
      <c r="CV18" s="5">
        <f>IF(($C$6-($C$3*$A17)+SUM(CV$6:CV17))*CV$3/365*_xlfn.DAYS($B18,$B17)&lt;0,0,($C$6-($C$3*$A17)+SUM(CV$6:CV17))*CV$3/365*_xlfn.DAYS($B18,$B17))</f>
        <v>105.34385055464939</v>
      </c>
      <c r="CW18" s="5">
        <f>IF(($C$6-($C$3*$A17)+SUM(CW$6:CW17))*CW$3/365*_xlfn.DAYS($B18,$B17)&lt;0,0,($C$6-($C$3*$A17)+SUM(CW$6:CW17))*CW$3/365*_xlfn.DAYS($B18,$B17))</f>
        <v>105.29374028315631</v>
      </c>
      <c r="CX18" s="5">
        <f>IF(($C$6-($C$3*$A17)+SUM(CX$6:CX17))*CX$3/365*_xlfn.DAYS($B18,$B17)&lt;0,0,($C$6-($C$3*$A17)+SUM(CX$6:CX17))*CX$3/365*_xlfn.DAYS($B18,$B17))</f>
        <v>105.24364088939303</v>
      </c>
      <c r="CY18" s="5">
        <f>IF(($C$6-($C$3*$A17)+SUM(CY$6:CY17))*CY$3/365*_xlfn.DAYS($B18,$B17)&lt;0,0,($C$6-($C$3*$A17)+SUM(CY$6:CY17))*CY$3/365*_xlfn.DAYS($B18,$B17))</f>
        <v>105.19355237184679</v>
      </c>
      <c r="CZ18" s="5">
        <f>IF(($C$6-($C$3*$A17)+SUM(CZ$6:CZ17))*CZ$3/365*_xlfn.DAYS($B18,$B17)&lt;0,0,($C$6-($C$3*$A17)+SUM(CZ$6:CZ17))*CZ$3/365*_xlfn.DAYS($B18,$B17))</f>
        <v>105.14347472900508</v>
      </c>
      <c r="DA18" s="5">
        <f>IF(($C$6-($C$3*$A17)+SUM(DA$6:DA17))*DA$3/365*_xlfn.DAYS($B18,$B17)&lt;0,0,($C$6-($C$3*$A17)+SUM(DA$6:DA17))*DA$3/365*_xlfn.DAYS($B18,$B17))</f>
        <v>105.09340795935555</v>
      </c>
      <c r="DB18" s="5">
        <f>IF(($C$6-($C$3*$A17)+SUM(DB$6:DB17))*DB$3/365*_xlfn.DAYS($B18,$B17)&lt;0,0,($C$6-($C$3*$A17)+SUM(DB$6:DB17))*DB$3/365*_xlfn.DAYS($B18,$B17))</f>
        <v>105.04335206138592</v>
      </c>
      <c r="DC18" s="5">
        <f>IF(($C$6-($C$3*$A17)+SUM(DC$6:DC17))*DC$3/365*_xlfn.DAYS($B18,$B17)&lt;0,0,($C$6-($C$3*$A17)+SUM(DC$6:DC17))*DC$3/365*_xlfn.DAYS($B18,$B17))</f>
        <v>104.9933070335842</v>
      </c>
      <c r="DD18" s="5">
        <f>IF(($C$6-($C$3*$A17)+SUM(DD$6:DD17))*DD$3/365*_xlfn.DAYS($B18,$B17)&lt;0,0,($C$6-($C$3*$A17)+SUM(DD$6:DD17))*DD$3/365*_xlfn.DAYS($B18,$B17))</f>
        <v>104.94327287443852</v>
      </c>
      <c r="DE18" s="5">
        <f>IF(($C$6-($C$3*$A17)+SUM(DE$6:DE17))*DE$3/365*_xlfn.DAYS($B18,$B17)&lt;0,0,($C$6-($C$3*$A17)+SUM(DE$6:DE17))*DE$3/365*_xlfn.DAYS($B18,$B17))</f>
        <v>104.89324958243718</v>
      </c>
      <c r="DF18" s="5">
        <f>IF(($C$6-($C$3*$A17)+SUM(DF$6:DF17))*DF$3/365*_xlfn.DAYS($B18,$B17)&lt;0,0,($C$6-($C$3*$A17)+SUM(DF$6:DF17))*DF$3/365*_xlfn.DAYS($B18,$B17))</f>
        <v>104.84323715606858</v>
      </c>
      <c r="DG18" s="5">
        <f>IF(($C$6-($C$3*$A17)+SUM(DG$6:DG17))*DG$3/365*_xlfn.DAYS($B18,$B17)&lt;0,0,($C$6-($C$3*$A17)+SUM(DG$6:DG17))*DG$3/365*_xlfn.DAYS($B18,$B17))</f>
        <v>104.79323559382141</v>
      </c>
      <c r="DH18" s="5">
        <f>IF(($C$6-($C$3*$A17)+SUM(DH$6:DH17))*DH$3/365*_xlfn.DAYS($B18,$B17)&lt;0,0,($C$6-($C$3*$A17)+SUM(DH$6:DH17))*DH$3/365*_xlfn.DAYS($B18,$B17))</f>
        <v>104.74324489418446</v>
      </c>
      <c r="DI18" s="5">
        <f>IF(($C$6-($C$3*$A17)+SUM(DI$6:DI17))*DI$3/365*_xlfn.DAYS($B18,$B17)&lt;0,0,($C$6-($C$3*$A17)+SUM(DI$6:DI17))*DI$3/365*_xlfn.DAYS($B18,$B17))</f>
        <v>104.69326505564662</v>
      </c>
      <c r="DJ18" s="5">
        <f>IF(($C$6-($C$3*$A17)+SUM(DJ$6:DJ17))*DJ$3/365*_xlfn.DAYS($B18,$B17)&lt;0,0,($C$6-($C$3*$A17)+SUM(DJ$6:DJ17))*DJ$3/365*_xlfn.DAYS($B18,$B17))</f>
        <v>104.64329607669711</v>
      </c>
      <c r="DK18" s="5">
        <f>IF(($C$6-($C$3*$A17)+SUM(DK$6:DK17))*DK$3/365*_xlfn.DAYS($B18,$B17)&lt;0,0,($C$6-($C$3*$A17)+SUM(DK$6:DK17))*DK$3/365*_xlfn.DAYS($B18,$B17))</f>
        <v>104.59333795582516</v>
      </c>
      <c r="DL18" s="5">
        <f>IF(($C$6-($C$3*$A17)+SUM(DL$6:DL17))*DL$3/365*_xlfn.DAYS($B18,$B17)&lt;0,0,($C$6-($C$3*$A17)+SUM(DL$6:DL17))*DL$3/365*_xlfn.DAYS($B18,$B17))</f>
        <v>104.5433906915203</v>
      </c>
      <c r="DM18" s="5">
        <f>IF(($C$6-($C$3*$A17)+SUM(DM$6:DM17))*DM$3/365*_xlfn.DAYS($B18,$B17)&lt;0,0,($C$6-($C$3*$A17)+SUM(DM$6:DM17))*DM$3/365*_xlfn.DAYS($B18,$B17))</f>
        <v>104.49345428227207</v>
      </c>
      <c r="DN18" s="5">
        <f>IF(($C$6-($C$3*$A17)+SUM(DN$6:DN17))*DN$3/365*_xlfn.DAYS($B18,$B17)&lt;0,0,($C$6-($C$3*$A17)+SUM(DN$6:DN17))*DN$3/365*_xlfn.DAYS($B18,$B17))</f>
        <v>104.44352872657034</v>
      </c>
      <c r="DO18" s="5">
        <f>IF(($C$6-($C$3*$A17)+SUM(DO$6:DO17))*DO$3/365*_xlfn.DAYS($B18,$B17)&lt;0,0,($C$6-($C$3*$A17)+SUM(DO$6:DO17))*DO$3/365*_xlfn.DAYS($B18,$B17))</f>
        <v>104.39361402290504</v>
      </c>
      <c r="DP18" s="5">
        <f>IF(($C$6-($C$3*$A17)+SUM(DP$6:DP17))*DP$3/365*_xlfn.DAYS($B18,$B17)&lt;0,0,($C$6-($C$3*$A17)+SUM(DP$6:DP17))*DP$3/365*_xlfn.DAYS($B18,$B17))</f>
        <v>104.34371016976631</v>
      </c>
      <c r="DQ18" s="5">
        <f>IF(($C$6-($C$3*$A17)+SUM(DQ$6:DQ17))*DQ$3/365*_xlfn.DAYS($B18,$B17)&lt;0,0,($C$6-($C$3*$A17)+SUM(DQ$6:DQ17))*DQ$3/365*_xlfn.DAYS($B18,$B17))</f>
        <v>104.29381716564444</v>
      </c>
      <c r="DR18" s="5">
        <f>IF(($C$6-($C$3*$A17)+SUM(DR$6:DR17))*DR$3/365*_xlfn.DAYS($B18,$B17)&lt;0,0,($C$6-($C$3*$A17)+SUM(DR$6:DR17))*DR$3/365*_xlfn.DAYS($B18,$B17))</f>
        <v>104.24393500902988</v>
      </c>
      <c r="DS18" s="5">
        <f>IF(($C$6-($C$3*$A17)+SUM(DS$6:DS17))*DS$3/365*_xlfn.DAYS($B18,$B17)&lt;0,0,($C$6-($C$3*$A17)+SUM(DS$6:DS17))*DS$3/365*_xlfn.DAYS($B18,$B17))</f>
        <v>104.19406369841329</v>
      </c>
      <c r="DT18" s="5">
        <f>IF(($C$6-($C$3*$A17)+SUM(DT$6:DT17))*DT$3/365*_xlfn.DAYS($B18,$B17)&lt;0,0,($C$6-($C$3*$A17)+SUM(DT$6:DT17))*DT$3/365*_xlfn.DAYS($B18,$B17))</f>
        <v>104.14420323228545</v>
      </c>
      <c r="DU18" s="5">
        <f>IF(($C$6-($C$3*$A17)+SUM(DU$6:DU17))*DU$3/365*_xlfn.DAYS($B18,$B17)&lt;0,0,($C$6-($C$3*$A17)+SUM(DU$6:DU17))*DU$3/365*_xlfn.DAYS($B18,$B17))</f>
        <v>104.09435360913731</v>
      </c>
      <c r="DV18" s="5">
        <f>IF(($C$6-($C$3*$A17)+SUM(DV$6:DV17))*DV$3/365*_xlfn.DAYS($B18,$B17)&lt;0,0,($C$6-($C$3*$A17)+SUM(DV$6:DV17))*DV$3/365*_xlfn.DAYS($B18,$B17))</f>
        <v>104.04451482746006</v>
      </c>
      <c r="DW18" s="5">
        <f>IF(($C$6-($C$3*$A17)+SUM(DW$6:DW17))*DW$3/365*_xlfn.DAYS($B18,$B17)&lt;0,0,($C$6-($C$3*$A17)+SUM(DW$6:DW17))*DW$3/365*_xlfn.DAYS($B18,$B17))</f>
        <v>103.99468688574494</v>
      </c>
      <c r="DX18" s="5">
        <f>IF(($C$6-($C$3*$A17)+SUM(DX$6:DX17))*DX$3/365*_xlfn.DAYS($B18,$B17)&lt;0,0,($C$6-($C$3*$A17)+SUM(DX$6:DX17))*DX$3/365*_xlfn.DAYS($B18,$B17))</f>
        <v>103.94486978248342</v>
      </c>
      <c r="DY18" s="5">
        <f>IF(($C$6-($C$3*$A17)+SUM(DY$6:DY17))*DY$3/365*_xlfn.DAYS($B18,$B17)&lt;0,0,($C$6-($C$3*$A17)+SUM(DY$6:DY17))*DY$3/365*_xlfn.DAYS($B18,$B17))</f>
        <v>103.89506351616714</v>
      </c>
      <c r="DZ18" s="5">
        <f>IF(($C$6-($C$3*$A17)+SUM(DZ$6:DZ17))*DZ$3/365*_xlfn.DAYS($B18,$B17)&lt;0,0,($C$6-($C$3*$A17)+SUM(DZ$6:DZ17))*DZ$3/365*_xlfn.DAYS($B18,$B17))</f>
        <v>103.84526808528793</v>
      </c>
      <c r="EA18" s="5">
        <f>IF(($C$6-($C$3*$A17)+SUM(EA$6:EA17))*EA$3/365*_xlfn.DAYS($B18,$B17)&lt;0,0,($C$6-($C$3*$A17)+SUM(EA$6:EA17))*EA$3/365*_xlfn.DAYS($B18,$B17))</f>
        <v>103.79548348833771</v>
      </c>
      <c r="EB18" s="5">
        <f>IF(($C$6-($C$3*$A17)+SUM(EB$6:EB17))*EB$3/365*_xlfn.DAYS($B18,$B17)&lt;0,0,($C$6-($C$3*$A17)+SUM(EB$6:EB17))*EB$3/365*_xlfn.DAYS($B18,$B17))</f>
        <v>103.74570972380864</v>
      </c>
      <c r="EC18" s="5">
        <f>IF(($C$6-($C$3*$A17)+SUM(EC$6:EC17))*EC$3/365*_xlfn.DAYS($B18,$B17)&lt;0,0,($C$6-($C$3*$A17)+SUM(EC$6:EC17))*EC$3/365*_xlfn.DAYS($B18,$B17))</f>
        <v>103.69594679019302</v>
      </c>
      <c r="ED18" s="5">
        <f>IF(($C$6-($C$3*$A17)+SUM(ED$6:ED17))*ED$3/365*_xlfn.DAYS($B18,$B17)&lt;0,0,($C$6-($C$3*$A17)+SUM(ED$6:ED17))*ED$3/365*_xlfn.DAYS($B18,$B17))</f>
        <v>103.64619468598328</v>
      </c>
      <c r="EE18" s="5">
        <f>IF(($C$6-($C$3*$A17)+SUM(EE$6:EE17))*EE$3/365*_xlfn.DAYS($B18,$B17)&lt;0,0,($C$6-($C$3*$A17)+SUM(EE$6:EE17))*EE$3/365*_xlfn.DAYS($B18,$B17))</f>
        <v>103.59645340967207</v>
      </c>
      <c r="EF18" s="5">
        <f>IF(($C$6-($C$3*$A17)+SUM(EF$6:EF17))*EF$3/365*_xlfn.DAYS($B18,$B17)&lt;0,0,($C$6-($C$3*$A17)+SUM(EF$6:EF17))*EF$3/365*_xlfn.DAYS($B18,$B17))</f>
        <v>103.5467229597522</v>
      </c>
      <c r="EG18" s="5">
        <f>IF(($C$6-($C$3*$A17)+SUM(EG$6:EG17))*EG$3/365*_xlfn.DAYS($B18,$B17)&lt;0,0,($C$6-($C$3*$A17)+SUM(EG$6:EG17))*EG$3/365*_xlfn.DAYS($B18,$B17))</f>
        <v>103.49700333471665</v>
      </c>
      <c r="EH18" s="5">
        <f>IF(($C$6-($C$3*$A17)+SUM(EH$6:EH17))*EH$3/365*_xlfn.DAYS($B18,$B17)&lt;0,0,($C$6-($C$3*$A17)+SUM(EH$6:EH17))*EH$3/365*_xlfn.DAYS($B18,$B17))</f>
        <v>103.44729453305851</v>
      </c>
      <c r="EI18" s="5">
        <f>IF(($C$6-($C$3*$A17)+SUM(EI$6:EI17))*EI$3/365*_xlfn.DAYS($B18,$B17)&lt;0,0,($C$6-($C$3*$A17)+SUM(EI$6:EI17))*EI$3/365*_xlfn.DAYS($B18,$B17))</f>
        <v>103.39759655327113</v>
      </c>
      <c r="EJ18" s="5">
        <f>IF(($C$6-($C$3*$A17)+SUM(EJ$6:EJ17))*EJ$3/365*_xlfn.DAYS($B18,$B17)&lt;0,0,($C$6-($C$3*$A17)+SUM(EJ$6:EJ17))*EJ$3/365*_xlfn.DAYS($B18,$B17))</f>
        <v>103.34790939384791</v>
      </c>
      <c r="EK18" s="5">
        <f>IF(($C$6-($C$3*$A17)+SUM(EK$6:EK17))*EK$3/365*_xlfn.DAYS($B18,$B17)&lt;0,0,($C$6-($C$3*$A17)+SUM(EK$6:EK17))*EK$3/365*_xlfn.DAYS($B18,$B17))</f>
        <v>103.29823305328253</v>
      </c>
      <c r="EL18" s="5">
        <f>IF(($C$6-($C$3*$A17)+SUM(EL$6:EL17))*EL$3/365*_xlfn.DAYS($B18,$B17)&lt;0,0,($C$6-($C$3*$A17)+SUM(EL$6:EL17))*EL$3/365*_xlfn.DAYS($B18,$B17))</f>
        <v>103.24856753006878</v>
      </c>
      <c r="EM18" s="5">
        <f>IF(($C$6-($C$3*$A17)+SUM(EM$6:EM17))*EM$3/365*_xlfn.DAYS($B18,$B17)&lt;0,0,($C$6-($C$3*$A17)+SUM(EM$6:EM17))*EM$3/365*_xlfn.DAYS($B18,$B17))</f>
        <v>103.19891282270062</v>
      </c>
      <c r="EN18" s="5">
        <f>IF(($C$6-($C$3*$A17)+SUM(EN$6:EN17))*EN$3/365*_xlfn.DAYS($B18,$B17)&lt;0,0,($C$6-($C$3*$A17)+SUM(EN$6:EN17))*EN$3/365*_xlfn.DAYS($B18,$B17))</f>
        <v>103.14926892967219</v>
      </c>
      <c r="EO18" s="5">
        <f>IF(($C$6-($C$3*$A17)+SUM(EO$6:EO17))*EO$3/365*_xlfn.DAYS($B18,$B17)&lt;0,0,($C$6-($C$3*$A17)+SUM(EO$6:EO17))*EO$3/365*_xlfn.DAYS($B18,$B17))</f>
        <v>103.09963584947778</v>
      </c>
      <c r="EP18" s="5">
        <f>IF(($C$6-($C$3*$A17)+SUM(EP$6:EP17))*EP$3/365*_xlfn.DAYS($B18,$B17)&lt;0,0,($C$6-($C$3*$A17)+SUM(EP$6:EP17))*EP$3/365*_xlfn.DAYS($B18,$B17))</f>
        <v>103.05001358061185</v>
      </c>
      <c r="EQ18" s="5">
        <f>IF(($C$6-($C$3*$A17)+SUM(EQ$6:EQ17))*EQ$3/365*_xlfn.DAYS($B18,$B17)&lt;0,0,($C$6-($C$3*$A17)+SUM(EQ$6:EQ17))*EQ$3/365*_xlfn.DAYS($B18,$B17))</f>
        <v>103.00040212156902</v>
      </c>
      <c r="ER18" s="5">
        <f>IF(($C$6-($C$3*$A17)+SUM(ER$6:ER17))*ER$3/365*_xlfn.DAYS($B18,$B17)&lt;0,0,($C$6-($C$3*$A17)+SUM(ER$6:ER17))*ER$3/365*_xlfn.DAYS($B18,$B17))</f>
        <v>102.95080147084413</v>
      </c>
      <c r="ES18" s="5">
        <f>IF(($C$6-($C$3*$A17)+SUM(ES$6:ES17))*ES$3/365*_xlfn.DAYS($B18,$B17)&lt;0,0,($C$6-($C$3*$A17)+SUM(ES$6:ES17))*ES$3/365*_xlfn.DAYS($B18,$B17))</f>
        <v>102.90121162693211</v>
      </c>
      <c r="ET18" s="5">
        <f>IF(($C$6-($C$3*$A17)+SUM(ET$6:ET17))*ET$3/365*_xlfn.DAYS($B18,$B17)&lt;0,0,($C$6-($C$3*$A17)+SUM(ET$6:ET17))*ET$3/365*_xlfn.DAYS($B18,$B17))</f>
        <v>102.85163258832812</v>
      </c>
      <c r="EU18" s="5">
        <f>IF(($C$6-($C$3*$A17)+SUM(EU$6:EU17))*EU$3/365*_xlfn.DAYS($B18,$B17)&lt;0,0,($C$6-($C$3*$A17)+SUM(EU$6:EU17))*EU$3/365*_xlfn.DAYS($B18,$B17))</f>
        <v>102.80206435352738</v>
      </c>
      <c r="EV18" s="5">
        <f>IF(($C$6-($C$3*$A17)+SUM(EV$6:EV17))*EV$3/365*_xlfn.DAYS($B18,$B17)&lt;0,0,($C$6-($C$3*$A17)+SUM(EV$6:EV17))*EV$3/365*_xlfn.DAYS($B18,$B17))</f>
        <v>102.75250692102547</v>
      </c>
      <c r="EW18" s="5">
        <f>IF(($C$6-($C$3*$A17)+SUM(EW$6:EW17))*EW$3/365*_xlfn.DAYS($B18,$B17)&lt;0,0,($C$6-($C$3*$A17)+SUM(EW$6:EW17))*EW$3/365*_xlfn.DAYS($B18,$B17))</f>
        <v>102.70296028931793</v>
      </c>
      <c r="EX18" s="5">
        <f>IF(($C$6-($C$3*$A17)+SUM(EX$6:EX17))*EX$3/365*_xlfn.DAYS($B18,$B17)&lt;0,0,($C$6-($C$3*$A17)+SUM(EX$6:EX17))*EX$3/365*_xlfn.DAYS($B18,$B17))</f>
        <v>102.65342445690061</v>
      </c>
      <c r="EY18" s="5">
        <f>IF(($C$6-($C$3*$A17)+SUM(EY$6:EY17))*EY$3/365*_xlfn.DAYS($B18,$B17)&lt;0,0,($C$6-($C$3*$A17)+SUM(EY$6:EY17))*EY$3/365*_xlfn.DAYS($B18,$B17))</f>
        <v>102.60389942226945</v>
      </c>
      <c r="EZ18" s="5">
        <f>IF(($C$6-($C$3*$A17)+SUM(EZ$6:EZ17))*EZ$3/365*_xlfn.DAYS($B18,$B17)&lt;0,0,($C$6-($C$3*$A17)+SUM(EZ$6:EZ17))*EZ$3/365*_xlfn.DAYS($B18,$B17))</f>
        <v>102.55438518392056</v>
      </c>
      <c r="FA18" s="5">
        <f>IF(($C$6-($C$3*$A17)+SUM(FA$6:FA17))*FA$3/365*_xlfn.DAYS($B18,$B17)&lt;0,0,($C$6-($C$3*$A17)+SUM(FA$6:FA17))*FA$3/365*_xlfn.DAYS($B18,$B17))</f>
        <v>102.50488174035024</v>
      </c>
      <c r="FB18" s="5">
        <f>IF(($C$6-($C$3*$A17)+SUM(FB$6:FB17))*FB$3/365*_xlfn.DAYS($B18,$B17)&lt;0,0,($C$6-($C$3*$A17)+SUM(FB$6:FB17))*FB$3/365*_xlfn.DAYS($B18,$B17))</f>
        <v>102.45538909005498</v>
      </c>
      <c r="FC18" s="5">
        <f>IF(($C$6-($C$3*$A17)+SUM(FC$6:FC17))*FC$3/365*_xlfn.DAYS($B18,$B17)&lt;0,0,($C$6-($C$3*$A17)+SUM(FC$6:FC17))*FC$3/365*_xlfn.DAYS($B18,$B17))</f>
        <v>102.4059072315314</v>
      </c>
      <c r="FD18" s="5">
        <f>IF(($C$6-($C$3*$A17)+SUM(FD$6:FD17))*FD$3/365*_xlfn.DAYS($B18,$B17)&lt;0,0,($C$6-($C$3*$A17)+SUM(FD$6:FD17))*FD$3/365*_xlfn.DAYS($B18,$B17))</f>
        <v>102.3564361632763</v>
      </c>
      <c r="FE18" s="5">
        <f>IF(($C$6-($C$3*$A17)+SUM(FE$6:FE17))*FE$3/365*_xlfn.DAYS($B18,$B17)&lt;0,0,($C$6-($C$3*$A17)+SUM(FE$6:FE17))*FE$3/365*_xlfn.DAYS($B18,$B17))</f>
        <v>102.30697588378662</v>
      </c>
      <c r="FF18" s="5">
        <f>IF(($C$6-($C$3*$A17)+SUM(FF$6:FF17))*FF$3/365*_xlfn.DAYS($B18,$B17)&lt;0,0,($C$6-($C$3*$A17)+SUM(FF$6:FF17))*FF$3/365*_xlfn.DAYS($B18,$B17))</f>
        <v>102.25752639155949</v>
      </c>
      <c r="FG18" s="5">
        <f>IF(($C$6-($C$3*$A17)+SUM(FG$6:FG17))*FG$3/365*_xlfn.DAYS($B18,$B17)&lt;0,0,($C$6-($C$3*$A17)+SUM(FG$6:FG17))*FG$3/365*_xlfn.DAYS($B18,$B17))</f>
        <v>102.20808768509222</v>
      </c>
      <c r="FH18" s="5">
        <f>IF(($C$6-($C$3*$A17)+SUM(FH$6:FH17))*FH$3/365*_xlfn.DAYS($B18,$B17)&lt;0,0,($C$6-($C$3*$A17)+SUM(FH$6:FH17))*FH$3/365*_xlfn.DAYS($B18,$B17))</f>
        <v>102.15865976288225</v>
      </c>
      <c r="FI18" s="5">
        <f>IF(($C$6-($C$3*$A17)+SUM(FI$6:FI17))*FI$3/365*_xlfn.DAYS($B18,$B17)&lt;0,0,($C$6-($C$3*$A17)+SUM(FI$6:FI17))*FI$3/365*_xlfn.DAYS($B18,$B17))</f>
        <v>102.10924262342725</v>
      </c>
      <c r="FJ18" s="5">
        <f>IF(($C$6-($C$3*$A17)+SUM(FJ$6:FJ17))*FJ$3/365*_xlfn.DAYS($B18,$B17)&lt;0,0,($C$6-($C$3*$A17)+SUM(FJ$6:FJ17))*FJ$3/365*_xlfn.DAYS($B18,$B17))</f>
        <v>102.05983626522493</v>
      </c>
      <c r="FK18" s="5">
        <f>IF(($C$6-($C$3*$A17)+SUM(FK$6:FK17))*FK$3/365*_xlfn.DAYS($B18,$B17)&lt;0,0,($C$6-($C$3*$A17)+SUM(FK$6:FK17))*FK$3/365*_xlfn.DAYS($B18,$B17))</f>
        <v>102.01044068677331</v>
      </c>
      <c r="FL18" s="5">
        <f>IF(($C$6-($C$3*$A17)+SUM(FL$6:FL17))*FL$3/365*_xlfn.DAYS($B18,$B17)&lt;0,0,($C$6-($C$3*$A17)+SUM(FL$6:FL17))*FL$3/365*_xlfn.DAYS($B18,$B17))</f>
        <v>101.96105588657051</v>
      </c>
      <c r="FM18" s="5">
        <f>IF(($C$6-($C$3*$A17)+SUM(FM$6:FM17))*FM$3/365*_xlfn.DAYS($B18,$B17)&lt;0,0,($C$6-($C$3*$A17)+SUM(FM$6:FM17))*FM$3/365*_xlfn.DAYS($B18,$B17))</f>
        <v>101.91168186311481</v>
      </c>
      <c r="FN18" s="5">
        <f>IF(($C$6-($C$3*$A17)+SUM(FN$6:FN17))*FN$3/365*_xlfn.DAYS($B18,$B17)&lt;0,0,($C$6-($C$3*$A17)+SUM(FN$6:FN17))*FN$3/365*_xlfn.DAYS($B18,$B17))</f>
        <v>101.86231861490467</v>
      </c>
      <c r="FO18" s="5">
        <f>IF(($C$6-($C$3*$A17)+SUM(FO$6:FO17))*FO$3/365*_xlfn.DAYS($B18,$B17)&lt;0,0,($C$6-($C$3*$A17)+SUM(FO$6:FO17))*FO$3/365*_xlfn.DAYS($B18,$B17))</f>
        <v>101.8129661404387</v>
      </c>
      <c r="FP18" s="5">
        <f>IF(($C$6-($C$3*$A17)+SUM(FP$6:FP17))*FP$3/365*_xlfn.DAYS($B18,$B17)&lt;0,0,($C$6-($C$3*$A17)+SUM(FP$6:FP17))*FP$3/365*_xlfn.DAYS($B18,$B17))</f>
        <v>101.7636244382157</v>
      </c>
      <c r="FQ18" s="5">
        <f>IF(($C$6-($C$3*$A17)+SUM(FQ$6:FQ17))*FQ$3/365*_xlfn.DAYS($B18,$B17)&lt;0,0,($C$6-($C$3*$A17)+SUM(FQ$6:FQ17))*FQ$3/365*_xlfn.DAYS($B18,$B17))</f>
        <v>101.71429350673463</v>
      </c>
      <c r="FR18" s="5">
        <f>IF(($C$6-($C$3*$A17)+SUM(FR$6:FR17))*FR$3/365*_xlfn.DAYS($B18,$B17)&lt;0,0,($C$6-($C$3*$A17)+SUM(FR$6:FR17))*FR$3/365*_xlfn.DAYS($B18,$B17))</f>
        <v>101.66497334449461</v>
      </c>
      <c r="FS18" s="5">
        <f>IF(($C$6-($C$3*$A17)+SUM(FS$6:FS17))*FS$3/365*_xlfn.DAYS($B18,$B17)&lt;0,0,($C$6-($C$3*$A17)+SUM(FS$6:FS17))*FS$3/365*_xlfn.DAYS($B18,$B17))</f>
        <v>101.61566394999493</v>
      </c>
      <c r="FT18" s="5">
        <f>IF(($C$6-($C$3*$A17)+SUM(FT$6:FT17))*FT$3/365*_xlfn.DAYS($B18,$B17)&lt;0,0,($C$6-($C$3*$A17)+SUM(FT$6:FT17))*FT$3/365*_xlfn.DAYS($B18,$B17))</f>
        <v>101.56636532173503</v>
      </c>
      <c r="FU18" s="5">
        <f>IF(($C$6-($C$3*$A17)+SUM(FU$6:FU17))*FU$3/365*_xlfn.DAYS($B18,$B17)&lt;0,0,($C$6-($C$3*$A17)+SUM(FU$6:FU17))*FU$3/365*_xlfn.DAYS($B18,$B17))</f>
        <v>101.51707745821453</v>
      </c>
      <c r="FV18" s="5">
        <f>IF(($C$6-($C$3*$A17)+SUM(FV$6:FV17))*FV$3/365*_xlfn.DAYS($B18,$B17)&lt;0,0,($C$6-($C$3*$A17)+SUM(FV$6:FV17))*FV$3/365*_xlfn.DAYS($B18,$B17))</f>
        <v>101.46780035793323</v>
      </c>
      <c r="FW18" s="5">
        <f>IF(($C$6-($C$3*$A17)+SUM(FW$6:FW17))*FW$3/365*_xlfn.DAYS($B18,$B17)&lt;0,0,($C$6-($C$3*$A17)+SUM(FW$6:FW17))*FW$3/365*_xlfn.DAYS($B18,$B17))</f>
        <v>101.41853401939107</v>
      </c>
      <c r="FX18" s="5">
        <f>IF(($C$6-($C$3*$A17)+SUM(FX$6:FX17))*FX$3/365*_xlfn.DAYS($B18,$B17)&lt;0,0,($C$6-($C$3*$A17)+SUM(FX$6:FX17))*FX$3/365*_xlfn.DAYS($B18,$B17))</f>
        <v>101.36927844108818</v>
      </c>
      <c r="FY18" s="5">
        <f>IF(($C$6-($C$3*$A17)+SUM(FY$6:FY17))*FY$3/365*_xlfn.DAYS($B18,$B17)&lt;0,0,($C$6-($C$3*$A17)+SUM(FY$6:FY17))*FY$3/365*_xlfn.DAYS($B18,$B17))</f>
        <v>101.32003362152484</v>
      </c>
      <c r="FZ18" s="5">
        <f>IF(($C$6-($C$3*$A17)+SUM(FZ$6:FZ17))*FZ$3/365*_xlfn.DAYS($B18,$B17)&lt;0,0,($C$6-($C$3*$A17)+SUM(FZ$6:FZ17))*FZ$3/365*_xlfn.DAYS($B18,$B17))</f>
        <v>101.27079955920148</v>
      </c>
      <c r="GA18" s="5">
        <f>IF(($C$6-($C$3*$A17)+SUM(GA$6:GA17))*GA$3/365*_xlfn.DAYS($B18,$B17)&lt;0,0,($C$6-($C$3*$A17)+SUM(GA$6:GA17))*GA$3/365*_xlfn.DAYS($B18,$B17))</f>
        <v>101.22157625261875</v>
      </c>
      <c r="GB18" s="5">
        <f>IF(($C$6-($C$3*$A17)+SUM(GB$6:GB17))*GB$3/365*_xlfn.DAYS($B18,$B17)&lt;0,0,($C$6-($C$3*$A17)+SUM(GB$6:GB17))*GB$3/365*_xlfn.DAYS($B18,$B17))</f>
        <v>101.17236370027736</v>
      </c>
      <c r="GC18" s="5">
        <f>IF(($C$6-($C$3*$A17)+SUM(GC$6:GC17))*GC$3/365*_xlfn.DAYS($B18,$B17)&lt;0,0,($C$6-($C$3*$A17)+SUM(GC$6:GC17))*GC$3/365*_xlfn.DAYS($B18,$B17))</f>
        <v>101.12316190067834</v>
      </c>
      <c r="GD18" s="5">
        <f>IF(($C$6-($C$3*$A17)+SUM(GD$6:GD17))*GD$3/365*_xlfn.DAYS($B18,$B17)&lt;0,0,($C$6-($C$3*$A17)+SUM(GD$6:GD17))*GD$3/365*_xlfn.DAYS($B18,$B17))</f>
        <v>101.0739708523228</v>
      </c>
      <c r="GE18" s="5">
        <f>IF(($C$6-($C$3*$A17)+SUM(GE$6:GE17))*GE$3/365*_xlfn.DAYS($B18,$B17)&lt;0,0,($C$6-($C$3*$A17)+SUM(GE$6:GE17))*GE$3/365*_xlfn.DAYS($B18,$B17))</f>
        <v>101.02479055371197</v>
      </c>
      <c r="GF18" s="5">
        <f>IF(($C$6-($C$3*$A17)+SUM(GF$6:GF17))*GF$3/365*_xlfn.DAYS($B18,$B17)&lt;0,0,($C$6-($C$3*$A17)+SUM(GF$6:GF17))*GF$3/365*_xlfn.DAYS($B18,$B17))</f>
        <v>100.9756210033473</v>
      </c>
      <c r="GG18" s="5">
        <f>IF(($C$6-($C$3*$A17)+SUM(GG$6:GG17))*GG$3/365*_xlfn.DAYS($B18,$B17)&lt;0,0,($C$6-($C$3*$A17)+SUM(GG$6:GG17))*GG$3/365*_xlfn.DAYS($B18,$B17))</f>
        <v>100.92646219973045</v>
      </c>
      <c r="GH18" s="5">
        <f>IF(($C$6-($C$3*$A17)+SUM(GH$6:GH17))*GH$3/365*_xlfn.DAYS($B18,$B17)&lt;0,0,($C$6-($C$3*$A17)+SUM(GH$6:GH17))*GH$3/365*_xlfn.DAYS($B18,$B17))</f>
        <v>100.87731414136313</v>
      </c>
      <c r="GI18" s="5">
        <f>IF(($C$6-($C$3*$A17)+SUM(GI$6:GI17))*GI$3/365*_xlfn.DAYS($B18,$B17)&lt;0,0,($C$6-($C$3*$A17)+SUM(GI$6:GI17))*GI$3/365*_xlfn.DAYS($B18,$B17))</f>
        <v>100.82817682674732</v>
      </c>
      <c r="GJ18" s="5">
        <f>IF(($C$6-($C$3*$A17)+SUM(GJ$6:GJ17))*GJ$3/365*_xlfn.DAYS($B18,$B17)&lt;0,0,($C$6-($C$3*$A17)+SUM(GJ$6:GJ17))*GJ$3/365*_xlfn.DAYS($B18,$B17))</f>
        <v>100.77905025438514</v>
      </c>
      <c r="GK18" s="5">
        <f>IF(($C$6-($C$3*$A17)+SUM(GK$6:GK17))*GK$3/365*_xlfn.DAYS($B18,$B17)&lt;0,0,($C$6-($C$3*$A17)+SUM(GK$6:GK17))*GK$3/365*_xlfn.DAYS($B18,$B17))</f>
        <v>100.72993442277884</v>
      </c>
      <c r="GL18" s="5">
        <f>IF(($C$6-($C$3*$A17)+SUM(GL$6:GL17))*GL$3/365*_xlfn.DAYS($B18,$B17)&lt;0,0,($C$6-($C$3*$A17)+SUM(GL$6:GL17))*GL$3/365*_xlfn.DAYS($B18,$B17))</f>
        <v>100.68082933043088</v>
      </c>
      <c r="GM18" s="5">
        <f>IF(($C$6-($C$3*$A17)+SUM(GM$6:GM17))*GM$3/365*_xlfn.DAYS($B18,$B17)&lt;0,0,($C$6-($C$3*$A17)+SUM(GM$6:GM17))*GM$3/365*_xlfn.DAYS($B18,$B17))</f>
        <v>100.63173497584386</v>
      </c>
      <c r="GN18" s="5">
        <f>IF(($C$6-($C$3*$A17)+SUM(GN$6:GN17))*GN$3/365*_xlfn.DAYS($B18,$B17)&lt;0,0,($C$6-($C$3*$A17)+SUM(GN$6:GN17))*GN$3/365*_xlfn.DAYS($B18,$B17))</f>
        <v>100.58265135752052</v>
      </c>
      <c r="GO18" s="5">
        <f>IF(($C$6-($C$3*$A17)+SUM(GO$6:GO17))*GO$3/365*_xlfn.DAYS($B18,$B17)&lt;0,0,($C$6-($C$3*$A17)+SUM(GO$6:GO17))*GO$3/365*_xlfn.DAYS($B18,$B17))</f>
        <v>100.53357847396387</v>
      </c>
      <c r="GP18" s="5">
        <f>IF(($C$6-($C$3*$A17)+SUM(GP$6:GP17))*GP$3/365*_xlfn.DAYS($B18,$B17)&lt;0,0,($C$6-($C$3*$A17)+SUM(GP$6:GP17))*GP$3/365*_xlfn.DAYS($B18,$B17))</f>
        <v>100.48451632367691</v>
      </c>
      <c r="GQ18" s="5">
        <f>IF(($C$6-($C$3*$A17)+SUM(GQ$6:GQ17))*GQ$3/365*_xlfn.DAYS($B18,$B17)&lt;0,0,($C$6-($C$3*$A17)+SUM(GQ$6:GQ17))*GQ$3/365*_xlfn.DAYS($B18,$B17))</f>
        <v>100.435464905163</v>
      </c>
      <c r="GR18" s="5">
        <f>IF(($C$6-($C$3*$A17)+SUM(GR$6:GR17))*GR$3/365*_xlfn.DAYS($B18,$B17)&lt;0,0,($C$6-($C$3*$A17)+SUM(GR$6:GR17))*GR$3/365*_xlfn.DAYS($B18,$B17))</f>
        <v>100.38642421692553</v>
      </c>
      <c r="GS18" s="5">
        <f>IF(($C$6-($C$3*$A17)+SUM(GS$6:GS17))*GS$3/365*_xlfn.DAYS($B18,$B17)&lt;0,0,($C$6-($C$3*$A17)+SUM(GS$6:GS17))*GS$3/365*_xlfn.DAYS($B18,$B17))</f>
        <v>100.33739425746813</v>
      </c>
      <c r="GT18" s="5">
        <f>IF(($C$6-($C$3*$A17)+SUM(GT$6:GT17))*GT$3/365*_xlfn.DAYS($B18,$B17)&lt;0,0,($C$6-($C$3*$A17)+SUM(GT$6:GT17))*GT$3/365*_xlfn.DAYS($B18,$B17))</f>
        <v>100.28837502529451</v>
      </c>
      <c r="GU18" s="5">
        <f>IF(($C$6-($C$3*$A17)+SUM(GU$6:GU17))*GU$3/365*_xlfn.DAYS($B18,$B17)&lt;0,0,($C$6-($C$3*$A17)+SUM(GU$6:GU17))*GU$3/365*_xlfn.DAYS($B18,$B17))</f>
        <v>100.23936651890865</v>
      </c>
      <c r="GV18" s="5">
        <f>IF(($C$6-($C$3*$A17)+SUM(GV$6:GV17))*GV$3/365*_xlfn.DAYS($B18,$B17)&lt;0,0,($C$6-($C$3*$A17)+SUM(GV$6:GV17))*GV$3/365*_xlfn.DAYS($B18,$B17))</f>
        <v>100.19036873681465</v>
      </c>
      <c r="GW18" s="5">
        <f>IF(($C$6-($C$3*$A17)+SUM(GW$6:GW17))*GW$3/365*_xlfn.DAYS($B18,$B17)&lt;0,0,($C$6-($C$3*$A17)+SUM(GW$6:GW17))*GW$3/365*_xlfn.DAYS($B18,$B17))</f>
        <v>100.14138167751673</v>
      </c>
      <c r="GX18" s="5">
        <f>IF(($C$6-($C$3*$A17)+SUM(GX$6:GX17))*GX$3/365*_xlfn.DAYS($B18,$B17)&lt;0,0,($C$6-($C$3*$A17)+SUM(GX$6:GX17))*GX$3/365*_xlfn.DAYS($B18,$B17))</f>
        <v>100.09240533951939</v>
      </c>
      <c r="GY18" s="5">
        <f>IF(($C$6-($C$3*$A17)+SUM(GY$6:GY17))*GY$3/365*_xlfn.DAYS($B18,$B17)&lt;0,0,($C$6-($C$3*$A17)+SUM(GY$6:GY17))*GY$3/365*_xlfn.DAYS($B18,$B17))</f>
        <v>100.04343972132713</v>
      </c>
      <c r="GZ18" s="5">
        <f>IF(($C$6-($C$3*$A17)+SUM(GZ$6:GZ17))*GZ$3/365*_xlfn.DAYS($B18,$B17)&lt;0,0,($C$6-($C$3*$A17)+SUM(GZ$6:GZ17))*GZ$3/365*_xlfn.DAYS($B18,$B17))</f>
        <v>99.9944848214448</v>
      </c>
      <c r="HA18" s="5">
        <f>IF(($C$6-($C$3*$A17)+SUM(HA$6:HA17))*HA$3/365*_xlfn.DAYS($B18,$B17)&lt;0,0,($C$6-($C$3*$A17)+SUM(HA$6:HA17))*HA$3/365*_xlfn.DAYS($B18,$B17))</f>
        <v>99.945540638377253</v>
      </c>
      <c r="HB18" s="5">
        <f>IF(($C$6-($C$3*$A17)+SUM(HB$6:HB17))*HB$3/365*_xlfn.DAYS($B18,$B17)&lt;0,0,($C$6-($C$3*$A17)+SUM(HB$6:HB17))*HB$3/365*_xlfn.DAYS($B18,$B17))</f>
        <v>99.896607170629636</v>
      </c>
      <c r="HC18" s="5">
        <f>IF(($C$6-($C$3*$A17)+SUM(HC$6:HC17))*HC$3/365*_xlfn.DAYS($B18,$B17)&lt;0,0,($C$6-($C$3*$A17)+SUM(HC$6:HC17))*HC$3/365*_xlfn.DAYS($B18,$B17))</f>
        <v>99.847684416707153</v>
      </c>
      <c r="HD18" s="5">
        <f>IF(($C$6-($C$3*$A17)+SUM(HD$6:HD17))*HD$3/365*_xlfn.DAYS($B18,$B17)&lt;0,0,($C$6-($C$3*$A17)+SUM(HD$6:HD17))*HD$3/365*_xlfn.DAYS($B18,$B17))</f>
        <v>99.798772375115263</v>
      </c>
      <c r="HE18" s="5">
        <f>IF(($C$6-($C$3*$A17)+SUM(HE$6:HE17))*HE$3/365*_xlfn.DAYS($B18,$B17)&lt;0,0,($C$6-($C$3*$A17)+SUM(HE$6:HE17))*HE$3/365*_xlfn.DAYS($B18,$B17))</f>
        <v>99.749871044359537</v>
      </c>
      <c r="HF18" s="5">
        <f>IF(($C$6-($C$3*$A17)+SUM(HF$6:HF17))*HF$3/365*_xlfn.DAYS($B18,$B17)&lt;0,0,($C$6-($C$3*$A17)+SUM(HF$6:HF17))*HF$3/365*_xlfn.DAYS($B18,$B17))</f>
        <v>99.700980422945747</v>
      </c>
      <c r="HG18" s="5">
        <f>IF(($C$6-($C$3*$A17)+SUM(HG$6:HG17))*HG$3/365*_xlfn.DAYS($B18,$B17)&lt;0,0,($C$6-($C$3*$A17)+SUM(HG$6:HG17))*HG$3/365*_xlfn.DAYS($B18,$B17))</f>
        <v>99.652100509379807</v>
      </c>
      <c r="HH18" s="5">
        <f>IF(($C$6-($C$3*$A17)+SUM(HH$6:HH17))*HH$3/365*_xlfn.DAYS($B18,$B17)&lt;0,0,($C$6-($C$3*$A17)+SUM(HH$6:HH17))*HH$3/365*_xlfn.DAYS($B18,$B17))</f>
        <v>99.603231302167757</v>
      </c>
      <c r="HI18" s="5">
        <f>IF(($C$6-($C$3*$A17)+SUM(HI$6:HI17))*HI$3/365*_xlfn.DAYS($B18,$B17)&lt;0,0,($C$6-($C$3*$A17)+SUM(HI$6:HI17))*HI$3/365*_xlfn.DAYS($B18,$B17))</f>
        <v>99.55437279981588</v>
      </c>
      <c r="HJ18" s="5">
        <f>IF(($C$6-($C$3*$A17)+SUM(HJ$6:HJ17))*HJ$3/365*_xlfn.DAYS($B18,$B17)&lt;0,0,($C$6-($C$3*$A17)+SUM(HJ$6:HJ17))*HJ$3/365*_xlfn.DAYS($B18,$B17))</f>
        <v>99.505525000830602</v>
      </c>
      <c r="HK18" s="5">
        <f>IF(($C$6-($C$3*$A17)+SUM(HK$6:HK17))*HK$3/365*_xlfn.DAYS($B18,$B17)&lt;0,0,($C$6-($C$3*$A17)+SUM(HK$6:HK17))*HK$3/365*_xlfn.DAYS($B18,$B17))</f>
        <v>99.456687903718503</v>
      </c>
      <c r="HL18" s="5">
        <f>IF(($C$6-($C$3*$A17)+SUM(HL$6:HL17))*HL$3/365*_xlfn.DAYS($B18,$B17)&lt;0,0,($C$6-($C$3*$A17)+SUM(HL$6:HL17))*HL$3/365*_xlfn.DAYS($B18,$B17))</f>
        <v>99.407861506986322</v>
      </c>
      <c r="HM18" s="5">
        <f>IF(($C$6-($C$3*$A17)+SUM(HM$6:HM17))*HM$3/365*_xlfn.DAYS($B18,$B17)&lt;0,0,($C$6-($C$3*$A17)+SUM(HM$6:HM17))*HM$3/365*_xlfn.DAYS($B18,$B17))</f>
        <v>99.359045809140923</v>
      </c>
      <c r="HN18" s="5">
        <f>IF(($C$6-($C$3*$A17)+SUM(HN$6:HN17))*HN$3/365*_xlfn.DAYS($B18,$B17)&lt;0,0,($C$6-($C$3*$A17)+SUM(HN$6:HN17))*HN$3/365*_xlfn.DAYS($B18,$B17))</f>
        <v>99.310240808689443</v>
      </c>
      <c r="HO18" s="5">
        <f>IF(($C$6-($C$3*$A17)+SUM(HO$6:HO17))*HO$3/365*_xlfn.DAYS($B18,$B17)&lt;0,0,($C$6-($C$3*$A17)+SUM(HO$6:HO17))*HO$3/365*_xlfn.DAYS($B18,$B17))</f>
        <v>99.261446504139116</v>
      </c>
      <c r="HP18" s="5">
        <f>IF(($C$6-($C$3*$A17)+SUM(HP$6:HP17))*HP$3/365*_xlfn.DAYS($B18,$B17)&lt;0,0,($C$6-($C$3*$A17)+SUM(HP$6:HP17))*HP$3/365*_xlfn.DAYS($B18,$B17))</f>
        <v>99.212662893997319</v>
      </c>
      <c r="HQ18" s="5">
        <f>IF(($C$6-($C$3*$A17)+SUM(HQ$6:HQ17))*HQ$3/365*_xlfn.DAYS($B18,$B17)&lt;0,0,($C$6-($C$3*$A17)+SUM(HQ$6:HQ17))*HQ$3/365*_xlfn.DAYS($B18,$B17))</f>
        <v>99.163889976771642</v>
      </c>
      <c r="HR18" s="5">
        <f>IF(($C$6-($C$3*$A17)+SUM(HR$6:HR17))*HR$3/365*_xlfn.DAYS($B18,$B17)&lt;0,0,($C$6-($C$3*$A17)+SUM(HR$6:HR17))*HR$3/365*_xlfn.DAYS($B18,$B17))</f>
        <v>99.115127750969819</v>
      </c>
      <c r="HS18" s="5">
        <f>IF(($C$6-($C$3*$A17)+SUM(HS$6:HS17))*HS$3/365*_xlfn.DAYS($B18,$B17)&lt;0,0,($C$6-($C$3*$A17)+SUM(HS$6:HS17))*HS$3/365*_xlfn.DAYS($B18,$B17))</f>
        <v>99.066376215099751</v>
      </c>
      <c r="HT18" s="5">
        <f>IF(($C$6-($C$3*$A17)+SUM(HT$6:HT17))*HT$3/365*_xlfn.DAYS($B18,$B17)&lt;0,0,($C$6-($C$3*$A17)+SUM(HT$6:HT17))*HT$3/365*_xlfn.DAYS($B18,$B17))</f>
        <v>99.017635367669541</v>
      </c>
      <c r="HU18" s="5">
        <f>IF(($C$6-($C$3*$A17)+SUM(HU$6:HU17))*HU$3/365*_xlfn.DAYS($B18,$B17)&lt;0,0,($C$6-($C$3*$A17)+SUM(HU$6:HU17))*HU$3/365*_xlfn.DAYS($B18,$B17))</f>
        <v>98.968905207187348</v>
      </c>
      <c r="HV18" s="5">
        <f>IF(($C$6-($C$3*$A17)+SUM(HV$6:HV17))*HV$3/365*_xlfn.DAYS($B18,$B17)&lt;0,0,($C$6-($C$3*$A17)+SUM(HV$6:HV17))*HV$3/365*_xlfn.DAYS($B18,$B17))</f>
        <v>98.920185732161613</v>
      </c>
      <c r="HW18" s="5">
        <f>IF(($C$6-($C$3*$A17)+SUM(HW$6:HW17))*HW$3/365*_xlfn.DAYS($B18,$B17)&lt;0,0,($C$6-($C$3*$A17)+SUM(HW$6:HW17))*HW$3/365*_xlfn.DAYS($B18,$B17))</f>
        <v>98.871476941100894</v>
      </c>
      <c r="HX18" s="5">
        <f>IF(($C$6-($C$3*$A17)+SUM(HX$6:HX17))*HX$3/365*_xlfn.DAYS($B18,$B17)&lt;0,0,($C$6-($C$3*$A17)+SUM(HX$6:HX17))*HX$3/365*_xlfn.DAYS($B18,$B17))</f>
        <v>98.822778832513961</v>
      </c>
      <c r="HY18" s="5">
        <f>IF(($C$6-($C$3*$A17)+SUM(HY$6:HY17))*HY$3/365*_xlfn.DAYS($B18,$B17)&lt;0,0,($C$6-($C$3*$A17)+SUM(HY$6:HY17))*HY$3/365*_xlfn.DAYS($B18,$B17))</f>
        <v>98.77409140490964</v>
      </c>
      <c r="HZ18" s="5">
        <f>IF(($C$6-($C$3*$A17)+SUM(HZ$6:HZ17))*HZ$3/365*_xlfn.DAYS($B18,$B17)&lt;0,0,($C$6-($C$3*$A17)+SUM(HZ$6:HZ17))*HZ$3/365*_xlfn.DAYS($B18,$B17))</f>
        <v>98.725414656797028</v>
      </c>
      <c r="IA18" s="5">
        <f>IF(($C$6-($C$3*$A17)+SUM(IA$6:IA17))*IA$3/365*_xlfn.DAYS($B18,$B17)&lt;0,0,($C$6-($C$3*$A17)+SUM(IA$6:IA17))*IA$3/365*_xlfn.DAYS($B18,$B17))</f>
        <v>98.676748586685335</v>
      </c>
      <c r="IB18" s="5">
        <f>IF(($C$6-($C$3*$A17)+SUM(IB$6:IB17))*IB$3/365*_xlfn.DAYS($B18,$B17)&lt;0,0,($C$6-($C$3*$A17)+SUM(IB$6:IB17))*IB$3/365*_xlfn.DAYS($B18,$B17))</f>
        <v>98.628093193083998</v>
      </c>
      <c r="IC18" s="5">
        <f>IF(($C$6-($C$3*$A17)+SUM(IC$6:IC17))*IC$3/365*_xlfn.DAYS($B18,$B17)&lt;0,0,($C$6-($C$3*$A17)+SUM(IC$6:IC17))*IC$3/365*_xlfn.DAYS($B18,$B17))</f>
        <v>98.579448474502456</v>
      </c>
      <c r="ID18" s="5">
        <f>IF(($C$6-($C$3*$A17)+SUM(ID$6:ID17))*ID$3/365*_xlfn.DAYS($B18,$B17)&lt;0,0,($C$6-($C$3*$A17)+SUM(ID$6:ID17))*ID$3/365*_xlfn.DAYS($B18,$B17))</f>
        <v>98.530814429450544</v>
      </c>
      <c r="IE18" s="5">
        <f>IF(($C$6-($C$3*$A17)+SUM(IE$6:IE17))*IE$3/365*_xlfn.DAYS($B18,$B17)&lt;0,0,($C$6-($C$3*$A17)+SUM(IE$6:IE17))*IE$3/365*_xlfn.DAYS($B18,$B17))</f>
        <v>98.482191056438126</v>
      </c>
      <c r="IF18" s="5">
        <f>IF(($C$6-($C$3*$A17)+SUM(IF$6:IF17))*IF$3/365*_xlfn.DAYS($B18,$B17)&lt;0,0,($C$6-($C$3*$A17)+SUM(IF$6:IF17))*IF$3/365*_xlfn.DAYS($B18,$B17))</f>
        <v>98.433578353975207</v>
      </c>
      <c r="IG18" s="5">
        <f>IF(($C$6-($C$3*$A17)+SUM(IG$6:IG17))*IG$3/365*_xlfn.DAYS($B18,$B17)&lt;0,0,($C$6-($C$3*$A17)+SUM(IG$6:IG17))*IG$3/365*_xlfn.DAYS($B18,$B17))</f>
        <v>98.384976320572022</v>
      </c>
      <c r="IH18" s="5">
        <f>IF(($C$6-($C$3*$A17)+SUM(IH$6:IH17))*IH$3/365*_xlfn.DAYS($B18,$B17)&lt;0,0,($C$6-($C$3*$A17)+SUM(IH$6:IH17))*IH$3/365*_xlfn.DAYS($B18,$B17))</f>
        <v>98.336384954738946</v>
      </c>
      <c r="II18" s="5">
        <f>IF(($C$6-($C$3*$A17)+SUM(II$6:II17))*II$3/365*_xlfn.DAYS($B18,$B17)&lt;0,0,($C$6-($C$3*$A17)+SUM(II$6:II17))*II$3/365*_xlfn.DAYS($B18,$B17))</f>
        <v>98.287804254986554</v>
      </c>
      <c r="IJ18" s="5">
        <f>IF(($C$6-($C$3*$A17)+SUM(IJ$6:IJ17))*IJ$3/365*_xlfn.DAYS($B18,$B17)&lt;0,0,($C$6-($C$3*$A17)+SUM(IJ$6:IJ17))*IJ$3/365*_xlfn.DAYS($B18,$B17))</f>
        <v>98.239234219825534</v>
      </c>
      <c r="IK18" s="5">
        <f>IF(($C$6-($C$3*$A17)+SUM(IK$6:IK17))*IK$3/365*_xlfn.DAYS($B18,$B17)&lt;0,0,($C$6-($C$3*$A17)+SUM(IK$6:IK17))*IK$3/365*_xlfn.DAYS($B18,$B17))</f>
        <v>98.190674847766772</v>
      </c>
      <c r="IL18" s="5">
        <f>IF(($C$6-($C$3*$A17)+SUM(IL$6:IL17))*IL$3/365*_xlfn.DAYS($B18,$B17)&lt;0,0,($C$6-($C$3*$A17)+SUM(IL$6:IL17))*IL$3/365*_xlfn.DAYS($B18,$B17))</f>
        <v>98.14212613732127</v>
      </c>
      <c r="IM18" s="5">
        <f>IF(($C$6-($C$3*$A17)+SUM(IM$6:IM17))*IM$3/365*_xlfn.DAYS($B18,$B17)&lt;0,0,($C$6-($C$3*$A17)+SUM(IM$6:IM17))*IM$3/365*_xlfn.DAYS($B18,$B17))</f>
        <v>98.093588087000256</v>
      </c>
      <c r="IN18" s="5">
        <f>IF(($C$6-($C$3*$A17)+SUM(IN$6:IN17))*IN$3/365*_xlfn.DAYS($B18,$B17)&lt;0,0,($C$6-($C$3*$A17)+SUM(IN$6:IN17))*IN$3/365*_xlfn.DAYS($B18,$B17))</f>
        <v>98.045060695315115</v>
      </c>
      <c r="IO18" s="5">
        <f>IF(($C$6-($C$3*$A17)+SUM(IO$6:IO17))*IO$3/365*_xlfn.DAYS($B18,$B17)&lt;0,0,($C$6-($C$3*$A17)+SUM(IO$6:IO17))*IO$3/365*_xlfn.DAYS($B18,$B17))</f>
        <v>97.996543960777387</v>
      </c>
      <c r="IP18" s="5">
        <f>IF(($C$6-($C$3*$A17)+SUM(IP$6:IP17))*IP$3/365*_xlfn.DAYS($B18,$B17)&lt;0,0,($C$6-($C$3*$A17)+SUM(IP$6:IP17))*IP$3/365*_xlfn.DAYS($B18,$B17))</f>
        <v>97.94803788189877</v>
      </c>
      <c r="IQ18" s="5">
        <f>IF(($C$6-($C$3*$A17)+SUM(IQ$6:IQ17))*IQ$3/365*_xlfn.DAYS($B18,$B17)&lt;0,0,($C$6-($C$3*$A17)+SUM(IQ$6:IQ17))*IQ$3/365*_xlfn.DAYS($B18,$B17))</f>
        <v>97.899542457191075</v>
      </c>
      <c r="IR18" s="5">
        <f>IF(($C$6-($C$3*$A17)+SUM(IR$6:IR17))*IR$3/365*_xlfn.DAYS($B18,$B17)&lt;0,0,($C$6-($C$3*$A17)+SUM(IR$6:IR17))*IR$3/365*_xlfn.DAYS($B18,$B17))</f>
        <v>97.85105768516641</v>
      </c>
      <c r="IS18" s="5">
        <f>IF(($C$6-($C$3*$A17)+SUM(IS$6:IS17))*IS$3/365*_xlfn.DAYS($B18,$B17)&lt;0,0,($C$6-($C$3*$A17)+SUM(IS$6:IS17))*IS$3/365*_xlfn.DAYS($B18,$B17))</f>
        <v>97.802583564336899</v>
      </c>
      <c r="IT18" s="5">
        <f>IF(($C$6-($C$3*$A17)+SUM(IT$6:IT17))*IT$3/365*_xlfn.DAYS($B18,$B17)&lt;0,0,($C$6-($C$3*$A17)+SUM(IT$6:IT17))*IT$3/365*_xlfn.DAYS($B18,$B17))</f>
        <v>97.754120093214937</v>
      </c>
      <c r="IU18" s="5">
        <f>IF(($C$6-($C$3*$A17)+SUM(IU$6:IU17))*IU$3/365*_xlfn.DAYS($B18,$B17)&lt;0,0,($C$6-($C$3*$A17)+SUM(IU$6:IU17))*IU$3/365*_xlfn.DAYS($B18,$B17))</f>
        <v>97.705667270313043</v>
      </c>
      <c r="IV18" s="5">
        <f>IF(($C$6-($C$3*$A17)+SUM(IV$6:IV17))*IV$3/365*_xlfn.DAYS($B18,$B17)&lt;0,0,($C$6-($C$3*$A17)+SUM(IV$6:IV17))*IV$3/365*_xlfn.DAYS($B18,$B17))</f>
        <v>97.657225094143925</v>
      </c>
      <c r="IW18" s="5">
        <f>IF(($C$6-($C$3*$A17)+SUM(IW$6:IW17))*IW$3/365*_xlfn.DAYS($B18,$B17)&lt;0,0,($C$6-($C$3*$A17)+SUM(IW$6:IW17))*IW$3/365*_xlfn.DAYS($B18,$B17))</f>
        <v>97.608793563220388</v>
      </c>
      <c r="IX18" s="5">
        <f>IF(($C$6-($C$3*$A17)+SUM(IX$6:IX17))*IX$3/365*_xlfn.DAYS($B18,$B17)&lt;0,0,($C$6-($C$3*$A17)+SUM(IX$6:IX17))*IX$3/365*_xlfn.DAYS($B18,$B17))</f>
        <v>97.560372676055522</v>
      </c>
      <c r="IY18" s="5">
        <f>IF(($C$6-($C$3*$A17)+SUM(IY$6:IY17))*IY$3/365*_xlfn.DAYS($B18,$B17)&lt;0,0,($C$6-($C$3*$A17)+SUM(IY$6:IY17))*IY$3/365*_xlfn.DAYS($B18,$B17))</f>
        <v>97.511962431162431</v>
      </c>
      <c r="IZ18" s="5">
        <f>IF(($C$6-($C$3*$A17)+SUM(IZ$6:IZ17))*IZ$3/365*_xlfn.DAYS($B18,$B17)&lt;0,0,($C$6-($C$3*$A17)+SUM(IZ$6:IZ17))*IZ$3/365*_xlfn.DAYS($B18,$B17))</f>
        <v>97.463562827054517</v>
      </c>
      <c r="JA18" s="5">
        <f>IF(($C$6-($C$3*$A17)+SUM(JA$6:JA17))*JA$3/365*_xlfn.DAYS($B18,$B17)&lt;0,0,($C$6-($C$3*$A17)+SUM(JA$6:JA17))*JA$3/365*_xlfn.DAYS($B18,$B17))</f>
        <v>97.415173862245297</v>
      </c>
      <c r="JB18" s="5">
        <f>IF(($C$6-($C$3*$A17)+SUM(JB$6:JB17))*JB$3/365*_xlfn.DAYS($B18,$B17)&lt;0,0,($C$6-($C$3*$A17)+SUM(JB$6:JB17))*JB$3/365*_xlfn.DAYS($B18,$B17))</f>
        <v>97.366795535248428</v>
      </c>
      <c r="JC18" s="5">
        <f>IF(($C$6-($C$3*$A17)+SUM(JC$6:JC17))*JC$3/365*_xlfn.DAYS($B18,$B17)&lt;0,0,($C$6-($C$3*$A17)+SUM(JC$6:JC17))*JC$3/365*_xlfn.DAYS($B18,$B17))</f>
        <v>97.318427844577712</v>
      </c>
      <c r="JD18" s="5">
        <f>IF(($C$6-($C$3*$A17)+SUM(JD$6:JD17))*JD$3/365*_xlfn.DAYS($B18,$B17)&lt;0,0,($C$6-($C$3*$A17)+SUM(JD$6:JD17))*JD$3/365*_xlfn.DAYS($B18,$B17))</f>
        <v>97.270070788747248</v>
      </c>
      <c r="JE18" s="5">
        <f>IF(($C$6-($C$3*$A17)+SUM(JE$6:JE17))*JE$3/365*_xlfn.DAYS($B18,$B17)&lt;0,0,($C$6-($C$3*$A17)+SUM(JE$6:JE17))*JE$3/365*_xlfn.DAYS($B18,$B17))</f>
        <v>97.221724366271133</v>
      </c>
      <c r="JF18" s="5">
        <f>IF(($C$6-($C$3*$A17)+SUM(JF$6:JF17))*JF$3/365*_xlfn.DAYS($B18,$B17)&lt;0,0,($C$6-($C$3*$A17)+SUM(JF$6:JF17))*JF$3/365*_xlfn.DAYS($B18,$B17))</f>
        <v>97.173388575663736</v>
      </c>
      <c r="JG18" s="5">
        <f>IF(($C$6-($C$3*$A17)+SUM(JG$6:JG17))*JG$3/365*_xlfn.DAYS($B18,$B17)&lt;0,0,($C$6-($C$3*$A17)+SUM(JG$6:JG17))*JG$3/365*_xlfn.DAYS($B18,$B17))</f>
        <v>97.125063415439556</v>
      </c>
      <c r="JH18" s="5">
        <f>IF(($C$6-($C$3*$A17)+SUM(JH$6:JH17))*JH$3/365*_xlfn.DAYS($B18,$B17)&lt;0,0,($C$6-($C$3*$A17)+SUM(JH$6:JH17))*JH$3/365*_xlfn.DAYS($B18,$B17))</f>
        <v>97.076748884113243</v>
      </c>
      <c r="JI18" s="5">
        <f>IF(($C$6-($C$3*$A17)+SUM(JI$6:JI17))*JI$3/365*_xlfn.DAYS($B18,$B17)&lt;0,0,($C$6-($C$3*$A17)+SUM(JI$6:JI17))*JI$3/365*_xlfn.DAYS($B18,$B17))</f>
        <v>97.028444980199652</v>
      </c>
      <c r="JJ18" s="5">
        <f>IF(($C$6-($C$3*$A17)+SUM(JJ$6:JJ17))*JJ$3/365*_xlfn.DAYS($B18,$B17)&lt;0,0,($C$6-($C$3*$A17)+SUM(JJ$6:JJ17))*JJ$3/365*_xlfn.DAYS($B18,$B17))</f>
        <v>96.980151702213746</v>
      </c>
      <c r="JK18" s="5">
        <f>IF(($C$6-($C$3*$A17)+SUM(JK$6:JK17))*JK$3/365*_xlfn.DAYS($B18,$B17)&lt;0,0,($C$6-($C$3*$A17)+SUM(JK$6:JK17))*JK$3/365*_xlfn.DAYS($B18,$B17))</f>
        <v>96.93186904867072</v>
      </c>
      <c r="JL18" s="5">
        <f>IF(($C$6-($C$3*$A17)+SUM(JL$6:JL17))*JL$3/365*_xlfn.DAYS($B18,$B17)&lt;0,0,($C$6-($C$3*$A17)+SUM(JL$6:JL17))*JL$3/365*_xlfn.DAYS($B18,$B17))</f>
        <v>96.883597018085879</v>
      </c>
      <c r="JM18" s="5">
        <f>IF(($C$6-($C$3*$A17)+SUM(JM$6:JM17))*JM$3/365*_xlfn.DAYS($B18,$B17)&lt;0,0,($C$6-($C$3*$A17)+SUM(JM$6:JM17))*JM$3/365*_xlfn.DAYS($B18,$B17))</f>
        <v>96.835335608974717</v>
      </c>
      <c r="JN18" s="5">
        <f>IF(($C$6-($C$3*$A17)+SUM(JN$6:JN17))*JN$3/365*_xlfn.DAYS($B18,$B17)&lt;0,0,($C$6-($C$3*$A17)+SUM(JN$6:JN17))*JN$3/365*_xlfn.DAYS($B18,$B17))</f>
        <v>96.787084819852879</v>
      </c>
      <c r="JO18" s="5">
        <f>IF(($C$6-($C$3*$A17)+SUM(JO$6:JO17))*JO$3/365*_xlfn.DAYS($B18,$B17)&lt;0,0,($C$6-($C$3*$A17)+SUM(JO$6:JO17))*JO$3/365*_xlfn.DAYS($B18,$B17))</f>
        <v>96.738844649236199</v>
      </c>
      <c r="JP18" s="5">
        <f>IF(($C$6-($C$3*$A17)+SUM(JP$6:JP17))*JP$3/365*_xlfn.DAYS($B18,$B17)&lt;0,0,($C$6-($C$3*$A17)+SUM(JP$6:JP17))*JP$3/365*_xlfn.DAYS($B18,$B17))</f>
        <v>96.690615095640624</v>
      </c>
      <c r="JQ18" s="5">
        <f>IF(($C$6-($C$3*$A17)+SUM(JQ$6:JQ17))*JQ$3/365*_xlfn.DAYS($B18,$B17)&lt;0,0,($C$6-($C$3*$A17)+SUM(JQ$6:JQ17))*JQ$3/365*_xlfn.DAYS($B18,$B17))</f>
        <v>96.642396157582354</v>
      </c>
      <c r="JR18" s="5">
        <f>IF(($C$6-($C$3*$A17)+SUM(JR$6:JR17))*JR$3/365*_xlfn.DAYS($B18,$B17)&lt;0,0,($C$6-($C$3*$A17)+SUM(JR$6:JR17))*JR$3/365*_xlfn.DAYS($B18,$B17))</f>
        <v>96.594187833577678</v>
      </c>
      <c r="JS18" s="5">
        <f>IF(($C$6-($C$3*$A17)+SUM(JS$6:JS17))*JS$3/365*_xlfn.DAYS($B18,$B17)&lt;0,0,($C$6-($C$3*$A17)+SUM(JS$6:JS17))*JS$3/365*_xlfn.DAYS($B18,$B17))</f>
        <v>96.545990122143053</v>
      </c>
      <c r="JT18" s="5">
        <f>IF(($C$6-($C$3*$A17)+SUM(JT$6:JT17))*JT$3/365*_xlfn.DAYS($B18,$B17)&lt;0,0,($C$6-($C$3*$A17)+SUM(JT$6:JT17))*JT$3/365*_xlfn.DAYS($B18,$B17))</f>
        <v>96.497803021795136</v>
      </c>
      <c r="JU18" s="5">
        <f>IF(($C$6-($C$3*$A17)+SUM(JU$6:JU17))*JU$3/365*_xlfn.DAYS($B18,$B17)&lt;0,0,($C$6-($C$3*$A17)+SUM(JU$6:JU17))*JU$3/365*_xlfn.DAYS($B18,$B17))</f>
        <v>96.44962653105074</v>
      </c>
      <c r="JV18" s="5">
        <f>IF(($C$6-($C$3*$A17)+SUM(JV$6:JV17))*JV$3/365*_xlfn.DAYS($B18,$B17)&lt;0,0,($C$6-($C$3*$A17)+SUM(JV$6:JV17))*JV$3/365*_xlfn.DAYS($B18,$B17))</f>
        <v>96.401460648426834</v>
      </c>
      <c r="JW18" s="5">
        <f>IF(($C$6-($C$3*$A17)+SUM(JW$6:JW17))*JW$3/365*_xlfn.DAYS($B18,$B17)&lt;0,0,($C$6-($C$3*$A17)+SUM(JW$6:JW17))*JW$3/365*_xlfn.DAYS($B18,$B17))</f>
        <v>96.353305372440502</v>
      </c>
      <c r="JX18" s="5">
        <f>IF(($C$6-($C$3*$A17)+SUM(JX$6:JX17))*JX$3/365*_xlfn.DAYS($B18,$B17)&lt;0,0,($C$6-($C$3*$A17)+SUM(JX$6:JX17))*JX$3/365*_xlfn.DAYS($B18,$B17))</f>
        <v>96.305160701609125</v>
      </c>
      <c r="JY18" s="5">
        <f>IF(($C$6-($C$3*$A17)+SUM(JY$6:JY17))*JY$3/365*_xlfn.DAYS($B18,$B17)&lt;0,0,($C$6-($C$3*$A17)+SUM(JY$6:JY17))*JY$3/365*_xlfn.DAYS($B18,$B17))</f>
        <v>96.257026634450114</v>
      </c>
      <c r="JZ18" s="5">
        <f>IF(($C$6-($C$3*$A17)+SUM(JZ$6:JZ17))*JZ$3/365*_xlfn.DAYS($B18,$B17)&lt;0,0,($C$6-($C$3*$A17)+SUM(JZ$6:JZ17))*JZ$3/365*_xlfn.DAYS($B18,$B17))</f>
        <v>96.208903169481104</v>
      </c>
      <c r="KA18" s="5">
        <f>IF(($C$6-($C$3*$A17)+SUM(KA$6:KA17))*KA$3/365*_xlfn.DAYS($B18,$B17)&lt;0,0,($C$6-($C$3*$A17)+SUM(KA$6:KA17))*KA$3/365*_xlfn.DAYS($B18,$B17))</f>
        <v>96.160790305219876</v>
      </c>
      <c r="KB18" s="5">
        <f>IF(($C$6-($C$3*$A17)+SUM(KB$6:KB17))*KB$3/365*_xlfn.DAYS($B18,$B17)&lt;0,0,($C$6-($C$3*$A17)+SUM(KB$6:KB17))*KB$3/365*_xlfn.DAYS($B18,$B17))</f>
        <v>96.112688040184423</v>
      </c>
      <c r="KC18" s="5">
        <f>IF(($C$6-($C$3*$A17)+SUM(KC$6:KC17))*KC$3/365*_xlfn.DAYS($B18,$B17)&lt;0,0,($C$6-($C$3*$A17)+SUM(KC$6:KC17))*KC$3/365*_xlfn.DAYS($B18,$B17))</f>
        <v>96.064596372892794</v>
      </c>
      <c r="KD18" s="5">
        <f>IF(($C$6-($C$3*$A17)+SUM(KD$6:KD17))*KD$3/365*_xlfn.DAYS($B18,$B17)&lt;0,0,($C$6-($C$3*$A17)+SUM(KD$6:KD17))*KD$3/365*_xlfn.DAYS($B18,$B17))</f>
        <v>96.016515301863365</v>
      </c>
      <c r="KE18" s="5">
        <f>IF(($C$6-($C$3*$A17)+SUM(KE$6:KE17))*KE$3/365*_xlfn.DAYS($B18,$B17)&lt;0,0,($C$6-($C$3*$A17)+SUM(KE$6:KE17))*KE$3/365*_xlfn.DAYS($B18,$B17))</f>
        <v>95.968444825614512</v>
      </c>
      <c r="KF18" s="5">
        <f>IF(($C$6-($C$3*$A17)+SUM(KF$6:KF17))*KF$3/365*_xlfn.DAYS($B18,$B17)&lt;0,0,($C$6-($C$3*$A17)+SUM(KF$6:KF17))*KF$3/365*_xlfn.DAYS($B18,$B17))</f>
        <v>95.92038494266491</v>
      </c>
      <c r="KG18" s="5">
        <f>IF(($C$6-($C$3*$A17)+SUM(KG$6:KG17))*KG$3/365*_xlfn.DAYS($B18,$B17)&lt;0,0,($C$6-($C$3*$A17)+SUM(KG$6:KG17))*KG$3/365*_xlfn.DAYS($B18,$B17))</f>
        <v>95.872335651533277</v>
      </c>
      <c r="KH18" s="5">
        <f>IF(($C$6-($C$3*$A17)+SUM(KH$6:KH17))*KH$3/365*_xlfn.DAYS($B18,$B17)&lt;0,0,($C$6-($C$3*$A17)+SUM(KH$6:KH17))*KH$3/365*_xlfn.DAYS($B18,$B17))</f>
        <v>95.824296950738599</v>
      </c>
      <c r="KI18" s="5">
        <f>IF(($C$6-($C$3*$A17)+SUM(KI$6:KI17))*KI$3/365*_xlfn.DAYS($B18,$B17)&lt;0,0,($C$6-($C$3*$A17)+SUM(KI$6:KI17))*KI$3/365*_xlfn.DAYS($B18,$B17))</f>
        <v>95.77626883879995</v>
      </c>
      <c r="KJ18" s="5">
        <f>IF(($C$6-($C$3*$A17)+SUM(KJ$6:KJ17))*KJ$3/365*_xlfn.DAYS($B18,$B17)&lt;0,0,($C$6-($C$3*$A17)+SUM(KJ$6:KJ17))*KJ$3/365*_xlfn.DAYS($B18,$B17))</f>
        <v>95.728251314236573</v>
      </c>
      <c r="KK18" s="5">
        <f>IF(($C$6-($C$3*$A17)+SUM(KK$6:KK17))*KK$3/365*_xlfn.DAYS($B18,$B17)&lt;0,0,($C$6-($C$3*$A17)+SUM(KK$6:KK17))*KK$3/365*_xlfn.DAYS($B18,$B17))</f>
        <v>95.680244375567995</v>
      </c>
      <c r="KL18" s="5">
        <f>IF(($C$6-($C$3*$A17)+SUM(KL$6:KL17))*KL$3/365*_xlfn.DAYS($B18,$B17)&lt;0,0,($C$6-($C$3*$A17)+SUM(KL$6:KL17))*KL$3/365*_xlfn.DAYS($B18,$B17))</f>
        <v>95.632248021313728</v>
      </c>
      <c r="KM18" s="5">
        <f>IF(($C$6-($C$3*$A17)+SUM(KM$6:KM17))*KM$3/365*_xlfn.DAYS($B18,$B17)&lt;0,0,($C$6-($C$3*$A17)+SUM(KM$6:KM17))*KM$3/365*_xlfn.DAYS($B18,$B17))</f>
        <v>95.5842622499936</v>
      </c>
      <c r="KN18" s="5">
        <f>IF(($C$6-($C$3*$A17)+SUM(KN$6:KN17))*KN$3/365*_xlfn.DAYS($B18,$B17)&lt;0,0,($C$6-($C$3*$A17)+SUM(KN$6:KN17))*KN$3/365*_xlfn.DAYS($B18,$B17))</f>
        <v>95.536287060127478</v>
      </c>
      <c r="KO18" s="5">
        <f>IF(($C$6-($C$3*$A17)+SUM(KO$6:KO17))*KO$3/365*_xlfn.DAYS($B18,$B17)&lt;0,0,($C$6-($C$3*$A17)+SUM(KO$6:KO17))*KO$3/365*_xlfn.DAYS($B18,$B17))</f>
        <v>95.488322450235501</v>
      </c>
      <c r="KP18" s="5">
        <f>IF(($C$6-($C$3*$A17)+SUM(KP$6:KP17))*KP$3/365*_xlfn.DAYS($B18,$B17)&lt;0,0,($C$6-($C$3*$A17)+SUM(KP$6:KP17))*KP$3/365*_xlfn.DAYS($B18,$B17))</f>
        <v>95.440368418837892</v>
      </c>
      <c r="KQ18" s="5">
        <f>IF(($C$6-($C$3*$A17)+SUM(KQ$6:KQ17))*KQ$3/365*_xlfn.DAYS($B18,$B17)&lt;0,0,($C$6-($C$3*$A17)+SUM(KQ$6:KQ17))*KQ$3/365*_xlfn.DAYS($B18,$B17))</f>
        <v>95.392424964455088</v>
      </c>
      <c r="KR18" s="5">
        <f>IF(($C$6-($C$3*$A17)+SUM(KR$6:KR17))*KR$3/365*_xlfn.DAYS($B18,$B17)&lt;0,0,($C$6-($C$3*$A17)+SUM(KR$6:KR17))*KR$3/365*_xlfn.DAYS($B18,$B17))</f>
        <v>95.344492085607669</v>
      </c>
      <c r="KS18" s="5">
        <f>IF(($C$6-($C$3*$A17)+SUM(KS$6:KS17))*KS$3/365*_xlfn.DAYS($B18,$B17)&lt;0,0,($C$6-($C$3*$A17)+SUM(KS$6:KS17))*KS$3/365*_xlfn.DAYS($B18,$B17))</f>
        <v>95.296569780816341</v>
      </c>
      <c r="KT18" s="5">
        <f>IF(($C$6-($C$3*$A17)+SUM(KT$6:KT17))*KT$3/365*_xlfn.DAYS($B18,$B17)&lt;0,0,($C$6-($C$3*$A17)+SUM(KT$6:KT17))*KT$3/365*_xlfn.DAYS($B18,$B17))</f>
        <v>95.248658048602096</v>
      </c>
      <c r="KU18" s="5">
        <f>IF(($C$6-($C$3*$A17)+SUM(KU$6:KU17))*KU$3/365*_xlfn.DAYS($B18,$B17)&lt;0,0,($C$6-($C$3*$A17)+SUM(KU$6:KU17))*KU$3/365*_xlfn.DAYS($B18,$B17))</f>
        <v>95.200756887485952</v>
      </c>
      <c r="KV18" s="5">
        <f>IF(($C$6-($C$3*$A17)+SUM(KV$6:KV17))*KV$3/365*_xlfn.DAYS($B18,$B17)&lt;0,0,($C$6-($C$3*$A17)+SUM(KV$6:KV17))*KV$3/365*_xlfn.DAYS($B18,$B17))</f>
        <v>95.152866295989185</v>
      </c>
      <c r="KW18" s="5">
        <f>IF(($C$6-($C$3*$A17)+SUM(KW$6:KW17))*KW$3/365*_xlfn.DAYS($B18,$B17)&lt;0,0,($C$6-($C$3*$A17)+SUM(KW$6:KW17))*KW$3/365*_xlfn.DAYS($B18,$B17))</f>
        <v>95.104986272633141</v>
      </c>
      <c r="KX18" s="5">
        <f>IF(($C$6-($C$3*$A17)+SUM(KX$6:KX17))*KX$3/365*_xlfn.DAYS($B18,$B17)&lt;0,0,($C$6-($C$3*$A17)+SUM(KX$6:KX17))*KX$3/365*_xlfn.DAYS($B18,$B17))</f>
        <v>95.057116815939466</v>
      </c>
      <c r="KY18" s="5">
        <f>IF(($C$6-($C$3*$A17)+SUM(KY$6:KY17))*KY$3/365*_xlfn.DAYS($B18,$B17)&lt;0,0,($C$6-($C$3*$A17)+SUM(KY$6:KY17))*KY$3/365*_xlfn.DAYS($B18,$B17))</f>
        <v>95.009257924429818</v>
      </c>
      <c r="KZ18" s="5">
        <f>IF(($C$6-($C$3*$A17)+SUM(KZ$6:KZ17))*KZ$3/365*_xlfn.DAYS($B18,$B17)&lt;0,0,($C$6-($C$3*$A17)+SUM(KZ$6:KZ17))*KZ$3/365*_xlfn.DAYS($B18,$B17))</f>
        <v>94.961409596626112</v>
      </c>
      <c r="LA18" s="5">
        <f>IF(($C$6-($C$3*$A17)+SUM(LA$6:LA17))*LA$3/365*_xlfn.DAYS($B18,$B17)&lt;0,0,($C$6-($C$3*$A17)+SUM(LA$6:LA17))*LA$3/365*_xlfn.DAYS($B18,$B17))</f>
        <v>94.913571831050476</v>
      </c>
      <c r="LB18" s="5">
        <f>IF(($C$6-($C$3*$A17)+SUM(LB$6:LB17))*LB$3/365*_xlfn.DAYS($B18,$B17)&lt;0,0,($C$6-($C$3*$A17)+SUM(LB$6:LB17))*LB$3/365*_xlfn.DAYS($B18,$B17))</f>
        <v>94.865744626225023</v>
      </c>
      <c r="LC18" s="5">
        <f>IF(($C$6-($C$3*$A17)+SUM(LC$6:LC17))*LC$3/365*_xlfn.DAYS($B18,$B17)&lt;0,0,($C$6-($C$3*$A17)+SUM(LC$6:LC17))*LC$3/365*_xlfn.DAYS($B18,$B17))</f>
        <v>94.817927980672238</v>
      </c>
      <c r="LD18" s="5">
        <f>IF(($C$6-($C$3*$A17)+SUM(LD$6:LD17))*LD$3/365*_xlfn.DAYS($B18,$B17)&lt;0,0,($C$6-($C$3*$A17)+SUM(LD$6:LD17))*LD$3/365*_xlfn.DAYS($B18,$B17))</f>
        <v>94.770121892914602</v>
      </c>
      <c r="LE18" s="5">
        <f>IF(($C$6-($C$3*$A17)+SUM(LE$6:LE17))*LE$3/365*_xlfn.DAYS($B18,$B17)&lt;0,0,($C$6-($C$3*$A17)+SUM(LE$6:LE17))*LE$3/365*_xlfn.DAYS($B18,$B17))</f>
        <v>94.72232636147487</v>
      </c>
      <c r="LF18" s="5">
        <f>IF(($C$6-($C$3*$A17)+SUM(LF$6:LF17))*LF$3/365*_xlfn.DAYS($B18,$B17)&lt;0,0,($C$6-($C$3*$A17)+SUM(LF$6:LF17))*LF$3/365*_xlfn.DAYS($B18,$B17))</f>
        <v>94.674541384875894</v>
      </c>
      <c r="LG18" s="5">
        <f>IF(($C$6-($C$3*$A17)+SUM(LG$6:LG17))*LG$3/365*_xlfn.DAYS($B18,$B17)&lt;0,0,($C$6-($C$3*$A17)+SUM(LG$6:LG17))*LG$3/365*_xlfn.DAYS($B18,$B17))</f>
        <v>94.62676696164074</v>
      </c>
      <c r="LH18" s="5">
        <f>IF(($C$6-($C$3*$A17)+SUM(LH$6:LH17))*LH$3/365*_xlfn.DAYS($B18,$B17)&lt;0,0,($C$6-($C$3*$A17)+SUM(LH$6:LH17))*LH$3/365*_xlfn.DAYS($B18,$B17))</f>
        <v>94.579003090292588</v>
      </c>
      <c r="LI18" s="5">
        <f>IF(($C$6-($C$3*$A17)+SUM(LI$6:LI17))*LI$3/365*_xlfn.DAYS($B18,$B17)&lt;0,0,($C$6-($C$3*$A17)+SUM(LI$6:LI17))*LI$3/365*_xlfn.DAYS($B18,$B17))</f>
        <v>94.531249769354872</v>
      </c>
      <c r="LJ18" s="5">
        <f>IF(($C$6-($C$3*$A17)+SUM(LJ$6:LJ17))*LJ$3/365*_xlfn.DAYS($B18,$B17)&lt;0,0,($C$6-($C$3*$A17)+SUM(LJ$6:LJ17))*LJ$3/365*_xlfn.DAYS($B18,$B17))</f>
        <v>94.483506997351071</v>
      </c>
      <c r="LK18" s="5">
        <f>IF(($C$6-($C$3*$A17)+SUM(LK$6:LK17))*LK$3/365*_xlfn.DAYS($B18,$B17)&lt;0,0,($C$6-($C$3*$A17)+SUM(LK$6:LK17))*LK$3/365*_xlfn.DAYS($B18,$B17))</f>
        <v>94.435774772804862</v>
      </c>
      <c r="LL18" s="5">
        <f>IF(($C$6-($C$3*$A17)+SUM(LL$6:LL17))*LL$3/365*_xlfn.DAYS($B18,$B17)&lt;0,0,($C$6-($C$3*$A17)+SUM(LL$6:LL17))*LL$3/365*_xlfn.DAYS($B18,$B17))</f>
        <v>94.388053094240149</v>
      </c>
      <c r="LM18" s="5">
        <f>IF(($C$6-($C$3*$A17)+SUM(LM$6:LM17))*LM$3/365*_xlfn.DAYS($B18,$B17)&lt;0,0,($C$6-($C$3*$A17)+SUM(LM$6:LM17))*LM$3/365*_xlfn.DAYS($B18,$B17))</f>
        <v>94.340341960180979</v>
      </c>
      <c r="LN18" s="5">
        <f>IF(($C$6-($C$3*$A17)+SUM(LN$6:LN17))*LN$3/365*_xlfn.DAYS($B18,$B17)&lt;0,0,($C$6-($C$3*$A17)+SUM(LN$6:LN17))*LN$3/365*_xlfn.DAYS($B18,$B17))</f>
        <v>94.292641369151482</v>
      </c>
      <c r="LO18" s="5">
        <f>IF(($C$6-($C$3*$A17)+SUM(LO$6:LO17))*LO$3/365*_xlfn.DAYS($B18,$B17)&lt;0,0,($C$6-($C$3*$A17)+SUM(LO$6:LO17))*LO$3/365*_xlfn.DAYS($B18,$B17))</f>
        <v>94.244951319676062</v>
      </c>
      <c r="LP18" s="5">
        <f>IF(($C$6-($C$3*$A17)+SUM(LP$6:LP17))*LP$3/365*_xlfn.DAYS($B18,$B17)&lt;0,0,($C$6-($C$3*$A17)+SUM(LP$6:LP17))*LP$3/365*_xlfn.DAYS($B18,$B17))</f>
        <v>94.197271810279204</v>
      </c>
      <c r="LQ18" s="5">
        <f>IF(($C$6-($C$3*$A17)+SUM(LQ$6:LQ17))*LQ$3/365*_xlfn.DAYS($B18,$B17)&lt;0,0,($C$6-($C$3*$A17)+SUM(LQ$6:LQ17))*LQ$3/365*_xlfn.DAYS($B18,$B17))</f>
        <v>94.149602839485567</v>
      </c>
      <c r="LR18" s="5">
        <f>IF(($C$6-($C$3*$A17)+SUM(LR$6:LR17))*LR$3/365*_xlfn.DAYS($B18,$B17)&lt;0,0,($C$6-($C$3*$A17)+SUM(LR$6:LR17))*LR$3/365*_xlfn.DAYS($B18,$B17))</f>
        <v>94.101944405820092</v>
      </c>
      <c r="LS18" s="5">
        <f>IF(($C$6-($C$3*$A17)+SUM(LS$6:LS17))*LS$3/365*_xlfn.DAYS($B18,$B17)&lt;0,0,($C$6-($C$3*$A17)+SUM(LS$6:LS17))*LS$3/365*_xlfn.DAYS($B18,$B17))</f>
        <v>94.05429650780772</v>
      </c>
      <c r="LT18" s="5">
        <f>IF(($C$6-($C$3*$A17)+SUM(LT$6:LT17))*LT$3/365*_xlfn.DAYS($B18,$B17)&lt;0,0,($C$6-($C$3*$A17)+SUM(LT$6:LT17))*LT$3/365*_xlfn.DAYS($B18,$B17))</f>
        <v>94.006659143973593</v>
      </c>
      <c r="LU18" s="5">
        <f>IF(($C$6-($C$3*$A17)+SUM(LU$6:LU17))*LU$3/365*_xlfn.DAYS($B18,$B17)&lt;0,0,($C$6-($C$3*$A17)+SUM(LU$6:LU17))*LU$3/365*_xlfn.DAYS($B18,$B17))</f>
        <v>93.959032312843078</v>
      </c>
      <c r="LV18" s="5">
        <f>IF(($C$6-($C$3*$A17)+SUM(LV$6:LV17))*LV$3/365*_xlfn.DAYS($B18,$B17)&lt;0,0,($C$6-($C$3*$A17)+SUM(LV$6:LV17))*LV$3/365*_xlfn.DAYS($B18,$B17))</f>
        <v>93.9114160129417</v>
      </c>
      <c r="LW18" s="5">
        <f>IF(($C$6-($C$3*$A17)+SUM(LW$6:LW17))*LW$3/365*_xlfn.DAYS($B18,$B17)&lt;0,0,($C$6-($C$3*$A17)+SUM(LW$6:LW17))*LW$3/365*_xlfn.DAYS($B18,$B17))</f>
        <v>93.863810242795111</v>
      </c>
      <c r="LX18" s="5">
        <f>IF(($C$6-($C$3*$A17)+SUM(LX$6:LX17))*LX$3/365*_xlfn.DAYS($B18,$B17)&lt;0,0,($C$6-($C$3*$A17)+SUM(LX$6:LX17))*LX$3/365*_xlfn.DAYS($B18,$B17))</f>
        <v>93.816215000929091</v>
      </c>
      <c r="LY18" s="5">
        <f>IF(($C$6-($C$3*$A17)+SUM(LY$6:LY17))*LY$3/365*_xlfn.DAYS($B18,$B17)&lt;0,0,($C$6-($C$3*$A17)+SUM(LY$6:LY17))*LY$3/365*_xlfn.DAYS($B18,$B17))</f>
        <v>93.768630285869676</v>
      </c>
      <c r="LZ18" s="5">
        <f>IF(($C$6-($C$3*$A17)+SUM(LZ$6:LZ17))*LZ$3/365*_xlfn.DAYS($B18,$B17)&lt;0,0,($C$6-($C$3*$A17)+SUM(LZ$6:LZ17))*LZ$3/365*_xlfn.DAYS($B18,$B17))</f>
        <v>93.72105609614303</v>
      </c>
      <c r="MA18" s="5">
        <f>IF(($C$6-($C$3*$A17)+SUM(MA$6:MA17))*MA$3/365*_xlfn.DAYS($B18,$B17)&lt;0,0,($C$6-($C$3*$A17)+SUM(MA$6:MA17))*MA$3/365*_xlfn.DAYS($B18,$B17))</f>
        <v>93.673492430275445</v>
      </c>
      <c r="MB18" s="5">
        <f>IF(($C$6-($C$3*$A17)+SUM(MB$6:MB17))*MB$3/365*_xlfn.DAYS($B18,$B17)&lt;0,0,($C$6-($C$3*$A17)+SUM(MB$6:MB17))*MB$3/365*_xlfn.DAYS($B18,$B17))</f>
        <v>93.625939286793425</v>
      </c>
      <c r="MC18" s="5">
        <f>IF(($C$6-($C$3*$A17)+SUM(MC$6:MC17))*MC$3/365*_xlfn.DAYS($B18,$B17)&lt;0,0,($C$6-($C$3*$A17)+SUM(MC$6:MC17))*MC$3/365*_xlfn.DAYS($B18,$B17))</f>
        <v>93.578396664223533</v>
      </c>
      <c r="MD18" s="5">
        <f>IF(($C$6-($C$3*$A17)+SUM(MD$6:MD17))*MD$3/365*_xlfn.DAYS($B18,$B17)&lt;0,0,($C$6-($C$3*$A17)+SUM(MD$6:MD17))*MD$3/365*_xlfn.DAYS($B18,$B17))</f>
        <v>93.530864561092699</v>
      </c>
      <c r="ME18" s="5">
        <f>IF(($C$6-($C$3*$A17)+SUM(ME$6:ME17))*ME$3/365*_xlfn.DAYS($B18,$B17)&lt;0,0,($C$6-($C$3*$A17)+SUM(ME$6:ME17))*ME$3/365*_xlfn.DAYS($B18,$B17))</f>
        <v>93.483342975927812</v>
      </c>
      <c r="MF18" s="5">
        <f>IF(($C$6-($C$3*$A17)+SUM(MF$6:MF17))*MF$3/365*_xlfn.DAYS($B18,$B17)&lt;0,0,($C$6-($C$3*$A17)+SUM(MF$6:MF17))*MF$3/365*_xlfn.DAYS($B18,$B17))</f>
        <v>93.435831907256031</v>
      </c>
      <c r="MG18" s="5">
        <f>IF(($C$6-($C$3*$A17)+SUM(MG$6:MG17))*MG$3/365*_xlfn.DAYS($B18,$B17)&lt;0,0,($C$6-($C$3*$A17)+SUM(MG$6:MG17))*MG$3/365*_xlfn.DAYS($B18,$B17))</f>
        <v>93.38833135360467</v>
      </c>
      <c r="MH18" s="5">
        <f>IF(($C$6-($C$3*$A17)+SUM(MH$6:MH17))*MH$3/365*_xlfn.DAYS($B18,$B17)&lt;0,0,($C$6-($C$3*$A17)+SUM(MH$6:MH17))*MH$3/365*_xlfn.DAYS($B18,$B17))</f>
        <v>93.340841313501173</v>
      </c>
      <c r="MI18" s="5">
        <f>IF(($C$6-($C$3*$A17)+SUM(MI$6:MI17))*MI$3/365*_xlfn.DAYS($B18,$B17)&lt;0,0,($C$6-($C$3*$A17)+SUM(MI$6:MI17))*MI$3/365*_xlfn.DAYS($B18,$B17))</f>
        <v>93.293361785473152</v>
      </c>
      <c r="MJ18" s="5">
        <f>IF(($C$6-($C$3*$A17)+SUM(MJ$6:MJ17))*MJ$3/365*_xlfn.DAYS($B18,$B17)&lt;0,0,($C$6-($C$3*$A17)+SUM(MJ$6:MJ17))*MJ$3/365*_xlfn.DAYS($B18,$B17))</f>
        <v>93.245892768048463</v>
      </c>
      <c r="MK18" s="5">
        <f>IF(($C$6-($C$3*$A17)+SUM(MK$6:MK17))*MK$3/365*_xlfn.DAYS($B18,$B17)&lt;0,0,($C$6-($C$3*$A17)+SUM(MK$6:MK17))*MK$3/365*_xlfn.DAYS($B18,$B17))</f>
        <v>93.198434259754947</v>
      </c>
      <c r="ML18" s="5">
        <f>IF(($C$6-($C$3*$A17)+SUM(ML$6:ML17))*ML$3/365*_xlfn.DAYS($B18,$B17)&lt;0,0,($C$6-($C$3*$A17)+SUM(ML$6:ML17))*ML$3/365*_xlfn.DAYS($B18,$B17))</f>
        <v>93.150986259120799</v>
      </c>
      <c r="MM18" s="5">
        <f>IF(($C$6-($C$3*$A17)+SUM(MM$6:MM17))*MM$3/365*_xlfn.DAYS($B18,$B17)&lt;0,0,($C$6-($C$3*$A17)+SUM(MM$6:MM17))*MM$3/365*_xlfn.DAYS($B18,$B17))</f>
        <v>93.103548764674287</v>
      </c>
      <c r="MN18" s="5">
        <f>IF(($C$6-($C$3*$A17)+SUM(MN$6:MN17))*MN$3/365*_xlfn.DAYS($B18,$B17)&lt;0,0,($C$6-($C$3*$A17)+SUM(MN$6:MN17))*MN$3/365*_xlfn.DAYS($B18,$B17))</f>
        <v>93.056121774943833</v>
      </c>
      <c r="MO18" s="5">
        <f>IF(($C$6-($C$3*$A17)+SUM(MO$6:MO17))*MO$3/365*_xlfn.DAYS($B18,$B17)&lt;0,0,($C$6-($C$3*$A17)+SUM(MO$6:MO17))*MO$3/365*_xlfn.DAYS($B18,$B17))</f>
        <v>93.008705288458074</v>
      </c>
      <c r="MP18" s="5">
        <f>IF(($C$6-($C$3*$A17)+SUM(MP$6:MP17))*MP$3/365*_xlfn.DAYS($B18,$B17)&lt;0,0,($C$6-($C$3*$A17)+SUM(MP$6:MP17))*MP$3/365*_xlfn.DAYS($B18,$B17))</f>
        <v>92.961299303745733</v>
      </c>
      <c r="MQ18" s="5">
        <f>IF(($C$6-($C$3*$A17)+SUM(MQ$6:MQ17))*MQ$3/365*_xlfn.DAYS($B18,$B17)&lt;0,0,($C$6-($C$3*$A17)+SUM(MQ$6:MQ17))*MQ$3/365*_xlfn.DAYS($B18,$B17))</f>
        <v>92.9139038193358</v>
      </c>
      <c r="MR18" s="5">
        <f>IF(($C$6-($C$3*$A17)+SUM(MR$6:MR17))*MR$3/365*_xlfn.DAYS($B18,$B17)&lt;0,0,($C$6-($C$3*$A17)+SUM(MR$6:MR17))*MR$3/365*_xlfn.DAYS($B18,$B17))</f>
        <v>92.86651883375734</v>
      </c>
      <c r="MS18" s="5">
        <f>IF(($C$6-($C$3*$A17)+SUM(MS$6:MS17))*MS$3/365*_xlfn.DAYS($B18,$B17)&lt;0,0,($C$6-($C$3*$A17)+SUM(MS$6:MS17))*MS$3/365*_xlfn.DAYS($B18,$B17))</f>
        <v>92.819144345539598</v>
      </c>
      <c r="MT18" s="5">
        <f>IF(($C$6-($C$3*$A17)+SUM(MT$6:MT17))*MT$3/365*_xlfn.DAYS($B18,$B17)&lt;0,0,($C$6-($C$3*$A17)+SUM(MT$6:MT17))*MT$3/365*_xlfn.DAYS($B18,$B17))</f>
        <v>92.771780353212009</v>
      </c>
      <c r="MU18" s="5">
        <f>IF(($C$6-($C$3*$A17)+SUM(MU$6:MU17))*MU$3/365*_xlfn.DAYS($B18,$B17)&lt;0,0,($C$6-($C$3*$A17)+SUM(MU$6:MU17))*MU$3/365*_xlfn.DAYS($B18,$B17))</f>
        <v>92.724426855304174</v>
      </c>
      <c r="MV18" s="5">
        <f>IF(($C$6-($C$3*$A17)+SUM(MV$6:MV17))*MV$3/365*_xlfn.DAYS($B18,$B17)&lt;0,0,($C$6-($C$3*$A17)+SUM(MV$6:MV17))*MV$3/365*_xlfn.DAYS($B18,$B17))</f>
        <v>92.677083850345838</v>
      </c>
      <c r="MW18" s="5">
        <f>IF(($C$6-($C$3*$A17)+SUM(MW$6:MW17))*MW$3/365*_xlfn.DAYS($B18,$B17)&lt;0,0,($C$6-($C$3*$A17)+SUM(MW$6:MW17))*MW$3/365*_xlfn.DAYS($B18,$B17))</f>
        <v>92.629751336866889</v>
      </c>
      <c r="MX18" s="5">
        <f>IF(($C$6-($C$3*$A17)+SUM(MX$6:MX17))*MX$3/365*_xlfn.DAYS($B18,$B17)&lt;0,0,($C$6-($C$3*$A17)+SUM(MX$6:MX17))*MX$3/365*_xlfn.DAYS($B18,$B17))</f>
        <v>92.582429313397427</v>
      </c>
      <c r="MY18" s="5">
        <f>IF(($C$6-($C$3*$A17)+SUM(MY$6:MY17))*MY$3/365*_xlfn.DAYS($B18,$B17)&lt;0,0,($C$6-($C$3*$A17)+SUM(MY$6:MY17))*MY$3/365*_xlfn.DAYS($B18,$B17))</f>
        <v>92.535117778467679</v>
      </c>
      <c r="MZ18" s="5">
        <f>IF(($C$6-($C$3*$A17)+SUM(MZ$6:MZ17))*MZ$3/365*_xlfn.DAYS($B18,$B17)&lt;0,0,($C$6-($C$3*$A17)+SUM(MZ$6:MZ17))*MZ$3/365*_xlfn.DAYS($B18,$B17))</f>
        <v>92.487816730608017</v>
      </c>
      <c r="NA18" s="5">
        <f>IF(($C$6-($C$3*$A17)+SUM(NA$6:NA17))*NA$3/365*_xlfn.DAYS($B18,$B17)&lt;0,0,($C$6-($C$3*$A17)+SUM(NA$6:NA17))*NA$3/365*_xlfn.DAYS($B18,$B17))</f>
        <v>92.440526168349095</v>
      </c>
      <c r="NB18" s="5">
        <f>IF(($C$6-($C$3*$A17)+SUM(NB$6:NB17))*NB$3/365*_xlfn.DAYS($B18,$B17)&lt;0,0,($C$6-($C$3*$A17)+SUM(NB$6:NB17))*NB$3/365*_xlfn.DAYS($B18,$B17))</f>
        <v>92.393246090221552</v>
      </c>
      <c r="NC18" s="5">
        <f>IF(($C$6-($C$3*$A17)+SUM(NC$6:NC17))*NC$3/365*_xlfn.DAYS($B18,$B17)&lt;0,0,($C$6-($C$3*$A17)+SUM(NC$6:NC17))*NC$3/365*_xlfn.DAYS($B18,$B17))</f>
        <v>92.345976494756329</v>
      </c>
      <c r="ND18" s="5">
        <f>IF(($C$6-($C$3*$A17)+SUM(ND$6:ND17))*ND$3/365*_xlfn.DAYS($B18,$B17)&lt;0,0,($C$6-($C$3*$A17)+SUM(ND$6:ND17))*ND$3/365*_xlfn.DAYS($B18,$B17))</f>
        <v>92.298717380484433</v>
      </c>
      <c r="NE18" s="5">
        <f>IF(($C$6-($C$3*$A17)+SUM(NE$6:NE17))*NE$3/365*_xlfn.DAYS($B18,$B17)&lt;0,0,($C$6-($C$3*$A17)+SUM(NE$6:NE17))*NE$3/365*_xlfn.DAYS($B18,$B17))</f>
        <v>92.251468745937146</v>
      </c>
      <c r="NF18" s="5">
        <f>IF(($C$6-($C$3*$A17)+SUM(NF$6:NF17))*NF$3/365*_xlfn.DAYS($B18,$B17)&lt;0,0,($C$6-($C$3*$A17)+SUM(NF$6:NF17))*NF$3/365*_xlfn.DAYS($B18,$B17))</f>
        <v>92.204230589645803</v>
      </c>
      <c r="NG18" s="5">
        <f>IF(($C$6-($C$3*$A17)+SUM(NG$6:NG17))*NG$3/365*_xlfn.DAYS($B18,$B17)&lt;0,0,($C$6-($C$3*$A17)+SUM(NG$6:NG17))*NG$3/365*_xlfn.DAYS($B18,$B17))</f>
        <v>92.157002910141969</v>
      </c>
      <c r="NH18" s="5">
        <f>IF(($C$6-($C$3*$A17)+SUM(NH$6:NH17))*NH$3/365*_xlfn.DAYS($B18,$B17)&lt;0,0,($C$6-($C$3*$A17)+SUM(NH$6:NH17))*NH$3/365*_xlfn.DAYS($B18,$B17))</f>
        <v>92.109785705957307</v>
      </c>
      <c r="NI18" s="5">
        <f>IF(($C$6-($C$3*$A17)+SUM(NI$6:NI17))*NI$3/365*_xlfn.DAYS($B18,$B17)&lt;0,0,($C$6-($C$3*$A17)+SUM(NI$6:NI17))*NI$3/365*_xlfn.DAYS($B18,$B17))</f>
        <v>92.062578975623765</v>
      </c>
      <c r="NJ18" s="5">
        <f>IF(($C$6-($C$3*$A17)+SUM(NJ$6:NJ17))*NJ$3/365*_xlfn.DAYS($B18,$B17)&lt;0,0,($C$6-($C$3*$A17)+SUM(NJ$6:NJ17))*NJ$3/365*_xlfn.DAYS($B18,$B17))</f>
        <v>92.01538271767329</v>
      </c>
      <c r="NK18" s="5">
        <f>IF(($C$6-($C$3*$A17)+SUM(NK$6:NK17))*NK$3/365*_xlfn.DAYS($B18,$B17)&lt;0,0,($C$6-($C$3*$A17)+SUM(NK$6:NK17))*NK$3/365*_xlfn.DAYS($B18,$B17))</f>
        <v>91.968196930638157</v>
      </c>
      <c r="NL18" s="5">
        <f>IF(($C$6-($C$3*$A17)+SUM(NL$6:NL17))*NL$3/365*_xlfn.DAYS($B18,$B17)&lt;0,0,($C$6-($C$3*$A17)+SUM(NL$6:NL17))*NL$3/365*_xlfn.DAYS($B18,$B17))</f>
        <v>91.921021613050669</v>
      </c>
      <c r="NM18" s="5">
        <f>IF(($C$6-($C$3*$A17)+SUM(NM$6:NM17))*NM$3/365*_xlfn.DAYS($B18,$B17)&lt;0,0,($C$6-($C$3*$A17)+SUM(NM$6:NM17))*NM$3/365*_xlfn.DAYS($B18,$B17))</f>
        <v>91.873856763443371</v>
      </c>
      <c r="NN18" s="5">
        <f>IF(($C$6-($C$3*$A17)+SUM(NN$6:NN17))*NN$3/365*_xlfn.DAYS($B18,$B17)&lt;0,0,($C$6-($C$3*$A17)+SUM(NN$6:NN17))*NN$3/365*_xlfn.DAYS($B18,$B17))</f>
        <v>91.826702380348934</v>
      </c>
      <c r="NO18" s="5">
        <f>IF(($C$6-($C$3*$A17)+SUM(NO$6:NO17))*NO$3/365*_xlfn.DAYS($B18,$B17)&lt;0,0,($C$6-($C$3*$A17)+SUM(NO$6:NO17))*NO$3/365*_xlfn.DAYS($B18,$B17))</f>
        <v>91.77955846230023</v>
      </c>
      <c r="NP18" s="5">
        <f>IF(($C$6-($C$3*$A17)+SUM(NP$6:NP17))*NP$3/365*_xlfn.DAYS($B18,$B17)&lt;0,0,($C$6-($C$3*$A17)+SUM(NP$6:NP17))*NP$3/365*_xlfn.DAYS($B18,$B17))</f>
        <v>91.732425007830244</v>
      </c>
      <c r="NQ18" s="5">
        <f>IF(($C$6-($C$3*$A17)+SUM(NQ$6:NQ17))*NQ$3/365*_xlfn.DAYS($B18,$B17)&lt;0,0,($C$6-($C$3*$A17)+SUM(NQ$6:NQ17))*NQ$3/365*_xlfn.DAYS($B18,$B17))</f>
        <v>91.685302015472161</v>
      </c>
      <c r="NR18" s="5">
        <f>IF(($C$6-($C$3*$A17)+SUM(NR$6:NR17))*NR$3/365*_xlfn.DAYS($B18,$B17)&lt;0,0,($C$6-($C$3*$A17)+SUM(NR$6:NR17))*NR$3/365*_xlfn.DAYS($B18,$B17))</f>
        <v>91.638189483759348</v>
      </c>
      <c r="NS18" s="5">
        <f>IF(($C$6-($C$3*$A17)+SUM(NS$6:NS17))*NS$3/365*_xlfn.DAYS($B18,$B17)&lt;0,0,($C$6-($C$3*$A17)+SUM(NS$6:NS17))*NS$3/365*_xlfn.DAYS($B18,$B17))</f>
        <v>91.591087411225232</v>
      </c>
      <c r="NT18" s="5">
        <f>IF(($C$6-($C$3*$A17)+SUM(NT$6:NT17))*NT$3/365*_xlfn.DAYS($B18,$B17)&lt;0,0,($C$6-($C$3*$A17)+SUM(NT$6:NT17))*NT$3/365*_xlfn.DAYS($B18,$B17))</f>
        <v>91.543995796403536</v>
      </c>
      <c r="NU18" s="5">
        <f>IF(($C$6-($C$3*$A17)+SUM(NU$6:NU17))*NU$3/365*_xlfn.DAYS($B18,$B17)&lt;0,0,($C$6-($C$3*$A17)+SUM(NU$6:NU17))*NU$3/365*_xlfn.DAYS($B18,$B17))</f>
        <v>91.496914637828056</v>
      </c>
      <c r="NV18" s="5">
        <f>IF(($C$6-($C$3*$A17)+SUM(NV$6:NV17))*NV$3/365*_xlfn.DAYS($B18,$B17)&lt;0,0,($C$6-($C$3*$A17)+SUM(NV$6:NV17))*NV$3/365*_xlfn.DAYS($B18,$B17))</f>
        <v>91.449843934032813</v>
      </c>
      <c r="NW18" s="5">
        <f>IF(($C$6-($C$3*$A17)+SUM(NW$6:NW17))*NW$3/365*_xlfn.DAYS($B18,$B17)&lt;0,0,($C$6-($C$3*$A17)+SUM(NW$6:NW17))*NW$3/365*_xlfn.DAYS($B18,$B17))</f>
        <v>91.402783683551903</v>
      </c>
      <c r="NX18" s="5">
        <f>IF(($C$6-($C$3*$A17)+SUM(NX$6:NX17))*NX$3/365*_xlfn.DAYS($B18,$B17)&lt;0,0,($C$6-($C$3*$A17)+SUM(NX$6:NX17))*NX$3/365*_xlfn.DAYS($B18,$B17))</f>
        <v>91.355733884919701</v>
      </c>
      <c r="NY18" s="5">
        <f>IF(($C$6-($C$3*$A17)+SUM(NY$6:NY17))*NY$3/365*_xlfn.DAYS($B18,$B17)&lt;0,0,($C$6-($C$3*$A17)+SUM(NY$6:NY17))*NY$3/365*_xlfn.DAYS($B18,$B17))</f>
        <v>91.308694536670657</v>
      </c>
      <c r="NZ18" s="5">
        <f>IF(($C$6-($C$3*$A17)+SUM(NZ$6:NZ17))*NZ$3/365*_xlfn.DAYS($B18,$B17)&lt;0,0,($C$6-($C$3*$A17)+SUM(NZ$6:NZ17))*NZ$3/365*_xlfn.DAYS($B18,$B17))</f>
        <v>91.261665637339405</v>
      </c>
      <c r="OA18" s="5">
        <f>IF(($C$6-($C$3*$A17)+SUM(OA$6:OA17))*OA$3/365*_xlfn.DAYS($B18,$B17)&lt;0,0,($C$6-($C$3*$A17)+SUM(OA$6:OA17))*OA$3/365*_xlfn.DAYS($B18,$B17))</f>
        <v>91.214647185460763</v>
      </c>
      <c r="OB18" s="5">
        <f>IF(($C$6-($C$3*$A17)+SUM(OB$6:OB17))*OB$3/365*_xlfn.DAYS($B18,$B17)&lt;0,0,($C$6-($C$3*$A17)+SUM(OB$6:OB17))*OB$3/365*_xlfn.DAYS($B18,$B17))</f>
        <v>91.167639179569676</v>
      </c>
      <c r="OC18" s="5">
        <f>IF(($C$6-($C$3*$A17)+SUM(OC$6:OC17))*OC$3/365*_xlfn.DAYS($B18,$B17)&lt;0,0,($C$6-($C$3*$A17)+SUM(OC$6:OC17))*OC$3/365*_xlfn.DAYS($B18,$B17))</f>
        <v>91.120641618201262</v>
      </c>
      <c r="OD18" s="5">
        <f>IF(($C$6-($C$3*$A17)+SUM(OD$6:OD17))*OD$3/365*_xlfn.DAYS($B18,$B17)&lt;0,0,($C$6-($C$3*$A17)+SUM(OD$6:OD17))*OD$3/365*_xlfn.DAYS($B18,$B17))</f>
        <v>91.07365449989085</v>
      </c>
      <c r="OE18" s="5">
        <f>IF(($C$6-($C$3*$A17)+SUM(OE$6:OE17))*OE$3/365*_xlfn.DAYS($B18,$B17)&lt;0,0,($C$6-($C$3*$A17)+SUM(OE$6:OE17))*OE$3/365*_xlfn.DAYS($B18,$B17))</f>
        <v>91.02667782317387</v>
      </c>
      <c r="OF18" s="5">
        <f>IF(($C$6-($C$3*$A17)+SUM(OF$6:OF17))*OF$3/365*_xlfn.DAYS($B18,$B17)&lt;0,0,($C$6-($C$3*$A17)+SUM(OF$6:OF17))*OF$3/365*_xlfn.DAYS($B18,$B17))</f>
        <v>90.979711586585935</v>
      </c>
      <c r="OG18" s="5">
        <f>IF(($C$6-($C$3*$A17)+SUM(OG$6:OG17))*OG$3/365*_xlfn.DAYS($B18,$B17)&lt;0,0,($C$6-($C$3*$A17)+SUM(OG$6:OG17))*OG$3/365*_xlfn.DAYS($B18,$B17))</f>
        <v>90.932755788662845</v>
      </c>
      <c r="OH18" s="5">
        <f>IF(($C$6-($C$3*$A17)+SUM(OH$6:OH17))*OH$3/365*_xlfn.DAYS($B18,$B17)&lt;0,0,($C$6-($C$3*$A17)+SUM(OH$6:OH17))*OH$3/365*_xlfn.DAYS($B18,$B17))</f>
        <v>90.885810427940498</v>
      </c>
      <c r="OI18" s="5">
        <f>IF(($C$6-($C$3*$A17)+SUM(OI$6:OI17))*OI$3/365*_xlfn.DAYS($B18,$B17)&lt;0,0,($C$6-($C$3*$A17)+SUM(OI$6:OI17))*OI$3/365*_xlfn.DAYS($B18,$B17))</f>
        <v>90.838875502955077</v>
      </c>
      <c r="OJ18" s="5">
        <f>IF(($C$6-($C$3*$A17)+SUM(OJ$6:OJ17))*OJ$3/365*_xlfn.DAYS($B18,$B17)&lt;0,0,($C$6-($C$3*$A17)+SUM(OJ$6:OJ17))*OJ$3/365*_xlfn.DAYS($B18,$B17))</f>
        <v>90.791951012242762</v>
      </c>
      <c r="OK18" s="5">
        <f>IF(($C$6-($C$3*$A17)+SUM(OK$6:OK17))*OK$3/365*_xlfn.DAYS($B18,$B17)&lt;0,0,($C$6-($C$3*$A17)+SUM(OK$6:OK17))*OK$3/365*_xlfn.DAYS($B18,$B17))</f>
        <v>90.745036954340009</v>
      </c>
      <c r="OL18" s="5">
        <f>IF(($C$6-($C$3*$A17)+SUM(OL$6:OL17))*OL$3/365*_xlfn.DAYS($B18,$B17)&lt;0,0,($C$6-($C$3*$A17)+SUM(OL$6:OL17))*OL$3/365*_xlfn.DAYS($B18,$B17))</f>
        <v>90.698133327783452</v>
      </c>
      <c r="OM18" s="5">
        <f>IF(($C$6-($C$3*$A17)+SUM(OM$6:OM17))*OM$3/365*_xlfn.DAYS($B18,$B17)&lt;0,0,($C$6-($C$3*$A17)+SUM(OM$6:OM17))*OM$3/365*_xlfn.DAYS($B18,$B17))</f>
        <v>90.651240131109802</v>
      </c>
      <c r="ON18" s="5">
        <f>IF(($C$6-($C$3*$A17)+SUM(ON$6:ON17))*ON$3/365*_xlfn.DAYS($B18,$B17)&lt;0,0,($C$6-($C$3*$A17)+SUM(ON$6:ON17))*ON$3/365*_xlfn.DAYS($B18,$B17))</f>
        <v>90.604357362855978</v>
      </c>
      <c r="OO18" s="5">
        <f>IF(($C$6-($C$3*$A17)+SUM(OO$6:OO17))*OO$3/365*_xlfn.DAYS($B18,$B17)&lt;0,0,($C$6-($C$3*$A17)+SUM(OO$6:OO17))*OO$3/365*_xlfn.DAYS($B18,$B17))</f>
        <v>90.557485021559074</v>
      </c>
      <c r="OP18" s="5" t="e">
        <f>IF(($C$6-($C$3*$A17)+SUM(OP$6:OP17))*OP$3/365*_xlfn.DAYS($B18,$B17)&lt;0,0,($C$6-($C$3*$A17)+SUM(OP$6:OP17))*OP$3/365*_xlfn.DAYS($B18,$B17))</f>
        <v>#VALUE!</v>
      </c>
      <c r="OQ18" s="5" t="e">
        <f>IF(($C$6-($C$3*$A17)+SUM(OQ$6:OQ17))*OQ$3/365*_xlfn.DAYS($B18,$B17)&lt;0,0,($C$6-($C$3*$A17)+SUM(OQ$6:OQ17))*OQ$3/365*_xlfn.DAYS($B18,$B17))</f>
        <v>#VALUE!</v>
      </c>
      <c r="OR18" s="5" t="e">
        <f>IF(($C$6-($C$3*$A17)+SUM(OR$6:OR17))*OR$3/365*_xlfn.DAYS($B18,$B17)&lt;0,0,($C$6-($C$3*$A17)+SUM(OR$6:OR17))*OR$3/365*_xlfn.DAYS($B18,$B17))</f>
        <v>#VALUE!</v>
      </c>
      <c r="OS18" s="5" t="e">
        <f>IF(($C$6-($C$3*$A17)+SUM(OS$6:OS17))*OS$3/365*_xlfn.DAYS($B18,$B17)&lt;0,0,($C$6-($C$3*$A17)+SUM(OS$6:OS17))*OS$3/365*_xlfn.DAYS($B18,$B17))</f>
        <v>#VALUE!</v>
      </c>
      <c r="OT18" s="5" t="e">
        <f>IF(($C$6-($C$3*$A17)+SUM(OT$6:OT17))*OT$3/365*_xlfn.DAYS($B18,$B17)&lt;0,0,($C$6-($C$3*$A17)+SUM(OT$6:OT17))*OT$3/365*_xlfn.DAYS($B18,$B17))</f>
        <v>#VALUE!</v>
      </c>
      <c r="OU18" s="5" t="e">
        <f>IF(($C$6-($C$3*$A17)+SUM(OU$6:OU17))*OU$3/365*_xlfn.DAYS($B18,$B17)&lt;0,0,($C$6-($C$3*$A17)+SUM(OU$6:OU17))*OU$3/365*_xlfn.DAYS($B18,$B17))</f>
        <v>#VALUE!</v>
      </c>
      <c r="OV18" s="5" t="e">
        <f>IF(($C$6-($C$3*$A17)+SUM(OV$6:OV17))*OV$3/365*_xlfn.DAYS($B18,$B17)&lt;0,0,($C$6-($C$3*$A17)+SUM(OV$6:OV17))*OV$3/365*_xlfn.DAYS($B18,$B17))</f>
        <v>#VALUE!</v>
      </c>
      <c r="OW18" s="5" t="e">
        <f>IF(($C$6-($C$3*$A17)+SUM(OW$6:OW17))*OW$3/365*_xlfn.DAYS($B18,$B17)&lt;0,0,($C$6-($C$3*$A17)+SUM(OW$6:OW17))*OW$3/365*_xlfn.DAYS($B18,$B17))</f>
        <v>#VALUE!</v>
      </c>
      <c r="OX18" s="5" t="e">
        <f>IF(($C$6-($C$3*$A17)+SUM(OX$6:OX17))*OX$3/365*_xlfn.DAYS($B18,$B17)&lt;0,0,($C$6-($C$3*$A17)+SUM(OX$6:OX17))*OX$3/365*_xlfn.DAYS($B18,$B17))</f>
        <v>#VALUE!</v>
      </c>
      <c r="OY18" s="5" t="e">
        <f>IF(($C$6-($C$3*$A17)+SUM(OY$6:OY17))*OY$3/365*_xlfn.DAYS($B18,$B17)&lt;0,0,($C$6-($C$3*$A17)+SUM(OY$6:OY17))*OY$3/365*_xlfn.DAYS($B18,$B17))</f>
        <v>#VALUE!</v>
      </c>
      <c r="OZ18" s="5" t="e">
        <f>IF(($C$6-($C$3*$A17)+SUM(OZ$6:OZ17))*OZ$3/365*_xlfn.DAYS($B18,$B17)&lt;0,0,($C$6-($C$3*$A17)+SUM(OZ$6:OZ17))*OZ$3/365*_xlfn.DAYS($B18,$B17))</f>
        <v>#VALUE!</v>
      </c>
      <c r="PA18" s="5" t="e">
        <f>IF(($C$6-($C$3*$A17)+SUM(PA$6:PA17))*PA$3/365*_xlfn.DAYS($B18,$B17)&lt;0,0,($C$6-($C$3*$A17)+SUM(PA$6:PA17))*PA$3/365*_xlfn.DAYS($B18,$B17))</f>
        <v>#VALUE!</v>
      </c>
      <c r="PB18" s="5" t="e">
        <f>IF(($C$6-($C$3*$A17)+SUM(PB$6:PB17))*PB$3/365*_xlfn.DAYS($B18,$B17)&lt;0,0,($C$6-($C$3*$A17)+SUM(PB$6:PB17))*PB$3/365*_xlfn.DAYS($B18,$B17))</f>
        <v>#VALUE!</v>
      </c>
      <c r="PC18" s="5" t="e">
        <f>IF(($C$6-($C$3*$A17)+SUM(PC$6:PC17))*PC$3/365*_xlfn.DAYS($B18,$B17)&lt;0,0,($C$6-($C$3*$A17)+SUM(PC$6:PC17))*PC$3/365*_xlfn.DAYS($B18,$B17))</f>
        <v>#VALUE!</v>
      </c>
      <c r="PD18" s="5" t="e">
        <f>IF(($C$6-($C$3*$A17)+SUM(PD$6:PD17))*PD$3/365*_xlfn.DAYS($B18,$B17)&lt;0,0,($C$6-($C$3*$A17)+SUM(PD$6:PD17))*PD$3/365*_xlfn.DAYS($B18,$B17))</f>
        <v>#VALUE!</v>
      </c>
      <c r="PE18" s="5" t="e">
        <f>IF(($C$6-($C$3*$A17)+SUM(PE$6:PE17))*PE$3/365*_xlfn.DAYS($B18,$B17)&lt;0,0,($C$6-($C$3*$A17)+SUM(PE$6:PE17))*PE$3/365*_xlfn.DAYS($B18,$B17))</f>
        <v>#VALUE!</v>
      </c>
      <c r="PF18" s="5" t="e">
        <f>IF(($C$6-($C$3*$A17)+SUM(PF$6:PF17))*PF$3/365*_xlfn.DAYS($B18,$B17)&lt;0,0,($C$6-($C$3*$A17)+SUM(PF$6:PF17))*PF$3/365*_xlfn.DAYS($B18,$B17))</f>
        <v>#VALUE!</v>
      </c>
      <c r="PG18" s="5" t="e">
        <f>IF(($C$6-($C$3*$A17)+SUM(PG$6:PG17))*PG$3/365*_xlfn.DAYS($B18,$B17)&lt;0,0,($C$6-($C$3*$A17)+SUM(PG$6:PG17))*PG$3/365*_xlfn.DAYS($B18,$B17))</f>
        <v>#VALUE!</v>
      </c>
      <c r="PH18" s="5" t="e">
        <f>IF(($C$6-($C$3*$A17)+SUM(PH$6:PH17))*PH$3/365*_xlfn.DAYS($B18,$B17)&lt;0,0,($C$6-($C$3*$A17)+SUM(PH$6:PH17))*PH$3/365*_xlfn.DAYS($B18,$B17))</f>
        <v>#VALUE!</v>
      </c>
      <c r="PI18" s="5" t="e">
        <f>IF(($C$6-($C$3*$A17)+SUM(PI$6:PI17))*PI$3/365*_xlfn.DAYS($B18,$B17)&lt;0,0,($C$6-($C$3*$A17)+SUM(PI$6:PI17))*PI$3/365*_xlfn.DAYS($B18,$B17))</f>
        <v>#VALUE!</v>
      </c>
      <c r="PJ18" s="5" t="e">
        <f>IF(($C$6-($C$3*$A17)+SUM(PJ$6:PJ17))*PJ$3/365*_xlfn.DAYS($B18,$B17)&lt;0,0,($C$6-($C$3*$A17)+SUM(PJ$6:PJ17))*PJ$3/365*_xlfn.DAYS($B18,$B17))</f>
        <v>#VALUE!</v>
      </c>
      <c r="PK18" s="5" t="e">
        <f>IF(($C$6-($C$3*$A17)+SUM(PK$6:PK17))*PK$3/365*_xlfn.DAYS($B18,$B17)&lt;0,0,($C$6-($C$3*$A17)+SUM(PK$6:PK17))*PK$3/365*_xlfn.DAYS($B18,$B17))</f>
        <v>#VALUE!</v>
      </c>
      <c r="PL18" s="5" t="e">
        <f>IF(($C$6-($C$3*$A17)+SUM(PL$6:PL17))*PL$3/365*_xlfn.DAYS($B18,$B17)&lt;0,0,($C$6-($C$3*$A17)+SUM(PL$6:PL17))*PL$3/365*_xlfn.DAYS($B18,$B17))</f>
        <v>#VALUE!</v>
      </c>
      <c r="PM18" s="5" t="e">
        <f>IF(($C$6-($C$3*$A17)+SUM(PM$6:PM17))*PM$3/365*_xlfn.DAYS($B18,$B17)&lt;0,0,($C$6-($C$3*$A17)+SUM(PM$6:PM17))*PM$3/365*_xlfn.DAYS($B18,$B17))</f>
        <v>#VALUE!</v>
      </c>
      <c r="PN18" s="5" t="e">
        <f>IF(($C$6-($C$3*$A17)+SUM(PN$6:PN17))*PN$3/365*_xlfn.DAYS($B18,$B17)&lt;0,0,($C$6-($C$3*$A17)+SUM(PN$6:PN17))*PN$3/365*_xlfn.DAYS($B18,$B17))</f>
        <v>#VALUE!</v>
      </c>
      <c r="PO18" s="5" t="e">
        <f>IF(($C$6-($C$3*$A17)+SUM(PO$6:PO17))*PO$3/365*_xlfn.DAYS($B18,$B17)&lt;0,0,($C$6-($C$3*$A17)+SUM(PO$6:PO17))*PO$3/365*_xlfn.DAYS($B18,$B17))</f>
        <v>#VALUE!</v>
      </c>
      <c r="PP18" s="5" t="e">
        <f>IF(($C$6-($C$3*$A17)+SUM(PP$6:PP17))*PP$3/365*_xlfn.DAYS($B18,$B17)&lt;0,0,($C$6-($C$3*$A17)+SUM(PP$6:PP17))*PP$3/365*_xlfn.DAYS($B18,$B17))</f>
        <v>#VALUE!</v>
      </c>
      <c r="PQ18" s="5" t="e">
        <f>IF(($C$6-($C$3*$A17)+SUM(PQ$6:PQ17))*PQ$3/365*_xlfn.DAYS($B18,$B17)&lt;0,0,($C$6-($C$3*$A17)+SUM(PQ$6:PQ17))*PQ$3/365*_xlfn.DAYS($B18,$B17))</f>
        <v>#VALUE!</v>
      </c>
      <c r="PR18" s="5" t="e">
        <f>IF(($C$6-($C$3*$A17)+SUM(PR$6:PR17))*PR$3/365*_xlfn.DAYS($B18,$B17)&lt;0,0,($C$6-($C$3*$A17)+SUM(PR$6:PR17))*PR$3/365*_xlfn.DAYS($B18,$B17))</f>
        <v>#VALUE!</v>
      </c>
      <c r="PS18" s="5" t="e">
        <f>IF(($C$6-($C$3*$A17)+SUM(PS$6:PS17))*PS$3/365*_xlfn.DAYS($B18,$B17)&lt;0,0,($C$6-($C$3*$A17)+SUM(PS$6:PS17))*PS$3/365*_xlfn.DAYS($B18,$B17))</f>
        <v>#VALUE!</v>
      </c>
      <c r="PT18" s="5" t="e">
        <f>IF(($C$6-($C$3*$A17)+SUM(PT$6:PT17))*PT$3/365*_xlfn.DAYS($B18,$B17)&lt;0,0,($C$6-($C$3*$A17)+SUM(PT$6:PT17))*PT$3/365*_xlfn.DAYS($B18,$B17))</f>
        <v>#VALUE!</v>
      </c>
      <c r="PU18" s="5" t="e">
        <f>IF(($C$6-($C$3*$A17)+SUM(PU$6:PU17))*PU$3/365*_xlfn.DAYS($B18,$B17)&lt;0,0,($C$6-($C$3*$A17)+SUM(PU$6:PU17))*PU$3/365*_xlfn.DAYS($B18,$B17))</f>
        <v>#VALUE!</v>
      </c>
      <c r="PV18" s="5" t="e">
        <f>IF(($C$6-($C$3*$A17)+SUM(PV$6:PV17))*PV$3/365*_xlfn.DAYS($B18,$B17)&lt;0,0,($C$6-($C$3*$A17)+SUM(PV$6:PV17))*PV$3/365*_xlfn.DAYS($B18,$B17))</f>
        <v>#VALUE!</v>
      </c>
      <c r="PW18" s="5" t="e">
        <f>IF(($C$6-($C$3*$A17)+SUM(PW$6:PW17))*PW$3/365*_xlfn.DAYS($B18,$B17)&lt;0,0,($C$6-($C$3*$A17)+SUM(PW$6:PW17))*PW$3/365*_xlfn.DAYS($B18,$B17))</f>
        <v>#VALUE!</v>
      </c>
      <c r="PX18" s="5" t="e">
        <f>IF(($C$6-($C$3*$A17)+SUM(PX$6:PX17))*PX$3/365*_xlfn.DAYS($B18,$B17)&lt;0,0,($C$6-($C$3*$A17)+SUM(PX$6:PX17))*PX$3/365*_xlfn.DAYS($B18,$B17))</f>
        <v>#VALUE!</v>
      </c>
      <c r="PY18" s="5" t="e">
        <f>IF(($C$6-($C$3*$A17)+SUM(PY$6:PY17))*PY$3/365*_xlfn.DAYS($B18,$B17)&lt;0,0,($C$6-($C$3*$A17)+SUM(PY$6:PY17))*PY$3/365*_xlfn.DAYS($B18,$B17))</f>
        <v>#VALUE!</v>
      </c>
      <c r="PZ18" s="5" t="e">
        <f>IF(($C$6-($C$3*$A17)+SUM(PZ$6:PZ17))*PZ$3/365*_xlfn.DAYS($B18,$B17)&lt;0,0,($C$6-($C$3*$A17)+SUM(PZ$6:PZ17))*PZ$3/365*_xlfn.DAYS($B18,$B17))</f>
        <v>#VALUE!</v>
      </c>
      <c r="QA18" s="5" t="e">
        <f>IF(($C$6-($C$3*$A17)+SUM(QA$6:QA17))*QA$3/365*_xlfn.DAYS($B18,$B17)&lt;0,0,($C$6-($C$3*$A17)+SUM(QA$6:QA17))*QA$3/365*_xlfn.DAYS($B18,$B17))</f>
        <v>#VALUE!</v>
      </c>
      <c r="QB18" s="5" t="e">
        <f>IF(($C$6-($C$3*$A17)+SUM(QB$6:QB17))*QB$3/365*_xlfn.DAYS($B18,$B17)&lt;0,0,($C$6-($C$3*$A17)+SUM(QB$6:QB17))*QB$3/365*_xlfn.DAYS($B18,$B17))</f>
        <v>#VALUE!</v>
      </c>
      <c r="QC18" s="5" t="e">
        <f>IF(($C$6-($C$3*$A17)+SUM(QC$6:QC17))*QC$3/365*_xlfn.DAYS($B18,$B17)&lt;0,0,($C$6-($C$3*$A17)+SUM(QC$6:QC17))*QC$3/365*_xlfn.DAYS($B18,$B17))</f>
        <v>#VALUE!</v>
      </c>
      <c r="QD18" s="5" t="e">
        <f>IF(($C$6-($C$3*$A17)+SUM(QD$6:QD17))*QD$3/365*_xlfn.DAYS($B18,$B17)&lt;0,0,($C$6-($C$3*$A17)+SUM(QD$6:QD17))*QD$3/365*_xlfn.DAYS($B18,$B17))</f>
        <v>#VALUE!</v>
      </c>
      <c r="QE18" s="5" t="e">
        <f>IF(($C$6-($C$3*$A17)+SUM(QE$6:QE17))*QE$3/365*_xlfn.DAYS($B18,$B17)&lt;0,0,($C$6-($C$3*$A17)+SUM(QE$6:QE17))*QE$3/365*_xlfn.DAYS($B18,$B17))</f>
        <v>#VALUE!</v>
      </c>
      <c r="QF18" s="5" t="e">
        <f>IF(($C$6-($C$3*$A17)+SUM(QF$6:QF17))*QF$3/365*_xlfn.DAYS($B18,$B17)&lt;0,0,($C$6-($C$3*$A17)+SUM(QF$6:QF17))*QF$3/365*_xlfn.DAYS($B18,$B17))</f>
        <v>#VALUE!</v>
      </c>
      <c r="QG18" s="5" t="e">
        <f>IF(($C$6-($C$3*$A17)+SUM(QG$6:QG17))*QG$3/365*_xlfn.DAYS($B18,$B17)&lt;0,0,($C$6-($C$3*$A17)+SUM(QG$6:QG17))*QG$3/365*_xlfn.DAYS($B18,$B17))</f>
        <v>#VALUE!</v>
      </c>
      <c r="QH18" s="5" t="e">
        <f>IF(($C$6-($C$3*$A17)+SUM(QH$6:QH17))*QH$3/365*_xlfn.DAYS($B18,$B17)&lt;0,0,($C$6-($C$3*$A17)+SUM(QH$6:QH17))*QH$3/365*_xlfn.DAYS($B18,$B17))</f>
        <v>#VALUE!</v>
      </c>
      <c r="QI18" s="5" t="e">
        <f>IF(($C$6-($C$3*$A17)+SUM(QI$6:QI17))*QI$3/365*_xlfn.DAYS($B18,$B17)&lt;0,0,($C$6-($C$3*$A17)+SUM(QI$6:QI17))*QI$3/365*_xlfn.DAYS($B18,$B17))</f>
        <v>#VALUE!</v>
      </c>
      <c r="QJ18" s="5" t="e">
        <f>IF(($C$6-($C$3*$A17)+SUM(QJ$6:QJ17))*QJ$3/365*_xlfn.DAYS($B18,$B17)&lt;0,0,($C$6-($C$3*$A17)+SUM(QJ$6:QJ17))*QJ$3/365*_xlfn.DAYS($B18,$B17))</f>
        <v>#VALUE!</v>
      </c>
      <c r="QK18" s="5" t="e">
        <f>IF(($C$6-($C$3*$A17)+SUM(QK$6:QK17))*QK$3/365*_xlfn.DAYS($B18,$B17)&lt;0,0,($C$6-($C$3*$A17)+SUM(QK$6:QK17))*QK$3/365*_xlfn.DAYS($B18,$B17))</f>
        <v>#VALUE!</v>
      </c>
      <c r="QL18" s="5" t="e">
        <f>IF(($C$6-($C$3*$A17)+SUM(QL$6:QL17))*QL$3/365*_xlfn.DAYS($B18,$B17)&lt;0,0,($C$6-($C$3*$A17)+SUM(QL$6:QL17))*QL$3/365*_xlfn.DAYS($B18,$B17))</f>
        <v>#VALUE!</v>
      </c>
      <c r="QM18" s="5" t="e">
        <f>IF(($C$6-($C$3*$A17)+SUM(QM$6:QM17))*QM$3/365*_xlfn.DAYS($B18,$B17)&lt;0,0,($C$6-($C$3*$A17)+SUM(QM$6:QM17))*QM$3/365*_xlfn.DAYS($B18,$B17))</f>
        <v>#VALUE!</v>
      </c>
      <c r="QN18" s="5" t="e">
        <f>IF(($C$6-($C$3*$A17)+SUM(QN$6:QN17))*QN$3/365*_xlfn.DAYS($B18,$B17)&lt;0,0,($C$6-($C$3*$A17)+SUM(QN$6:QN17))*QN$3/365*_xlfn.DAYS($B18,$B17))</f>
        <v>#VALUE!</v>
      </c>
      <c r="QO18" s="5" t="e">
        <f>IF(($C$6-($C$3*$A17)+SUM(QO$6:QO17))*QO$3/365*_xlfn.DAYS($B18,$B17)&lt;0,0,($C$6-($C$3*$A17)+SUM(QO$6:QO17))*QO$3/365*_xlfn.DAYS($B18,$B17))</f>
        <v>#VALUE!</v>
      </c>
      <c r="QP18" s="5" t="e">
        <f>IF(($C$6-($C$3*$A17)+SUM(QP$6:QP17))*QP$3/365*_xlfn.DAYS($B18,$B17)&lt;0,0,($C$6-($C$3*$A17)+SUM(QP$6:QP17))*QP$3/365*_xlfn.DAYS($B18,$B17))</f>
        <v>#VALUE!</v>
      </c>
      <c r="QQ18" s="5" t="e">
        <f>IF(($C$6-($C$3*$A17)+SUM(QQ$6:QQ17))*QQ$3/365*_xlfn.DAYS($B18,$B17)&lt;0,0,($C$6-($C$3*$A17)+SUM(QQ$6:QQ17))*QQ$3/365*_xlfn.DAYS($B18,$B17))</f>
        <v>#VALUE!</v>
      </c>
      <c r="QR18" s="5" t="e">
        <f>IF(($C$6-($C$3*$A17)+SUM(QR$6:QR17))*QR$3/365*_xlfn.DAYS($B18,$B17)&lt;0,0,($C$6-($C$3*$A17)+SUM(QR$6:QR17))*QR$3/365*_xlfn.DAYS($B18,$B17))</f>
        <v>#VALUE!</v>
      </c>
      <c r="QS18" s="5" t="e">
        <f>IF(($C$6-($C$3*$A17)+SUM(QS$6:QS17))*QS$3/365*_xlfn.DAYS($B18,$B17)&lt;0,0,($C$6-($C$3*$A17)+SUM(QS$6:QS17))*QS$3/365*_xlfn.DAYS($B18,$B17))</f>
        <v>#VALUE!</v>
      </c>
      <c r="QT18" s="5" t="e">
        <f>IF(($C$6-($C$3*$A17)+SUM(QT$6:QT17))*QT$3/365*_xlfn.DAYS($B18,$B17)&lt;0,0,($C$6-($C$3*$A17)+SUM(QT$6:QT17))*QT$3/365*_xlfn.DAYS($B18,$B17))</f>
        <v>#VALUE!</v>
      </c>
      <c r="QU18" s="5" t="e">
        <f>IF(($C$6-($C$3*$A17)+SUM(QU$6:QU17))*QU$3/365*_xlfn.DAYS($B18,$B17)&lt;0,0,($C$6-($C$3*$A17)+SUM(QU$6:QU17))*QU$3/365*_xlfn.DAYS($B18,$B17))</f>
        <v>#VALUE!</v>
      </c>
      <c r="QV18" s="5" t="e">
        <f>IF(($C$6-($C$3*$A17)+SUM(QV$6:QV17))*QV$3/365*_xlfn.DAYS($B18,$B17)&lt;0,0,($C$6-($C$3*$A17)+SUM(QV$6:QV17))*QV$3/365*_xlfn.DAYS($B18,$B17))</f>
        <v>#VALUE!</v>
      </c>
      <c r="QW18" s="5" t="e">
        <f>IF(($C$6-($C$3*$A17)+SUM(QW$6:QW17))*QW$3/365*_xlfn.DAYS($B18,$B17)&lt;0,0,($C$6-($C$3*$A17)+SUM(QW$6:QW17))*QW$3/365*_xlfn.DAYS($B18,$B17))</f>
        <v>#VALUE!</v>
      </c>
      <c r="QX18" s="5" t="e">
        <f>IF(($C$6-($C$3*$A17)+SUM(QX$6:QX17))*QX$3/365*_xlfn.DAYS($B18,$B17)&lt;0,0,($C$6-($C$3*$A17)+SUM(QX$6:QX17))*QX$3/365*_xlfn.DAYS($B18,$B17))</f>
        <v>#VALUE!</v>
      </c>
      <c r="QY18" s="5" t="e">
        <f>IF(($C$6-($C$3*$A17)+SUM(QY$6:QY17))*QY$3/365*_xlfn.DAYS($B18,$B17)&lt;0,0,($C$6-($C$3*$A17)+SUM(QY$6:QY17))*QY$3/365*_xlfn.DAYS($B18,$B17))</f>
        <v>#VALUE!</v>
      </c>
      <c r="QZ18" s="5" t="e">
        <f>IF(($C$6-($C$3*$A17)+SUM(QZ$6:QZ17))*QZ$3/365*_xlfn.DAYS($B18,$B17)&lt;0,0,($C$6-($C$3*$A17)+SUM(QZ$6:QZ17))*QZ$3/365*_xlfn.DAYS($B18,$B17))</f>
        <v>#VALUE!</v>
      </c>
      <c r="RA18" s="5" t="e">
        <f>IF(($C$6-($C$3*$A17)+SUM(RA$6:RA17))*RA$3/365*_xlfn.DAYS($B18,$B17)&lt;0,0,($C$6-($C$3*$A17)+SUM(RA$6:RA17))*RA$3/365*_xlfn.DAYS($B18,$B17))</f>
        <v>#VALUE!</v>
      </c>
      <c r="RB18" s="5" t="e">
        <f>IF(($C$6-($C$3*$A17)+SUM(RB$6:RB17))*RB$3/365*_xlfn.DAYS($B18,$B17)&lt;0,0,($C$6-($C$3*$A17)+SUM(RB$6:RB17))*RB$3/365*_xlfn.DAYS($B18,$B17))</f>
        <v>#VALUE!</v>
      </c>
      <c r="RC18" s="5" t="e">
        <f>IF(($C$6-($C$3*$A17)+SUM(RC$6:RC17))*RC$3/365*_xlfn.DAYS($B18,$B17)&lt;0,0,($C$6-($C$3*$A17)+SUM(RC$6:RC17))*RC$3/365*_xlfn.DAYS($B18,$B17))</f>
        <v>#VALUE!</v>
      </c>
      <c r="RD18" s="5" t="e">
        <f>IF(($C$6-($C$3*$A17)+SUM(RD$6:RD17))*RD$3/365*_xlfn.DAYS($B18,$B17)&lt;0,0,($C$6-($C$3*$A17)+SUM(RD$6:RD17))*RD$3/365*_xlfn.DAYS($B18,$B17))</f>
        <v>#VALUE!</v>
      </c>
      <c r="RE18" s="5" t="e">
        <f>IF(($C$6-($C$3*$A17)+SUM(RE$6:RE17))*RE$3/365*_xlfn.DAYS($B18,$B17)&lt;0,0,($C$6-($C$3*$A17)+SUM(RE$6:RE17))*RE$3/365*_xlfn.DAYS($B18,$B17))</f>
        <v>#VALUE!</v>
      </c>
      <c r="RF18" s="5" t="e">
        <f>IF(($C$6-($C$3*$A17)+SUM(RF$6:RF17))*RF$3/365*_xlfn.DAYS($B18,$B17)&lt;0,0,($C$6-($C$3*$A17)+SUM(RF$6:RF17))*RF$3/365*_xlfn.DAYS($B18,$B17))</f>
        <v>#VALUE!</v>
      </c>
      <c r="RG18" s="5" t="e">
        <f>IF(($C$6-($C$3*$A17)+SUM(RG$6:RG17))*RG$3/365*_xlfn.DAYS($B18,$B17)&lt;0,0,($C$6-($C$3*$A17)+SUM(RG$6:RG17))*RG$3/365*_xlfn.DAYS($B18,$B17))</f>
        <v>#VALUE!</v>
      </c>
      <c r="RH18" s="5" t="e">
        <f>IF(($C$6-($C$3*$A17)+SUM(RH$6:RH17))*RH$3/365*_xlfn.DAYS($B18,$B17)&lt;0,0,($C$6-($C$3*$A17)+SUM(RH$6:RH17))*RH$3/365*_xlfn.DAYS($B18,$B17))</f>
        <v>#VALUE!</v>
      </c>
      <c r="RI18" s="5" t="e">
        <f>IF(($C$6-($C$3*$A17)+SUM(RI$6:RI17))*RI$3/365*_xlfn.DAYS($B18,$B17)&lt;0,0,($C$6-($C$3*$A17)+SUM(RI$6:RI17))*RI$3/365*_xlfn.DAYS($B18,$B17))</f>
        <v>#VALUE!</v>
      </c>
      <c r="RJ18" s="5" t="e">
        <f>IF(($C$6-($C$3*$A17)+SUM(RJ$6:RJ17))*RJ$3/365*_xlfn.DAYS($B18,$B17)&lt;0,0,($C$6-($C$3*$A17)+SUM(RJ$6:RJ17))*RJ$3/365*_xlfn.DAYS($B18,$B17))</f>
        <v>#VALUE!</v>
      </c>
      <c r="RK18" s="5" t="e">
        <f>IF(($C$6-($C$3*$A17)+SUM(RK$6:RK17))*RK$3/365*_xlfn.DAYS($B18,$B17)&lt;0,0,($C$6-($C$3*$A17)+SUM(RK$6:RK17))*RK$3/365*_xlfn.DAYS($B18,$B17))</f>
        <v>#VALUE!</v>
      </c>
      <c r="RL18" s="5" t="e">
        <f>IF(($C$6-($C$3*$A17)+SUM(RL$6:RL17))*RL$3/365*_xlfn.DAYS($B18,$B17)&lt;0,0,($C$6-($C$3*$A17)+SUM(RL$6:RL17))*RL$3/365*_xlfn.DAYS($B18,$B17))</f>
        <v>#VALUE!</v>
      </c>
      <c r="RM18" s="5" t="e">
        <f>IF(($C$6-($C$3*$A17)+SUM(RM$6:RM17))*RM$3/365*_xlfn.DAYS($B18,$B17)&lt;0,0,($C$6-($C$3*$A17)+SUM(RM$6:RM17))*RM$3/365*_xlfn.DAYS($B18,$B17))</f>
        <v>#VALUE!</v>
      </c>
      <c r="RN18" s="5" t="e">
        <f>IF(($C$6-($C$3*$A17)+SUM(RN$6:RN17))*RN$3/365*_xlfn.DAYS($B18,$B17)&lt;0,0,($C$6-($C$3*$A17)+SUM(RN$6:RN17))*RN$3/365*_xlfn.DAYS($B18,$B17))</f>
        <v>#VALUE!</v>
      </c>
      <c r="RO18" s="5" t="e">
        <f>IF(($C$6-($C$3*$A17)+SUM(RO$6:RO17))*RO$3/365*_xlfn.DAYS($B18,$B17)&lt;0,0,($C$6-($C$3*$A17)+SUM(RO$6:RO17))*RO$3/365*_xlfn.DAYS($B18,$B17))</f>
        <v>#VALUE!</v>
      </c>
      <c r="RP18" s="5" t="e">
        <f>IF(($C$6-($C$3*$A17)+SUM(RP$6:RP17))*RP$3/365*_xlfn.DAYS($B18,$B17)&lt;0,0,($C$6-($C$3*$A17)+SUM(RP$6:RP17))*RP$3/365*_xlfn.DAYS($B18,$B17))</f>
        <v>#VALUE!</v>
      </c>
      <c r="RQ18" s="5" t="e">
        <f>IF(($C$6-($C$3*$A17)+SUM(RQ$6:RQ17))*RQ$3/365*_xlfn.DAYS($B18,$B17)&lt;0,0,($C$6-($C$3*$A17)+SUM(RQ$6:RQ17))*RQ$3/365*_xlfn.DAYS($B18,$B17))</f>
        <v>#VALUE!</v>
      </c>
      <c r="RR18" s="5" t="e">
        <f>IF(($C$6-($C$3*$A17)+SUM(RR$6:RR17))*RR$3/365*_xlfn.DAYS($B18,$B17)&lt;0,0,($C$6-($C$3*$A17)+SUM(RR$6:RR17))*RR$3/365*_xlfn.DAYS($B18,$B17))</f>
        <v>#VALUE!</v>
      </c>
      <c r="RS18" s="5" t="e">
        <f>IF(($C$6-($C$3*$A17)+SUM(RS$6:RS17))*RS$3/365*_xlfn.DAYS($B18,$B17)&lt;0,0,($C$6-($C$3*$A17)+SUM(RS$6:RS17))*RS$3/365*_xlfn.DAYS($B18,$B17))</f>
        <v>#VALUE!</v>
      </c>
      <c r="RT18" s="5" t="e">
        <f>IF(($C$6-($C$3*$A17)+SUM(RT$6:RT17))*RT$3/365*_xlfn.DAYS($B18,$B17)&lt;0,0,($C$6-($C$3*$A17)+SUM(RT$6:RT17))*RT$3/365*_xlfn.DAYS($B18,$B17))</f>
        <v>#VALUE!</v>
      </c>
      <c r="RU18" s="5" t="e">
        <f>IF(($C$6-($C$3*$A17)+SUM(RU$6:RU17))*RU$3/365*_xlfn.DAYS($B18,$B17)&lt;0,0,($C$6-($C$3*$A17)+SUM(RU$6:RU17))*RU$3/365*_xlfn.DAYS($B18,$B17))</f>
        <v>#VALUE!</v>
      </c>
      <c r="RV18" s="5" t="e">
        <f>IF(($C$6-($C$3*$A17)+SUM(RV$6:RV17))*RV$3/365*_xlfn.DAYS($B18,$B17)&lt;0,0,($C$6-($C$3*$A17)+SUM(RV$6:RV17))*RV$3/365*_xlfn.DAYS($B18,$B17))</f>
        <v>#VALUE!</v>
      </c>
      <c r="RW18" s="5" t="e">
        <f>IF(($C$6-($C$3*$A17)+SUM(RW$6:RW17))*RW$3/365*_xlfn.DAYS($B18,$B17)&lt;0,0,($C$6-($C$3*$A17)+SUM(RW$6:RW17))*RW$3/365*_xlfn.DAYS($B18,$B17))</f>
        <v>#VALUE!</v>
      </c>
      <c r="RX18" s="5" t="e">
        <f>IF(($C$6-($C$3*$A17)+SUM(RX$6:RX17))*RX$3/365*_xlfn.DAYS($B18,$B17)&lt;0,0,($C$6-($C$3*$A17)+SUM(RX$6:RX17))*RX$3/365*_xlfn.DAYS($B18,$B17))</f>
        <v>#VALUE!</v>
      </c>
      <c r="RY18" s="5" t="e">
        <f>IF(($C$6-($C$3*$A17)+SUM(RY$6:RY17))*RY$3/365*_xlfn.DAYS($B18,$B17)&lt;0,0,($C$6-($C$3*$A17)+SUM(RY$6:RY17))*RY$3/365*_xlfn.DAYS($B18,$B17))</f>
        <v>#VALUE!</v>
      </c>
      <c r="RZ18" s="5" t="e">
        <f>IF(($C$6-($C$3*$A17)+SUM(RZ$6:RZ17))*RZ$3/365*_xlfn.DAYS($B18,$B17)&lt;0,0,($C$6-($C$3*$A17)+SUM(RZ$6:RZ17))*RZ$3/365*_xlfn.DAYS($B18,$B17))</f>
        <v>#VALUE!</v>
      </c>
      <c r="SA18" s="5" t="e">
        <f>IF(($C$6-($C$3*$A17)+SUM(SA$6:SA17))*SA$3/365*_xlfn.DAYS($B18,$B17)&lt;0,0,($C$6-($C$3*$A17)+SUM(SA$6:SA17))*SA$3/365*_xlfn.DAYS($B18,$B17))</f>
        <v>#VALUE!</v>
      </c>
      <c r="SB18" s="5" t="e">
        <f>IF(($C$6-($C$3*$A17)+SUM(SB$6:SB17))*SB$3/365*_xlfn.DAYS($B18,$B17)&lt;0,0,($C$6-($C$3*$A17)+SUM(SB$6:SB17))*SB$3/365*_xlfn.DAYS($B18,$B17))</f>
        <v>#VALUE!</v>
      </c>
      <c r="SC18" s="5" t="e">
        <f>IF(($C$6-($C$3*$A17)+SUM(SC$6:SC17))*SC$3/365*_xlfn.DAYS($B18,$B17)&lt;0,0,($C$6-($C$3*$A17)+SUM(SC$6:SC17))*SC$3/365*_xlfn.DAYS($B18,$B17))</f>
        <v>#VALUE!</v>
      </c>
      <c r="SD18" s="5" t="e">
        <f>IF(($C$6-($C$3*$A17)+SUM(SD$6:SD17))*SD$3/365*_xlfn.DAYS($B18,$B17)&lt;0,0,($C$6-($C$3*$A17)+SUM(SD$6:SD17))*SD$3/365*_xlfn.DAYS($B18,$B17))</f>
        <v>#VALUE!</v>
      </c>
      <c r="SE18" s="5" t="e">
        <f>IF(($C$6-($C$3*$A17)+SUM(SE$6:SE17))*SE$3/365*_xlfn.DAYS($B18,$B17)&lt;0,0,($C$6-($C$3*$A17)+SUM(SE$6:SE17))*SE$3/365*_xlfn.DAYS($B18,$B17))</f>
        <v>#VALUE!</v>
      </c>
      <c r="SF18" s="5" t="e">
        <f>IF(($C$6-($C$3*$A17)+SUM(SF$6:SF17))*SF$3/365*_xlfn.DAYS($B18,$B17)&lt;0,0,($C$6-($C$3*$A17)+SUM(SF$6:SF17))*SF$3/365*_xlfn.DAYS($B18,$B17))</f>
        <v>#VALUE!</v>
      </c>
      <c r="SG18" s="5" t="e">
        <f>IF(($C$6-($C$3*$A17)+SUM(SG$6:SG17))*SG$3/365*_xlfn.DAYS($B18,$B17)&lt;0,0,($C$6-($C$3*$A17)+SUM(SG$6:SG17))*SG$3/365*_xlfn.DAYS($B18,$B17))</f>
        <v>#VALUE!</v>
      </c>
      <c r="SH18" s="5" t="e">
        <f>IF(($C$6-($C$3*$A17)+SUM(SH$6:SH17))*SH$3/365*_xlfn.DAYS($B18,$B17)&lt;0,0,($C$6-($C$3*$A17)+SUM(SH$6:SH17))*SH$3/365*_xlfn.DAYS($B18,$B17))</f>
        <v>#VALUE!</v>
      </c>
      <c r="SI18" s="5" t="e">
        <f>IF(($C$6-($C$3*$A17)+SUM(SI$6:SI17))*SI$3/365*_xlfn.DAYS($B18,$B17)&lt;0,0,($C$6-($C$3*$A17)+SUM(SI$6:SI17))*SI$3/365*_xlfn.DAYS($B18,$B17))</f>
        <v>#VALUE!</v>
      </c>
    </row>
    <row r="19" spans="1:503" x14ac:dyDescent="0.25">
      <c r="A19">
        <v>14</v>
      </c>
      <c r="B19" s="1">
        <f>IFERROR(VLOOKUP(IF(WEEKDAY(Sheet3!A14)=7,Sheet3!A14+2,IF(WEEKDAY(Sheet3!A14)=1,Sheet3!A14+1,Sheet3!A14)),Sheet3!D15:F30,3,FALSE),IF(WEEKDAY(Sheet3!A14)=7,Sheet3!A14+2,IF(WEEKDAY(Sheet3!A14)=1,Sheet3!A14+1,Sheet3!A14)))</f>
        <v>44643</v>
      </c>
      <c r="C19" s="4">
        <f>IF(C18-$C$3+D18&lt;0,0,C18-$C$3+D18)</f>
        <v>4368.8754755495893</v>
      </c>
      <c r="D19" s="5">
        <f t="shared" si="33"/>
        <v>100.51046888571236</v>
      </c>
      <c r="E19" s="5">
        <f>IF(($C$6-($C$3*$A18)+SUM(E$6:E18))*E$3/365*_xlfn.DAYS($B19,$B18)&lt;0,0,($C$6-($C$3*$A18)+SUM(E$6:E18))*E$3/365*_xlfn.DAYS($B19,$B18))</f>
        <v>100.46232429325612</v>
      </c>
      <c r="F19" s="5">
        <f>IF(($C$6-($C$3*$A18)+SUM(F$6:F18))*F$3/365*_xlfn.DAYS($B19,$B18)&lt;0,0,($C$6-($C$3*$A18)+SUM(F$6:F18))*F$3/365*_xlfn.DAYS($B19,$B18))</f>
        <v>100.4141910280033</v>
      </c>
      <c r="G19" s="5">
        <f>IF(($C$6-($C$3*$A18)+SUM(G$6:G18))*G$3/365*_xlfn.DAYS($B19,$B18)&lt;0,0,($C$6-($C$3*$A18)+SUM(G$6:G18))*G$3/365*_xlfn.DAYS($B19,$B18))</f>
        <v>100.36606908823828</v>
      </c>
      <c r="H19" s="5">
        <f>IF(($C$6-($C$3*$A18)+SUM(H$6:H18))*H$3/365*_xlfn.DAYS($B19,$B18)&lt;0,0,($C$6-($C$3*$A18)+SUM(H$6:H18))*H$3/365*_xlfn.DAYS($B19,$B18))</f>
        <v>100.31795847224556</v>
      </c>
      <c r="I19" s="5">
        <f>IF(($C$6-($C$3*$A18)+SUM(I$6:I18))*I$3/365*_xlfn.DAYS($B19,$B18)&lt;0,0,($C$6-($C$3*$A18)+SUM(I$6:I18))*I$3/365*_xlfn.DAYS($B19,$B18))</f>
        <v>100.26985917830976</v>
      </c>
      <c r="J19" s="5">
        <f>IF(($C$6-($C$3*$A18)+SUM(J$6:J18))*J$3/365*_xlfn.DAYS($B19,$B18)&lt;0,0,($C$6-($C$3*$A18)+SUM(J$6:J18))*J$3/365*_xlfn.DAYS($B19,$B18))</f>
        <v>100.22177120471584</v>
      </c>
      <c r="K19" s="5">
        <f>IF(($C$6-($C$3*$A18)+SUM(K$6:K18))*K$3/365*_xlfn.DAYS($B19,$B18)&lt;0,0,($C$6-($C$3*$A18)+SUM(K$6:K18))*K$3/365*_xlfn.DAYS($B19,$B18))</f>
        <v>100.17369454974877</v>
      </c>
      <c r="L19" s="5">
        <f>IF(($C$6-($C$3*$A18)+SUM(L$6:L18))*L$3/365*_xlfn.DAYS($B19,$B18)&lt;0,0,($C$6-($C$3*$A18)+SUM(L$6:L18))*L$3/365*_xlfn.DAYS($B19,$B18))</f>
        <v>100.12562921169398</v>
      </c>
      <c r="M19" s="5">
        <f>IF(($C$6-($C$3*$A18)+SUM(M$6:M18))*M$3/365*_xlfn.DAYS($B19,$B18)&lt;0,0,($C$6-($C$3*$A18)+SUM(M$6:M18))*M$3/365*_xlfn.DAYS($B19,$B18))</f>
        <v>100.07757518883689</v>
      </c>
      <c r="N19" s="5">
        <f>IF(($C$6-($C$3*$A18)+SUM(N$6:N18))*N$3/365*_xlfn.DAYS($B19,$B18)&lt;0,0,($C$6-($C$3*$A18)+SUM(N$6:N18))*N$3/365*_xlfn.DAYS($B19,$B18))</f>
        <v>100.02953247946326</v>
      </c>
      <c r="O19" s="5">
        <f>IF(($C$6-($C$3*$A18)+SUM(O$6:O18))*O$3/365*_xlfn.DAYS($B19,$B18)&lt;0,0,($C$6-($C$3*$A18)+SUM(O$6:O18))*O$3/365*_xlfn.DAYS($B19,$B18))</f>
        <v>99.98150108185898</v>
      </c>
      <c r="P19" s="5">
        <f>IF(($C$6-($C$3*$A18)+SUM(P$6:P18))*P$3/365*_xlfn.DAYS($B19,$B18)&lt;0,0,($C$6-($C$3*$A18)+SUM(P$6:P18))*P$3/365*_xlfn.DAYS($B19,$B18))</f>
        <v>99.933480994310145</v>
      </c>
      <c r="Q19" s="5">
        <f>IF(($C$6-($C$3*$A18)+SUM(Q$6:Q18))*Q$3/365*_xlfn.DAYS($B19,$B18)&lt;0,0,($C$6-($C$3*$A18)+SUM(Q$6:Q18))*Q$3/365*_xlfn.DAYS($B19,$B18))</f>
        <v>99.885472215103192</v>
      </c>
      <c r="R19" s="5">
        <f>IF(($C$6-($C$3*$A18)+SUM(R$6:R18))*R$3/365*_xlfn.DAYS($B19,$B18)&lt;0,0,($C$6-($C$3*$A18)+SUM(R$6:R18))*R$3/365*_xlfn.DAYS($B19,$B18))</f>
        <v>99.837474742524606</v>
      </c>
      <c r="S19" s="5">
        <f>IF(($C$6-($C$3*$A18)+SUM(S$6:S18))*S$3/365*_xlfn.DAYS($B19,$B18)&lt;0,0,($C$6-($C$3*$A18)+SUM(S$6:S18))*S$3/365*_xlfn.DAYS($B19,$B18))</f>
        <v>99.789488574861139</v>
      </c>
      <c r="T19" s="5">
        <f>IF(($C$6-($C$3*$A18)+SUM(T$6:T18))*T$3/365*_xlfn.DAYS($B19,$B18)&lt;0,0,($C$6-($C$3*$A18)+SUM(T$6:T18))*T$3/365*_xlfn.DAYS($B19,$B18))</f>
        <v>99.741513710399758</v>
      </c>
      <c r="U19" s="5">
        <f>IF(($C$6-($C$3*$A18)+SUM(U$6:U18))*U$3/365*_xlfn.DAYS($B19,$B18)&lt;0,0,($C$6-($C$3*$A18)+SUM(U$6:U18))*U$3/365*_xlfn.DAYS($B19,$B18))</f>
        <v>99.693550147427658</v>
      </c>
      <c r="V19" s="5">
        <f>IF(($C$6-($C$3*$A18)+SUM(V$6:V18))*V$3/365*_xlfn.DAYS($B19,$B18)&lt;0,0,($C$6-($C$3*$A18)+SUM(V$6:V18))*V$3/365*_xlfn.DAYS($B19,$B18))</f>
        <v>99.64559788423216</v>
      </c>
      <c r="W19" s="5">
        <f>IF(($C$6-($C$3*$A18)+SUM(W$6:W18))*W$3/365*_xlfn.DAYS($B19,$B18)&lt;0,0,($C$6-($C$3*$A18)+SUM(W$6:W18))*W$3/365*_xlfn.DAYS($B19,$B18))</f>
        <v>99.597656919100885</v>
      </c>
      <c r="X19" s="5">
        <f>IF(($C$6-($C$3*$A18)+SUM(X$6:X18))*X$3/365*_xlfn.DAYS($B19,$B18)&lt;0,0,($C$6-($C$3*$A18)+SUM(X$6:X18))*X$3/365*_xlfn.DAYS($B19,$B18))</f>
        <v>99.549727250321652</v>
      </c>
      <c r="Y19" s="5">
        <f>IF(($C$6-($C$3*$A18)+SUM(Y$6:Y18))*Y$3/365*_xlfn.DAYS($B19,$B18)&lt;0,0,($C$6-($C$3*$A18)+SUM(Y$6:Y18))*Y$3/365*_xlfn.DAYS($B19,$B18))</f>
        <v>99.501808876182423</v>
      </c>
      <c r="Z19" s="5">
        <f>IF(($C$6-($C$3*$A18)+SUM(Z$6:Z18))*Z$3/365*_xlfn.DAYS($B19,$B18)&lt;0,0,($C$6-($C$3*$A18)+SUM(Z$6:Z18))*Z$3/365*_xlfn.DAYS($B19,$B18))</f>
        <v>99.453901794971415</v>
      </c>
      <c r="AA19" s="5">
        <f>IF(($C$6-($C$3*$A18)+SUM(AA$6:AA18))*AA$3/365*_xlfn.DAYS($B19,$B18)&lt;0,0,($C$6-($C$3*$A18)+SUM(AA$6:AA18))*AA$3/365*_xlfn.DAYS($B19,$B18))</f>
        <v>99.406006004977058</v>
      </c>
      <c r="AB19" s="5">
        <f>IF(($C$6-($C$3*$A18)+SUM(AB$6:AB18))*AB$3/365*_xlfn.DAYS($B19,$B18)&lt;0,0,($C$6-($C$3*$A18)+SUM(AB$6:AB18))*AB$3/365*_xlfn.DAYS($B19,$B18))</f>
        <v>99.358121504487954</v>
      </c>
      <c r="AC19" s="5">
        <f>IF(($C$6-($C$3*$A18)+SUM(AC$6:AC18))*AC$3/365*_xlfn.DAYS($B19,$B18)&lt;0,0,($C$6-($C$3*$A18)+SUM(AC$6:AC18))*AC$3/365*_xlfn.DAYS($B19,$B18))</f>
        <v>99.310248291792959</v>
      </c>
      <c r="AD19" s="5">
        <f>IF(($C$6-($C$3*$A18)+SUM(AD$6:AD18))*AD$3/365*_xlfn.DAYS($B19,$B18)&lt;0,0,($C$6-($C$3*$A18)+SUM(AD$6:AD18))*AD$3/365*_xlfn.DAYS($B19,$B18))</f>
        <v>99.262386365181115</v>
      </c>
      <c r="AE19" s="5">
        <f>IF(($C$6-($C$3*$A18)+SUM(AE$6:AE18))*AE$3/365*_xlfn.DAYS($B19,$B18)&lt;0,0,($C$6-($C$3*$A18)+SUM(AE$6:AE18))*AE$3/365*_xlfn.DAYS($B19,$B18))</f>
        <v>99.214535722941648</v>
      </c>
      <c r="AF19" s="5">
        <f>IF(($C$6-($C$3*$A18)+SUM(AF$6:AF18))*AF$3/365*_xlfn.DAYS($B19,$B18)&lt;0,0,($C$6-($C$3*$A18)+SUM(AF$6:AF18))*AF$3/365*_xlfn.DAYS($B19,$B18))</f>
        <v>99.166696363364025</v>
      </c>
      <c r="AG19" s="5">
        <f>IF(($C$6-($C$3*$A18)+SUM(AG$6:AG18))*AG$3/365*_xlfn.DAYS($B19,$B18)&lt;0,0,($C$6-($C$3*$A18)+SUM(AG$6:AG18))*AG$3/365*_xlfn.DAYS($B19,$B18))</f>
        <v>99.118868284737914</v>
      </c>
      <c r="AH19" s="5">
        <f>IF(($C$6-($C$3*$A18)+SUM(AH$6:AH18))*AH$3/365*_xlfn.DAYS($B19,$B18)&lt;0,0,($C$6-($C$3*$A18)+SUM(AH$6:AH18))*AH$3/365*_xlfn.DAYS($B19,$B18))</f>
        <v>99.071051485353181</v>
      </c>
      <c r="AI19" s="5">
        <f>IF(($C$6-($C$3*$A18)+SUM(AI$6:AI18))*AI$3/365*_xlfn.DAYS($B19,$B18)&lt;0,0,($C$6-($C$3*$A18)+SUM(AI$6:AI18))*AI$3/365*_xlfn.DAYS($B19,$B18))</f>
        <v>99.023245963499875</v>
      </c>
      <c r="AJ19" s="5">
        <f>IF(($C$6-($C$3*$A18)+SUM(AJ$6:AJ18))*AJ$3/365*_xlfn.DAYS($B19,$B18)&lt;0,0,($C$6-($C$3*$A18)+SUM(AJ$6:AJ18))*AJ$3/365*_xlfn.DAYS($B19,$B18))</f>
        <v>98.975451717468317</v>
      </c>
      <c r="AK19" s="5">
        <f>IF(($C$6-($C$3*$A18)+SUM(AK$6:AK18))*AK$3/365*_xlfn.DAYS($B19,$B18)&lt;0,0,($C$6-($C$3*$A18)+SUM(AK$6:AK18))*AK$3/365*_xlfn.DAYS($B19,$B18))</f>
        <v>98.927668745549013</v>
      </c>
      <c r="AL19" s="5">
        <f>IF(($C$6-($C$3*$A18)+SUM(AL$6:AL18))*AL$3/365*_xlfn.DAYS($B19,$B18)&lt;0,0,($C$6-($C$3*$A18)+SUM(AL$6:AL18))*AL$3/365*_xlfn.DAYS($B19,$B18))</f>
        <v>98.879897046032639</v>
      </c>
      <c r="AM19" s="5">
        <f>IF(($C$6-($C$3*$A18)+SUM(AM$6:AM18))*AM$3/365*_xlfn.DAYS($B19,$B18)&lt;0,0,($C$6-($C$3*$A18)+SUM(AM$6:AM18))*AM$3/365*_xlfn.DAYS($B19,$B18))</f>
        <v>98.832136617210125</v>
      </c>
      <c r="AN19" s="5">
        <f>IF(($C$6-($C$3*$A18)+SUM(AN$6:AN18))*AN$3/365*_xlfn.DAYS($B19,$B18)&lt;0,0,($C$6-($C$3*$A18)+SUM(AN$6:AN18))*AN$3/365*_xlfn.DAYS($B19,$B18))</f>
        <v>98.78438745737256</v>
      </c>
      <c r="AO19" s="5">
        <f>IF(($C$6-($C$3*$A18)+SUM(AO$6:AO18))*AO$3/365*_xlfn.DAYS($B19,$B18)&lt;0,0,($C$6-($C$3*$A18)+SUM(AO$6:AO18))*AO$3/365*_xlfn.DAYS($B19,$B18))</f>
        <v>98.736649564811259</v>
      </c>
      <c r="AP19" s="5">
        <f>IF(($C$6-($C$3*$A18)+SUM(AP$6:AP18))*AP$3/365*_xlfn.DAYS($B19,$B18)&lt;0,0,($C$6-($C$3*$A18)+SUM(AP$6:AP18))*AP$3/365*_xlfn.DAYS($B19,$B18))</f>
        <v>98.688922937817807</v>
      </c>
      <c r="AQ19" s="5">
        <f>IF(($C$6-($C$3*$A18)+SUM(AQ$6:AQ18))*AQ$3/365*_xlfn.DAYS($B19,$B18)&lt;0,0,($C$6-($C$3*$A18)+SUM(AQ$6:AQ18))*AQ$3/365*_xlfn.DAYS($B19,$B18))</f>
        <v>98.641207574683904</v>
      </c>
      <c r="AR19" s="5">
        <f>IF(($C$6-($C$3*$A18)+SUM(AR$6:AR18))*AR$3/365*_xlfn.DAYS($B19,$B18)&lt;0,0,($C$6-($C$3*$A18)+SUM(AR$6:AR18))*AR$3/365*_xlfn.DAYS($B19,$B18))</f>
        <v>98.593503473701503</v>
      </c>
      <c r="AS19" s="5">
        <f>IF(($C$6-($C$3*$A18)+SUM(AS$6:AS18))*AS$3/365*_xlfn.DAYS($B19,$B18)&lt;0,0,($C$6-($C$3*$A18)+SUM(AS$6:AS18))*AS$3/365*_xlfn.DAYS($B19,$B18))</f>
        <v>98.545810633162787</v>
      </c>
      <c r="AT19" s="5">
        <f>IF(($C$6-($C$3*$A18)+SUM(AT$6:AT18))*AT$3/365*_xlfn.DAYS($B19,$B18)&lt;0,0,($C$6-($C$3*$A18)+SUM(AT$6:AT18))*AT$3/365*_xlfn.DAYS($B19,$B18))</f>
        <v>98.498129051360067</v>
      </c>
      <c r="AU19" s="5">
        <f>IF(($C$6-($C$3*$A18)+SUM(AU$6:AU18))*AU$3/365*_xlfn.DAYS($B19,$B18)&lt;0,0,($C$6-($C$3*$A18)+SUM(AU$6:AU18))*AU$3/365*_xlfn.DAYS($B19,$B18))</f>
        <v>98.450458726585907</v>
      </c>
      <c r="AV19" s="5">
        <f>IF(($C$6-($C$3*$A18)+SUM(AV$6:AV18))*AV$3/365*_xlfn.DAYS($B19,$B18)&lt;0,0,($C$6-($C$3*$A18)+SUM(AV$6:AV18))*AV$3/365*_xlfn.DAYS($B19,$B18))</f>
        <v>98.40279965713313</v>
      </c>
      <c r="AW19" s="5">
        <f>IF(($C$6-($C$3*$A18)+SUM(AW$6:AW18))*AW$3/365*_xlfn.DAYS($B19,$B18)&lt;0,0,($C$6-($C$3*$A18)+SUM(AW$6:AW18))*AW$3/365*_xlfn.DAYS($B19,$B18))</f>
        <v>98.355151841294685</v>
      </c>
      <c r="AX19" s="5">
        <f>IF(($C$6-($C$3*$A18)+SUM(AX$6:AX18))*AX$3/365*_xlfn.DAYS($B19,$B18)&lt;0,0,($C$6-($C$3*$A18)+SUM(AX$6:AX18))*AX$3/365*_xlfn.DAYS($B19,$B18))</f>
        <v>98.307515277363791</v>
      </c>
      <c r="AY19" s="5">
        <f>IF(($C$6-($C$3*$A18)+SUM(AY$6:AY18))*AY$3/365*_xlfn.DAYS($B19,$B18)&lt;0,0,($C$6-($C$3*$A18)+SUM(AY$6:AY18))*AY$3/365*_xlfn.DAYS($B19,$B18))</f>
        <v>98.259889963633839</v>
      </c>
      <c r="AZ19" s="5">
        <f>IF(($C$6-($C$3*$A18)+SUM(AZ$6:AZ18))*AZ$3/365*_xlfn.DAYS($B19,$B18)&lt;0,0,($C$6-($C$3*$A18)+SUM(AZ$6:AZ18))*AZ$3/365*_xlfn.DAYS($B19,$B18))</f>
        <v>98.212275898398417</v>
      </c>
      <c r="BA19" s="5">
        <f>IF(($C$6-($C$3*$A18)+SUM(BA$6:BA18))*BA$3/365*_xlfn.DAYS($B19,$B18)&lt;0,0,($C$6-($C$3*$A18)+SUM(BA$6:BA18))*BA$3/365*_xlfn.DAYS($B19,$B18))</f>
        <v>98.164673079951314</v>
      </c>
      <c r="BB19" s="5">
        <f>IF(($C$6-($C$3*$A18)+SUM(BB$6:BB18))*BB$3/365*_xlfn.DAYS($B19,$B18)&lt;0,0,($C$6-($C$3*$A18)+SUM(BB$6:BB18))*BB$3/365*_xlfn.DAYS($B19,$B18))</f>
        <v>98.117081506586629</v>
      </c>
      <c r="BC19" s="5">
        <f>IF(($C$6-($C$3*$A18)+SUM(BC$6:BC18))*BC$3/365*_xlfn.DAYS($B19,$B18)&lt;0,0,($C$6-($C$3*$A18)+SUM(BC$6:BC18))*BC$3/365*_xlfn.DAYS($B19,$B18))</f>
        <v>98.069501176598521</v>
      </c>
      <c r="BD19" s="5">
        <f>IF(($C$6-($C$3*$A18)+SUM(BD$6:BD18))*BD$3/365*_xlfn.DAYS($B19,$B18)&lt;0,0,($C$6-($C$3*$A18)+SUM(BD$6:BD18))*BD$3/365*_xlfn.DAYS($B19,$B18))</f>
        <v>98.02193208828146</v>
      </c>
      <c r="BE19" s="5">
        <f>IF(($C$6-($C$3*$A18)+SUM(BE$6:BE18))*BE$3/365*_xlfn.DAYS($B19,$B18)&lt;0,0,($C$6-($C$3*$A18)+SUM(BE$6:BE18))*BE$3/365*_xlfn.DAYS($B19,$B18))</f>
        <v>97.974374239930071</v>
      </c>
      <c r="BF19" s="5">
        <f>IF(($C$6-($C$3*$A18)+SUM(BF$6:BF18))*BF$3/365*_xlfn.DAYS($B19,$B18)&lt;0,0,($C$6-($C$3*$A18)+SUM(BF$6:BF18))*BF$3/365*_xlfn.DAYS($B19,$B18))</f>
        <v>97.926827629839153</v>
      </c>
      <c r="BG19" s="5">
        <f>IF(($C$6-($C$3*$A18)+SUM(BG$6:BG18))*BG$3/365*_xlfn.DAYS($B19,$B18)&lt;0,0,($C$6-($C$3*$A18)+SUM(BG$6:BG18))*BG$3/365*_xlfn.DAYS($B19,$B18))</f>
        <v>97.87929225630387</v>
      </c>
      <c r="BH19" s="5">
        <f>IF(($C$6-($C$3*$A18)+SUM(BH$6:BH18))*BH$3/365*_xlfn.DAYS($B19,$B18)&lt;0,0,($C$6-($C$3*$A18)+SUM(BH$6:BH18))*BH$3/365*_xlfn.DAYS($B19,$B18))</f>
        <v>97.83176811761939</v>
      </c>
      <c r="BI19" s="5">
        <f>IF(($C$6-($C$3*$A18)+SUM(BI$6:BI18))*BI$3/365*_xlfn.DAYS($B19,$B18)&lt;0,0,($C$6-($C$3*$A18)+SUM(BI$6:BI18))*BI$3/365*_xlfn.DAYS($B19,$B18))</f>
        <v>97.784255212081234</v>
      </c>
      <c r="BJ19" s="5">
        <f>IF(($C$6-($C$3*$A18)+SUM(BJ$6:BJ18))*BJ$3/365*_xlfn.DAYS($B19,$B18)&lt;0,0,($C$6-($C$3*$A18)+SUM(BJ$6:BJ18))*BJ$3/365*_xlfn.DAYS($B19,$B18))</f>
        <v>97.736753537985081</v>
      </c>
      <c r="BK19" s="5">
        <f>IF(($C$6-($C$3*$A18)+SUM(BK$6:BK18))*BK$3/365*_xlfn.DAYS($B19,$B18)&lt;0,0,($C$6-($C$3*$A18)+SUM(BK$6:BK18))*BK$3/365*_xlfn.DAYS($B19,$B18))</f>
        <v>97.689263093626764</v>
      </c>
      <c r="BL19" s="5">
        <f>IF(($C$6-($C$3*$A18)+SUM(BL$6:BL18))*BL$3/365*_xlfn.DAYS($B19,$B18)&lt;0,0,($C$6-($C$3*$A18)+SUM(BL$6:BL18))*BL$3/365*_xlfn.DAYS($B19,$B18))</f>
        <v>97.64178387730243</v>
      </c>
      <c r="BM19" s="5">
        <f>IF(($C$6-($C$3*$A18)+SUM(BM$6:BM18))*BM$3/365*_xlfn.DAYS($B19,$B18)&lt;0,0,($C$6-($C$3*$A18)+SUM(BM$6:BM18))*BM$3/365*_xlfn.DAYS($B19,$B18))</f>
        <v>97.594315887308369</v>
      </c>
      <c r="BN19" s="5">
        <f>IF(($C$6-($C$3*$A18)+SUM(BN$6:BN18))*BN$3/365*_xlfn.DAYS($B19,$B18)&lt;0,0,($C$6-($C$3*$A18)+SUM(BN$6:BN18))*BN$3/365*_xlfn.DAYS($B19,$B18))</f>
        <v>97.546859121941026</v>
      </c>
      <c r="BO19" s="5">
        <f>IF(($C$6-($C$3*$A18)+SUM(BO$6:BO18))*BO$3/365*_xlfn.DAYS($B19,$B18)&lt;0,0,($C$6-($C$3*$A18)+SUM(BO$6:BO18))*BO$3/365*_xlfn.DAYS($B19,$B18))</f>
        <v>97.499413579497187</v>
      </c>
      <c r="BP19" s="5">
        <f>IF(($C$6-($C$3*$A18)+SUM(BP$6:BP18))*BP$3/365*_xlfn.DAYS($B19,$B18)&lt;0,0,($C$6-($C$3*$A18)+SUM(BP$6:BP18))*BP$3/365*_xlfn.DAYS($B19,$B18))</f>
        <v>97.451979258273752</v>
      </c>
      <c r="BQ19" s="5">
        <f>IF(($C$6-($C$3*$A18)+SUM(BQ$6:BQ18))*BQ$3/365*_xlfn.DAYS($B19,$B18)&lt;0,0,($C$6-($C$3*$A18)+SUM(BQ$6:BQ18))*BQ$3/365*_xlfn.DAYS($B19,$B18))</f>
        <v>97.404556156567793</v>
      </c>
      <c r="BR19" s="5">
        <f>IF(($C$6-($C$3*$A18)+SUM(BR$6:BR18))*BR$3/365*_xlfn.DAYS($B19,$B18)&lt;0,0,($C$6-($C$3*$A18)+SUM(BR$6:BR18))*BR$3/365*_xlfn.DAYS($B19,$B18))</f>
        <v>97.35714427267672</v>
      </c>
      <c r="BS19" s="5">
        <f>IF(($C$6-($C$3*$A18)+SUM(BS$6:BS18))*BS$3/365*_xlfn.DAYS($B19,$B18)&lt;0,0,($C$6-($C$3*$A18)+SUM(BS$6:BS18))*BS$3/365*_xlfn.DAYS($B19,$B18))</f>
        <v>97.309743604898003</v>
      </c>
      <c r="BT19" s="5">
        <f>IF(($C$6-($C$3*$A18)+SUM(BT$6:BT18))*BT$3/365*_xlfn.DAYS($B19,$B18)&lt;0,0,($C$6-($C$3*$A18)+SUM(BT$6:BT18))*BT$3/365*_xlfn.DAYS($B19,$B18))</f>
        <v>97.262354151529451</v>
      </c>
      <c r="BU19" s="5">
        <f>IF(($C$6-($C$3*$A18)+SUM(BU$6:BU18))*BU$3/365*_xlfn.DAYS($B19,$B18)&lt;0,0,($C$6-($C$3*$A18)+SUM(BU$6:BU18))*BU$3/365*_xlfn.DAYS($B19,$B18))</f>
        <v>97.214975910868986</v>
      </c>
      <c r="BV19" s="5">
        <f>IF(($C$6-($C$3*$A18)+SUM(BV$6:BV18))*BV$3/365*_xlfn.DAYS($B19,$B18)&lt;0,0,($C$6-($C$3*$A18)+SUM(BV$6:BV18))*BV$3/365*_xlfn.DAYS($B19,$B18))</f>
        <v>97.167608881214747</v>
      </c>
      <c r="BW19" s="5">
        <f>IF(($C$6-($C$3*$A18)+SUM(BW$6:BW18))*BW$3/365*_xlfn.DAYS($B19,$B18)&lt;0,0,($C$6-($C$3*$A18)+SUM(BW$6:BW18))*BW$3/365*_xlfn.DAYS($B19,$B18))</f>
        <v>97.120253060865167</v>
      </c>
      <c r="BX19" s="5">
        <f>IF(($C$6-($C$3*$A18)+SUM(BX$6:BX18))*BX$3/365*_xlfn.DAYS($B19,$B18)&lt;0,0,($C$6-($C$3*$A18)+SUM(BX$6:BX18))*BX$3/365*_xlfn.DAYS($B19,$B18))</f>
        <v>97.072908448118739</v>
      </c>
      <c r="BY19" s="5">
        <f>IF(($C$6-($C$3*$A18)+SUM(BY$6:BY18))*BY$3/365*_xlfn.DAYS($B19,$B18)&lt;0,0,($C$6-($C$3*$A18)+SUM(BY$6:BY18))*BY$3/365*_xlfn.DAYS($B19,$B18))</f>
        <v>97.025575041274294</v>
      </c>
      <c r="BZ19" s="5">
        <f>IF(($C$6-($C$3*$A18)+SUM(BZ$6:BZ18))*BZ$3/365*_xlfn.DAYS($B19,$B18)&lt;0,0,($C$6-($C$3*$A18)+SUM(BZ$6:BZ18))*BZ$3/365*_xlfn.DAYS($B19,$B18))</f>
        <v>96.978252838630794</v>
      </c>
      <c r="CA19" s="5">
        <f>IF(($C$6-($C$3*$A18)+SUM(CA$6:CA18))*CA$3/365*_xlfn.DAYS($B19,$B18)&lt;0,0,($C$6-($C$3*$A18)+SUM(CA$6:CA18))*CA$3/365*_xlfn.DAYS($B19,$B18))</f>
        <v>96.930941838487442</v>
      </c>
      <c r="CB19" s="5">
        <f>IF(($C$6-($C$3*$A18)+SUM(CB$6:CB18))*CB$3/365*_xlfn.DAYS($B19,$B18)&lt;0,0,($C$6-($C$3*$A18)+SUM(CB$6:CB18))*CB$3/365*_xlfn.DAYS($B19,$B18))</f>
        <v>96.883642039143652</v>
      </c>
      <c r="CC19" s="5">
        <f>IF(($C$6-($C$3*$A18)+SUM(CC$6:CC18))*CC$3/365*_xlfn.DAYS($B19,$B18)&lt;0,0,($C$6-($C$3*$A18)+SUM(CC$6:CC18))*CC$3/365*_xlfn.DAYS($B19,$B18))</f>
        <v>96.83635343889901</v>
      </c>
      <c r="CD19" s="5">
        <f>IF(($C$6-($C$3*$A18)+SUM(CD$6:CD18))*CD$3/365*_xlfn.DAYS($B19,$B18)&lt;0,0,($C$6-($C$3*$A18)+SUM(CD$6:CD18))*CD$3/365*_xlfn.DAYS($B19,$B18))</f>
        <v>96.789076036053359</v>
      </c>
      <c r="CE19" s="5">
        <f>IF(($C$6-($C$3*$A18)+SUM(CE$6:CE18))*CE$3/365*_xlfn.DAYS($B19,$B18)&lt;0,0,($C$6-($C$3*$A18)+SUM(CE$6:CE18))*CE$3/365*_xlfn.DAYS($B19,$B18))</f>
        <v>96.741809828906682</v>
      </c>
      <c r="CF19" s="5">
        <f>IF(($C$6-($C$3*$A18)+SUM(CF$6:CF18))*CF$3/365*_xlfn.DAYS($B19,$B18)&lt;0,0,($C$6-($C$3*$A18)+SUM(CF$6:CF18))*CF$3/365*_xlfn.DAYS($B19,$B18))</f>
        <v>96.694554815759233</v>
      </c>
      <c r="CG19" s="5">
        <f>IF(($C$6-($C$3*$A18)+SUM(CG$6:CG18))*CG$3/365*_xlfn.DAYS($B19,$B18)&lt;0,0,($C$6-($C$3*$A18)+SUM(CG$6:CG18))*CG$3/365*_xlfn.DAYS($B19,$B18))</f>
        <v>96.647310994911393</v>
      </c>
      <c r="CH19" s="5">
        <f>IF(($C$6-($C$3*$A18)+SUM(CH$6:CH18))*CH$3/365*_xlfn.DAYS($B19,$B18)&lt;0,0,($C$6-($C$3*$A18)+SUM(CH$6:CH18))*CH$3/365*_xlfn.DAYS($B19,$B18))</f>
        <v>96.600078364663858</v>
      </c>
      <c r="CI19" s="5">
        <f>IF(($C$6-($C$3*$A18)+SUM(CI$6:CI18))*CI$3/365*_xlfn.DAYS($B19,$B18)&lt;0,0,($C$6-($C$3*$A18)+SUM(CI$6:CI18))*CI$3/365*_xlfn.DAYS($B19,$B18))</f>
        <v>96.552856923317464</v>
      </c>
      <c r="CJ19" s="5">
        <f>IF(($C$6-($C$3*$A18)+SUM(CJ$6:CJ18))*CJ$3/365*_xlfn.DAYS($B19,$B18)&lt;0,0,($C$6-($C$3*$A18)+SUM(CJ$6:CJ18))*CJ$3/365*_xlfn.DAYS($B19,$B18))</f>
        <v>96.505646669173288</v>
      </c>
      <c r="CK19" s="5">
        <f>IF(($C$6-($C$3*$A18)+SUM(CK$6:CK18))*CK$3/365*_xlfn.DAYS($B19,$B18)&lt;0,0,($C$6-($C$3*$A18)+SUM(CK$6:CK18))*CK$3/365*_xlfn.DAYS($B19,$B18))</f>
        <v>96.458447600532537</v>
      </c>
      <c r="CL19" s="5">
        <f>IF(($C$6-($C$3*$A18)+SUM(CL$6:CL18))*CL$3/365*_xlfn.DAYS($B19,$B18)&lt;0,0,($C$6-($C$3*$A18)+SUM(CL$6:CL18))*CL$3/365*_xlfn.DAYS($B19,$B18))</f>
        <v>96.411259715696701</v>
      </c>
      <c r="CM19" s="5">
        <f>IF(($C$6-($C$3*$A18)+SUM(CM$6:CM18))*CM$3/365*_xlfn.DAYS($B19,$B18)&lt;0,0,($C$6-($C$3*$A18)+SUM(CM$6:CM18))*CM$3/365*_xlfn.DAYS($B19,$B18))</f>
        <v>96.364083012967441</v>
      </c>
      <c r="CN19" s="5">
        <f>IF(($C$6-($C$3*$A18)+SUM(CN$6:CN18))*CN$3/365*_xlfn.DAYS($B19,$B18)&lt;0,0,($C$6-($C$3*$A18)+SUM(CN$6:CN18))*CN$3/365*_xlfn.DAYS($B19,$B18))</f>
        <v>96.316917490646645</v>
      </c>
      <c r="CO19" s="5">
        <f>IF(($C$6-($C$3*$A18)+SUM(CO$6:CO18))*CO$3/365*_xlfn.DAYS($B19,$B18)&lt;0,0,($C$6-($C$3*$A18)+SUM(CO$6:CO18))*CO$3/365*_xlfn.DAYS($B19,$B18))</f>
        <v>96.269763147036414</v>
      </c>
      <c r="CP19" s="5">
        <f>IF(($C$6-($C$3*$A18)+SUM(CP$6:CP18))*CP$3/365*_xlfn.DAYS($B19,$B18)&lt;0,0,($C$6-($C$3*$A18)+SUM(CP$6:CP18))*CP$3/365*_xlfn.DAYS($B19,$B18))</f>
        <v>96.222619980438992</v>
      </c>
      <c r="CQ19" s="5">
        <f>IF(($C$6-($C$3*$A18)+SUM(CQ$6:CQ18))*CQ$3/365*_xlfn.DAYS($B19,$B18)&lt;0,0,($C$6-($C$3*$A18)+SUM(CQ$6:CQ18))*CQ$3/365*_xlfn.DAYS($B19,$B18))</f>
        <v>96.175487989156949</v>
      </c>
      <c r="CR19" s="5">
        <f>IF(($C$6-($C$3*$A18)+SUM(CR$6:CR18))*CR$3/365*_xlfn.DAYS($B19,$B18)&lt;0,0,($C$6-($C$3*$A18)+SUM(CR$6:CR18))*CR$3/365*_xlfn.DAYS($B19,$B18))</f>
        <v>96.12836717149294</v>
      </c>
      <c r="CS19" s="5">
        <f>IF(($C$6-($C$3*$A18)+SUM(CS$6:CS18))*CS$3/365*_xlfn.DAYS($B19,$B18)&lt;0,0,($C$6-($C$3*$A18)+SUM(CS$6:CS18))*CS$3/365*_xlfn.DAYS($B19,$B18))</f>
        <v>96.081257525749862</v>
      </c>
      <c r="CT19" s="5">
        <f>IF(($C$6-($C$3*$A18)+SUM(CT$6:CT18))*CT$3/365*_xlfn.DAYS($B19,$B18)&lt;0,0,($C$6-($C$3*$A18)+SUM(CT$6:CT18))*CT$3/365*_xlfn.DAYS($B19,$B18))</f>
        <v>96.034159050230869</v>
      </c>
      <c r="CU19" s="5">
        <f>IF(($C$6-($C$3*$A18)+SUM(CU$6:CU18))*CU$3/365*_xlfn.DAYS($B19,$B18)&lt;0,0,($C$6-($C$3*$A18)+SUM(CU$6:CU18))*CU$3/365*_xlfn.DAYS($B19,$B18))</f>
        <v>95.987071743239269</v>
      </c>
      <c r="CV19" s="5">
        <f>IF(($C$6-($C$3*$A18)+SUM(CV$6:CV18))*CV$3/365*_xlfn.DAYS($B19,$B18)&lt;0,0,($C$6-($C$3*$A18)+SUM(CV$6:CV18))*CV$3/365*_xlfn.DAYS($B19,$B18))</f>
        <v>95.939995603078586</v>
      </c>
      <c r="CW19" s="5">
        <f>IF(($C$6-($C$3*$A18)+SUM(CW$6:CW18))*CW$3/365*_xlfn.DAYS($B19,$B18)&lt;0,0,($C$6-($C$3*$A18)+SUM(CW$6:CW18))*CW$3/365*_xlfn.DAYS($B19,$B18))</f>
        <v>95.892930628052568</v>
      </c>
      <c r="CX19" s="5">
        <f>IF(($C$6-($C$3*$A18)+SUM(CX$6:CX18))*CX$3/365*_xlfn.DAYS($B19,$B18)&lt;0,0,($C$6-($C$3*$A18)+SUM(CX$6:CX18))*CX$3/365*_xlfn.DAYS($B19,$B18))</f>
        <v>95.84587681646515</v>
      </c>
      <c r="CY19" s="5">
        <f>IF(($C$6-($C$3*$A18)+SUM(CY$6:CY18))*CY$3/365*_xlfn.DAYS($B19,$B18)&lt;0,0,($C$6-($C$3*$A18)+SUM(CY$6:CY18))*CY$3/365*_xlfn.DAYS($B19,$B18))</f>
        <v>95.798834166620466</v>
      </c>
      <c r="CZ19" s="5">
        <f>IF(($C$6-($C$3*$A18)+SUM(CZ$6:CZ18))*CZ$3/365*_xlfn.DAYS($B19,$B18)&lt;0,0,($C$6-($C$3*$A18)+SUM(CZ$6:CZ18))*CZ$3/365*_xlfn.DAYS($B19,$B18))</f>
        <v>95.751802676822891</v>
      </c>
      <c r="DA19" s="5">
        <f>IF(($C$6-($C$3*$A18)+SUM(DA$6:DA18))*DA$3/365*_xlfn.DAYS($B19,$B18)&lt;0,0,($C$6-($C$3*$A18)+SUM(DA$6:DA18))*DA$3/365*_xlfn.DAYS($B19,$B18))</f>
        <v>95.704782345376984</v>
      </c>
      <c r="DB19" s="5">
        <f>IF(($C$6-($C$3*$A18)+SUM(DB$6:DB18))*DB$3/365*_xlfn.DAYS($B19,$B18)&lt;0,0,($C$6-($C$3*$A18)+SUM(DB$6:DB18))*DB$3/365*_xlfn.DAYS($B19,$B18))</f>
        <v>95.657773170587504</v>
      </c>
      <c r="DC19" s="5">
        <f>IF(($C$6-($C$3*$A18)+SUM(DC$6:DC18))*DC$3/365*_xlfn.DAYS($B19,$B18)&lt;0,0,($C$6-($C$3*$A18)+SUM(DC$6:DC18))*DC$3/365*_xlfn.DAYS($B19,$B18))</f>
        <v>95.610775150759409</v>
      </c>
      <c r="DD19" s="5">
        <f>IF(($C$6-($C$3*$A18)+SUM(DD$6:DD18))*DD$3/365*_xlfn.DAYS($B19,$B18)&lt;0,0,($C$6-($C$3*$A18)+SUM(DD$6:DD18))*DD$3/365*_xlfn.DAYS($B19,$B18))</f>
        <v>95.563788284197912</v>
      </c>
      <c r="DE19" s="5">
        <f>IF(($C$6-($C$3*$A18)+SUM(DE$6:DE18))*DE$3/365*_xlfn.DAYS($B19,$B18)&lt;0,0,($C$6-($C$3*$A18)+SUM(DE$6:DE18))*DE$3/365*_xlfn.DAYS($B19,$B18))</f>
        <v>95.516812569208369</v>
      </c>
      <c r="DF19" s="5">
        <f>IF(($C$6-($C$3*$A18)+SUM(DF$6:DF18))*DF$3/365*_xlfn.DAYS($B19,$B18)&lt;0,0,($C$6-($C$3*$A18)+SUM(DF$6:DF18))*DF$3/365*_xlfn.DAYS($B19,$B18))</f>
        <v>95.469848004096377</v>
      </c>
      <c r="DG19" s="5">
        <f>IF(($C$6-($C$3*$A18)+SUM(DG$6:DG18))*DG$3/365*_xlfn.DAYS($B19,$B18)&lt;0,0,($C$6-($C$3*$A18)+SUM(DG$6:DG18))*DG$3/365*_xlfn.DAYS($B19,$B18))</f>
        <v>95.422894587167761</v>
      </c>
      <c r="DH19" s="5">
        <f>IF(($C$6-($C$3*$A18)+SUM(DH$6:DH18))*DH$3/365*_xlfn.DAYS($B19,$B18)&lt;0,0,($C$6-($C$3*$A18)+SUM(DH$6:DH18))*DH$3/365*_xlfn.DAYS($B19,$B18))</f>
        <v>95.375952316728473</v>
      </c>
      <c r="DI19" s="5">
        <f>IF(($C$6-($C$3*$A18)+SUM(DI$6:DI18))*DI$3/365*_xlfn.DAYS($B19,$B18)&lt;0,0,($C$6-($C$3*$A18)+SUM(DI$6:DI18))*DI$3/365*_xlfn.DAYS($B19,$B18))</f>
        <v>95.329021191084763</v>
      </c>
      <c r="DJ19" s="5">
        <f>IF(($C$6-($C$3*$A18)+SUM(DJ$6:DJ18))*DJ$3/365*_xlfn.DAYS($B19,$B18)&lt;0,0,($C$6-($C$3*$A18)+SUM(DJ$6:DJ18))*DJ$3/365*_xlfn.DAYS($B19,$B18))</f>
        <v>95.282101208543025</v>
      </c>
      <c r="DK19" s="5">
        <f>IF(($C$6-($C$3*$A18)+SUM(DK$6:DK18))*DK$3/365*_xlfn.DAYS($B19,$B18)&lt;0,0,($C$6-($C$3*$A18)+SUM(DK$6:DK18))*DK$3/365*_xlfn.DAYS($B19,$B18))</f>
        <v>95.235192367409866</v>
      </c>
      <c r="DL19" s="5">
        <f>IF(($C$6-($C$3*$A18)+SUM(DL$6:DL18))*DL$3/365*_xlfn.DAYS($B19,$B18)&lt;0,0,($C$6-($C$3*$A18)+SUM(DL$6:DL18))*DL$3/365*_xlfn.DAYS($B19,$B18))</f>
        <v>95.18829466599216</v>
      </c>
      <c r="DM19" s="5">
        <f>IF(($C$6-($C$3*$A18)+SUM(DM$6:DM18))*DM$3/365*_xlfn.DAYS($B19,$B18)&lt;0,0,($C$6-($C$3*$A18)+SUM(DM$6:DM18))*DM$3/365*_xlfn.DAYS($B19,$B18))</f>
        <v>95.141408102596884</v>
      </c>
      <c r="DN19" s="5">
        <f>IF(($C$6-($C$3*$A18)+SUM(DN$6:DN18))*DN$3/365*_xlfn.DAYS($B19,$B18)&lt;0,0,($C$6-($C$3*$A18)+SUM(DN$6:DN18))*DN$3/365*_xlfn.DAYS($B19,$B18))</f>
        <v>95.094532675531326</v>
      </c>
      <c r="DO19" s="5">
        <f>IF(($C$6-($C$3*$A18)+SUM(DO$6:DO18))*DO$3/365*_xlfn.DAYS($B19,$B18)&lt;0,0,($C$6-($C$3*$A18)+SUM(DO$6:DO18))*DO$3/365*_xlfn.DAYS($B19,$B18))</f>
        <v>95.047668383102888</v>
      </c>
      <c r="DP19" s="5">
        <f>IF(($C$6-($C$3*$A18)+SUM(DP$6:DP18))*DP$3/365*_xlfn.DAYS($B19,$B18)&lt;0,0,($C$6-($C$3*$A18)+SUM(DP$6:DP18))*DP$3/365*_xlfn.DAYS($B19,$B18))</f>
        <v>95.000815223619256</v>
      </c>
      <c r="DQ19" s="5">
        <f>IF(($C$6-($C$3*$A18)+SUM(DQ$6:DQ18))*DQ$3/365*_xlfn.DAYS($B19,$B18)&lt;0,0,($C$6-($C$3*$A18)+SUM(DQ$6:DQ18))*DQ$3/365*_xlfn.DAYS($B19,$B18))</f>
        <v>94.953973195388272</v>
      </c>
      <c r="DR19" s="5">
        <f>IF(($C$6-($C$3*$A18)+SUM(DR$6:DR18))*DR$3/365*_xlfn.DAYS($B19,$B18)&lt;0,0,($C$6-($C$3*$A18)+SUM(DR$6:DR18))*DR$3/365*_xlfn.DAYS($B19,$B18))</f>
        <v>94.907142296717964</v>
      </c>
      <c r="DS19" s="5">
        <f>IF(($C$6-($C$3*$A18)+SUM(DS$6:DS18))*DS$3/365*_xlfn.DAYS($B19,$B18)&lt;0,0,($C$6-($C$3*$A18)+SUM(DS$6:DS18))*DS$3/365*_xlfn.DAYS($B19,$B18))</f>
        <v>94.860322525916644</v>
      </c>
      <c r="DT19" s="5">
        <f>IF(($C$6-($C$3*$A18)+SUM(DT$6:DT18))*DT$3/365*_xlfn.DAYS($B19,$B18)&lt;0,0,($C$6-($C$3*$A18)+SUM(DT$6:DT18))*DT$3/365*_xlfn.DAYS($B19,$B18))</f>
        <v>94.813513881292764</v>
      </c>
      <c r="DU19" s="5">
        <f>IF(($C$6-($C$3*$A18)+SUM(DU$6:DU18))*DU$3/365*_xlfn.DAYS($B19,$B18)&lt;0,0,($C$6-($C$3*$A18)+SUM(DU$6:DU18))*DU$3/365*_xlfn.DAYS($B19,$B18))</f>
        <v>94.766716361155019</v>
      </c>
      <c r="DV19" s="5">
        <f>IF(($C$6-($C$3*$A18)+SUM(DV$6:DV18))*DV$3/365*_xlfn.DAYS($B19,$B18)&lt;0,0,($C$6-($C$3*$A18)+SUM(DV$6:DV18))*DV$3/365*_xlfn.DAYS($B19,$B18))</f>
        <v>94.719929963812291</v>
      </c>
      <c r="DW19" s="5">
        <f>IF(($C$6-($C$3*$A18)+SUM(DW$6:DW18))*DW$3/365*_xlfn.DAYS($B19,$B18)&lt;0,0,($C$6-($C$3*$A18)+SUM(DW$6:DW18))*DW$3/365*_xlfn.DAYS($B19,$B18))</f>
        <v>94.673154687573657</v>
      </c>
      <c r="DX19" s="5">
        <f>IF(($C$6-($C$3*$A18)+SUM(DX$6:DX18))*DX$3/365*_xlfn.DAYS($B19,$B18)&lt;0,0,($C$6-($C$3*$A18)+SUM(DX$6:DX18))*DX$3/365*_xlfn.DAYS($B19,$B18))</f>
        <v>94.626390530748409</v>
      </c>
      <c r="DY19" s="5">
        <f>IF(($C$6-($C$3*$A18)+SUM(DY$6:DY18))*DY$3/365*_xlfn.DAYS($B19,$B18)&lt;0,0,($C$6-($C$3*$A18)+SUM(DY$6:DY18))*DY$3/365*_xlfn.DAYS($B19,$B18))</f>
        <v>94.579637491646068</v>
      </c>
      <c r="DZ19" s="5">
        <f>IF(($C$6-($C$3*$A18)+SUM(DZ$6:DZ18))*DZ$3/365*_xlfn.DAYS($B19,$B18)&lt;0,0,($C$6-($C$3*$A18)+SUM(DZ$6:DZ18))*DZ$3/365*_xlfn.DAYS($B19,$B18))</f>
        <v>94.532895568576308</v>
      </c>
      <c r="EA19" s="5">
        <f>IF(($C$6-($C$3*$A18)+SUM(EA$6:EA18))*EA$3/365*_xlfn.DAYS($B19,$B18)&lt;0,0,($C$6-($C$3*$A18)+SUM(EA$6:EA18))*EA$3/365*_xlfn.DAYS($B19,$B18))</f>
        <v>94.486164759849075</v>
      </c>
      <c r="EB19" s="5">
        <f>IF(($C$6-($C$3*$A18)+SUM(EB$6:EB18))*EB$3/365*_xlfn.DAYS($B19,$B18)&lt;0,0,($C$6-($C$3*$A18)+SUM(EB$6:EB18))*EB$3/365*_xlfn.DAYS($B19,$B18))</f>
        <v>94.439445063774485</v>
      </c>
      <c r="EC19" s="5">
        <f>IF(($C$6-($C$3*$A18)+SUM(EC$6:EC18))*EC$3/365*_xlfn.DAYS($B19,$B18)&lt;0,0,($C$6-($C$3*$A18)+SUM(EC$6:EC18))*EC$3/365*_xlfn.DAYS($B19,$B18))</f>
        <v>94.392736478662869</v>
      </c>
      <c r="ED19" s="5">
        <f>IF(($C$6-($C$3*$A18)+SUM(ED$6:ED18))*ED$3/365*_xlfn.DAYS($B19,$B18)&lt;0,0,($C$6-($C$3*$A18)+SUM(ED$6:ED18))*ED$3/365*_xlfn.DAYS($B19,$B18))</f>
        <v>94.346039002824696</v>
      </c>
      <c r="EE19" s="5">
        <f>IF(($C$6-($C$3*$A18)+SUM(EE$6:EE18))*EE$3/365*_xlfn.DAYS($B19,$B18)&lt;0,0,($C$6-($C$3*$A18)+SUM(EE$6:EE18))*EE$3/365*_xlfn.DAYS($B19,$B18))</f>
        <v>94.299352634570781</v>
      </c>
      <c r="EF19" s="5">
        <f>IF(($C$6-($C$3*$A18)+SUM(EF$6:EF18))*EF$3/365*_xlfn.DAYS($B19,$B18)&lt;0,0,($C$6-($C$3*$A18)+SUM(EF$6:EF18))*EF$3/365*_xlfn.DAYS($B19,$B18))</f>
        <v>94.25267737221202</v>
      </c>
      <c r="EG19" s="5">
        <f>IF(($C$6-($C$3*$A18)+SUM(EG$6:EG18))*EG$3/365*_xlfn.DAYS($B19,$B18)&lt;0,0,($C$6-($C$3*$A18)+SUM(EG$6:EG18))*EG$3/365*_xlfn.DAYS($B19,$B18))</f>
        <v>94.206013214059567</v>
      </c>
      <c r="EH19" s="5">
        <f>IF(($C$6-($C$3*$A18)+SUM(EH$6:EH18))*EH$3/365*_xlfn.DAYS($B19,$B18)&lt;0,0,($C$6-($C$3*$A18)+SUM(EH$6:EH18))*EH$3/365*_xlfn.DAYS($B19,$B18))</f>
        <v>94.159360158424789</v>
      </c>
      <c r="EI19" s="5">
        <f>IF(($C$6-($C$3*$A18)+SUM(EI$6:EI18))*EI$3/365*_xlfn.DAYS($B19,$B18)&lt;0,0,($C$6-($C$3*$A18)+SUM(EI$6:EI18))*EI$3/365*_xlfn.DAYS($B19,$B18))</f>
        <v>94.112718203619195</v>
      </c>
      <c r="EJ19" s="5">
        <f>IF(($C$6-($C$3*$A18)+SUM(EJ$6:EJ18))*EJ$3/365*_xlfn.DAYS($B19,$B18)&lt;0,0,($C$6-($C$3*$A18)+SUM(EJ$6:EJ18))*EJ$3/365*_xlfn.DAYS($B19,$B18))</f>
        <v>94.066087347954578</v>
      </c>
      <c r="EK19" s="5">
        <f>IF(($C$6-($C$3*$A18)+SUM(EK$6:EK18))*EK$3/365*_xlfn.DAYS($B19,$B18)&lt;0,0,($C$6-($C$3*$A18)+SUM(EK$6:EK18))*EK$3/365*_xlfn.DAYS($B19,$B18))</f>
        <v>94.019467589742931</v>
      </c>
      <c r="EL19" s="5">
        <f>IF(($C$6-($C$3*$A18)+SUM(EL$6:EL18))*EL$3/365*_xlfn.DAYS($B19,$B18)&lt;0,0,($C$6-($C$3*$A18)+SUM(EL$6:EL18))*EL$3/365*_xlfn.DAYS($B19,$B18))</f>
        <v>93.9728589272964</v>
      </c>
      <c r="EM19" s="5">
        <f>IF(($C$6-($C$3*$A18)+SUM(EM$6:EM18))*EM$3/365*_xlfn.DAYS($B19,$B18)&lt;0,0,($C$6-($C$3*$A18)+SUM(EM$6:EM18))*EM$3/365*_xlfn.DAYS($B19,$B18))</f>
        <v>93.926261358927363</v>
      </c>
      <c r="EN19" s="5">
        <f>IF(($C$6-($C$3*$A18)+SUM(EN$6:EN18))*EN$3/365*_xlfn.DAYS($B19,$B18)&lt;0,0,($C$6-($C$3*$A18)+SUM(EN$6:EN18))*EN$3/365*_xlfn.DAYS($B19,$B18))</f>
        <v>93.879674882948393</v>
      </c>
      <c r="EO19" s="5">
        <f>IF(($C$6-($C$3*$A18)+SUM(EO$6:EO18))*EO$3/365*_xlfn.DAYS($B19,$B18)&lt;0,0,($C$6-($C$3*$A18)+SUM(EO$6:EO18))*EO$3/365*_xlfn.DAYS($B19,$B18))</f>
        <v>93.833099497672308</v>
      </c>
      <c r="EP19" s="5">
        <f>IF(($C$6-($C$3*$A18)+SUM(EP$6:EP18))*EP$3/365*_xlfn.DAYS($B19,$B18)&lt;0,0,($C$6-($C$3*$A18)+SUM(EP$6:EP18))*EP$3/365*_xlfn.DAYS($B19,$B18))</f>
        <v>93.786535201412079</v>
      </c>
      <c r="EQ19" s="5">
        <f>IF(($C$6-($C$3*$A18)+SUM(EQ$6:EQ18))*EQ$3/365*_xlfn.DAYS($B19,$B18)&lt;0,0,($C$6-($C$3*$A18)+SUM(EQ$6:EQ18))*EQ$3/365*_xlfn.DAYS($B19,$B18))</f>
        <v>93.739981992480921</v>
      </c>
      <c r="ER19" s="5">
        <f>IF(($C$6-($C$3*$A18)+SUM(ER$6:ER18))*ER$3/365*_xlfn.DAYS($B19,$B18)&lt;0,0,($C$6-($C$3*$A18)+SUM(ER$6:ER18))*ER$3/365*_xlfn.DAYS($B19,$B18))</f>
        <v>93.693439869192204</v>
      </c>
      <c r="ES19" s="5">
        <f>IF(($C$6-($C$3*$A18)+SUM(ES$6:ES18))*ES$3/365*_xlfn.DAYS($B19,$B18)&lt;0,0,($C$6-($C$3*$A18)+SUM(ES$6:ES18))*ES$3/365*_xlfn.DAYS($B19,$B18))</f>
        <v>93.646908829859584</v>
      </c>
      <c r="ET19" s="5">
        <f>IF(($C$6-($C$3*$A18)+SUM(ET$6:ET18))*ET$3/365*_xlfn.DAYS($B19,$B18)&lt;0,0,($C$6-($C$3*$A18)+SUM(ET$6:ET18))*ET$3/365*_xlfn.DAYS($B19,$B18))</f>
        <v>93.60038887279687</v>
      </c>
      <c r="EU19" s="5">
        <f>IF(($C$6-($C$3*$A18)+SUM(EU$6:EU18))*EU$3/365*_xlfn.DAYS($B19,$B18)&lt;0,0,($C$6-($C$3*$A18)+SUM(EU$6:EU18))*EU$3/365*_xlfn.DAYS($B19,$B18))</f>
        <v>93.553879996318045</v>
      </c>
      <c r="EV19" s="5">
        <f>IF(($C$6-($C$3*$A18)+SUM(EV$6:EV18))*EV$3/365*_xlfn.DAYS($B19,$B18)&lt;0,0,($C$6-($C$3*$A18)+SUM(EV$6:EV18))*EV$3/365*_xlfn.DAYS($B19,$B18))</f>
        <v>93.507382198737361</v>
      </c>
      <c r="EW19" s="5">
        <f>IF(($C$6-($C$3*$A18)+SUM(EW$6:EW18))*EW$3/365*_xlfn.DAYS($B19,$B18)&lt;0,0,($C$6-($C$3*$A18)+SUM(EW$6:EW18))*EW$3/365*_xlfn.DAYS($B19,$B18))</f>
        <v>93.460895478369252</v>
      </c>
      <c r="EX19" s="5">
        <f>IF(($C$6-($C$3*$A18)+SUM(EX$6:EX18))*EX$3/365*_xlfn.DAYS($B19,$B18)&lt;0,0,($C$6-($C$3*$A18)+SUM(EX$6:EX18))*EX$3/365*_xlfn.DAYS($B19,$B18))</f>
        <v>93.414419833528356</v>
      </c>
      <c r="EY19" s="5">
        <f>IF(($C$6-($C$3*$A18)+SUM(EY$6:EY18))*EY$3/365*_xlfn.DAYS($B19,$B18)&lt;0,0,($C$6-($C$3*$A18)+SUM(EY$6:EY18))*EY$3/365*_xlfn.DAYS($B19,$B18))</f>
        <v>93.367955262529463</v>
      </c>
      <c r="EZ19" s="5">
        <f>IF(($C$6-($C$3*$A18)+SUM(EZ$6:EZ18))*EZ$3/365*_xlfn.DAYS($B19,$B18)&lt;0,0,($C$6-($C$3*$A18)+SUM(EZ$6:EZ18))*EZ$3/365*_xlfn.DAYS($B19,$B18))</f>
        <v>93.321501763687706</v>
      </c>
      <c r="FA19" s="5">
        <f>IF(($C$6-($C$3*$A18)+SUM(FA$6:FA18))*FA$3/365*_xlfn.DAYS($B19,$B18)&lt;0,0,($C$6-($C$3*$A18)+SUM(FA$6:FA18))*FA$3/365*_xlfn.DAYS($B19,$B18))</f>
        <v>93.275059335318247</v>
      </c>
      <c r="FB19" s="5">
        <f>IF(($C$6-($C$3*$A18)+SUM(FB$6:FB18))*FB$3/365*_xlfn.DAYS($B19,$B18)&lt;0,0,($C$6-($C$3*$A18)+SUM(FB$6:FB18))*FB$3/365*_xlfn.DAYS($B19,$B18))</f>
        <v>93.228627975736615</v>
      </c>
      <c r="FC19" s="5">
        <f>IF(($C$6-($C$3*$A18)+SUM(FC$6:FC18))*FC$3/365*_xlfn.DAYS($B19,$B18)&lt;0,0,($C$6-($C$3*$A18)+SUM(FC$6:FC18))*FC$3/365*_xlfn.DAYS($B19,$B18))</f>
        <v>93.182207683258426</v>
      </c>
      <c r="FD19" s="5">
        <f>IF(($C$6-($C$3*$A18)+SUM(FD$6:FD18))*FD$3/365*_xlfn.DAYS($B19,$B18)&lt;0,0,($C$6-($C$3*$A18)+SUM(FD$6:FD18))*FD$3/365*_xlfn.DAYS($B19,$B18))</f>
        <v>93.135798456199581</v>
      </c>
      <c r="FE19" s="5">
        <f>IF(($C$6-($C$3*$A18)+SUM(FE$6:FE18))*FE$3/365*_xlfn.DAYS($B19,$B18)&lt;0,0,($C$6-($C$3*$A18)+SUM(FE$6:FE18))*FE$3/365*_xlfn.DAYS($B19,$B18))</f>
        <v>93.089400292876093</v>
      </c>
      <c r="FF19" s="5">
        <f>IF(($C$6-($C$3*$A18)+SUM(FF$6:FF18))*FF$3/365*_xlfn.DAYS($B19,$B18)&lt;0,0,($C$6-($C$3*$A18)+SUM(FF$6:FF18))*FF$3/365*_xlfn.DAYS($B19,$B18))</f>
        <v>93.043013191604288</v>
      </c>
      <c r="FG19" s="5">
        <f>IF(($C$6-($C$3*$A18)+SUM(FG$6:FG18))*FG$3/365*_xlfn.DAYS($B19,$B18)&lt;0,0,($C$6-($C$3*$A18)+SUM(FG$6:FG18))*FG$3/365*_xlfn.DAYS($B19,$B18))</f>
        <v>92.996637150700636</v>
      </c>
      <c r="FH19" s="5">
        <f>IF(($C$6-($C$3*$A18)+SUM(FH$6:FH18))*FH$3/365*_xlfn.DAYS($B19,$B18)&lt;0,0,($C$6-($C$3*$A18)+SUM(FH$6:FH18))*FH$3/365*_xlfn.DAYS($B19,$B18))</f>
        <v>92.950272168481817</v>
      </c>
      <c r="FI19" s="5">
        <f>IF(($C$6-($C$3*$A18)+SUM(FI$6:FI18))*FI$3/365*_xlfn.DAYS($B19,$B18)&lt;0,0,($C$6-($C$3*$A18)+SUM(FI$6:FI18))*FI$3/365*_xlfn.DAYS($B19,$B18))</f>
        <v>92.903918243264741</v>
      </c>
      <c r="FJ19" s="5">
        <f>IF(($C$6-($C$3*$A18)+SUM(FJ$6:FJ18))*FJ$3/365*_xlfn.DAYS($B19,$B18)&lt;0,0,($C$6-($C$3*$A18)+SUM(FJ$6:FJ18))*FJ$3/365*_xlfn.DAYS($B19,$B18))</f>
        <v>92.857575373366458</v>
      </c>
      <c r="FK19" s="5">
        <f>IF(($C$6-($C$3*$A18)+SUM(FK$6:FK18))*FK$3/365*_xlfn.DAYS($B19,$B18)&lt;0,0,($C$6-($C$3*$A18)+SUM(FK$6:FK18))*FK$3/365*_xlfn.DAYS($B19,$B18))</f>
        <v>92.811243557104319</v>
      </c>
      <c r="FL19" s="5">
        <f>IF(($C$6-($C$3*$A18)+SUM(FL$6:FL18))*FL$3/365*_xlfn.DAYS($B19,$B18)&lt;0,0,($C$6-($C$3*$A18)+SUM(FL$6:FL18))*FL$3/365*_xlfn.DAYS($B19,$B18))</f>
        <v>92.764922792795744</v>
      </c>
      <c r="FM19" s="5">
        <f>IF(($C$6-($C$3*$A18)+SUM(FM$6:FM18))*FM$3/365*_xlfn.DAYS($B19,$B18)&lt;0,0,($C$6-($C$3*$A18)+SUM(FM$6:FM18))*FM$3/365*_xlfn.DAYS($B19,$B18))</f>
        <v>92.718613078758565</v>
      </c>
      <c r="FN19" s="5">
        <f>IF(($C$6-($C$3*$A18)+SUM(FN$6:FN18))*FN$3/365*_xlfn.DAYS($B19,$B18)&lt;0,0,($C$6-($C$3*$A18)+SUM(FN$6:FN18))*FN$3/365*_xlfn.DAYS($B19,$B18))</f>
        <v>92.67231441331063</v>
      </c>
      <c r="FO19" s="5">
        <f>IF(($C$6-($C$3*$A18)+SUM(FO$6:FO18))*FO$3/365*_xlfn.DAYS($B19,$B18)&lt;0,0,($C$6-($C$3*$A18)+SUM(FO$6:FO18))*FO$3/365*_xlfn.DAYS($B19,$B18))</f>
        <v>92.62602679477007</v>
      </c>
      <c r="FP19" s="5">
        <f>IF(($C$6-($C$3*$A18)+SUM(FP$6:FP18))*FP$3/365*_xlfn.DAYS($B19,$B18)&lt;0,0,($C$6-($C$3*$A18)+SUM(FP$6:FP18))*FP$3/365*_xlfn.DAYS($B19,$B18))</f>
        <v>92.579750221455171</v>
      </c>
      <c r="FQ19" s="5">
        <f>IF(($C$6-($C$3*$A18)+SUM(FQ$6:FQ18))*FQ$3/365*_xlfn.DAYS($B19,$B18)&lt;0,0,($C$6-($C$3*$A18)+SUM(FQ$6:FQ18))*FQ$3/365*_xlfn.DAYS($B19,$B18))</f>
        <v>92.533484691684521</v>
      </c>
      <c r="FR19" s="5">
        <f>IF(($C$6-($C$3*$A18)+SUM(FR$6:FR18))*FR$3/365*_xlfn.DAYS($B19,$B18)&lt;0,0,($C$6-($C$3*$A18)+SUM(FR$6:FR18))*FR$3/365*_xlfn.DAYS($B19,$B18))</f>
        <v>92.487230203776818</v>
      </c>
      <c r="FS19" s="5">
        <f>IF(($C$6-($C$3*$A18)+SUM(FS$6:FS18))*FS$3/365*_xlfn.DAYS($B19,$B18)&lt;0,0,($C$6-($C$3*$A18)+SUM(FS$6:FS18))*FS$3/365*_xlfn.DAYS($B19,$B18))</f>
        <v>92.440986756050989</v>
      </c>
      <c r="FT19" s="5">
        <f>IF(($C$6-($C$3*$A18)+SUM(FT$6:FT18))*FT$3/365*_xlfn.DAYS($B19,$B18)&lt;0,0,($C$6-($C$3*$A18)+SUM(FT$6:FT18))*FT$3/365*_xlfn.DAYS($B19,$B18))</f>
        <v>92.394754346826204</v>
      </c>
      <c r="FU19" s="5">
        <f>IF(($C$6-($C$3*$A18)+SUM(FU$6:FU18))*FU$3/365*_xlfn.DAYS($B19,$B18)&lt;0,0,($C$6-($C$3*$A18)+SUM(FU$6:FU18))*FU$3/365*_xlfn.DAYS($B19,$B18))</f>
        <v>92.348532974421829</v>
      </c>
      <c r="FV19" s="5">
        <f>IF(($C$6-($C$3*$A18)+SUM(FV$6:FV18))*FV$3/365*_xlfn.DAYS($B19,$B18)&lt;0,0,($C$6-($C$3*$A18)+SUM(FV$6:FV18))*FV$3/365*_xlfn.DAYS($B19,$B18))</f>
        <v>92.30232263715736</v>
      </c>
      <c r="FW19" s="5">
        <f>IF(($C$6-($C$3*$A18)+SUM(FW$6:FW18))*FW$3/365*_xlfn.DAYS($B19,$B18)&lt;0,0,($C$6-($C$3*$A18)+SUM(FW$6:FW18))*FW$3/365*_xlfn.DAYS($B19,$B18))</f>
        <v>92.256123333352576</v>
      </c>
      <c r="FX19" s="5">
        <f>IF(($C$6-($C$3*$A18)+SUM(FX$6:FX18))*FX$3/365*_xlfn.DAYS($B19,$B18)&lt;0,0,($C$6-($C$3*$A18)+SUM(FX$6:FX18))*FX$3/365*_xlfn.DAYS($B19,$B18))</f>
        <v>92.209935061327471</v>
      </c>
      <c r="FY19" s="5">
        <f>IF(($C$6-($C$3*$A18)+SUM(FY$6:FY18))*FY$3/365*_xlfn.DAYS($B19,$B18)&lt;0,0,($C$6-($C$3*$A18)+SUM(FY$6:FY18))*FY$3/365*_xlfn.DAYS($B19,$B18))</f>
        <v>92.16375781940215</v>
      </c>
      <c r="FZ19" s="5">
        <f>IF(($C$6-($C$3*$A18)+SUM(FZ$6:FZ18))*FZ$3/365*_xlfn.DAYS($B19,$B18)&lt;0,0,($C$6-($C$3*$A18)+SUM(FZ$6:FZ18))*FZ$3/365*_xlfn.DAYS($B19,$B18))</f>
        <v>92.117591605897047</v>
      </c>
      <c r="GA19" s="5">
        <f>IF(($C$6-($C$3*$A18)+SUM(GA$6:GA18))*GA$3/365*_xlfn.DAYS($B19,$B18)&lt;0,0,($C$6-($C$3*$A18)+SUM(GA$6:GA18))*GA$3/365*_xlfn.DAYS($B19,$B18))</f>
        <v>92.071436419132681</v>
      </c>
      <c r="GB19" s="5">
        <f>IF(($C$6-($C$3*$A18)+SUM(GB$6:GB18))*GB$3/365*_xlfn.DAYS($B19,$B18)&lt;0,0,($C$6-($C$3*$A18)+SUM(GB$6:GB18))*GB$3/365*_xlfn.DAYS($B19,$B18))</f>
        <v>92.025292257429854</v>
      </c>
      <c r="GC19" s="5">
        <f>IF(($C$6-($C$3*$A18)+SUM(GC$6:GC18))*GC$3/365*_xlfn.DAYS($B19,$B18)&lt;0,0,($C$6-($C$3*$A18)+SUM(GC$6:GC18))*GC$3/365*_xlfn.DAYS($B19,$B18))</f>
        <v>91.979159119109582</v>
      </c>
      <c r="GD19" s="5">
        <f>IF(($C$6-($C$3*$A18)+SUM(GD$6:GD18))*GD$3/365*_xlfn.DAYS($B19,$B18)&lt;0,0,($C$6-($C$3*$A18)+SUM(GD$6:GD18))*GD$3/365*_xlfn.DAYS($B19,$B18))</f>
        <v>91.933037002493009</v>
      </c>
      <c r="GE19" s="5">
        <f>IF(($C$6-($C$3*$A18)+SUM(GE$6:GE18))*GE$3/365*_xlfn.DAYS($B19,$B18)&lt;0,0,($C$6-($C$3*$A18)+SUM(GE$6:GE18))*GE$3/365*_xlfn.DAYS($B19,$B18))</f>
        <v>91.886925905901506</v>
      </c>
      <c r="GF19" s="5">
        <f>IF(($C$6-($C$3*$A18)+SUM(GF$6:GF18))*GF$3/365*_xlfn.DAYS($B19,$B18)&lt;0,0,($C$6-($C$3*$A18)+SUM(GF$6:GF18))*GF$3/365*_xlfn.DAYS($B19,$B18))</f>
        <v>91.840825827656744</v>
      </c>
      <c r="GG19" s="5">
        <f>IF(($C$6-($C$3*$A18)+SUM(GG$6:GG18))*GG$3/365*_xlfn.DAYS($B19,$B18)&lt;0,0,($C$6-($C$3*$A18)+SUM(GG$6:GG18))*GG$3/365*_xlfn.DAYS($B19,$B18))</f>
        <v>91.794736766080462</v>
      </c>
      <c r="GH19" s="5">
        <f>IF(($C$6-($C$3*$A18)+SUM(GH$6:GH18))*GH$3/365*_xlfn.DAYS($B19,$B18)&lt;0,0,($C$6-($C$3*$A18)+SUM(GH$6:GH18))*GH$3/365*_xlfn.DAYS($B19,$B18))</f>
        <v>91.748658719494699</v>
      </c>
      <c r="GI19" s="5">
        <f>IF(($C$6-($C$3*$A18)+SUM(GI$6:GI18))*GI$3/365*_xlfn.DAYS($B19,$B18)&lt;0,0,($C$6-($C$3*$A18)+SUM(GI$6:GI18))*GI$3/365*_xlfn.DAYS($B19,$B18))</f>
        <v>91.702591686221666</v>
      </c>
      <c r="GJ19" s="5">
        <f>IF(($C$6-($C$3*$A18)+SUM(GJ$6:GJ18))*GJ$3/365*_xlfn.DAYS($B19,$B18)&lt;0,0,($C$6-($C$3*$A18)+SUM(GJ$6:GJ18))*GJ$3/365*_xlfn.DAYS($B19,$B18))</f>
        <v>91.656535664583743</v>
      </c>
      <c r="GK19" s="5">
        <f>IF(($C$6-($C$3*$A18)+SUM(GK$6:GK18))*GK$3/365*_xlfn.DAYS($B19,$B18)&lt;0,0,($C$6-($C$3*$A18)+SUM(GK$6:GK18))*GK$3/365*_xlfn.DAYS($B19,$B18))</f>
        <v>91.610490652903579</v>
      </c>
      <c r="GL19" s="5">
        <f>IF(($C$6-($C$3*$A18)+SUM(GL$6:GL18))*GL$3/365*_xlfn.DAYS($B19,$B18)&lt;0,0,($C$6-($C$3*$A18)+SUM(GL$6:GL18))*GL$3/365*_xlfn.DAYS($B19,$B18))</f>
        <v>91.564456649503981</v>
      </c>
      <c r="GM19" s="5">
        <f>IF(($C$6-($C$3*$A18)+SUM(GM$6:GM18))*GM$3/365*_xlfn.DAYS($B19,$B18)&lt;0,0,($C$6-($C$3*$A18)+SUM(GM$6:GM18))*GM$3/365*_xlfn.DAYS($B19,$B18))</f>
        <v>91.518433652707984</v>
      </c>
      <c r="GN19" s="5">
        <f>IF(($C$6-($C$3*$A18)+SUM(GN$6:GN18))*GN$3/365*_xlfn.DAYS($B19,$B18)&lt;0,0,($C$6-($C$3*$A18)+SUM(GN$6:GN18))*GN$3/365*_xlfn.DAYS($B19,$B18))</f>
        <v>91.472421660838847</v>
      </c>
      <c r="GO19" s="5">
        <f>IF(($C$6-($C$3*$A18)+SUM(GO$6:GO18))*GO$3/365*_xlfn.DAYS($B19,$B18)&lt;0,0,($C$6-($C$3*$A18)+SUM(GO$6:GO18))*GO$3/365*_xlfn.DAYS($B19,$B18))</f>
        <v>91.426420672219962</v>
      </c>
      <c r="GP19" s="5">
        <f>IF(($C$6-($C$3*$A18)+SUM(GP$6:GP18))*GP$3/365*_xlfn.DAYS($B19,$B18)&lt;0,0,($C$6-($C$3*$A18)+SUM(GP$6:GP18))*GP$3/365*_xlfn.DAYS($B19,$B18))</f>
        <v>91.380430685174971</v>
      </c>
      <c r="GQ19" s="5">
        <f>IF(($C$6-($C$3*$A18)+SUM(GQ$6:GQ18))*GQ$3/365*_xlfn.DAYS($B19,$B18)&lt;0,0,($C$6-($C$3*$A18)+SUM(GQ$6:GQ18))*GQ$3/365*_xlfn.DAYS($B19,$B18))</f>
        <v>91.334451698027721</v>
      </c>
      <c r="GR19" s="5">
        <f>IF(($C$6-($C$3*$A18)+SUM(GR$6:GR18))*GR$3/365*_xlfn.DAYS($B19,$B18)&lt;0,0,($C$6-($C$3*$A18)+SUM(GR$6:GR18))*GR$3/365*_xlfn.DAYS($B19,$B18))</f>
        <v>91.28848370910228</v>
      </c>
      <c r="GS19" s="5">
        <f>IF(($C$6-($C$3*$A18)+SUM(GS$6:GS18))*GS$3/365*_xlfn.DAYS($B19,$B18)&lt;0,0,($C$6-($C$3*$A18)+SUM(GS$6:GS18))*GS$3/365*_xlfn.DAYS($B19,$B18))</f>
        <v>91.242526716722892</v>
      </c>
      <c r="GT19" s="5">
        <f>IF(($C$6-($C$3*$A18)+SUM(GT$6:GT18))*GT$3/365*_xlfn.DAYS($B19,$B18)&lt;0,0,($C$6-($C$3*$A18)+SUM(GT$6:GT18))*GT$3/365*_xlfn.DAYS($B19,$B18))</f>
        <v>91.196580719213983</v>
      </c>
      <c r="GU19" s="5">
        <f>IF(($C$6-($C$3*$A18)+SUM(GU$6:GU18))*GU$3/365*_xlfn.DAYS($B19,$B18)&lt;0,0,($C$6-($C$3*$A18)+SUM(GU$6:GU18))*GU$3/365*_xlfn.DAYS($B19,$B18))</f>
        <v>91.150645714900278</v>
      </c>
      <c r="GV19" s="5">
        <f>IF(($C$6-($C$3*$A18)+SUM(GV$6:GV18))*GV$3/365*_xlfn.DAYS($B19,$B18)&lt;0,0,($C$6-($C$3*$A18)+SUM(GV$6:GV18))*GV$3/365*_xlfn.DAYS($B19,$B18))</f>
        <v>91.104721702106602</v>
      </c>
      <c r="GW19" s="5">
        <f>IF(($C$6-($C$3*$A18)+SUM(GW$6:GW18))*GW$3/365*_xlfn.DAYS($B19,$B18)&lt;0,0,($C$6-($C$3*$A18)+SUM(GW$6:GW18))*GW$3/365*_xlfn.DAYS($B19,$B18))</f>
        <v>91.058808679158005</v>
      </c>
      <c r="GX19" s="5">
        <f>IF(($C$6-($C$3*$A18)+SUM(GX$6:GX18))*GX$3/365*_xlfn.DAYS($B19,$B18)&lt;0,0,($C$6-($C$3*$A18)+SUM(GX$6:GX18))*GX$3/365*_xlfn.DAYS($B19,$B18))</f>
        <v>91.012906644379783</v>
      </c>
      <c r="GY19" s="5">
        <f>IF(($C$6-($C$3*$A18)+SUM(GY$6:GY18))*GY$3/365*_xlfn.DAYS($B19,$B18)&lt;0,0,($C$6-($C$3*$A18)+SUM(GY$6:GY18))*GY$3/365*_xlfn.DAYS($B19,$B18))</f>
        <v>90.967015596097383</v>
      </c>
      <c r="GZ19" s="5">
        <f>IF(($C$6-($C$3*$A18)+SUM(GZ$6:GZ18))*GZ$3/365*_xlfn.DAYS($B19,$B18)&lt;0,0,($C$6-($C$3*$A18)+SUM(GZ$6:GZ18))*GZ$3/365*_xlfn.DAYS($B19,$B18))</f>
        <v>90.921135532636541</v>
      </c>
      <c r="HA19" s="5">
        <f>IF(($C$6-($C$3*$A18)+SUM(HA$6:HA18))*HA$3/365*_xlfn.DAYS($B19,$B18)&lt;0,0,($C$6-($C$3*$A18)+SUM(HA$6:HA18))*HA$3/365*_xlfn.DAYS($B19,$B18))</f>
        <v>90.875266452323075</v>
      </c>
      <c r="HB19" s="5">
        <f>IF(($C$6-($C$3*$A18)+SUM(HB$6:HB18))*HB$3/365*_xlfn.DAYS($B19,$B18)&lt;0,0,($C$6-($C$3*$A18)+SUM(HB$6:HB18))*HB$3/365*_xlfn.DAYS($B19,$B18))</f>
        <v>90.829408353483174</v>
      </c>
      <c r="HC19" s="5">
        <f>IF(($C$6-($C$3*$A18)+SUM(HC$6:HC18))*HC$3/365*_xlfn.DAYS($B19,$B18)&lt;0,0,($C$6-($C$3*$A18)+SUM(HC$6:HC18))*HC$3/365*_xlfn.DAYS($B19,$B18))</f>
        <v>90.783561234443013</v>
      </c>
      <c r="HD19" s="5">
        <f>IF(($C$6-($C$3*$A18)+SUM(HD$6:HD18))*HD$3/365*_xlfn.DAYS($B19,$B18)&lt;0,0,($C$6-($C$3*$A18)+SUM(HD$6:HD18))*HD$3/365*_xlfn.DAYS($B19,$B18))</f>
        <v>90.73772509352915</v>
      </c>
      <c r="HE19" s="5">
        <f>IF(($C$6-($C$3*$A18)+SUM(HE$6:HE18))*HE$3/365*_xlfn.DAYS($B19,$B18)&lt;0,0,($C$6-($C$3*$A18)+SUM(HE$6:HE18))*HE$3/365*_xlfn.DAYS($B19,$B18))</f>
        <v>90.691899929068256</v>
      </c>
      <c r="HF19" s="5">
        <f>IF(($C$6-($C$3*$A18)+SUM(HF$6:HF18))*HF$3/365*_xlfn.DAYS($B19,$B18)&lt;0,0,($C$6-($C$3*$A18)+SUM(HF$6:HF18))*HF$3/365*_xlfn.DAYS($B19,$B18))</f>
        <v>90.646085739387289</v>
      </c>
      <c r="HG19" s="5">
        <f>IF(($C$6-($C$3*$A18)+SUM(HG$6:HG18))*HG$3/365*_xlfn.DAYS($B19,$B18)&lt;0,0,($C$6-($C$3*$A18)+SUM(HG$6:HG18))*HG$3/365*_xlfn.DAYS($B19,$B18))</f>
        <v>90.600282522813302</v>
      </c>
      <c r="HH19" s="5">
        <f>IF(($C$6-($C$3*$A18)+SUM(HH$6:HH18))*HH$3/365*_xlfn.DAYS($B19,$B18)&lt;0,0,($C$6-($C$3*$A18)+SUM(HH$6:HH18))*HH$3/365*_xlfn.DAYS($B19,$B18))</f>
        <v>90.554490277673622</v>
      </c>
      <c r="HI19" s="5">
        <f>IF(($C$6-($C$3*$A18)+SUM(HI$6:HI18))*HI$3/365*_xlfn.DAYS($B19,$B18)&lt;0,0,($C$6-($C$3*$A18)+SUM(HI$6:HI18))*HI$3/365*_xlfn.DAYS($B19,$B18))</f>
        <v>90.50870900229576</v>
      </c>
      <c r="HJ19" s="5">
        <f>IF(($C$6-($C$3*$A18)+SUM(HJ$6:HJ18))*HJ$3/365*_xlfn.DAYS($B19,$B18)&lt;0,0,($C$6-($C$3*$A18)+SUM(HJ$6:HJ18))*HJ$3/365*_xlfn.DAYS($B19,$B18))</f>
        <v>90.462938695007423</v>
      </c>
      <c r="HK19" s="5">
        <f>IF(($C$6-($C$3*$A18)+SUM(HK$6:HK18))*HK$3/365*_xlfn.DAYS($B19,$B18)&lt;0,0,($C$6-($C$3*$A18)+SUM(HK$6:HK18))*HK$3/365*_xlfn.DAYS($B19,$B18))</f>
        <v>90.417179354136579</v>
      </c>
      <c r="HL19" s="5">
        <f>IF(($C$6-($C$3*$A18)+SUM(HL$6:HL18))*HL$3/365*_xlfn.DAYS($B19,$B18)&lt;0,0,($C$6-($C$3*$A18)+SUM(HL$6:HL18))*HL$3/365*_xlfn.DAYS($B19,$B18))</f>
        <v>90.371430978011318</v>
      </c>
      <c r="HM19" s="5">
        <f>IF(($C$6-($C$3*$A18)+SUM(HM$6:HM18))*HM$3/365*_xlfn.DAYS($B19,$B18)&lt;0,0,($C$6-($C$3*$A18)+SUM(HM$6:HM18))*HM$3/365*_xlfn.DAYS($B19,$B18))</f>
        <v>90.325693564959977</v>
      </c>
      <c r="HN19" s="5">
        <f>IF(($C$6-($C$3*$A18)+SUM(HN$6:HN18))*HN$3/365*_xlfn.DAYS($B19,$B18)&lt;0,0,($C$6-($C$3*$A18)+SUM(HN$6:HN18))*HN$3/365*_xlfn.DAYS($B19,$B18))</f>
        <v>90.279967113311102</v>
      </c>
      <c r="HO19" s="5">
        <f>IF(($C$6-($C$3*$A18)+SUM(HO$6:HO18))*HO$3/365*_xlfn.DAYS($B19,$B18)&lt;0,0,($C$6-($C$3*$A18)+SUM(HO$6:HO18))*HO$3/365*_xlfn.DAYS($B19,$B18))</f>
        <v>90.234251621393412</v>
      </c>
      <c r="HP19" s="5">
        <f>IF(($C$6-($C$3*$A18)+SUM(HP$6:HP18))*HP$3/365*_xlfn.DAYS($B19,$B18)&lt;0,0,($C$6-($C$3*$A18)+SUM(HP$6:HP18))*HP$3/365*_xlfn.DAYS($B19,$B18))</f>
        <v>90.188547087535852</v>
      </c>
      <c r="HQ19" s="5">
        <f>IF(($C$6-($C$3*$A18)+SUM(HQ$6:HQ18))*HQ$3/365*_xlfn.DAYS($B19,$B18)&lt;0,0,($C$6-($C$3*$A18)+SUM(HQ$6:HQ18))*HQ$3/365*_xlfn.DAYS($B19,$B18))</f>
        <v>90.142853510067567</v>
      </c>
      <c r="HR19" s="5">
        <f>IF(($C$6-($C$3*$A18)+SUM(HR$6:HR18))*HR$3/365*_xlfn.DAYS($B19,$B18)&lt;0,0,($C$6-($C$3*$A18)+SUM(HR$6:HR18))*HR$3/365*_xlfn.DAYS($B19,$B18))</f>
        <v>90.09717088731793</v>
      </c>
      <c r="HS19" s="5">
        <f>IF(($C$6-($C$3*$A18)+SUM(HS$6:HS18))*HS$3/365*_xlfn.DAYS($B19,$B18)&lt;0,0,($C$6-($C$3*$A18)+SUM(HS$6:HS18))*HS$3/365*_xlfn.DAYS($B19,$B18))</f>
        <v>90.051499217616424</v>
      </c>
      <c r="HT19" s="5">
        <f>IF(($C$6-($C$3*$A18)+SUM(HT$6:HT18))*HT$3/365*_xlfn.DAYS($B19,$B18)&lt;0,0,($C$6-($C$3*$A18)+SUM(HT$6:HT18))*HT$3/365*_xlfn.DAYS($B19,$B18))</f>
        <v>90.005838499292892</v>
      </c>
      <c r="HU19" s="5">
        <f>IF(($C$6-($C$3*$A18)+SUM(HU$6:HU18))*HU$3/365*_xlfn.DAYS($B19,$B18)&lt;0,0,($C$6-($C$3*$A18)+SUM(HU$6:HU18))*HU$3/365*_xlfn.DAYS($B19,$B18))</f>
        <v>89.960188730677231</v>
      </c>
      <c r="HV19" s="5">
        <f>IF(($C$6-($C$3*$A18)+SUM(HV$6:HV18))*HV$3/365*_xlfn.DAYS($B19,$B18)&lt;0,0,($C$6-($C$3*$A18)+SUM(HV$6:HV18))*HV$3/365*_xlfn.DAYS($B19,$B18))</f>
        <v>89.914549910099637</v>
      </c>
      <c r="HW19" s="5">
        <f>IF(($C$6-($C$3*$A18)+SUM(HW$6:HW18))*HW$3/365*_xlfn.DAYS($B19,$B18)&lt;0,0,($C$6-($C$3*$A18)+SUM(HW$6:HW18))*HW$3/365*_xlfn.DAYS($B19,$B18))</f>
        <v>89.868922035890435</v>
      </c>
      <c r="HX19" s="5">
        <f>IF(($C$6-($C$3*$A18)+SUM(HX$6:HX18))*HX$3/365*_xlfn.DAYS($B19,$B18)&lt;0,0,($C$6-($C$3*$A18)+SUM(HX$6:HX18))*HX$3/365*_xlfn.DAYS($B19,$B18))</f>
        <v>89.823305106380246</v>
      </c>
      <c r="HY19" s="5">
        <f>IF(($C$6-($C$3*$A18)+SUM(HY$6:HY18))*HY$3/365*_xlfn.DAYS($B19,$B18)&lt;0,0,($C$6-($C$3*$A18)+SUM(HY$6:HY18))*HY$3/365*_xlfn.DAYS($B19,$B18))</f>
        <v>89.777699119899822</v>
      </c>
      <c r="HZ19" s="5">
        <f>IF(($C$6-($C$3*$A18)+SUM(HZ$6:HZ18))*HZ$3/365*_xlfn.DAYS($B19,$B18)&lt;0,0,($C$6-($C$3*$A18)+SUM(HZ$6:HZ18))*HZ$3/365*_xlfn.DAYS($B19,$B18))</f>
        <v>89.732104074780125</v>
      </c>
      <c r="IA19" s="5">
        <f>IF(($C$6-($C$3*$A18)+SUM(IA$6:IA18))*IA$3/365*_xlfn.DAYS($B19,$B18)&lt;0,0,($C$6-($C$3*$A18)+SUM(IA$6:IA18))*IA$3/365*_xlfn.DAYS($B19,$B18))</f>
        <v>89.686519969352346</v>
      </c>
      <c r="IB19" s="5">
        <f>IF(($C$6-($C$3*$A18)+SUM(IB$6:IB18))*IB$3/365*_xlfn.DAYS($B19,$B18)&lt;0,0,($C$6-($C$3*$A18)+SUM(IB$6:IB18))*IB$3/365*_xlfn.DAYS($B19,$B18))</f>
        <v>89.640946801947877</v>
      </c>
      <c r="IC19" s="5">
        <f>IF(($C$6-($C$3*$A18)+SUM(IC$6:IC18))*IC$3/365*_xlfn.DAYS($B19,$B18)&lt;0,0,($C$6-($C$3*$A18)+SUM(IC$6:IC18))*IC$3/365*_xlfn.DAYS($B19,$B18))</f>
        <v>89.59538457089829</v>
      </c>
      <c r="ID19" s="5">
        <f>IF(($C$6-($C$3*$A18)+SUM(ID$6:ID18))*ID$3/365*_xlfn.DAYS($B19,$B18)&lt;0,0,($C$6-($C$3*$A18)+SUM(ID$6:ID18))*ID$3/365*_xlfn.DAYS($B19,$B18))</f>
        <v>89.549833274535374</v>
      </c>
      <c r="IE19" s="5">
        <f>IF(($C$6-($C$3*$A18)+SUM(IE$6:IE18))*IE$3/365*_xlfn.DAYS($B19,$B18)&lt;0,0,($C$6-($C$3*$A18)+SUM(IE$6:IE18))*IE$3/365*_xlfn.DAYS($B19,$B18))</f>
        <v>89.504292911191101</v>
      </c>
      <c r="IF19" s="5">
        <f>IF(($C$6-($C$3*$A18)+SUM(IF$6:IF18))*IF$3/365*_xlfn.DAYS($B19,$B18)&lt;0,0,($C$6-($C$3*$A18)+SUM(IF$6:IF18))*IF$3/365*_xlfn.DAYS($B19,$B18))</f>
        <v>89.458763479197756</v>
      </c>
      <c r="IG19" s="5">
        <f>IF(($C$6-($C$3*$A18)+SUM(IG$6:IG18))*IG$3/365*_xlfn.DAYS($B19,$B18)&lt;0,0,($C$6-($C$3*$A18)+SUM(IG$6:IG18))*IG$3/365*_xlfn.DAYS($B19,$B18))</f>
        <v>89.41324497688764</v>
      </c>
      <c r="IH19" s="5">
        <f>IF(($C$6-($C$3*$A18)+SUM(IH$6:IH18))*IH$3/365*_xlfn.DAYS($B19,$B18)&lt;0,0,($C$6-($C$3*$A18)+SUM(IH$6:IH18))*IH$3/365*_xlfn.DAYS($B19,$B18))</f>
        <v>89.367737402593377</v>
      </c>
      <c r="II19" s="5">
        <f>IF(($C$6-($C$3*$A18)+SUM(II$6:II18))*II$3/365*_xlfn.DAYS($B19,$B18)&lt;0,0,($C$6-($C$3*$A18)+SUM(II$6:II18))*II$3/365*_xlfn.DAYS($B19,$B18))</f>
        <v>89.322240754647794</v>
      </c>
      <c r="IJ19" s="5">
        <f>IF(($C$6-($C$3*$A18)+SUM(IJ$6:IJ18))*IJ$3/365*_xlfn.DAYS($B19,$B18)&lt;0,0,($C$6-($C$3*$A18)+SUM(IJ$6:IJ18))*IJ$3/365*_xlfn.DAYS($B19,$B18))</f>
        <v>89.276755031383928</v>
      </c>
      <c r="IK19" s="5">
        <f>IF(($C$6-($C$3*$A18)+SUM(IK$6:IK18))*IK$3/365*_xlfn.DAYS($B19,$B18)&lt;0,0,($C$6-($C$3*$A18)+SUM(IK$6:IK18))*IK$3/365*_xlfn.DAYS($B19,$B18))</f>
        <v>89.231280231134932</v>
      </c>
      <c r="IL19" s="5">
        <f>IF(($C$6-($C$3*$A18)+SUM(IL$6:IL18))*IL$3/365*_xlfn.DAYS($B19,$B18)&lt;0,0,($C$6-($C$3*$A18)+SUM(IL$6:IL18))*IL$3/365*_xlfn.DAYS($B19,$B18))</f>
        <v>89.185816352234241</v>
      </c>
      <c r="IM19" s="5">
        <f>IF(($C$6-($C$3*$A18)+SUM(IM$6:IM18))*IM$3/365*_xlfn.DAYS($B19,$B18)&lt;0,0,($C$6-($C$3*$A18)+SUM(IM$6:IM18))*IM$3/365*_xlfn.DAYS($B19,$B18))</f>
        <v>89.140363393015477</v>
      </c>
      <c r="IN19" s="5">
        <f>IF(($C$6-($C$3*$A18)+SUM(IN$6:IN18))*IN$3/365*_xlfn.DAYS($B19,$B18)&lt;0,0,($C$6-($C$3*$A18)+SUM(IN$6:IN18))*IN$3/365*_xlfn.DAYS($B19,$B18))</f>
        <v>89.094921351812474</v>
      </c>
      <c r="IO19" s="5">
        <f>IF(($C$6-($C$3*$A18)+SUM(IO$6:IO18))*IO$3/365*_xlfn.DAYS($B19,$B18)&lt;0,0,($C$6-($C$3*$A18)+SUM(IO$6:IO18))*IO$3/365*_xlfn.DAYS($B19,$B18))</f>
        <v>89.049490226959236</v>
      </c>
      <c r="IP19" s="5">
        <f>IF(($C$6-($C$3*$A18)+SUM(IP$6:IP18))*IP$3/365*_xlfn.DAYS($B19,$B18)&lt;0,0,($C$6-($C$3*$A18)+SUM(IP$6:IP18))*IP$3/365*_xlfn.DAYS($B19,$B18))</f>
        <v>89.004070016790024</v>
      </c>
      <c r="IQ19" s="5">
        <f>IF(($C$6-($C$3*$A18)+SUM(IQ$6:IQ18))*IQ$3/365*_xlfn.DAYS($B19,$B18)&lt;0,0,($C$6-($C$3*$A18)+SUM(IQ$6:IQ18))*IQ$3/365*_xlfn.DAYS($B19,$B18))</f>
        <v>88.958660719639226</v>
      </c>
      <c r="IR19" s="5">
        <f>IF(($C$6-($C$3*$A18)+SUM(IR$6:IR18))*IR$3/365*_xlfn.DAYS($B19,$B18)&lt;0,0,($C$6-($C$3*$A18)+SUM(IR$6:IR18))*IR$3/365*_xlfn.DAYS($B19,$B18))</f>
        <v>88.913262333841516</v>
      </c>
      <c r="IS19" s="5">
        <f>IF(($C$6-($C$3*$A18)+SUM(IS$6:IS18))*IS$3/365*_xlfn.DAYS($B19,$B18)&lt;0,0,($C$6-($C$3*$A18)+SUM(IS$6:IS18))*IS$3/365*_xlfn.DAYS($B19,$B18))</f>
        <v>88.867874857731692</v>
      </c>
      <c r="IT19" s="5">
        <f>IF(($C$6-($C$3*$A18)+SUM(IT$6:IT18))*IT$3/365*_xlfn.DAYS($B19,$B18)&lt;0,0,($C$6-($C$3*$A18)+SUM(IT$6:IT18))*IT$3/365*_xlfn.DAYS($B19,$B18))</f>
        <v>88.822498289644841</v>
      </c>
      <c r="IU19" s="5">
        <f>IF(($C$6-($C$3*$A18)+SUM(IU$6:IU18))*IU$3/365*_xlfn.DAYS($B19,$B18)&lt;0,0,($C$6-($C$3*$A18)+SUM(IU$6:IU18))*IU$3/365*_xlfn.DAYS($B19,$B18))</f>
        <v>88.777132627916174</v>
      </c>
      <c r="IV19" s="5">
        <f>IF(($C$6-($C$3*$A18)+SUM(IV$6:IV18))*IV$3/365*_xlfn.DAYS($B19,$B18)&lt;0,0,($C$6-($C$3*$A18)+SUM(IV$6:IV18))*IV$3/365*_xlfn.DAYS($B19,$B18))</f>
        <v>88.73177787088116</v>
      </c>
      <c r="IW19" s="5">
        <f>IF(($C$6-($C$3*$A18)+SUM(IW$6:IW18))*IW$3/365*_xlfn.DAYS($B19,$B18)&lt;0,0,($C$6-($C$3*$A18)+SUM(IW$6:IW18))*IW$3/365*_xlfn.DAYS($B19,$B18))</f>
        <v>88.686434016875396</v>
      </c>
      <c r="IX19" s="5">
        <f>IF(($C$6-($C$3*$A18)+SUM(IX$6:IX18))*IX$3/365*_xlfn.DAYS($B19,$B18)&lt;0,0,($C$6-($C$3*$A18)+SUM(IX$6:IX18))*IX$3/365*_xlfn.DAYS($B19,$B18))</f>
        <v>88.641101064234789</v>
      </c>
      <c r="IY19" s="5">
        <f>IF(($C$6-($C$3*$A18)+SUM(IY$6:IY18))*IY$3/365*_xlfn.DAYS($B19,$B18)&lt;0,0,($C$6-($C$3*$A18)+SUM(IY$6:IY18))*IY$3/365*_xlfn.DAYS($B19,$B18))</f>
        <v>88.595779011295363</v>
      </c>
      <c r="IZ19" s="5">
        <f>IF(($C$6-($C$3*$A18)+SUM(IZ$6:IZ18))*IZ$3/365*_xlfn.DAYS($B19,$B18)&lt;0,0,($C$6-($C$3*$A18)+SUM(IZ$6:IZ18))*IZ$3/365*_xlfn.DAYS($B19,$B18))</f>
        <v>88.550467856393411</v>
      </c>
      <c r="JA19" s="5">
        <f>IF(($C$6-($C$3*$A18)+SUM(JA$6:JA18))*JA$3/365*_xlfn.DAYS($B19,$B18)&lt;0,0,($C$6-($C$3*$A18)+SUM(JA$6:JA18))*JA$3/365*_xlfn.DAYS($B19,$B18))</f>
        <v>88.505167597865352</v>
      </c>
      <c r="JB19" s="5">
        <f>IF(($C$6-($C$3*$A18)+SUM(JB$6:JB18))*JB$3/365*_xlfn.DAYS($B19,$B18)&lt;0,0,($C$6-($C$3*$A18)+SUM(JB$6:JB18))*JB$3/365*_xlfn.DAYS($B19,$B18))</f>
        <v>88.459878234047864</v>
      </c>
      <c r="JC19" s="5">
        <f>IF(($C$6-($C$3*$A18)+SUM(JC$6:JC18))*JC$3/365*_xlfn.DAYS($B19,$B18)&lt;0,0,($C$6-($C$3*$A18)+SUM(JC$6:JC18))*JC$3/365*_xlfn.DAYS($B19,$B18))</f>
        <v>88.414599763277835</v>
      </c>
      <c r="JD19" s="5">
        <f>IF(($C$6-($C$3*$A18)+SUM(JD$6:JD18))*JD$3/365*_xlfn.DAYS($B19,$B18)&lt;0,0,($C$6-($C$3*$A18)+SUM(JD$6:JD18))*JD$3/365*_xlfn.DAYS($B19,$B18))</f>
        <v>88.369332183892325</v>
      </c>
      <c r="JE19" s="5">
        <f>IF(($C$6-($C$3*$A18)+SUM(JE$6:JE18))*JE$3/365*_xlfn.DAYS($B19,$B18)&lt;0,0,($C$6-($C$3*$A18)+SUM(JE$6:JE18))*JE$3/365*_xlfn.DAYS($B19,$B18))</f>
        <v>88.32407549422858</v>
      </c>
      <c r="JF19" s="5">
        <f>IF(($C$6-($C$3*$A18)+SUM(JF$6:JF18))*JF$3/365*_xlfn.DAYS($B19,$B18)&lt;0,0,($C$6-($C$3*$A18)+SUM(JF$6:JF18))*JF$3/365*_xlfn.DAYS($B19,$B18))</f>
        <v>88.2788296926241</v>
      </c>
      <c r="JG19" s="5">
        <f>IF(($C$6-($C$3*$A18)+SUM(JG$6:JG18))*JG$3/365*_xlfn.DAYS($B19,$B18)&lt;0,0,($C$6-($C$3*$A18)+SUM(JG$6:JG18))*JG$3/365*_xlfn.DAYS($B19,$B18))</f>
        <v>88.233594777416542</v>
      </c>
      <c r="JH19" s="5">
        <f>IF(($C$6-($C$3*$A18)+SUM(JH$6:JH18))*JH$3/365*_xlfn.DAYS($B19,$B18)&lt;0,0,($C$6-($C$3*$A18)+SUM(JH$6:JH18))*JH$3/365*_xlfn.DAYS($B19,$B18))</f>
        <v>88.188370746943818</v>
      </c>
      <c r="JI19" s="5">
        <f>IF(($C$6-($C$3*$A18)+SUM(JI$6:JI18))*JI$3/365*_xlfn.DAYS($B19,$B18)&lt;0,0,($C$6-($C$3*$A18)+SUM(JI$6:JI18))*JI$3/365*_xlfn.DAYS($B19,$B18))</f>
        <v>88.143157599544011</v>
      </c>
      <c r="JJ19" s="5">
        <f>IF(($C$6-($C$3*$A18)+SUM(JJ$6:JJ18))*JJ$3/365*_xlfn.DAYS($B19,$B18)&lt;0,0,($C$6-($C$3*$A18)+SUM(JJ$6:JJ18))*JJ$3/365*_xlfn.DAYS($B19,$B18))</f>
        <v>88.097955333555348</v>
      </c>
      <c r="JK19" s="5">
        <f>IF(($C$6-($C$3*$A18)+SUM(JK$6:JK18))*JK$3/365*_xlfn.DAYS($B19,$B18)&lt;0,0,($C$6-($C$3*$A18)+SUM(JK$6:JK18))*JK$3/365*_xlfn.DAYS($B19,$B18))</f>
        <v>88.052763947316379</v>
      </c>
      <c r="JL19" s="5">
        <f>IF(($C$6-($C$3*$A18)+SUM(JL$6:JL18))*JL$3/365*_xlfn.DAYS($B19,$B18)&lt;0,0,($C$6-($C$3*$A18)+SUM(JL$6:JL18))*JL$3/365*_xlfn.DAYS($B19,$B18))</f>
        <v>88.007583439165757</v>
      </c>
      <c r="JM19" s="5">
        <f>IF(($C$6-($C$3*$A18)+SUM(JM$6:JM18))*JM$3/365*_xlfn.DAYS($B19,$B18)&lt;0,0,($C$6-($C$3*$A18)+SUM(JM$6:JM18))*JM$3/365*_xlfn.DAYS($B19,$B18))</f>
        <v>87.962413807442402</v>
      </c>
      <c r="JN19" s="5">
        <f>IF(($C$6-($C$3*$A18)+SUM(JN$6:JN18))*JN$3/365*_xlfn.DAYS($B19,$B18)&lt;0,0,($C$6-($C$3*$A18)+SUM(JN$6:JN18))*JN$3/365*_xlfn.DAYS($B19,$B18))</f>
        <v>87.917255050485409</v>
      </c>
      <c r="JO19" s="5">
        <f>IF(($C$6-($C$3*$A18)+SUM(JO$6:JO18))*JO$3/365*_xlfn.DAYS($B19,$B18)&lt;0,0,($C$6-($C$3*$A18)+SUM(JO$6:JO18))*JO$3/365*_xlfn.DAYS($B19,$B18))</f>
        <v>87.872107166634052</v>
      </c>
      <c r="JP19" s="5">
        <f>IF(($C$6-($C$3*$A18)+SUM(JP$6:JP18))*JP$3/365*_xlfn.DAYS($B19,$B18)&lt;0,0,($C$6-($C$3*$A18)+SUM(JP$6:JP18))*JP$3/365*_xlfn.DAYS($B19,$B18))</f>
        <v>87.826970154227837</v>
      </c>
      <c r="JQ19" s="5">
        <f>IF(($C$6-($C$3*$A18)+SUM(JQ$6:JQ18))*JQ$3/365*_xlfn.DAYS($B19,$B18)&lt;0,0,($C$6-($C$3*$A18)+SUM(JQ$6:JQ18))*JQ$3/365*_xlfn.DAYS($B19,$B18))</f>
        <v>87.781844011606509</v>
      </c>
      <c r="JR19" s="5">
        <f>IF(($C$6-($C$3*$A18)+SUM(JR$6:JR18))*JR$3/365*_xlfn.DAYS($B19,$B18)&lt;0,0,($C$6-($C$3*$A18)+SUM(JR$6:JR18))*JR$3/365*_xlfn.DAYS($B19,$B18))</f>
        <v>87.736728737109942</v>
      </c>
      <c r="JS19" s="5">
        <f>IF(($C$6-($C$3*$A18)+SUM(JS$6:JS18))*JS$3/365*_xlfn.DAYS($B19,$B18)&lt;0,0,($C$6-($C$3*$A18)+SUM(JS$6:JS18))*JS$3/365*_xlfn.DAYS($B19,$B18))</f>
        <v>87.691624329078223</v>
      </c>
      <c r="JT19" s="5">
        <f>IF(($C$6-($C$3*$A18)+SUM(JT$6:JT18))*JT$3/365*_xlfn.DAYS($B19,$B18)&lt;0,0,($C$6-($C$3*$A18)+SUM(JT$6:JT18))*JT$3/365*_xlfn.DAYS($B19,$B18))</f>
        <v>87.646530785851695</v>
      </c>
      <c r="JU19" s="5">
        <f>IF(($C$6-($C$3*$A18)+SUM(JU$6:JU18))*JU$3/365*_xlfn.DAYS($B19,$B18)&lt;0,0,($C$6-($C$3*$A18)+SUM(JU$6:JU18))*JU$3/365*_xlfn.DAYS($B19,$B18))</f>
        <v>87.601448105770871</v>
      </c>
      <c r="JV19" s="5">
        <f>IF(($C$6-($C$3*$A18)+SUM(JV$6:JV18))*JV$3/365*_xlfn.DAYS($B19,$B18)&lt;0,0,($C$6-($C$3*$A18)+SUM(JV$6:JV18))*JV$3/365*_xlfn.DAYS($B19,$B18))</f>
        <v>87.556376287176434</v>
      </c>
      <c r="JW19" s="5">
        <f>IF(($C$6-($C$3*$A18)+SUM(JW$6:JW18))*JW$3/365*_xlfn.DAYS($B19,$B18)&lt;0,0,($C$6-($C$3*$A18)+SUM(JW$6:JW18))*JW$3/365*_xlfn.DAYS($B19,$B18))</f>
        <v>87.511315328409367</v>
      </c>
      <c r="JX19" s="5">
        <f>IF(($C$6-($C$3*$A18)+SUM(JX$6:JX18))*JX$3/365*_xlfn.DAYS($B19,$B18)&lt;0,0,($C$6-($C$3*$A18)+SUM(JX$6:JX18))*JX$3/365*_xlfn.DAYS($B19,$B18))</f>
        <v>87.466265227810737</v>
      </c>
      <c r="JY19" s="5">
        <f>IF(($C$6-($C$3*$A18)+SUM(JY$6:JY18))*JY$3/365*_xlfn.DAYS($B19,$B18)&lt;0,0,($C$6-($C$3*$A18)+SUM(JY$6:JY18))*JY$3/365*_xlfn.DAYS($B19,$B18))</f>
        <v>87.421225983721854</v>
      </c>
      <c r="JZ19" s="5">
        <f>IF(($C$6-($C$3*$A18)+SUM(JZ$6:JZ18))*JZ$3/365*_xlfn.DAYS($B19,$B18)&lt;0,0,($C$6-($C$3*$A18)+SUM(JZ$6:JZ18))*JZ$3/365*_xlfn.DAYS($B19,$B18))</f>
        <v>87.37619759448431</v>
      </c>
      <c r="KA19" s="5">
        <f>IF(($C$6-($C$3*$A18)+SUM(KA$6:KA18))*KA$3/365*_xlfn.DAYS($B19,$B18)&lt;0,0,($C$6-($C$3*$A18)+SUM(KA$6:KA18))*KA$3/365*_xlfn.DAYS($B19,$B18))</f>
        <v>87.331180058439784</v>
      </c>
      <c r="KB19" s="5">
        <f>IF(($C$6-($C$3*$A18)+SUM(KB$6:KB18))*KB$3/365*_xlfn.DAYS($B19,$B18)&lt;0,0,($C$6-($C$3*$A18)+SUM(KB$6:KB18))*KB$3/365*_xlfn.DAYS($B19,$B18))</f>
        <v>87.286173373930211</v>
      </c>
      <c r="KC19" s="5">
        <f>IF(($C$6-($C$3*$A18)+SUM(KC$6:KC18))*KC$3/365*_xlfn.DAYS($B19,$B18)&lt;0,0,($C$6-($C$3*$A18)+SUM(KC$6:KC18))*KC$3/365*_xlfn.DAYS($B19,$B18))</f>
        <v>87.241177539297709</v>
      </c>
      <c r="KD19" s="5">
        <f>IF(($C$6-($C$3*$A18)+SUM(KD$6:KD18))*KD$3/365*_xlfn.DAYS($B19,$B18)&lt;0,0,($C$6-($C$3*$A18)+SUM(KD$6:KD18))*KD$3/365*_xlfn.DAYS($B19,$B18))</f>
        <v>87.196192552884639</v>
      </c>
      <c r="KE19" s="5">
        <f>IF(($C$6-($C$3*$A18)+SUM(KE$6:KE18))*KE$3/365*_xlfn.DAYS($B19,$B18)&lt;0,0,($C$6-($C$3*$A18)+SUM(KE$6:KE18))*KE$3/365*_xlfn.DAYS($B19,$B18))</f>
        <v>87.151218413033533</v>
      </c>
      <c r="KF19" s="5">
        <f>IF(($C$6-($C$3*$A18)+SUM(KF$6:KF18))*KF$3/365*_xlfn.DAYS($B19,$B18)&lt;0,0,($C$6-($C$3*$A18)+SUM(KF$6:KF18))*KF$3/365*_xlfn.DAYS($B19,$B18))</f>
        <v>87.106255118087176</v>
      </c>
      <c r="KG19" s="5">
        <f>IF(($C$6-($C$3*$A18)+SUM(KG$6:KG18))*KG$3/365*_xlfn.DAYS($B19,$B18)&lt;0,0,($C$6-($C$3*$A18)+SUM(KG$6:KG18))*KG$3/365*_xlfn.DAYS($B19,$B18))</f>
        <v>87.0613026663884</v>
      </c>
      <c r="KH19" s="5">
        <f>IF(($C$6-($C$3*$A18)+SUM(KH$6:KH18))*KH$3/365*_xlfn.DAYS($B19,$B18)&lt;0,0,($C$6-($C$3*$A18)+SUM(KH$6:KH18))*KH$3/365*_xlfn.DAYS($B19,$B18))</f>
        <v>87.016361056280431</v>
      </c>
      <c r="KI19" s="5">
        <f>IF(($C$6-($C$3*$A18)+SUM(KI$6:KI18))*KI$3/365*_xlfn.DAYS($B19,$B18)&lt;0,0,($C$6-($C$3*$A18)+SUM(KI$6:KI18))*KI$3/365*_xlfn.DAYS($B19,$B18))</f>
        <v>86.971430286106596</v>
      </c>
      <c r="KJ19" s="5">
        <f>IF(($C$6-($C$3*$A18)+SUM(KJ$6:KJ18))*KJ$3/365*_xlfn.DAYS($B19,$B18)&lt;0,0,($C$6-($C$3*$A18)+SUM(KJ$6:KJ18))*KJ$3/365*_xlfn.DAYS($B19,$B18))</f>
        <v>86.926510354210436</v>
      </c>
      <c r="KK19" s="5">
        <f>IF(($C$6-($C$3*$A18)+SUM(KK$6:KK18))*KK$3/365*_xlfn.DAYS($B19,$B18)&lt;0,0,($C$6-($C$3*$A18)+SUM(KK$6:KK18))*KK$3/365*_xlfn.DAYS($B19,$B18))</f>
        <v>86.881601258935703</v>
      </c>
      <c r="KL19" s="5">
        <f>IF(($C$6-($C$3*$A18)+SUM(KL$6:KL18))*KL$3/365*_xlfn.DAYS($B19,$B18)&lt;0,0,($C$6-($C$3*$A18)+SUM(KL$6:KL18))*KL$3/365*_xlfn.DAYS($B19,$B18))</f>
        <v>86.836702998626336</v>
      </c>
      <c r="KM19" s="5">
        <f>IF(($C$6-($C$3*$A18)+SUM(KM$6:KM18))*KM$3/365*_xlfn.DAYS($B19,$B18)&lt;0,0,($C$6-($C$3*$A18)+SUM(KM$6:KM18))*KM$3/365*_xlfn.DAYS($B19,$B18))</f>
        <v>86.791815571626501</v>
      </c>
      <c r="KN19" s="5">
        <f>IF(($C$6-($C$3*$A18)+SUM(KN$6:KN18))*KN$3/365*_xlfn.DAYS($B19,$B18)&lt;0,0,($C$6-($C$3*$A18)+SUM(KN$6:KN18))*KN$3/365*_xlfn.DAYS($B19,$B18))</f>
        <v>86.746938976280603</v>
      </c>
      <c r="KO19" s="5">
        <f>IF(($C$6-($C$3*$A18)+SUM(KO$6:KO18))*KO$3/365*_xlfn.DAYS($B19,$B18)&lt;0,0,($C$6-($C$3*$A18)+SUM(KO$6:KO18))*KO$3/365*_xlfn.DAYS($B19,$B18))</f>
        <v>86.702073210933122</v>
      </c>
      <c r="KP19" s="5">
        <f>IF(($C$6-($C$3*$A18)+SUM(KP$6:KP18))*KP$3/365*_xlfn.DAYS($B19,$B18)&lt;0,0,($C$6-($C$3*$A18)+SUM(KP$6:KP18))*KP$3/365*_xlfn.DAYS($B19,$B18))</f>
        <v>86.657218273928876</v>
      </c>
      <c r="KQ19" s="5">
        <f>IF(($C$6-($C$3*$A18)+SUM(KQ$6:KQ18))*KQ$3/365*_xlfn.DAYS($B19,$B18)&lt;0,0,($C$6-($C$3*$A18)+SUM(KQ$6:KQ18))*KQ$3/365*_xlfn.DAYS($B19,$B18))</f>
        <v>86.61237416361277</v>
      </c>
      <c r="KR19" s="5">
        <f>IF(($C$6-($C$3*$A18)+SUM(KR$6:KR18))*KR$3/365*_xlfn.DAYS($B19,$B18)&lt;0,0,($C$6-($C$3*$A18)+SUM(KR$6:KR18))*KR$3/365*_xlfn.DAYS($B19,$B18))</f>
        <v>86.567540878330007</v>
      </c>
      <c r="KS19" s="5">
        <f>IF(($C$6-($C$3*$A18)+SUM(KS$6:KS18))*KS$3/365*_xlfn.DAYS($B19,$B18)&lt;0,0,($C$6-($C$3*$A18)+SUM(KS$6:KS18))*KS$3/365*_xlfn.DAYS($B19,$B18))</f>
        <v>86.52271841642596</v>
      </c>
      <c r="KT19" s="5">
        <f>IF(($C$6-($C$3*$A18)+SUM(KT$6:KT18))*KT$3/365*_xlfn.DAYS($B19,$B18)&lt;0,0,($C$6-($C$3*$A18)+SUM(KT$6:KT18))*KT$3/365*_xlfn.DAYS($B19,$B18))</f>
        <v>86.477906776246172</v>
      </c>
      <c r="KU19" s="5">
        <f>IF(($C$6-($C$3*$A18)+SUM(KU$6:KU18))*KU$3/365*_xlfn.DAYS($B19,$B18)&lt;0,0,($C$6-($C$3*$A18)+SUM(KU$6:KU18))*KU$3/365*_xlfn.DAYS($B19,$B18))</f>
        <v>86.433105956136416</v>
      </c>
      <c r="KV19" s="5">
        <f>IF(($C$6-($C$3*$A18)+SUM(KV$6:KV18))*KV$3/365*_xlfn.DAYS($B19,$B18)&lt;0,0,($C$6-($C$3*$A18)+SUM(KV$6:KV18))*KV$3/365*_xlfn.DAYS($B19,$B18))</f>
        <v>86.388315954442646</v>
      </c>
      <c r="KW19" s="5">
        <f>IF(($C$6-($C$3*$A18)+SUM(KW$6:KW18))*KW$3/365*_xlfn.DAYS($B19,$B18)&lt;0,0,($C$6-($C$3*$A18)+SUM(KW$6:KW18))*KW$3/365*_xlfn.DAYS($B19,$B18))</f>
        <v>86.34353676951109</v>
      </c>
      <c r="KX19" s="5">
        <f>IF(($C$6-($C$3*$A18)+SUM(KX$6:KX18))*KX$3/365*_xlfn.DAYS($B19,$B18)&lt;0,0,($C$6-($C$3*$A18)+SUM(KX$6:KX18))*KX$3/365*_xlfn.DAYS($B19,$B18))</f>
        <v>86.2987683996881</v>
      </c>
      <c r="KY19" s="5">
        <f>IF(($C$6-($C$3*$A18)+SUM(KY$6:KY18))*KY$3/365*_xlfn.DAYS($B19,$B18)&lt;0,0,($C$6-($C$3*$A18)+SUM(KY$6:KY18))*KY$3/365*_xlfn.DAYS($B19,$B18))</f>
        <v>86.254010843320245</v>
      </c>
      <c r="KZ19" s="5">
        <f>IF(($C$6-($C$3*$A18)+SUM(KZ$6:KZ18))*KZ$3/365*_xlfn.DAYS($B19,$B18)&lt;0,0,($C$6-($C$3*$A18)+SUM(KZ$6:KZ18))*KZ$3/365*_xlfn.DAYS($B19,$B18))</f>
        <v>86.209264098754318</v>
      </c>
      <c r="LA19" s="5">
        <f>IF(($C$6-($C$3*$A18)+SUM(LA$6:LA18))*LA$3/365*_xlfn.DAYS($B19,$B18)&lt;0,0,($C$6-($C$3*$A18)+SUM(LA$6:LA18))*LA$3/365*_xlfn.DAYS($B19,$B18))</f>
        <v>86.164528164337241</v>
      </c>
      <c r="LB19" s="5">
        <f>IF(($C$6-($C$3*$A18)+SUM(LB$6:LB18))*LB$3/365*_xlfn.DAYS($B19,$B18)&lt;0,0,($C$6-($C$3*$A18)+SUM(LB$6:LB18))*LB$3/365*_xlfn.DAYS($B19,$B18))</f>
        <v>86.119803038416293</v>
      </c>
      <c r="LC19" s="5">
        <f>IF(($C$6-($C$3*$A18)+SUM(LC$6:LC18))*LC$3/365*_xlfn.DAYS($B19,$B18)&lt;0,0,($C$6-($C$3*$A18)+SUM(LC$6:LC18))*LC$3/365*_xlfn.DAYS($B19,$B18))</f>
        <v>86.07508871933878</v>
      </c>
      <c r="LD19" s="5">
        <f>IF(($C$6-($C$3*$A18)+SUM(LD$6:LD18))*LD$3/365*_xlfn.DAYS($B19,$B18)&lt;0,0,($C$6-($C$3*$A18)+SUM(LD$6:LD18))*LD$3/365*_xlfn.DAYS($B19,$B18))</f>
        <v>86.030385205452347</v>
      </c>
      <c r="LE19" s="5">
        <f>IF(($C$6-($C$3*$A18)+SUM(LE$6:LE18))*LE$3/365*_xlfn.DAYS($B19,$B18)&lt;0,0,($C$6-($C$3*$A18)+SUM(LE$6:LE18))*LE$3/365*_xlfn.DAYS($B19,$B18))</f>
        <v>85.985692495104715</v>
      </c>
      <c r="LF19" s="5">
        <f>IF(($C$6-($C$3*$A18)+SUM(LF$6:LF18))*LF$3/365*_xlfn.DAYS($B19,$B18)&lt;0,0,($C$6-($C$3*$A18)+SUM(LF$6:LF18))*LF$3/365*_xlfn.DAYS($B19,$B18))</f>
        <v>85.941010586643912</v>
      </c>
      <c r="LG19" s="5">
        <f>IF(($C$6-($C$3*$A18)+SUM(LG$6:LG18))*LG$3/365*_xlfn.DAYS($B19,$B18)&lt;0,0,($C$6-($C$3*$A18)+SUM(LG$6:LG18))*LG$3/365*_xlfn.DAYS($B19,$B18))</f>
        <v>85.896339478418142</v>
      </c>
      <c r="LH19" s="5">
        <f>IF(($C$6-($C$3*$A18)+SUM(LH$6:LH18))*LH$3/365*_xlfn.DAYS($B19,$B18)&lt;0,0,($C$6-($C$3*$A18)+SUM(LH$6:LH18))*LH$3/365*_xlfn.DAYS($B19,$B18))</f>
        <v>85.851679168775775</v>
      </c>
      <c r="LI19" s="5">
        <f>IF(($C$6-($C$3*$A18)+SUM(LI$6:LI18))*LI$3/365*_xlfn.DAYS($B19,$B18)&lt;0,0,($C$6-($C$3*$A18)+SUM(LI$6:LI18))*LI$3/365*_xlfn.DAYS($B19,$B18))</f>
        <v>85.80702965606541</v>
      </c>
      <c r="LJ19" s="5">
        <f>IF(($C$6-($C$3*$A18)+SUM(LJ$6:LJ18))*LJ$3/365*_xlfn.DAYS($B19,$B18)&lt;0,0,($C$6-($C$3*$A18)+SUM(LJ$6:LJ18))*LJ$3/365*_xlfn.DAYS($B19,$B18))</f>
        <v>85.762390938635832</v>
      </c>
      <c r="LK19" s="5">
        <f>IF(($C$6-($C$3*$A18)+SUM(LK$6:LK18))*LK$3/365*_xlfn.DAYS($B19,$B18)&lt;0,0,($C$6-($C$3*$A18)+SUM(LK$6:LK18))*LK$3/365*_xlfn.DAYS($B19,$B18))</f>
        <v>85.717763014836095</v>
      </c>
      <c r="LL19" s="5">
        <f>IF(($C$6-($C$3*$A18)+SUM(LL$6:LL18))*LL$3/365*_xlfn.DAYS($B19,$B18)&lt;0,0,($C$6-($C$3*$A18)+SUM(LL$6:LL18))*LL$3/365*_xlfn.DAYS($B19,$B18))</f>
        <v>85.673145883015309</v>
      </c>
      <c r="LM19" s="5">
        <f>IF(($C$6-($C$3*$A18)+SUM(LM$6:LM18))*LM$3/365*_xlfn.DAYS($B19,$B18)&lt;0,0,($C$6-($C$3*$A18)+SUM(LM$6:LM18))*LM$3/365*_xlfn.DAYS($B19,$B18))</f>
        <v>85.628539541522954</v>
      </c>
      <c r="LN19" s="5">
        <f>IF(($C$6-($C$3*$A18)+SUM(LN$6:LN18))*LN$3/365*_xlfn.DAYS($B19,$B18)&lt;0,0,($C$6-($C$3*$A18)+SUM(LN$6:LN18))*LN$3/365*_xlfn.DAYS($B19,$B18))</f>
        <v>85.583943988708583</v>
      </c>
      <c r="LO19" s="5">
        <f>IF(($C$6-($C$3*$A18)+SUM(LO$6:LO18))*LO$3/365*_xlfn.DAYS($B19,$B18)&lt;0,0,($C$6-($C$3*$A18)+SUM(LO$6:LO18))*LO$3/365*_xlfn.DAYS($B19,$B18))</f>
        <v>85.53935922292203</v>
      </c>
      <c r="LP19" s="5">
        <f>IF(($C$6-($C$3*$A18)+SUM(LP$6:LP18))*LP$3/365*_xlfn.DAYS($B19,$B18)&lt;0,0,($C$6-($C$3*$A18)+SUM(LP$6:LP18))*LP$3/365*_xlfn.DAYS($B19,$B18))</f>
        <v>85.494785242513245</v>
      </c>
      <c r="LQ19" s="5">
        <f>IF(($C$6-($C$3*$A18)+SUM(LQ$6:LQ18))*LQ$3/365*_xlfn.DAYS($B19,$B18)&lt;0,0,($C$6-($C$3*$A18)+SUM(LQ$6:LQ18))*LQ$3/365*_xlfn.DAYS($B19,$B18))</f>
        <v>85.450222045832504</v>
      </c>
      <c r="LR19" s="5">
        <f>IF(($C$6-($C$3*$A18)+SUM(LR$6:LR18))*LR$3/365*_xlfn.DAYS($B19,$B18)&lt;0,0,($C$6-($C$3*$A18)+SUM(LR$6:LR18))*LR$3/365*_xlfn.DAYS($B19,$B18))</f>
        <v>85.405669631230182</v>
      </c>
      <c r="LS19" s="5">
        <f>IF(($C$6-($C$3*$A18)+SUM(LS$6:LS18))*LS$3/365*_xlfn.DAYS($B19,$B18)&lt;0,0,($C$6-($C$3*$A18)+SUM(LS$6:LS18))*LS$3/365*_xlfn.DAYS($B19,$B18))</f>
        <v>85.361127997056897</v>
      </c>
      <c r="LT19" s="5">
        <f>IF(($C$6-($C$3*$A18)+SUM(LT$6:LT18))*LT$3/365*_xlfn.DAYS($B19,$B18)&lt;0,0,($C$6-($C$3*$A18)+SUM(LT$6:LT18))*LT$3/365*_xlfn.DAYS($B19,$B18))</f>
        <v>85.316597141663422</v>
      </c>
      <c r="LU19" s="5">
        <f>IF(($C$6-($C$3*$A18)+SUM(LU$6:LU18))*LU$3/365*_xlfn.DAYS($B19,$B18)&lt;0,0,($C$6-($C$3*$A18)+SUM(LU$6:LU18))*LU$3/365*_xlfn.DAYS($B19,$B18))</f>
        <v>85.272077063400843</v>
      </c>
      <c r="LV19" s="5">
        <f>IF(($C$6-($C$3*$A18)+SUM(LV$6:LV18))*LV$3/365*_xlfn.DAYS($B19,$B18)&lt;0,0,($C$6-($C$3*$A18)+SUM(LV$6:LV18))*LV$3/365*_xlfn.DAYS($B19,$B18))</f>
        <v>85.227567760620289</v>
      </c>
      <c r="LW19" s="5">
        <f>IF(($C$6-($C$3*$A18)+SUM(LW$6:LW18))*LW$3/365*_xlfn.DAYS($B19,$B18)&lt;0,0,($C$6-($C$3*$A18)+SUM(LW$6:LW18))*LW$3/365*_xlfn.DAYS($B19,$B18))</f>
        <v>85.183069231673244</v>
      </c>
      <c r="LX19" s="5">
        <f>IF(($C$6-($C$3*$A18)+SUM(LX$6:LX18))*LX$3/365*_xlfn.DAYS($B19,$B18)&lt;0,0,($C$6-($C$3*$A18)+SUM(LX$6:LX18))*LX$3/365*_xlfn.DAYS($B19,$B18))</f>
        <v>85.138581474911277</v>
      </c>
      <c r="LY19" s="5">
        <f>IF(($C$6-($C$3*$A18)+SUM(LY$6:LY18))*LY$3/365*_xlfn.DAYS($B19,$B18)&lt;0,0,($C$6-($C$3*$A18)+SUM(LY$6:LY18))*LY$3/365*_xlfn.DAYS($B19,$B18))</f>
        <v>85.09410448868627</v>
      </c>
      <c r="LZ19" s="5">
        <f>IF(($C$6-($C$3*$A18)+SUM(LZ$6:LZ18))*LZ$3/365*_xlfn.DAYS($B19,$B18)&lt;0,0,($C$6-($C$3*$A18)+SUM(LZ$6:LZ18))*LZ$3/365*_xlfn.DAYS($B19,$B18))</f>
        <v>85.049638271350148</v>
      </c>
      <c r="MA19" s="5">
        <f>IF(($C$6-($C$3*$A18)+SUM(MA$6:MA18))*MA$3/365*_xlfn.DAYS($B19,$B18)&lt;0,0,($C$6-($C$3*$A18)+SUM(MA$6:MA18))*MA$3/365*_xlfn.DAYS($B19,$B18))</f>
        <v>85.00518282125519</v>
      </c>
      <c r="MB19" s="5">
        <f>IF(($C$6-($C$3*$A18)+SUM(MB$6:MB18))*MB$3/365*_xlfn.DAYS($B19,$B18)&lt;0,0,($C$6-($C$3*$A18)+SUM(MB$6:MB18))*MB$3/365*_xlfn.DAYS($B19,$B18))</f>
        <v>84.960738136753804</v>
      </c>
      <c r="MC19" s="5">
        <f>IF(($C$6-($C$3*$A18)+SUM(MC$6:MC18))*MC$3/365*_xlfn.DAYS($B19,$B18)&lt;0,0,($C$6-($C$3*$A18)+SUM(MC$6:MC18))*MC$3/365*_xlfn.DAYS($B19,$B18))</f>
        <v>84.916304216198597</v>
      </c>
      <c r="MD19" s="5">
        <f>IF(($C$6-($C$3*$A18)+SUM(MD$6:MD18))*MD$3/365*_xlfn.DAYS($B19,$B18)&lt;0,0,($C$6-($C$3*$A18)+SUM(MD$6:MD18))*MD$3/365*_xlfn.DAYS($B19,$B18))</f>
        <v>84.871881057942431</v>
      </c>
      <c r="ME19" s="5">
        <f>IF(($C$6-($C$3*$A18)+SUM(ME$6:ME18))*ME$3/365*_xlfn.DAYS($B19,$B18)&lt;0,0,($C$6-($C$3*$A18)+SUM(ME$6:ME18))*ME$3/365*_xlfn.DAYS($B19,$B18))</f>
        <v>84.827468660338326</v>
      </c>
      <c r="MF19" s="5">
        <f>IF(($C$6-($C$3*$A18)+SUM(MF$6:MF18))*MF$3/365*_xlfn.DAYS($B19,$B18)&lt;0,0,($C$6-($C$3*$A18)+SUM(MF$6:MF18))*MF$3/365*_xlfn.DAYS($B19,$B18))</f>
        <v>84.783067021739441</v>
      </c>
      <c r="MG19" s="5">
        <f>IF(($C$6-($C$3*$A18)+SUM(MG$6:MG18))*MG$3/365*_xlfn.DAYS($B19,$B18)&lt;0,0,($C$6-($C$3*$A18)+SUM(MG$6:MG18))*MG$3/365*_xlfn.DAYS($B19,$B18))</f>
        <v>84.73867614049928</v>
      </c>
      <c r="MH19" s="5">
        <f>IF(($C$6-($C$3*$A18)+SUM(MH$6:MH18))*MH$3/365*_xlfn.DAYS($B19,$B18)&lt;0,0,($C$6-($C$3*$A18)+SUM(MH$6:MH18))*MH$3/365*_xlfn.DAYS($B19,$B18))</f>
        <v>84.694296014971442</v>
      </c>
      <c r="MI19" s="5">
        <f>IF(($C$6-($C$3*$A18)+SUM(MI$6:MI18))*MI$3/365*_xlfn.DAYS($B19,$B18)&lt;0,0,($C$6-($C$3*$A18)+SUM(MI$6:MI18))*MI$3/365*_xlfn.DAYS($B19,$B18))</f>
        <v>84.649926643509758</v>
      </c>
      <c r="MJ19" s="5">
        <f>IF(($C$6-($C$3*$A18)+SUM(MJ$6:MJ18))*MJ$3/365*_xlfn.DAYS($B19,$B18)&lt;0,0,($C$6-($C$3*$A18)+SUM(MJ$6:MJ18))*MJ$3/365*_xlfn.DAYS($B19,$B18))</f>
        <v>84.605568024468255</v>
      </c>
      <c r="MK19" s="5">
        <f>IF(($C$6-($C$3*$A18)+SUM(MK$6:MK18))*MK$3/365*_xlfn.DAYS($B19,$B18)&lt;0,0,($C$6-($C$3*$A18)+SUM(MK$6:MK18))*MK$3/365*_xlfn.DAYS($B19,$B18))</f>
        <v>84.561220156201159</v>
      </c>
      <c r="ML19" s="5">
        <f>IF(($C$6-($C$3*$A18)+SUM(ML$6:ML18))*ML$3/365*_xlfn.DAYS($B19,$B18)&lt;0,0,($C$6-($C$3*$A18)+SUM(ML$6:ML18))*ML$3/365*_xlfn.DAYS($B19,$B18))</f>
        <v>84.516883037062911</v>
      </c>
      <c r="MM19" s="5">
        <f>IF(($C$6-($C$3*$A18)+SUM(MM$6:MM18))*MM$3/365*_xlfn.DAYS($B19,$B18)&lt;0,0,($C$6-($C$3*$A18)+SUM(MM$6:MM18))*MM$3/365*_xlfn.DAYS($B19,$B18))</f>
        <v>84.472556665408149</v>
      </c>
      <c r="MN19" s="5">
        <f>IF(($C$6-($C$3*$A18)+SUM(MN$6:MN18))*MN$3/365*_xlfn.DAYS($B19,$B18)&lt;0,0,($C$6-($C$3*$A18)+SUM(MN$6:MN18))*MN$3/365*_xlfn.DAYS($B19,$B18))</f>
        <v>84.428241039591683</v>
      </c>
      <c r="MO19" s="5">
        <f>IF(($C$6-($C$3*$A18)+SUM(MO$6:MO18))*MO$3/365*_xlfn.DAYS($B19,$B18)&lt;0,0,($C$6-($C$3*$A18)+SUM(MO$6:MO18))*MO$3/365*_xlfn.DAYS($B19,$B18))</f>
        <v>84.383936157968563</v>
      </c>
      <c r="MP19" s="5">
        <f>IF(($C$6-($C$3*$A18)+SUM(MP$6:MP18))*MP$3/365*_xlfn.DAYS($B19,$B18)&lt;0,0,($C$6-($C$3*$A18)+SUM(MP$6:MP18))*MP$3/365*_xlfn.DAYS($B19,$B18))</f>
        <v>84.339642018894025</v>
      </c>
      <c r="MQ19" s="5">
        <f>IF(($C$6-($C$3*$A18)+SUM(MQ$6:MQ18))*MQ$3/365*_xlfn.DAYS($B19,$B18)&lt;0,0,($C$6-($C$3*$A18)+SUM(MQ$6:MQ18))*MQ$3/365*_xlfn.DAYS($B19,$B18))</f>
        <v>84.295358620723505</v>
      </c>
      <c r="MR19" s="5">
        <f>IF(($C$6-($C$3*$A18)+SUM(MR$6:MR18))*MR$3/365*_xlfn.DAYS($B19,$B18)&lt;0,0,($C$6-($C$3*$A18)+SUM(MR$6:MR18))*MR$3/365*_xlfn.DAYS($B19,$B18))</f>
        <v>84.251085961812649</v>
      </c>
      <c r="MS19" s="5">
        <f>IF(($C$6-($C$3*$A18)+SUM(MS$6:MS18))*MS$3/365*_xlfn.DAYS($B19,$B18)&lt;0,0,($C$6-($C$3*$A18)+SUM(MS$6:MS18))*MS$3/365*_xlfn.DAYS($B19,$B18))</f>
        <v>84.20682404051729</v>
      </c>
      <c r="MT19" s="5">
        <f>IF(($C$6-($C$3*$A18)+SUM(MT$6:MT18))*MT$3/365*_xlfn.DAYS($B19,$B18)&lt;0,0,($C$6-($C$3*$A18)+SUM(MT$6:MT18))*MT$3/365*_xlfn.DAYS($B19,$B18))</f>
        <v>84.16257285519346</v>
      </c>
      <c r="MU19" s="5">
        <f>IF(($C$6-($C$3*$A18)+SUM(MU$6:MU18))*MU$3/365*_xlfn.DAYS($B19,$B18)&lt;0,0,($C$6-($C$3*$A18)+SUM(MU$6:MU18))*MU$3/365*_xlfn.DAYS($B19,$B18))</f>
        <v>84.118332404197389</v>
      </c>
      <c r="MV19" s="5">
        <f>IF(($C$6-($C$3*$A18)+SUM(MV$6:MV18))*MV$3/365*_xlfn.DAYS($B19,$B18)&lt;0,0,($C$6-($C$3*$A18)+SUM(MV$6:MV18))*MV$3/365*_xlfn.DAYS($B19,$B18))</f>
        <v>84.074102685885535</v>
      </c>
      <c r="MW19" s="5">
        <f>IF(($C$6-($C$3*$A18)+SUM(MW$6:MW18))*MW$3/365*_xlfn.DAYS($B19,$B18)&lt;0,0,($C$6-($C$3*$A18)+SUM(MW$6:MW18))*MW$3/365*_xlfn.DAYS($B19,$B18))</f>
        <v>84.029883698614555</v>
      </c>
      <c r="MX19" s="5">
        <f>IF(($C$6-($C$3*$A18)+SUM(MX$6:MX18))*MX$3/365*_xlfn.DAYS($B19,$B18)&lt;0,0,($C$6-($C$3*$A18)+SUM(MX$6:MX18))*MX$3/365*_xlfn.DAYS($B19,$B18))</f>
        <v>83.985675440741261</v>
      </c>
      <c r="MY19" s="5">
        <f>IF(($C$6-($C$3*$A18)+SUM(MY$6:MY18))*MY$3/365*_xlfn.DAYS($B19,$B18)&lt;0,0,($C$6-($C$3*$A18)+SUM(MY$6:MY18))*MY$3/365*_xlfn.DAYS($B19,$B18))</f>
        <v>83.941477910622737</v>
      </c>
      <c r="MZ19" s="5">
        <f>IF(($C$6-($C$3*$A18)+SUM(MZ$6:MZ18))*MZ$3/365*_xlfn.DAYS($B19,$B18)&lt;0,0,($C$6-($C$3*$A18)+SUM(MZ$6:MZ18))*MZ$3/365*_xlfn.DAYS($B19,$B18))</f>
        <v>83.897291106616166</v>
      </c>
      <c r="NA19" s="5">
        <f>IF(($C$6-($C$3*$A18)+SUM(NA$6:NA18))*NA$3/365*_xlfn.DAYS($B19,$B18)&lt;0,0,($C$6-($C$3*$A18)+SUM(NA$6:NA18))*NA$3/365*_xlfn.DAYS($B19,$B18))</f>
        <v>83.853115027079014</v>
      </c>
      <c r="NB19" s="5">
        <f>IF(($C$6-($C$3*$A18)+SUM(NB$6:NB18))*NB$3/365*_xlfn.DAYS($B19,$B18)&lt;0,0,($C$6-($C$3*$A18)+SUM(NB$6:NB18))*NB$3/365*_xlfn.DAYS($B19,$B18))</f>
        <v>83.808949670368932</v>
      </c>
      <c r="NC19" s="5">
        <f>IF(($C$6-($C$3*$A18)+SUM(NC$6:NC18))*NC$3/365*_xlfn.DAYS($B19,$B18)&lt;0,0,($C$6-($C$3*$A18)+SUM(NC$6:NC18))*NC$3/365*_xlfn.DAYS($B19,$B18))</f>
        <v>83.7647950348438</v>
      </c>
      <c r="ND19" s="5">
        <f>IF(($C$6-($C$3*$A18)+SUM(ND$6:ND18))*ND$3/365*_xlfn.DAYS($B19,$B18)&lt;0,0,($C$6-($C$3*$A18)+SUM(ND$6:ND18))*ND$3/365*_xlfn.DAYS($B19,$B18))</f>
        <v>83.720651118861625</v>
      </c>
      <c r="NE19" s="5">
        <f>IF(($C$6-($C$3*$A18)+SUM(NE$6:NE18))*NE$3/365*_xlfn.DAYS($B19,$B18)&lt;0,0,($C$6-($C$3*$A18)+SUM(NE$6:NE18))*NE$3/365*_xlfn.DAYS($B19,$B18))</f>
        <v>83.676517920780682</v>
      </c>
      <c r="NF19" s="5">
        <f>IF(($C$6-($C$3*$A18)+SUM(NF$6:NF18))*NF$3/365*_xlfn.DAYS($B19,$B18)&lt;0,0,($C$6-($C$3*$A18)+SUM(NF$6:NF18))*NF$3/365*_xlfn.DAYS($B19,$B18))</f>
        <v>83.632395438959378</v>
      </c>
      <c r="NG19" s="5">
        <f>IF(($C$6-($C$3*$A18)+SUM(NG$6:NG18))*NG$3/365*_xlfn.DAYS($B19,$B18)&lt;0,0,($C$6-($C$3*$A18)+SUM(NG$6:NG18))*NG$3/365*_xlfn.DAYS($B19,$B18))</f>
        <v>83.588283671756386</v>
      </c>
      <c r="NH19" s="5">
        <f>IF(($C$6-($C$3*$A18)+SUM(NH$6:NH18))*NH$3/365*_xlfn.DAYS($B19,$B18)&lt;0,0,($C$6-($C$3*$A18)+SUM(NH$6:NH18))*NH$3/365*_xlfn.DAYS($B19,$B18))</f>
        <v>83.544182617530566</v>
      </c>
      <c r="NI19" s="5">
        <f>IF(($C$6-($C$3*$A18)+SUM(NI$6:NI18))*NI$3/365*_xlfn.DAYS($B19,$B18)&lt;0,0,($C$6-($C$3*$A18)+SUM(NI$6:NI18))*NI$3/365*_xlfn.DAYS($B19,$B18))</f>
        <v>83.500092274640934</v>
      </c>
      <c r="NJ19" s="5">
        <f>IF(($C$6-($C$3*$A18)+SUM(NJ$6:NJ18))*NJ$3/365*_xlfn.DAYS($B19,$B18)&lt;0,0,($C$6-($C$3*$A18)+SUM(NJ$6:NJ18))*NJ$3/365*_xlfn.DAYS($B19,$B18))</f>
        <v>83.456012641446776</v>
      </c>
      <c r="NK19" s="5">
        <f>IF(($C$6-($C$3*$A18)+SUM(NK$6:NK18))*NK$3/365*_xlfn.DAYS($B19,$B18)&lt;0,0,($C$6-($C$3*$A18)+SUM(NK$6:NK18))*NK$3/365*_xlfn.DAYS($B19,$B18))</f>
        <v>83.411943716307533</v>
      </c>
      <c r="NL19" s="5">
        <f>IF(($C$6-($C$3*$A18)+SUM(NL$6:NL18))*NL$3/365*_xlfn.DAYS($B19,$B18)&lt;0,0,($C$6-($C$3*$A18)+SUM(NL$6:NL18))*NL$3/365*_xlfn.DAYS($B19,$B18))</f>
        <v>83.367885497582833</v>
      </c>
      <c r="NM19" s="5">
        <f>IF(($C$6-($C$3*$A18)+SUM(NM$6:NM18))*NM$3/365*_xlfn.DAYS($B19,$B18)&lt;0,0,($C$6-($C$3*$A18)+SUM(NM$6:NM18))*NM$3/365*_xlfn.DAYS($B19,$B18))</f>
        <v>83.323837983632544</v>
      </c>
      <c r="NN19" s="5">
        <f>IF(($C$6-($C$3*$A18)+SUM(NN$6:NN18))*NN$3/365*_xlfn.DAYS($B19,$B18)&lt;0,0,($C$6-($C$3*$A18)+SUM(NN$6:NN18))*NN$3/365*_xlfn.DAYS($B19,$B18))</f>
        <v>83.279801172816718</v>
      </c>
      <c r="NO19" s="5">
        <f>IF(($C$6-($C$3*$A18)+SUM(NO$6:NO18))*NO$3/365*_xlfn.DAYS($B19,$B18)&lt;0,0,($C$6-($C$3*$A18)+SUM(NO$6:NO18))*NO$3/365*_xlfn.DAYS($B19,$B18))</f>
        <v>83.235775063495623</v>
      </c>
      <c r="NP19" s="5">
        <f>IF(($C$6-($C$3*$A18)+SUM(NP$6:NP18))*NP$3/365*_xlfn.DAYS($B19,$B18)&lt;0,0,($C$6-($C$3*$A18)+SUM(NP$6:NP18))*NP$3/365*_xlfn.DAYS($B19,$B18))</f>
        <v>83.191759654029681</v>
      </c>
      <c r="NQ19" s="5">
        <f>IF(($C$6-($C$3*$A18)+SUM(NQ$6:NQ18))*NQ$3/365*_xlfn.DAYS($B19,$B18)&lt;0,0,($C$6-($C$3*$A18)+SUM(NQ$6:NQ18))*NQ$3/365*_xlfn.DAYS($B19,$B18))</f>
        <v>83.147754942779542</v>
      </c>
      <c r="NR19" s="5">
        <f>IF(($C$6-($C$3*$A18)+SUM(NR$6:NR18))*NR$3/365*_xlfn.DAYS($B19,$B18)&lt;0,0,($C$6-($C$3*$A18)+SUM(NR$6:NR18))*NR$3/365*_xlfn.DAYS($B19,$B18))</f>
        <v>83.103760928106098</v>
      </c>
      <c r="NS19" s="5">
        <f>IF(($C$6-($C$3*$A18)+SUM(NS$6:NS18))*NS$3/365*_xlfn.DAYS($B19,$B18)&lt;0,0,($C$6-($C$3*$A18)+SUM(NS$6:NS18))*NS$3/365*_xlfn.DAYS($B19,$B18))</f>
        <v>83.059777608370382</v>
      </c>
      <c r="NT19" s="5">
        <f>IF(($C$6-($C$3*$A18)+SUM(NT$6:NT18))*NT$3/365*_xlfn.DAYS($B19,$B18)&lt;0,0,($C$6-($C$3*$A18)+SUM(NT$6:NT18))*NT$3/365*_xlfn.DAYS($B19,$B18))</f>
        <v>83.015804981933627</v>
      </c>
      <c r="NU19" s="5">
        <f>IF(($C$6-($C$3*$A18)+SUM(NU$6:NU18))*NU$3/365*_xlfn.DAYS($B19,$B18)&lt;0,0,($C$6-($C$3*$A18)+SUM(NU$6:NU18))*NU$3/365*_xlfn.DAYS($B19,$B18))</f>
        <v>82.971843047157321</v>
      </c>
      <c r="NV19" s="5">
        <f>IF(($C$6-($C$3*$A18)+SUM(NV$6:NV18))*NV$3/365*_xlfn.DAYS($B19,$B18)&lt;0,0,($C$6-($C$3*$A18)+SUM(NV$6:NV18))*NV$3/365*_xlfn.DAYS($B19,$B18))</f>
        <v>82.92789180240311</v>
      </c>
      <c r="NW19" s="5">
        <f>IF(($C$6-($C$3*$A18)+SUM(NW$6:NW18))*NW$3/365*_xlfn.DAYS($B19,$B18)&lt;0,0,($C$6-($C$3*$A18)+SUM(NW$6:NW18))*NW$3/365*_xlfn.DAYS($B19,$B18))</f>
        <v>82.883951246032822</v>
      </c>
      <c r="NX19" s="5">
        <f>IF(($C$6-($C$3*$A18)+SUM(NX$6:NX18))*NX$3/365*_xlfn.DAYS($B19,$B18)&lt;0,0,($C$6-($C$3*$A18)+SUM(NX$6:NX18))*NX$3/365*_xlfn.DAYS($B19,$B18))</f>
        <v>82.840021376408544</v>
      </c>
      <c r="NY19" s="5">
        <f>IF(($C$6-($C$3*$A18)+SUM(NY$6:NY18))*NY$3/365*_xlfn.DAYS($B19,$B18)&lt;0,0,($C$6-($C$3*$A18)+SUM(NY$6:NY18))*NY$3/365*_xlfn.DAYS($B19,$B18))</f>
        <v>82.79610219189253</v>
      </c>
      <c r="NZ19" s="5">
        <f>IF(($C$6-($C$3*$A18)+SUM(NZ$6:NZ18))*NZ$3/365*_xlfn.DAYS($B19,$B18)&lt;0,0,($C$6-($C$3*$A18)+SUM(NZ$6:NZ18))*NZ$3/365*_xlfn.DAYS($B19,$B18))</f>
        <v>82.752193690847193</v>
      </c>
      <c r="OA19" s="5">
        <f>IF(($C$6-($C$3*$A18)+SUM(OA$6:OA18))*OA$3/365*_xlfn.DAYS($B19,$B18)&lt;0,0,($C$6-($C$3*$A18)+SUM(OA$6:OA18))*OA$3/365*_xlfn.DAYS($B19,$B18))</f>
        <v>82.708295871635244</v>
      </c>
      <c r="OB19" s="5">
        <f>IF(($C$6-($C$3*$A18)+SUM(OB$6:OB18))*OB$3/365*_xlfn.DAYS($B19,$B18)&lt;0,0,($C$6-($C$3*$A18)+SUM(OB$6:OB18))*OB$3/365*_xlfn.DAYS($B19,$B18))</f>
        <v>82.664408732619506</v>
      </c>
      <c r="OC19" s="5">
        <f>IF(($C$6-($C$3*$A18)+SUM(OC$6:OC18))*OC$3/365*_xlfn.DAYS($B19,$B18)&lt;0,0,($C$6-($C$3*$A18)+SUM(OC$6:OC18))*OC$3/365*_xlfn.DAYS($B19,$B18))</f>
        <v>82.620532272163047</v>
      </c>
      <c r="OD19" s="5">
        <f>IF(($C$6-($C$3*$A18)+SUM(OD$6:OD18))*OD$3/365*_xlfn.DAYS($B19,$B18)&lt;0,0,($C$6-($C$3*$A18)+SUM(OD$6:OD18))*OD$3/365*_xlfn.DAYS($B19,$B18))</f>
        <v>82.576666488629087</v>
      </c>
      <c r="OE19" s="5">
        <f>IF(($C$6-($C$3*$A18)+SUM(OE$6:OE18))*OE$3/365*_xlfn.DAYS($B19,$B18)&lt;0,0,($C$6-($C$3*$A18)+SUM(OE$6:OE18))*OE$3/365*_xlfn.DAYS($B19,$B18))</f>
        <v>82.532811380381176</v>
      </c>
      <c r="OF19" s="5">
        <f>IF(($C$6-($C$3*$A18)+SUM(OF$6:OF18))*OF$3/365*_xlfn.DAYS($B19,$B18)&lt;0,0,($C$6-($C$3*$A18)+SUM(OF$6:OF18))*OF$3/365*_xlfn.DAYS($B19,$B18))</f>
        <v>82.488966945782863</v>
      </c>
      <c r="OG19" s="5">
        <f>IF(($C$6-($C$3*$A18)+SUM(OG$6:OG18))*OG$3/365*_xlfn.DAYS($B19,$B18)&lt;0,0,($C$6-($C$3*$A18)+SUM(OG$6:OG18))*OG$3/365*_xlfn.DAYS($B19,$B18))</f>
        <v>82.445133183198067</v>
      </c>
      <c r="OH19" s="5">
        <f>IF(($C$6-($C$3*$A18)+SUM(OH$6:OH18))*OH$3/365*_xlfn.DAYS($B19,$B18)&lt;0,0,($C$6-($C$3*$A18)+SUM(OH$6:OH18))*OH$3/365*_xlfn.DAYS($B19,$B18))</f>
        <v>82.401310090990819</v>
      </c>
      <c r="OI19" s="5">
        <f>IF(($C$6-($C$3*$A18)+SUM(OI$6:OI18))*OI$3/365*_xlfn.DAYS($B19,$B18)&lt;0,0,($C$6-($C$3*$A18)+SUM(OI$6:OI18))*OI$3/365*_xlfn.DAYS($B19,$B18))</f>
        <v>82.357497667525351</v>
      </c>
      <c r="OJ19" s="5">
        <f>IF(($C$6-($C$3*$A18)+SUM(OJ$6:OJ18))*OJ$3/365*_xlfn.DAYS($B19,$B18)&lt;0,0,($C$6-($C$3*$A18)+SUM(OJ$6:OJ18))*OJ$3/365*_xlfn.DAYS($B19,$B18))</f>
        <v>82.313695911166178</v>
      </c>
      <c r="OK19" s="5">
        <f>IF(($C$6-($C$3*$A18)+SUM(OK$6:OK18))*OK$3/365*_xlfn.DAYS($B19,$B18)&lt;0,0,($C$6-($C$3*$A18)+SUM(OK$6:OK18))*OK$3/365*_xlfn.DAYS($B19,$B18))</f>
        <v>82.269904820277901</v>
      </c>
      <c r="OL19" s="5">
        <f>IF(($C$6-($C$3*$A18)+SUM(OL$6:OL18))*OL$3/365*_xlfn.DAYS($B19,$B18)&lt;0,0,($C$6-($C$3*$A18)+SUM(OL$6:OL18))*OL$3/365*_xlfn.DAYS($B19,$B18))</f>
        <v>82.226124393225462</v>
      </c>
      <c r="OM19" s="5">
        <f>IF(($C$6-($C$3*$A18)+SUM(OM$6:OM18))*OM$3/365*_xlfn.DAYS($B19,$B18)&lt;0,0,($C$6-($C$3*$A18)+SUM(OM$6:OM18))*OM$3/365*_xlfn.DAYS($B19,$B18))</f>
        <v>82.182354628373801</v>
      </c>
      <c r="ON19" s="5">
        <f>IF(($C$6-($C$3*$A18)+SUM(ON$6:ON18))*ON$3/365*_xlfn.DAYS($B19,$B18)&lt;0,0,($C$6-($C$3*$A18)+SUM(ON$6:ON18))*ON$3/365*_xlfn.DAYS($B19,$B18))</f>
        <v>82.138595524088231</v>
      </c>
      <c r="OO19" s="5">
        <f>IF(($C$6-($C$3*$A18)+SUM(OO$6:OO18))*OO$3/365*_xlfn.DAYS($B19,$B18)&lt;0,0,($C$6-($C$3*$A18)+SUM(OO$6:OO18))*OO$3/365*_xlfn.DAYS($B19,$B18))</f>
        <v>82.094847078734233</v>
      </c>
      <c r="OP19" s="5" t="e">
        <f>IF(($C$6-($C$3*$A18)+SUM(OP$6:OP18))*OP$3/365*_xlfn.DAYS($B19,$B18)&lt;0,0,($C$6-($C$3*$A18)+SUM(OP$6:OP18))*OP$3/365*_xlfn.DAYS($B19,$B18))</f>
        <v>#VALUE!</v>
      </c>
      <c r="OQ19" s="5" t="e">
        <f>IF(($C$6-($C$3*$A18)+SUM(OQ$6:OQ18))*OQ$3/365*_xlfn.DAYS($B19,$B18)&lt;0,0,($C$6-($C$3*$A18)+SUM(OQ$6:OQ18))*OQ$3/365*_xlfn.DAYS($B19,$B18))</f>
        <v>#VALUE!</v>
      </c>
      <c r="OR19" s="5" t="e">
        <f>IF(($C$6-($C$3*$A18)+SUM(OR$6:OR18))*OR$3/365*_xlfn.DAYS($B19,$B18)&lt;0,0,($C$6-($C$3*$A18)+SUM(OR$6:OR18))*OR$3/365*_xlfn.DAYS($B19,$B18))</f>
        <v>#VALUE!</v>
      </c>
      <c r="OS19" s="5" t="e">
        <f>IF(($C$6-($C$3*$A18)+SUM(OS$6:OS18))*OS$3/365*_xlfn.DAYS($B19,$B18)&lt;0,0,($C$6-($C$3*$A18)+SUM(OS$6:OS18))*OS$3/365*_xlfn.DAYS($B19,$B18))</f>
        <v>#VALUE!</v>
      </c>
      <c r="OT19" s="5" t="e">
        <f>IF(($C$6-($C$3*$A18)+SUM(OT$6:OT18))*OT$3/365*_xlfn.DAYS($B19,$B18)&lt;0,0,($C$6-($C$3*$A18)+SUM(OT$6:OT18))*OT$3/365*_xlfn.DAYS($B19,$B18))</f>
        <v>#VALUE!</v>
      </c>
      <c r="OU19" s="5" t="e">
        <f>IF(($C$6-($C$3*$A18)+SUM(OU$6:OU18))*OU$3/365*_xlfn.DAYS($B19,$B18)&lt;0,0,($C$6-($C$3*$A18)+SUM(OU$6:OU18))*OU$3/365*_xlfn.DAYS($B19,$B18))</f>
        <v>#VALUE!</v>
      </c>
      <c r="OV19" s="5" t="e">
        <f>IF(($C$6-($C$3*$A18)+SUM(OV$6:OV18))*OV$3/365*_xlfn.DAYS($B19,$B18)&lt;0,0,($C$6-($C$3*$A18)+SUM(OV$6:OV18))*OV$3/365*_xlfn.DAYS($B19,$B18))</f>
        <v>#VALUE!</v>
      </c>
      <c r="OW19" s="5" t="e">
        <f>IF(($C$6-($C$3*$A18)+SUM(OW$6:OW18))*OW$3/365*_xlfn.DAYS($B19,$B18)&lt;0,0,($C$6-($C$3*$A18)+SUM(OW$6:OW18))*OW$3/365*_xlfn.DAYS($B19,$B18))</f>
        <v>#VALUE!</v>
      </c>
      <c r="OX19" s="5" t="e">
        <f>IF(($C$6-($C$3*$A18)+SUM(OX$6:OX18))*OX$3/365*_xlfn.DAYS($B19,$B18)&lt;0,0,($C$6-($C$3*$A18)+SUM(OX$6:OX18))*OX$3/365*_xlfn.DAYS($B19,$B18))</f>
        <v>#VALUE!</v>
      </c>
      <c r="OY19" s="5" t="e">
        <f>IF(($C$6-($C$3*$A18)+SUM(OY$6:OY18))*OY$3/365*_xlfn.DAYS($B19,$B18)&lt;0,0,($C$6-($C$3*$A18)+SUM(OY$6:OY18))*OY$3/365*_xlfn.DAYS($B19,$B18))</f>
        <v>#VALUE!</v>
      </c>
      <c r="OZ19" s="5" t="e">
        <f>IF(($C$6-($C$3*$A18)+SUM(OZ$6:OZ18))*OZ$3/365*_xlfn.DAYS($B19,$B18)&lt;0,0,($C$6-($C$3*$A18)+SUM(OZ$6:OZ18))*OZ$3/365*_xlfn.DAYS($B19,$B18))</f>
        <v>#VALUE!</v>
      </c>
      <c r="PA19" s="5" t="e">
        <f>IF(($C$6-($C$3*$A18)+SUM(PA$6:PA18))*PA$3/365*_xlfn.DAYS($B19,$B18)&lt;0,0,($C$6-($C$3*$A18)+SUM(PA$6:PA18))*PA$3/365*_xlfn.DAYS($B19,$B18))</f>
        <v>#VALUE!</v>
      </c>
      <c r="PB19" s="5" t="e">
        <f>IF(($C$6-($C$3*$A18)+SUM(PB$6:PB18))*PB$3/365*_xlfn.DAYS($B19,$B18)&lt;0,0,($C$6-($C$3*$A18)+SUM(PB$6:PB18))*PB$3/365*_xlfn.DAYS($B19,$B18))</f>
        <v>#VALUE!</v>
      </c>
      <c r="PC19" s="5" t="e">
        <f>IF(($C$6-($C$3*$A18)+SUM(PC$6:PC18))*PC$3/365*_xlfn.DAYS($B19,$B18)&lt;0,0,($C$6-($C$3*$A18)+SUM(PC$6:PC18))*PC$3/365*_xlfn.DAYS($B19,$B18))</f>
        <v>#VALUE!</v>
      </c>
      <c r="PD19" s="5" t="e">
        <f>IF(($C$6-($C$3*$A18)+SUM(PD$6:PD18))*PD$3/365*_xlfn.DAYS($B19,$B18)&lt;0,0,($C$6-($C$3*$A18)+SUM(PD$6:PD18))*PD$3/365*_xlfn.DAYS($B19,$B18))</f>
        <v>#VALUE!</v>
      </c>
      <c r="PE19" s="5" t="e">
        <f>IF(($C$6-($C$3*$A18)+SUM(PE$6:PE18))*PE$3/365*_xlfn.DAYS($B19,$B18)&lt;0,0,($C$6-($C$3*$A18)+SUM(PE$6:PE18))*PE$3/365*_xlfn.DAYS($B19,$B18))</f>
        <v>#VALUE!</v>
      </c>
      <c r="PF19" s="5" t="e">
        <f>IF(($C$6-($C$3*$A18)+SUM(PF$6:PF18))*PF$3/365*_xlfn.DAYS($B19,$B18)&lt;0,0,($C$6-($C$3*$A18)+SUM(PF$6:PF18))*PF$3/365*_xlfn.DAYS($B19,$B18))</f>
        <v>#VALUE!</v>
      </c>
      <c r="PG19" s="5" t="e">
        <f>IF(($C$6-($C$3*$A18)+SUM(PG$6:PG18))*PG$3/365*_xlfn.DAYS($B19,$B18)&lt;0,0,($C$6-($C$3*$A18)+SUM(PG$6:PG18))*PG$3/365*_xlfn.DAYS($B19,$B18))</f>
        <v>#VALUE!</v>
      </c>
      <c r="PH19" s="5" t="e">
        <f>IF(($C$6-($C$3*$A18)+SUM(PH$6:PH18))*PH$3/365*_xlfn.DAYS($B19,$B18)&lt;0,0,($C$6-($C$3*$A18)+SUM(PH$6:PH18))*PH$3/365*_xlfn.DAYS($B19,$B18))</f>
        <v>#VALUE!</v>
      </c>
      <c r="PI19" s="5" t="e">
        <f>IF(($C$6-($C$3*$A18)+SUM(PI$6:PI18))*PI$3/365*_xlfn.DAYS($B19,$B18)&lt;0,0,($C$6-($C$3*$A18)+SUM(PI$6:PI18))*PI$3/365*_xlfn.DAYS($B19,$B18))</f>
        <v>#VALUE!</v>
      </c>
      <c r="PJ19" s="5" t="e">
        <f>IF(($C$6-($C$3*$A18)+SUM(PJ$6:PJ18))*PJ$3/365*_xlfn.DAYS($B19,$B18)&lt;0,0,($C$6-($C$3*$A18)+SUM(PJ$6:PJ18))*PJ$3/365*_xlfn.DAYS($B19,$B18))</f>
        <v>#VALUE!</v>
      </c>
      <c r="PK19" s="5" t="e">
        <f>IF(($C$6-($C$3*$A18)+SUM(PK$6:PK18))*PK$3/365*_xlfn.DAYS($B19,$B18)&lt;0,0,($C$6-($C$3*$A18)+SUM(PK$6:PK18))*PK$3/365*_xlfn.DAYS($B19,$B18))</f>
        <v>#VALUE!</v>
      </c>
      <c r="PL19" s="5" t="e">
        <f>IF(($C$6-($C$3*$A18)+SUM(PL$6:PL18))*PL$3/365*_xlfn.DAYS($B19,$B18)&lt;0,0,($C$6-($C$3*$A18)+SUM(PL$6:PL18))*PL$3/365*_xlfn.DAYS($B19,$B18))</f>
        <v>#VALUE!</v>
      </c>
      <c r="PM19" s="5" t="e">
        <f>IF(($C$6-($C$3*$A18)+SUM(PM$6:PM18))*PM$3/365*_xlfn.DAYS($B19,$B18)&lt;0,0,($C$6-($C$3*$A18)+SUM(PM$6:PM18))*PM$3/365*_xlfn.DAYS($B19,$B18))</f>
        <v>#VALUE!</v>
      </c>
      <c r="PN19" s="5" t="e">
        <f>IF(($C$6-($C$3*$A18)+SUM(PN$6:PN18))*PN$3/365*_xlfn.DAYS($B19,$B18)&lt;0,0,($C$6-($C$3*$A18)+SUM(PN$6:PN18))*PN$3/365*_xlfn.DAYS($B19,$B18))</f>
        <v>#VALUE!</v>
      </c>
      <c r="PO19" s="5" t="e">
        <f>IF(($C$6-($C$3*$A18)+SUM(PO$6:PO18))*PO$3/365*_xlfn.DAYS($B19,$B18)&lt;0,0,($C$6-($C$3*$A18)+SUM(PO$6:PO18))*PO$3/365*_xlfn.DAYS($B19,$B18))</f>
        <v>#VALUE!</v>
      </c>
      <c r="PP19" s="5" t="e">
        <f>IF(($C$6-($C$3*$A18)+SUM(PP$6:PP18))*PP$3/365*_xlfn.DAYS($B19,$B18)&lt;0,0,($C$6-($C$3*$A18)+SUM(PP$6:PP18))*PP$3/365*_xlfn.DAYS($B19,$B18))</f>
        <v>#VALUE!</v>
      </c>
      <c r="PQ19" s="5" t="e">
        <f>IF(($C$6-($C$3*$A18)+SUM(PQ$6:PQ18))*PQ$3/365*_xlfn.DAYS($B19,$B18)&lt;0,0,($C$6-($C$3*$A18)+SUM(PQ$6:PQ18))*PQ$3/365*_xlfn.DAYS($B19,$B18))</f>
        <v>#VALUE!</v>
      </c>
      <c r="PR19" s="5" t="e">
        <f>IF(($C$6-($C$3*$A18)+SUM(PR$6:PR18))*PR$3/365*_xlfn.DAYS($B19,$B18)&lt;0,0,($C$6-($C$3*$A18)+SUM(PR$6:PR18))*PR$3/365*_xlfn.DAYS($B19,$B18))</f>
        <v>#VALUE!</v>
      </c>
      <c r="PS19" s="5" t="e">
        <f>IF(($C$6-($C$3*$A18)+SUM(PS$6:PS18))*PS$3/365*_xlfn.DAYS($B19,$B18)&lt;0,0,($C$6-($C$3*$A18)+SUM(PS$6:PS18))*PS$3/365*_xlfn.DAYS($B19,$B18))</f>
        <v>#VALUE!</v>
      </c>
      <c r="PT19" s="5" t="e">
        <f>IF(($C$6-($C$3*$A18)+SUM(PT$6:PT18))*PT$3/365*_xlfn.DAYS($B19,$B18)&lt;0,0,($C$6-($C$3*$A18)+SUM(PT$6:PT18))*PT$3/365*_xlfn.DAYS($B19,$B18))</f>
        <v>#VALUE!</v>
      </c>
      <c r="PU19" s="5" t="e">
        <f>IF(($C$6-($C$3*$A18)+SUM(PU$6:PU18))*PU$3/365*_xlfn.DAYS($B19,$B18)&lt;0,0,($C$6-($C$3*$A18)+SUM(PU$6:PU18))*PU$3/365*_xlfn.DAYS($B19,$B18))</f>
        <v>#VALUE!</v>
      </c>
      <c r="PV19" s="5" t="e">
        <f>IF(($C$6-($C$3*$A18)+SUM(PV$6:PV18))*PV$3/365*_xlfn.DAYS($B19,$B18)&lt;0,0,($C$6-($C$3*$A18)+SUM(PV$6:PV18))*PV$3/365*_xlfn.DAYS($B19,$B18))</f>
        <v>#VALUE!</v>
      </c>
      <c r="PW19" s="5" t="e">
        <f>IF(($C$6-($C$3*$A18)+SUM(PW$6:PW18))*PW$3/365*_xlfn.DAYS($B19,$B18)&lt;0,0,($C$6-($C$3*$A18)+SUM(PW$6:PW18))*PW$3/365*_xlfn.DAYS($B19,$B18))</f>
        <v>#VALUE!</v>
      </c>
      <c r="PX19" s="5" t="e">
        <f>IF(($C$6-($C$3*$A18)+SUM(PX$6:PX18))*PX$3/365*_xlfn.DAYS($B19,$B18)&lt;0,0,($C$6-($C$3*$A18)+SUM(PX$6:PX18))*PX$3/365*_xlfn.DAYS($B19,$B18))</f>
        <v>#VALUE!</v>
      </c>
      <c r="PY19" s="5" t="e">
        <f>IF(($C$6-($C$3*$A18)+SUM(PY$6:PY18))*PY$3/365*_xlfn.DAYS($B19,$B18)&lt;0,0,($C$6-($C$3*$A18)+SUM(PY$6:PY18))*PY$3/365*_xlfn.DAYS($B19,$B18))</f>
        <v>#VALUE!</v>
      </c>
      <c r="PZ19" s="5" t="e">
        <f>IF(($C$6-($C$3*$A18)+SUM(PZ$6:PZ18))*PZ$3/365*_xlfn.DAYS($B19,$B18)&lt;0,0,($C$6-($C$3*$A18)+SUM(PZ$6:PZ18))*PZ$3/365*_xlfn.DAYS($B19,$B18))</f>
        <v>#VALUE!</v>
      </c>
      <c r="QA19" s="5" t="e">
        <f>IF(($C$6-($C$3*$A18)+SUM(QA$6:QA18))*QA$3/365*_xlfn.DAYS($B19,$B18)&lt;0,0,($C$6-($C$3*$A18)+SUM(QA$6:QA18))*QA$3/365*_xlfn.DAYS($B19,$B18))</f>
        <v>#VALUE!</v>
      </c>
      <c r="QB19" s="5" t="e">
        <f>IF(($C$6-($C$3*$A18)+SUM(QB$6:QB18))*QB$3/365*_xlfn.DAYS($B19,$B18)&lt;0,0,($C$6-($C$3*$A18)+SUM(QB$6:QB18))*QB$3/365*_xlfn.DAYS($B19,$B18))</f>
        <v>#VALUE!</v>
      </c>
      <c r="QC19" s="5" t="e">
        <f>IF(($C$6-($C$3*$A18)+SUM(QC$6:QC18))*QC$3/365*_xlfn.DAYS($B19,$B18)&lt;0,0,($C$6-($C$3*$A18)+SUM(QC$6:QC18))*QC$3/365*_xlfn.DAYS($B19,$B18))</f>
        <v>#VALUE!</v>
      </c>
      <c r="QD19" s="5" t="e">
        <f>IF(($C$6-($C$3*$A18)+SUM(QD$6:QD18))*QD$3/365*_xlfn.DAYS($B19,$B18)&lt;0,0,($C$6-($C$3*$A18)+SUM(QD$6:QD18))*QD$3/365*_xlfn.DAYS($B19,$B18))</f>
        <v>#VALUE!</v>
      </c>
      <c r="QE19" s="5" t="e">
        <f>IF(($C$6-($C$3*$A18)+SUM(QE$6:QE18))*QE$3/365*_xlfn.DAYS($B19,$B18)&lt;0,0,($C$6-($C$3*$A18)+SUM(QE$6:QE18))*QE$3/365*_xlfn.DAYS($B19,$B18))</f>
        <v>#VALUE!</v>
      </c>
      <c r="QF19" s="5" t="e">
        <f>IF(($C$6-($C$3*$A18)+SUM(QF$6:QF18))*QF$3/365*_xlfn.DAYS($B19,$B18)&lt;0,0,($C$6-($C$3*$A18)+SUM(QF$6:QF18))*QF$3/365*_xlfn.DAYS($B19,$B18))</f>
        <v>#VALUE!</v>
      </c>
      <c r="QG19" s="5" t="e">
        <f>IF(($C$6-($C$3*$A18)+SUM(QG$6:QG18))*QG$3/365*_xlfn.DAYS($B19,$B18)&lt;0,0,($C$6-($C$3*$A18)+SUM(QG$6:QG18))*QG$3/365*_xlfn.DAYS($B19,$B18))</f>
        <v>#VALUE!</v>
      </c>
      <c r="QH19" s="5" t="e">
        <f>IF(($C$6-($C$3*$A18)+SUM(QH$6:QH18))*QH$3/365*_xlfn.DAYS($B19,$B18)&lt;0,0,($C$6-($C$3*$A18)+SUM(QH$6:QH18))*QH$3/365*_xlfn.DAYS($B19,$B18))</f>
        <v>#VALUE!</v>
      </c>
      <c r="QI19" s="5" t="e">
        <f>IF(($C$6-($C$3*$A18)+SUM(QI$6:QI18))*QI$3/365*_xlfn.DAYS($B19,$B18)&lt;0,0,($C$6-($C$3*$A18)+SUM(QI$6:QI18))*QI$3/365*_xlfn.DAYS($B19,$B18))</f>
        <v>#VALUE!</v>
      </c>
      <c r="QJ19" s="5" t="e">
        <f>IF(($C$6-($C$3*$A18)+SUM(QJ$6:QJ18))*QJ$3/365*_xlfn.DAYS($B19,$B18)&lt;0,0,($C$6-($C$3*$A18)+SUM(QJ$6:QJ18))*QJ$3/365*_xlfn.DAYS($B19,$B18))</f>
        <v>#VALUE!</v>
      </c>
      <c r="QK19" s="5" t="e">
        <f>IF(($C$6-($C$3*$A18)+SUM(QK$6:QK18))*QK$3/365*_xlfn.DAYS($B19,$B18)&lt;0,0,($C$6-($C$3*$A18)+SUM(QK$6:QK18))*QK$3/365*_xlfn.DAYS($B19,$B18))</f>
        <v>#VALUE!</v>
      </c>
      <c r="QL19" s="5" t="e">
        <f>IF(($C$6-($C$3*$A18)+SUM(QL$6:QL18))*QL$3/365*_xlfn.DAYS($B19,$B18)&lt;0,0,($C$6-($C$3*$A18)+SUM(QL$6:QL18))*QL$3/365*_xlfn.DAYS($B19,$B18))</f>
        <v>#VALUE!</v>
      </c>
      <c r="QM19" s="5" t="e">
        <f>IF(($C$6-($C$3*$A18)+SUM(QM$6:QM18))*QM$3/365*_xlfn.DAYS($B19,$B18)&lt;0,0,($C$6-($C$3*$A18)+SUM(QM$6:QM18))*QM$3/365*_xlfn.DAYS($B19,$B18))</f>
        <v>#VALUE!</v>
      </c>
      <c r="QN19" s="5" t="e">
        <f>IF(($C$6-($C$3*$A18)+SUM(QN$6:QN18))*QN$3/365*_xlfn.DAYS($B19,$B18)&lt;0,0,($C$6-($C$3*$A18)+SUM(QN$6:QN18))*QN$3/365*_xlfn.DAYS($B19,$B18))</f>
        <v>#VALUE!</v>
      </c>
      <c r="QO19" s="5" t="e">
        <f>IF(($C$6-($C$3*$A18)+SUM(QO$6:QO18))*QO$3/365*_xlfn.DAYS($B19,$B18)&lt;0,0,($C$6-($C$3*$A18)+SUM(QO$6:QO18))*QO$3/365*_xlfn.DAYS($B19,$B18))</f>
        <v>#VALUE!</v>
      </c>
      <c r="QP19" s="5" t="e">
        <f>IF(($C$6-($C$3*$A18)+SUM(QP$6:QP18))*QP$3/365*_xlfn.DAYS($B19,$B18)&lt;0,0,($C$6-($C$3*$A18)+SUM(QP$6:QP18))*QP$3/365*_xlfn.DAYS($B19,$B18))</f>
        <v>#VALUE!</v>
      </c>
      <c r="QQ19" s="5" t="e">
        <f>IF(($C$6-($C$3*$A18)+SUM(QQ$6:QQ18))*QQ$3/365*_xlfn.DAYS($B19,$B18)&lt;0,0,($C$6-($C$3*$A18)+SUM(QQ$6:QQ18))*QQ$3/365*_xlfn.DAYS($B19,$B18))</f>
        <v>#VALUE!</v>
      </c>
      <c r="QR19" s="5" t="e">
        <f>IF(($C$6-($C$3*$A18)+SUM(QR$6:QR18))*QR$3/365*_xlfn.DAYS($B19,$B18)&lt;0,0,($C$6-($C$3*$A18)+SUM(QR$6:QR18))*QR$3/365*_xlfn.DAYS($B19,$B18))</f>
        <v>#VALUE!</v>
      </c>
      <c r="QS19" s="5" t="e">
        <f>IF(($C$6-($C$3*$A18)+SUM(QS$6:QS18))*QS$3/365*_xlfn.DAYS($B19,$B18)&lt;0,0,($C$6-($C$3*$A18)+SUM(QS$6:QS18))*QS$3/365*_xlfn.DAYS($B19,$B18))</f>
        <v>#VALUE!</v>
      </c>
      <c r="QT19" s="5" t="e">
        <f>IF(($C$6-($C$3*$A18)+SUM(QT$6:QT18))*QT$3/365*_xlfn.DAYS($B19,$B18)&lt;0,0,($C$6-($C$3*$A18)+SUM(QT$6:QT18))*QT$3/365*_xlfn.DAYS($B19,$B18))</f>
        <v>#VALUE!</v>
      </c>
      <c r="QU19" s="5" t="e">
        <f>IF(($C$6-($C$3*$A18)+SUM(QU$6:QU18))*QU$3/365*_xlfn.DAYS($B19,$B18)&lt;0,0,($C$6-($C$3*$A18)+SUM(QU$6:QU18))*QU$3/365*_xlfn.DAYS($B19,$B18))</f>
        <v>#VALUE!</v>
      </c>
      <c r="QV19" s="5" t="e">
        <f>IF(($C$6-($C$3*$A18)+SUM(QV$6:QV18))*QV$3/365*_xlfn.DAYS($B19,$B18)&lt;0,0,($C$6-($C$3*$A18)+SUM(QV$6:QV18))*QV$3/365*_xlfn.DAYS($B19,$B18))</f>
        <v>#VALUE!</v>
      </c>
      <c r="QW19" s="5" t="e">
        <f>IF(($C$6-($C$3*$A18)+SUM(QW$6:QW18))*QW$3/365*_xlfn.DAYS($B19,$B18)&lt;0,0,($C$6-($C$3*$A18)+SUM(QW$6:QW18))*QW$3/365*_xlfn.DAYS($B19,$B18))</f>
        <v>#VALUE!</v>
      </c>
      <c r="QX19" s="5" t="e">
        <f>IF(($C$6-($C$3*$A18)+SUM(QX$6:QX18))*QX$3/365*_xlfn.DAYS($B19,$B18)&lt;0,0,($C$6-($C$3*$A18)+SUM(QX$6:QX18))*QX$3/365*_xlfn.DAYS($B19,$B18))</f>
        <v>#VALUE!</v>
      </c>
      <c r="QY19" s="5" t="e">
        <f>IF(($C$6-($C$3*$A18)+SUM(QY$6:QY18))*QY$3/365*_xlfn.DAYS($B19,$B18)&lt;0,0,($C$6-($C$3*$A18)+SUM(QY$6:QY18))*QY$3/365*_xlfn.DAYS($B19,$B18))</f>
        <v>#VALUE!</v>
      </c>
      <c r="QZ19" s="5" t="e">
        <f>IF(($C$6-($C$3*$A18)+SUM(QZ$6:QZ18))*QZ$3/365*_xlfn.DAYS($B19,$B18)&lt;0,0,($C$6-($C$3*$A18)+SUM(QZ$6:QZ18))*QZ$3/365*_xlfn.DAYS($B19,$B18))</f>
        <v>#VALUE!</v>
      </c>
      <c r="RA19" s="5" t="e">
        <f>IF(($C$6-($C$3*$A18)+SUM(RA$6:RA18))*RA$3/365*_xlfn.DAYS($B19,$B18)&lt;0,0,($C$6-($C$3*$A18)+SUM(RA$6:RA18))*RA$3/365*_xlfn.DAYS($B19,$B18))</f>
        <v>#VALUE!</v>
      </c>
      <c r="RB19" s="5" t="e">
        <f>IF(($C$6-($C$3*$A18)+SUM(RB$6:RB18))*RB$3/365*_xlfn.DAYS($B19,$B18)&lt;0,0,($C$6-($C$3*$A18)+SUM(RB$6:RB18))*RB$3/365*_xlfn.DAYS($B19,$B18))</f>
        <v>#VALUE!</v>
      </c>
      <c r="RC19" s="5" t="e">
        <f>IF(($C$6-($C$3*$A18)+SUM(RC$6:RC18))*RC$3/365*_xlfn.DAYS($B19,$B18)&lt;0,0,($C$6-($C$3*$A18)+SUM(RC$6:RC18))*RC$3/365*_xlfn.DAYS($B19,$B18))</f>
        <v>#VALUE!</v>
      </c>
      <c r="RD19" s="5" t="e">
        <f>IF(($C$6-($C$3*$A18)+SUM(RD$6:RD18))*RD$3/365*_xlfn.DAYS($B19,$B18)&lt;0,0,($C$6-($C$3*$A18)+SUM(RD$6:RD18))*RD$3/365*_xlfn.DAYS($B19,$B18))</f>
        <v>#VALUE!</v>
      </c>
      <c r="RE19" s="5" t="e">
        <f>IF(($C$6-($C$3*$A18)+SUM(RE$6:RE18))*RE$3/365*_xlfn.DAYS($B19,$B18)&lt;0,0,($C$6-($C$3*$A18)+SUM(RE$6:RE18))*RE$3/365*_xlfn.DAYS($B19,$B18))</f>
        <v>#VALUE!</v>
      </c>
      <c r="RF19" s="5" t="e">
        <f>IF(($C$6-($C$3*$A18)+SUM(RF$6:RF18))*RF$3/365*_xlfn.DAYS($B19,$B18)&lt;0,0,($C$6-($C$3*$A18)+SUM(RF$6:RF18))*RF$3/365*_xlfn.DAYS($B19,$B18))</f>
        <v>#VALUE!</v>
      </c>
      <c r="RG19" s="5" t="e">
        <f>IF(($C$6-($C$3*$A18)+SUM(RG$6:RG18))*RG$3/365*_xlfn.DAYS($B19,$B18)&lt;0,0,($C$6-($C$3*$A18)+SUM(RG$6:RG18))*RG$3/365*_xlfn.DAYS($B19,$B18))</f>
        <v>#VALUE!</v>
      </c>
      <c r="RH19" s="5" t="e">
        <f>IF(($C$6-($C$3*$A18)+SUM(RH$6:RH18))*RH$3/365*_xlfn.DAYS($B19,$B18)&lt;0,0,($C$6-($C$3*$A18)+SUM(RH$6:RH18))*RH$3/365*_xlfn.DAYS($B19,$B18))</f>
        <v>#VALUE!</v>
      </c>
      <c r="RI19" s="5" t="e">
        <f>IF(($C$6-($C$3*$A18)+SUM(RI$6:RI18))*RI$3/365*_xlfn.DAYS($B19,$B18)&lt;0,0,($C$6-($C$3*$A18)+SUM(RI$6:RI18))*RI$3/365*_xlfn.DAYS($B19,$B18))</f>
        <v>#VALUE!</v>
      </c>
      <c r="RJ19" s="5" t="e">
        <f>IF(($C$6-($C$3*$A18)+SUM(RJ$6:RJ18))*RJ$3/365*_xlfn.DAYS($B19,$B18)&lt;0,0,($C$6-($C$3*$A18)+SUM(RJ$6:RJ18))*RJ$3/365*_xlfn.DAYS($B19,$B18))</f>
        <v>#VALUE!</v>
      </c>
      <c r="RK19" s="5" t="e">
        <f>IF(($C$6-($C$3*$A18)+SUM(RK$6:RK18))*RK$3/365*_xlfn.DAYS($B19,$B18)&lt;0,0,($C$6-($C$3*$A18)+SUM(RK$6:RK18))*RK$3/365*_xlfn.DAYS($B19,$B18))</f>
        <v>#VALUE!</v>
      </c>
      <c r="RL19" s="5" t="e">
        <f>IF(($C$6-($C$3*$A18)+SUM(RL$6:RL18))*RL$3/365*_xlfn.DAYS($B19,$B18)&lt;0,0,($C$6-($C$3*$A18)+SUM(RL$6:RL18))*RL$3/365*_xlfn.DAYS($B19,$B18))</f>
        <v>#VALUE!</v>
      </c>
      <c r="RM19" s="5" t="e">
        <f>IF(($C$6-($C$3*$A18)+SUM(RM$6:RM18))*RM$3/365*_xlfn.DAYS($B19,$B18)&lt;0,0,($C$6-($C$3*$A18)+SUM(RM$6:RM18))*RM$3/365*_xlfn.DAYS($B19,$B18))</f>
        <v>#VALUE!</v>
      </c>
      <c r="RN19" s="5" t="e">
        <f>IF(($C$6-($C$3*$A18)+SUM(RN$6:RN18))*RN$3/365*_xlfn.DAYS($B19,$B18)&lt;0,0,($C$6-($C$3*$A18)+SUM(RN$6:RN18))*RN$3/365*_xlfn.DAYS($B19,$B18))</f>
        <v>#VALUE!</v>
      </c>
      <c r="RO19" s="5" t="e">
        <f>IF(($C$6-($C$3*$A18)+SUM(RO$6:RO18))*RO$3/365*_xlfn.DAYS($B19,$B18)&lt;0,0,($C$6-($C$3*$A18)+SUM(RO$6:RO18))*RO$3/365*_xlfn.DAYS($B19,$B18))</f>
        <v>#VALUE!</v>
      </c>
      <c r="RP19" s="5" t="e">
        <f>IF(($C$6-($C$3*$A18)+SUM(RP$6:RP18))*RP$3/365*_xlfn.DAYS($B19,$B18)&lt;0,0,($C$6-($C$3*$A18)+SUM(RP$6:RP18))*RP$3/365*_xlfn.DAYS($B19,$B18))</f>
        <v>#VALUE!</v>
      </c>
      <c r="RQ19" s="5" t="e">
        <f>IF(($C$6-($C$3*$A18)+SUM(RQ$6:RQ18))*RQ$3/365*_xlfn.DAYS($B19,$B18)&lt;0,0,($C$6-($C$3*$A18)+SUM(RQ$6:RQ18))*RQ$3/365*_xlfn.DAYS($B19,$B18))</f>
        <v>#VALUE!</v>
      </c>
      <c r="RR19" s="5" t="e">
        <f>IF(($C$6-($C$3*$A18)+SUM(RR$6:RR18))*RR$3/365*_xlfn.DAYS($B19,$B18)&lt;0,0,($C$6-($C$3*$A18)+SUM(RR$6:RR18))*RR$3/365*_xlfn.DAYS($B19,$B18))</f>
        <v>#VALUE!</v>
      </c>
      <c r="RS19" s="5" t="e">
        <f>IF(($C$6-($C$3*$A18)+SUM(RS$6:RS18))*RS$3/365*_xlfn.DAYS($B19,$B18)&lt;0,0,($C$6-($C$3*$A18)+SUM(RS$6:RS18))*RS$3/365*_xlfn.DAYS($B19,$B18))</f>
        <v>#VALUE!</v>
      </c>
      <c r="RT19" s="5" t="e">
        <f>IF(($C$6-($C$3*$A18)+SUM(RT$6:RT18))*RT$3/365*_xlfn.DAYS($B19,$B18)&lt;0,0,($C$6-($C$3*$A18)+SUM(RT$6:RT18))*RT$3/365*_xlfn.DAYS($B19,$B18))</f>
        <v>#VALUE!</v>
      </c>
      <c r="RU19" s="5" t="e">
        <f>IF(($C$6-($C$3*$A18)+SUM(RU$6:RU18))*RU$3/365*_xlfn.DAYS($B19,$B18)&lt;0,0,($C$6-($C$3*$A18)+SUM(RU$6:RU18))*RU$3/365*_xlfn.DAYS($B19,$B18))</f>
        <v>#VALUE!</v>
      </c>
      <c r="RV19" s="5" t="e">
        <f>IF(($C$6-($C$3*$A18)+SUM(RV$6:RV18))*RV$3/365*_xlfn.DAYS($B19,$B18)&lt;0,0,($C$6-($C$3*$A18)+SUM(RV$6:RV18))*RV$3/365*_xlfn.DAYS($B19,$B18))</f>
        <v>#VALUE!</v>
      </c>
      <c r="RW19" s="5" t="e">
        <f>IF(($C$6-($C$3*$A18)+SUM(RW$6:RW18))*RW$3/365*_xlfn.DAYS($B19,$B18)&lt;0,0,($C$6-($C$3*$A18)+SUM(RW$6:RW18))*RW$3/365*_xlfn.DAYS($B19,$B18))</f>
        <v>#VALUE!</v>
      </c>
      <c r="RX19" s="5" t="e">
        <f>IF(($C$6-($C$3*$A18)+SUM(RX$6:RX18))*RX$3/365*_xlfn.DAYS($B19,$B18)&lt;0,0,($C$6-($C$3*$A18)+SUM(RX$6:RX18))*RX$3/365*_xlfn.DAYS($B19,$B18))</f>
        <v>#VALUE!</v>
      </c>
      <c r="RY19" s="5" t="e">
        <f>IF(($C$6-($C$3*$A18)+SUM(RY$6:RY18))*RY$3/365*_xlfn.DAYS($B19,$B18)&lt;0,0,($C$6-($C$3*$A18)+SUM(RY$6:RY18))*RY$3/365*_xlfn.DAYS($B19,$B18))</f>
        <v>#VALUE!</v>
      </c>
      <c r="RZ19" s="5" t="e">
        <f>IF(($C$6-($C$3*$A18)+SUM(RZ$6:RZ18))*RZ$3/365*_xlfn.DAYS($B19,$B18)&lt;0,0,($C$6-($C$3*$A18)+SUM(RZ$6:RZ18))*RZ$3/365*_xlfn.DAYS($B19,$B18))</f>
        <v>#VALUE!</v>
      </c>
      <c r="SA19" s="5" t="e">
        <f>IF(($C$6-($C$3*$A18)+SUM(SA$6:SA18))*SA$3/365*_xlfn.DAYS($B19,$B18)&lt;0,0,($C$6-($C$3*$A18)+SUM(SA$6:SA18))*SA$3/365*_xlfn.DAYS($B19,$B18))</f>
        <v>#VALUE!</v>
      </c>
      <c r="SB19" s="5" t="e">
        <f>IF(($C$6-($C$3*$A18)+SUM(SB$6:SB18))*SB$3/365*_xlfn.DAYS($B19,$B18)&lt;0,0,($C$6-($C$3*$A18)+SUM(SB$6:SB18))*SB$3/365*_xlfn.DAYS($B19,$B18))</f>
        <v>#VALUE!</v>
      </c>
      <c r="SC19" s="5" t="e">
        <f>IF(($C$6-($C$3*$A18)+SUM(SC$6:SC18))*SC$3/365*_xlfn.DAYS($B19,$B18)&lt;0,0,($C$6-($C$3*$A18)+SUM(SC$6:SC18))*SC$3/365*_xlfn.DAYS($B19,$B18))</f>
        <v>#VALUE!</v>
      </c>
      <c r="SD19" s="5" t="e">
        <f>IF(($C$6-($C$3*$A18)+SUM(SD$6:SD18))*SD$3/365*_xlfn.DAYS($B19,$B18)&lt;0,0,($C$6-($C$3*$A18)+SUM(SD$6:SD18))*SD$3/365*_xlfn.DAYS($B19,$B18))</f>
        <v>#VALUE!</v>
      </c>
      <c r="SE19" s="5" t="e">
        <f>IF(($C$6-($C$3*$A18)+SUM(SE$6:SE18))*SE$3/365*_xlfn.DAYS($B19,$B18)&lt;0,0,($C$6-($C$3*$A18)+SUM(SE$6:SE18))*SE$3/365*_xlfn.DAYS($B19,$B18))</f>
        <v>#VALUE!</v>
      </c>
      <c r="SF19" s="5" t="e">
        <f>IF(($C$6-($C$3*$A18)+SUM(SF$6:SF18))*SF$3/365*_xlfn.DAYS($B19,$B18)&lt;0,0,($C$6-($C$3*$A18)+SUM(SF$6:SF18))*SF$3/365*_xlfn.DAYS($B19,$B18))</f>
        <v>#VALUE!</v>
      </c>
      <c r="SG19" s="5" t="e">
        <f>IF(($C$6-($C$3*$A18)+SUM(SG$6:SG18))*SG$3/365*_xlfn.DAYS($B19,$B18)&lt;0,0,($C$6-($C$3*$A18)+SUM(SG$6:SG18))*SG$3/365*_xlfn.DAYS($B19,$B18))</f>
        <v>#VALUE!</v>
      </c>
      <c r="SH19" s="5" t="e">
        <f>IF(($C$6-($C$3*$A18)+SUM(SH$6:SH18))*SH$3/365*_xlfn.DAYS($B19,$B18)&lt;0,0,($C$6-($C$3*$A18)+SUM(SH$6:SH18))*SH$3/365*_xlfn.DAYS($B19,$B18))</f>
        <v>#VALUE!</v>
      </c>
      <c r="SI19" s="5" t="e">
        <f>IF(($C$6-($C$3*$A18)+SUM(SI$6:SI18))*SI$3/365*_xlfn.DAYS($B19,$B18)&lt;0,0,($C$6-($C$3*$A18)+SUM(SI$6:SI18))*SI$3/365*_xlfn.DAYS($B19,$B18))</f>
        <v>#VALUE!</v>
      </c>
    </row>
    <row r="20" spans="1:503" x14ac:dyDescent="0.25">
      <c r="A20">
        <v>15</v>
      </c>
      <c r="B20" s="1">
        <f>IFERROR(VLOOKUP(IF(WEEKDAY(Sheet3!A15)=7,Sheet3!A15+2,IF(WEEKDAY(Sheet3!A15)=1,Sheet3!A15+1,Sheet3!A15)),Sheet3!D16:F31,3,FALSE),IF(WEEKDAY(Sheet3!A15)=7,Sheet3!A15+2,IF(WEEKDAY(Sheet3!A15)=1,Sheet3!A15+1,Sheet3!A15)))</f>
        <v>44676</v>
      </c>
      <c r="C20" s="4">
        <f t="shared" ref="C20:C41" si="34">IF(C19-$C$3+D19&lt;0,0,C19-$C$3+D19)</f>
        <v>4257.1280607178887</v>
      </c>
      <c r="D20" s="5">
        <f t="shared" si="33"/>
        <v>115.42881994111433</v>
      </c>
      <c r="E20" s="5">
        <f>IF(($C$6-($C$3*$A19)+SUM(E$6:E19))*E$3/365*_xlfn.DAYS($B20,$B19)&lt;0,0,($C$6-($C$3*$A19)+SUM(E$6:E19))*E$3/365*_xlfn.DAYS($B20,$B19))</f>
        <v>115.37178345002691</v>
      </c>
      <c r="F20" s="5">
        <f>IF(($C$6-($C$3*$A19)+SUM(F$6:F19))*F$3/365*_xlfn.DAYS($B20,$B19)&lt;0,0,($C$6-($C$3*$A19)+SUM(F$6:F19))*F$3/365*_xlfn.DAYS($B20,$B19))</f>
        <v>115.31476148634135</v>
      </c>
      <c r="G20" s="5">
        <f>IF(($C$6-($C$3*$A19)+SUM(G$6:G19))*G$3/365*_xlfn.DAYS($B20,$B19)&lt;0,0,($C$6-($C$3*$A19)+SUM(G$6:G19))*G$3/365*_xlfn.DAYS($B20,$B19))</f>
        <v>115.25775404768194</v>
      </c>
      <c r="H20" s="5">
        <f>IF(($C$6-($C$3*$A19)+SUM(H$6:H19))*H$3/365*_xlfn.DAYS($B20,$B19)&lt;0,0,($C$6-($C$3*$A19)+SUM(H$6:H19))*H$3/365*_xlfn.DAYS($B20,$B19))</f>
        <v>115.20076113167325</v>
      </c>
      <c r="I20" s="5">
        <f>IF(($C$6-($C$3*$A19)+SUM(I$6:I19))*I$3/365*_xlfn.DAYS($B20,$B19)&lt;0,0,($C$6-($C$3*$A19)+SUM(I$6:I19))*I$3/365*_xlfn.DAYS($B20,$B19))</f>
        <v>115.14378273593996</v>
      </c>
      <c r="J20" s="5">
        <f>IF(($C$6-($C$3*$A19)+SUM(J$6:J19))*J$3/365*_xlfn.DAYS($B20,$B19)&lt;0,0,($C$6-($C$3*$A19)+SUM(J$6:J19))*J$3/365*_xlfn.DAYS($B20,$B19))</f>
        <v>115.08681885810718</v>
      </c>
      <c r="K20" s="5">
        <f>IF(($C$6-($C$3*$A19)+SUM(K$6:K19))*K$3/365*_xlfn.DAYS($B20,$B19)&lt;0,0,($C$6-($C$3*$A19)+SUM(K$6:K19))*K$3/365*_xlfn.DAYS($B20,$B19))</f>
        <v>115.02986949580043</v>
      </c>
      <c r="L20" s="5">
        <f>IF(($C$6-($C$3*$A19)+SUM(L$6:L19))*L$3/365*_xlfn.DAYS($B20,$B19)&lt;0,0,($C$6-($C$3*$A19)+SUM(L$6:L19))*L$3/365*_xlfn.DAYS($B20,$B19))</f>
        <v>114.97293464664537</v>
      </c>
      <c r="M20" s="5">
        <f>IF(($C$6-($C$3*$A19)+SUM(M$6:M19))*M$3/365*_xlfn.DAYS($B20,$B19)&lt;0,0,($C$6-($C$3*$A19)+SUM(M$6:M19))*M$3/365*_xlfn.DAYS($B20,$B19))</f>
        <v>114.91601430826806</v>
      </c>
      <c r="N20" s="5">
        <f>IF(($C$6-($C$3*$A19)+SUM(N$6:N19))*N$3/365*_xlfn.DAYS($B20,$B19)&lt;0,0,($C$6-($C$3*$A19)+SUM(N$6:N19))*N$3/365*_xlfn.DAYS($B20,$B19))</f>
        <v>114.85910847829486</v>
      </c>
      <c r="O20" s="5">
        <f>IF(($C$6-($C$3*$A19)+SUM(O$6:O19))*O$3/365*_xlfn.DAYS($B20,$B19)&lt;0,0,($C$6-($C$3*$A19)+SUM(O$6:O19))*O$3/365*_xlfn.DAYS($B20,$B19))</f>
        <v>114.80221715435246</v>
      </c>
      <c r="P20" s="5">
        <f>IF(($C$6-($C$3*$A19)+SUM(P$6:P19))*P$3/365*_xlfn.DAYS($B20,$B19)&lt;0,0,($C$6-($C$3*$A19)+SUM(P$6:P19))*P$3/365*_xlfn.DAYS($B20,$B19))</f>
        <v>114.74534033406779</v>
      </c>
      <c r="Q20" s="5">
        <f>IF(($C$6-($C$3*$A19)+SUM(Q$6:Q19))*Q$3/365*_xlfn.DAYS($B20,$B19)&lt;0,0,($C$6-($C$3*$A19)+SUM(Q$6:Q19))*Q$3/365*_xlfn.DAYS($B20,$B19))</f>
        <v>114.68847801506823</v>
      </c>
      <c r="R20" s="5">
        <f>IF(($C$6-($C$3*$A19)+SUM(R$6:R19))*R$3/365*_xlfn.DAYS($B20,$B19)&lt;0,0,($C$6-($C$3*$A19)+SUM(R$6:R19))*R$3/365*_xlfn.DAYS($B20,$B19))</f>
        <v>114.63163019498131</v>
      </c>
      <c r="S20" s="5">
        <f>IF(($C$6-($C$3*$A19)+SUM(S$6:S19))*S$3/365*_xlfn.DAYS($B20,$B19)&lt;0,0,($C$6-($C$3*$A19)+SUM(S$6:S19))*S$3/365*_xlfn.DAYS($B20,$B19))</f>
        <v>114.57479687143501</v>
      </c>
      <c r="T20" s="5">
        <f>IF(($C$6-($C$3*$A19)+SUM(T$6:T19))*T$3/365*_xlfn.DAYS($B20,$B19)&lt;0,0,($C$6-($C$3*$A19)+SUM(T$6:T19))*T$3/365*_xlfn.DAYS($B20,$B19))</f>
        <v>114.51797804205752</v>
      </c>
      <c r="U20" s="5">
        <f>IF(($C$6-($C$3*$A19)+SUM(U$6:U19))*U$3/365*_xlfn.DAYS($B20,$B19)&lt;0,0,($C$6-($C$3*$A19)+SUM(U$6:U19))*U$3/365*_xlfn.DAYS($B20,$B19))</f>
        <v>114.46117370447745</v>
      </c>
      <c r="V20" s="5">
        <f>IF(($C$6-($C$3*$A19)+SUM(V$6:V19))*V$3/365*_xlfn.DAYS($B20,$B19)&lt;0,0,($C$6-($C$3*$A19)+SUM(V$6:V19))*V$3/365*_xlfn.DAYS($B20,$B19))</f>
        <v>114.40438385632362</v>
      </c>
      <c r="W20" s="5">
        <f>IF(($C$6-($C$3*$A19)+SUM(W$6:W19))*W$3/365*_xlfn.DAYS($B20,$B19)&lt;0,0,($C$6-($C$3*$A19)+SUM(W$6:W19))*W$3/365*_xlfn.DAYS($B20,$B19))</f>
        <v>114.34760849522519</v>
      </c>
      <c r="X20" s="5">
        <f>IF(($C$6-($C$3*$A19)+SUM(X$6:X19))*X$3/365*_xlfn.DAYS($B20,$B19)&lt;0,0,($C$6-($C$3*$A19)+SUM(X$6:X19))*X$3/365*_xlfn.DAYS($B20,$B19))</f>
        <v>114.29084761881168</v>
      </c>
      <c r="Y20" s="5">
        <f>IF(($C$6-($C$3*$A19)+SUM(Y$6:Y19))*Y$3/365*_xlfn.DAYS($B20,$B19)&lt;0,0,($C$6-($C$3*$A19)+SUM(Y$6:Y19))*Y$3/365*_xlfn.DAYS($B20,$B19))</f>
        <v>114.23410122471286</v>
      </c>
      <c r="Z20" s="5">
        <f>IF(($C$6-($C$3*$A19)+SUM(Z$6:Z19))*Z$3/365*_xlfn.DAYS($B20,$B19)&lt;0,0,($C$6-($C$3*$A19)+SUM(Z$6:Z19))*Z$3/365*_xlfn.DAYS($B20,$B19))</f>
        <v>114.17736931055884</v>
      </c>
      <c r="AA20" s="5">
        <f>IF(($C$6-($C$3*$A19)+SUM(AA$6:AA19))*AA$3/365*_xlfn.DAYS($B20,$B19)&lt;0,0,($C$6-($C$3*$A19)+SUM(AA$6:AA19))*AA$3/365*_xlfn.DAYS($B20,$B19))</f>
        <v>114.12065187398009</v>
      </c>
      <c r="AB20" s="5">
        <f>IF(($C$6-($C$3*$A19)+SUM(AB$6:AB19))*AB$3/365*_xlfn.DAYS($B20,$B19)&lt;0,0,($C$6-($C$3*$A19)+SUM(AB$6:AB19))*AB$3/365*_xlfn.DAYS($B20,$B19))</f>
        <v>114.06394891260732</v>
      </c>
      <c r="AC20" s="5">
        <f>IF(($C$6-($C$3*$A19)+SUM(AC$6:AC19))*AC$3/365*_xlfn.DAYS($B20,$B19)&lt;0,0,($C$6-($C$3*$A19)+SUM(AC$6:AC19))*AC$3/365*_xlfn.DAYS($B20,$B19))</f>
        <v>114.0072604240715</v>
      </c>
      <c r="AD20" s="5">
        <f>IF(($C$6-($C$3*$A19)+SUM(AD$6:AD19))*AD$3/365*_xlfn.DAYS($B20,$B19)&lt;0,0,($C$6-($C$3*$A19)+SUM(AD$6:AD19))*AD$3/365*_xlfn.DAYS($B20,$B19))</f>
        <v>113.95058640600413</v>
      </c>
      <c r="AE20" s="5">
        <f>IF(($C$6-($C$3*$A19)+SUM(AE$6:AE19))*AE$3/365*_xlfn.DAYS($B20,$B19)&lt;0,0,($C$6-($C$3*$A19)+SUM(AE$6:AE19))*AE$3/365*_xlfn.DAYS($B20,$B19))</f>
        <v>113.89392685603679</v>
      </c>
      <c r="AF20" s="5">
        <f>IF(($C$6-($C$3*$A19)+SUM(AF$6:AF19))*AF$3/365*_xlfn.DAYS($B20,$B19)&lt;0,0,($C$6-($C$3*$A19)+SUM(AF$6:AF19))*AF$3/365*_xlfn.DAYS($B20,$B19))</f>
        <v>113.83728177180149</v>
      </c>
      <c r="AG20" s="5">
        <f>IF(($C$6-($C$3*$A19)+SUM(AG$6:AG19))*AG$3/365*_xlfn.DAYS($B20,$B19)&lt;0,0,($C$6-($C$3*$A19)+SUM(AG$6:AG19))*AG$3/365*_xlfn.DAYS($B20,$B19))</f>
        <v>113.78065115093052</v>
      </c>
      <c r="AH20" s="5">
        <f>IF(($C$6-($C$3*$A19)+SUM(AH$6:AH19))*AH$3/365*_xlfn.DAYS($B20,$B19)&lt;0,0,($C$6-($C$3*$A19)+SUM(AH$6:AH19))*AH$3/365*_xlfn.DAYS($B20,$B19))</f>
        <v>113.72403499105648</v>
      </c>
      <c r="AI20" s="5">
        <f>IF(($C$6-($C$3*$A19)+SUM(AI$6:AI19))*AI$3/365*_xlfn.DAYS($B20,$B19)&lt;0,0,($C$6-($C$3*$A19)+SUM(AI$6:AI19))*AI$3/365*_xlfn.DAYS($B20,$B19))</f>
        <v>113.66743328981232</v>
      </c>
      <c r="AJ20" s="5">
        <f>IF(($C$6-($C$3*$A19)+SUM(AJ$6:AJ19))*AJ$3/365*_xlfn.DAYS($B20,$B19)&lt;0,0,($C$6-($C$3*$A19)+SUM(AJ$6:AJ19))*AJ$3/365*_xlfn.DAYS($B20,$B19))</f>
        <v>113.61084604483126</v>
      </c>
      <c r="AK20" s="5">
        <f>IF(($C$6-($C$3*$A19)+SUM(AK$6:AK19))*AK$3/365*_xlfn.DAYS($B20,$B19)&lt;0,0,($C$6-($C$3*$A19)+SUM(AK$6:AK19))*AK$3/365*_xlfn.DAYS($B20,$B19))</f>
        <v>113.55427325374686</v>
      </c>
      <c r="AL20" s="5">
        <f>IF(($C$6-($C$3*$A19)+SUM(AL$6:AL19))*AL$3/365*_xlfn.DAYS($B20,$B19)&lt;0,0,($C$6-($C$3*$A19)+SUM(AL$6:AL19))*AL$3/365*_xlfn.DAYS($B20,$B19))</f>
        <v>113.49771491419297</v>
      </c>
      <c r="AM20" s="5">
        <f>IF(($C$6-($C$3*$A19)+SUM(AM$6:AM19))*AM$3/365*_xlfn.DAYS($B20,$B19)&lt;0,0,($C$6-($C$3*$A19)+SUM(AM$6:AM19))*AM$3/365*_xlfn.DAYS($B20,$B19))</f>
        <v>113.4411710238037</v>
      </c>
      <c r="AN20" s="5">
        <f>IF(($C$6-($C$3*$A19)+SUM(AN$6:AN19))*AN$3/365*_xlfn.DAYS($B20,$B19)&lt;0,0,($C$6-($C$3*$A19)+SUM(AN$6:AN19))*AN$3/365*_xlfn.DAYS($B20,$B19))</f>
        <v>113.3846415802136</v>
      </c>
      <c r="AO20" s="5">
        <f>IF(($C$6-($C$3*$A19)+SUM(AO$6:AO19))*AO$3/365*_xlfn.DAYS($B20,$B19)&lt;0,0,($C$6-($C$3*$A19)+SUM(AO$6:AO19))*AO$3/365*_xlfn.DAYS($B20,$B19))</f>
        <v>113.32812658105746</v>
      </c>
      <c r="AP20" s="5">
        <f>IF(($C$6-($C$3*$A19)+SUM(AP$6:AP19))*AP$3/365*_xlfn.DAYS($B20,$B19)&lt;0,0,($C$6-($C$3*$A19)+SUM(AP$6:AP19))*AP$3/365*_xlfn.DAYS($B20,$B19))</f>
        <v>113.27162602397037</v>
      </c>
      <c r="AQ20" s="5">
        <f>IF(($C$6-($C$3*$A19)+SUM(AQ$6:AQ19))*AQ$3/365*_xlfn.DAYS($B20,$B19)&lt;0,0,($C$6-($C$3*$A19)+SUM(AQ$6:AQ19))*AQ$3/365*_xlfn.DAYS($B20,$B19))</f>
        <v>113.21513990658775</v>
      </c>
      <c r="AR20" s="5">
        <f>IF(($C$6-($C$3*$A19)+SUM(AR$6:AR19))*AR$3/365*_xlfn.DAYS($B20,$B19)&lt;0,0,($C$6-($C$3*$A19)+SUM(AR$6:AR19))*AR$3/365*_xlfn.DAYS($B20,$B19))</f>
        <v>113.15866822654533</v>
      </c>
      <c r="AS20" s="5">
        <f>IF(($C$6-($C$3*$A19)+SUM(AS$6:AS19))*AS$3/365*_xlfn.DAYS($B20,$B19)&lt;0,0,($C$6-($C$3*$A19)+SUM(AS$6:AS19))*AS$3/365*_xlfn.DAYS($B20,$B19))</f>
        <v>113.10221098147913</v>
      </c>
      <c r="AT20" s="5">
        <f>IF(($C$6-($C$3*$A19)+SUM(AT$6:AT19))*AT$3/365*_xlfn.DAYS($B20,$B19)&lt;0,0,($C$6-($C$3*$A19)+SUM(AT$6:AT19))*AT$3/365*_xlfn.DAYS($B20,$B19))</f>
        <v>113.04576816902556</v>
      </c>
      <c r="AU20" s="5">
        <f>IF(($C$6-($C$3*$A19)+SUM(AU$6:AU19))*AU$3/365*_xlfn.DAYS($B20,$B19)&lt;0,0,($C$6-($C$3*$A19)+SUM(AU$6:AU19))*AU$3/365*_xlfn.DAYS($B20,$B19))</f>
        <v>112.9893397868212</v>
      </c>
      <c r="AV20" s="5">
        <f>IF(($C$6-($C$3*$A19)+SUM(AV$6:AV19))*AV$3/365*_xlfn.DAYS($B20,$B19)&lt;0,0,($C$6-($C$3*$A19)+SUM(AV$6:AV19))*AV$3/365*_xlfn.DAYS($B20,$B19))</f>
        <v>112.93292583250309</v>
      </c>
      <c r="AW20" s="5">
        <f>IF(($C$6-($C$3*$A19)+SUM(AW$6:AW19))*AW$3/365*_xlfn.DAYS($B20,$B19)&lt;0,0,($C$6-($C$3*$A19)+SUM(AW$6:AW19))*AW$3/365*_xlfn.DAYS($B20,$B19))</f>
        <v>112.87652630370849</v>
      </c>
      <c r="AX20" s="5">
        <f>IF(($C$6-($C$3*$A19)+SUM(AX$6:AX19))*AX$3/365*_xlfn.DAYS($B20,$B19)&lt;0,0,($C$6-($C$3*$A19)+SUM(AX$6:AX19))*AX$3/365*_xlfn.DAYS($B20,$B19))</f>
        <v>112.82014119807502</v>
      </c>
      <c r="AY20" s="5">
        <f>IF(($C$6-($C$3*$A19)+SUM(AY$6:AY19))*AY$3/365*_xlfn.DAYS($B20,$B19)&lt;0,0,($C$6-($C$3*$A19)+SUM(AY$6:AY19))*AY$3/365*_xlfn.DAYS($B20,$B19))</f>
        <v>112.76377051324059</v>
      </c>
      <c r="AZ20" s="5">
        <f>IF(($C$6-($C$3*$A19)+SUM(AZ$6:AZ19))*AZ$3/365*_xlfn.DAYS($B20,$B19)&lt;0,0,($C$6-($C$3*$A19)+SUM(AZ$6:AZ19))*AZ$3/365*_xlfn.DAYS($B20,$B19))</f>
        <v>112.70741424684338</v>
      </c>
      <c r="BA20" s="5">
        <f>IF(($C$6-($C$3*$A19)+SUM(BA$6:BA19))*BA$3/365*_xlfn.DAYS($B20,$B19)&lt;0,0,($C$6-($C$3*$A19)+SUM(BA$6:BA19))*BA$3/365*_xlfn.DAYS($B20,$B19))</f>
        <v>112.65107239652195</v>
      </c>
      <c r="BB20" s="5">
        <f>IF(($C$6-($C$3*$A19)+SUM(BB$6:BB19))*BB$3/365*_xlfn.DAYS($B20,$B19)&lt;0,0,($C$6-($C$3*$A19)+SUM(BB$6:BB19))*BB$3/365*_xlfn.DAYS($B20,$B19))</f>
        <v>112.59474495991518</v>
      </c>
      <c r="BC20" s="5">
        <f>IF(($C$6-($C$3*$A19)+SUM(BC$6:BC19))*BC$3/365*_xlfn.DAYS($B20,$B19)&lt;0,0,($C$6-($C$3*$A19)+SUM(BC$6:BC19))*BC$3/365*_xlfn.DAYS($B20,$B19))</f>
        <v>112.53843193466219</v>
      </c>
      <c r="BD20" s="5">
        <f>IF(($C$6-($C$3*$A19)+SUM(BD$6:BD19))*BD$3/365*_xlfn.DAYS($B20,$B19)&lt;0,0,($C$6-($C$3*$A19)+SUM(BD$6:BD19))*BD$3/365*_xlfn.DAYS($B20,$B19))</f>
        <v>112.48213331840245</v>
      </c>
      <c r="BE20" s="5">
        <f>IF(($C$6-($C$3*$A19)+SUM(BE$6:BE19))*BE$3/365*_xlfn.DAYS($B20,$B19)&lt;0,0,($C$6-($C$3*$A19)+SUM(BE$6:BE19))*BE$3/365*_xlfn.DAYS($B20,$B19))</f>
        <v>112.42584910877572</v>
      </c>
      <c r="BF20" s="5">
        <f>IF(($C$6-($C$3*$A19)+SUM(BF$6:BF19))*BF$3/365*_xlfn.DAYS($B20,$B19)&lt;0,0,($C$6-($C$3*$A19)+SUM(BF$6:BF19))*BF$3/365*_xlfn.DAYS($B20,$B19))</f>
        <v>112.36957930342214</v>
      </c>
      <c r="BG20" s="5">
        <f>IF(($C$6-($C$3*$A19)+SUM(BG$6:BG19))*BG$3/365*_xlfn.DAYS($B20,$B19)&lt;0,0,($C$6-($C$3*$A19)+SUM(BG$6:BG19))*BG$3/365*_xlfn.DAYS($B20,$B19))</f>
        <v>112.31332389998208</v>
      </c>
      <c r="BH20" s="5">
        <f>IF(($C$6-($C$3*$A19)+SUM(BH$6:BH19))*BH$3/365*_xlfn.DAYS($B20,$B19)&lt;0,0,($C$6-($C$3*$A19)+SUM(BH$6:BH19))*BH$3/365*_xlfn.DAYS($B20,$B19))</f>
        <v>112.25708289609626</v>
      </c>
      <c r="BI20" s="5">
        <f>IF(($C$6-($C$3*$A19)+SUM(BI$6:BI19))*BI$3/365*_xlfn.DAYS($B20,$B19)&lt;0,0,($C$6-($C$3*$A19)+SUM(BI$6:BI19))*BI$3/365*_xlfn.DAYS($B20,$B19))</f>
        <v>112.20085628940572</v>
      </c>
      <c r="BJ20" s="5">
        <f>IF(($C$6-($C$3*$A19)+SUM(BJ$6:BJ19))*BJ$3/365*_xlfn.DAYS($B20,$B19)&lt;0,0,($C$6-($C$3*$A19)+SUM(BJ$6:BJ19))*BJ$3/365*_xlfn.DAYS($B20,$B19))</f>
        <v>112.14464407755175</v>
      </c>
      <c r="BK20" s="5">
        <f>IF(($C$6-($C$3*$A19)+SUM(BK$6:BK19))*BK$3/365*_xlfn.DAYS($B20,$B19)&lt;0,0,($C$6-($C$3*$A19)+SUM(BK$6:BK19))*BK$3/365*_xlfn.DAYS($B20,$B19))</f>
        <v>112.08844625817606</v>
      </c>
      <c r="BL20" s="5">
        <f>IF(($C$6-($C$3*$A19)+SUM(BL$6:BL19))*BL$3/365*_xlfn.DAYS($B20,$B19)&lt;0,0,($C$6-($C$3*$A19)+SUM(BL$6:BL19))*BL$3/365*_xlfn.DAYS($B20,$B19))</f>
        <v>112.03226282892054</v>
      </c>
      <c r="BM20" s="5">
        <f>IF(($C$6-($C$3*$A19)+SUM(BM$6:BM19))*BM$3/365*_xlfn.DAYS($B20,$B19)&lt;0,0,($C$6-($C$3*$A19)+SUM(BM$6:BM19))*BM$3/365*_xlfn.DAYS($B20,$B19))</f>
        <v>111.97609378742752</v>
      </c>
      <c r="BN20" s="5">
        <f>IF(($C$6-($C$3*$A19)+SUM(BN$6:BN19))*BN$3/365*_xlfn.DAYS($B20,$B19)&lt;0,0,($C$6-($C$3*$A19)+SUM(BN$6:BN19))*BN$3/365*_xlfn.DAYS($B20,$B19))</f>
        <v>111.91993913133952</v>
      </c>
      <c r="BO20" s="5">
        <f>IF(($C$6-($C$3*$A19)+SUM(BO$6:BO19))*BO$3/365*_xlfn.DAYS($B20,$B19)&lt;0,0,($C$6-($C$3*$A19)+SUM(BO$6:BO19))*BO$3/365*_xlfn.DAYS($B20,$B19))</f>
        <v>111.86379885829949</v>
      </c>
      <c r="BP20" s="5">
        <f>IF(($C$6-($C$3*$A19)+SUM(BP$6:BP19))*BP$3/365*_xlfn.DAYS($B20,$B19)&lt;0,0,($C$6-($C$3*$A19)+SUM(BP$6:BP19))*BP$3/365*_xlfn.DAYS($B20,$B19))</f>
        <v>111.80767296595063</v>
      </c>
      <c r="BQ20" s="5">
        <f>IF(($C$6-($C$3*$A19)+SUM(BQ$6:BQ19))*BQ$3/365*_xlfn.DAYS($B20,$B19)&lt;0,0,($C$6-($C$3*$A19)+SUM(BQ$6:BQ19))*BQ$3/365*_xlfn.DAYS($B20,$B19))</f>
        <v>111.75156145193638</v>
      </c>
      <c r="BR20" s="5">
        <f>IF(($C$6-($C$3*$A19)+SUM(BR$6:BR19))*BR$3/365*_xlfn.DAYS($B20,$B19)&lt;0,0,($C$6-($C$3*$A19)+SUM(BR$6:BR19))*BR$3/365*_xlfn.DAYS($B20,$B19))</f>
        <v>111.69546431390064</v>
      </c>
      <c r="BS20" s="5">
        <f>IF(($C$6-($C$3*$A19)+SUM(BS$6:BS19))*BS$3/365*_xlfn.DAYS($B20,$B19)&lt;0,0,($C$6-($C$3*$A19)+SUM(BS$6:BS19))*BS$3/365*_xlfn.DAYS($B20,$B19))</f>
        <v>111.63938154948751</v>
      </c>
      <c r="BT20" s="5">
        <f>IF(($C$6-($C$3*$A19)+SUM(BT$6:BT19))*BT$3/365*_xlfn.DAYS($B20,$B19)&lt;0,0,($C$6-($C$3*$A19)+SUM(BT$6:BT19))*BT$3/365*_xlfn.DAYS($B20,$B19))</f>
        <v>111.58331315634143</v>
      </c>
      <c r="BU20" s="5">
        <f>IF(($C$6-($C$3*$A19)+SUM(BU$6:BU19))*BU$3/365*_xlfn.DAYS($B20,$B19)&lt;0,0,($C$6-($C$3*$A19)+SUM(BU$6:BU19))*BU$3/365*_xlfn.DAYS($B20,$B19))</f>
        <v>111.52725913210722</v>
      </c>
      <c r="BV20" s="5">
        <f>IF(($C$6-($C$3*$A19)+SUM(BV$6:BV19))*BV$3/365*_xlfn.DAYS($B20,$B19)&lt;0,0,($C$6-($C$3*$A19)+SUM(BV$6:BV19))*BV$3/365*_xlfn.DAYS($B20,$B19))</f>
        <v>111.47121947442986</v>
      </c>
      <c r="BW20" s="5">
        <f>IF(($C$6-($C$3*$A19)+SUM(BW$6:BW19))*BW$3/365*_xlfn.DAYS($B20,$B19)&lt;0,0,($C$6-($C$3*$A19)+SUM(BW$6:BW19))*BW$3/365*_xlfn.DAYS($B20,$B19))</f>
        <v>111.41519418095477</v>
      </c>
      <c r="BX20" s="5">
        <f>IF(($C$6-($C$3*$A19)+SUM(BX$6:BX19))*BX$3/365*_xlfn.DAYS($B20,$B19)&lt;0,0,($C$6-($C$3*$A19)+SUM(BX$6:BX19))*BX$3/365*_xlfn.DAYS($B20,$B19))</f>
        <v>111.35918324932761</v>
      </c>
      <c r="BY20" s="5">
        <f>IF(($C$6-($C$3*$A19)+SUM(BY$6:BY19))*BY$3/365*_xlfn.DAYS($B20,$B19)&lt;0,0,($C$6-($C$3*$A19)+SUM(BY$6:BY19))*BY$3/365*_xlfn.DAYS($B20,$B19))</f>
        <v>111.30318667719443</v>
      </c>
      <c r="BZ20" s="5">
        <f>IF(($C$6-($C$3*$A19)+SUM(BZ$6:BZ19))*BZ$3/365*_xlfn.DAYS($B20,$B19)&lt;0,0,($C$6-($C$3*$A19)+SUM(BZ$6:BZ19))*BZ$3/365*_xlfn.DAYS($B20,$B19))</f>
        <v>111.24720446220149</v>
      </c>
      <c r="CA20" s="5">
        <f>IF(($C$6-($C$3*$A19)+SUM(CA$6:CA19))*CA$3/365*_xlfn.DAYS($B20,$B19)&lt;0,0,($C$6-($C$3*$A19)+SUM(CA$6:CA19))*CA$3/365*_xlfn.DAYS($B20,$B19))</f>
        <v>111.19123660199547</v>
      </c>
      <c r="CB20" s="5">
        <f>IF(($C$6-($C$3*$A19)+SUM(CB$6:CB19))*CB$3/365*_xlfn.DAYS($B20,$B19)&lt;0,0,($C$6-($C$3*$A19)+SUM(CB$6:CB19))*CB$3/365*_xlfn.DAYS($B20,$B19))</f>
        <v>111.13528309422327</v>
      </c>
      <c r="CC20" s="5">
        <f>IF(($C$6-($C$3*$A19)+SUM(CC$6:CC19))*CC$3/365*_xlfn.DAYS($B20,$B19)&lt;0,0,($C$6-($C$3*$A19)+SUM(CC$6:CC19))*CC$3/365*_xlfn.DAYS($B20,$B19))</f>
        <v>111.07934393653207</v>
      </c>
      <c r="CD20" s="5">
        <f>IF(($C$6-($C$3*$A19)+SUM(CD$6:CD19))*CD$3/365*_xlfn.DAYS($B20,$B19)&lt;0,0,($C$6-($C$3*$A19)+SUM(CD$6:CD19))*CD$3/365*_xlfn.DAYS($B20,$B19))</f>
        <v>111.02341912656952</v>
      </c>
      <c r="CE20" s="5">
        <f>IF(($C$6-($C$3*$A19)+SUM(CE$6:CE19))*CE$3/365*_xlfn.DAYS($B20,$B19)&lt;0,0,($C$6-($C$3*$A19)+SUM(CE$6:CE19))*CE$3/365*_xlfn.DAYS($B20,$B19))</f>
        <v>110.96750866198344</v>
      </c>
      <c r="CF20" s="5">
        <f>IF(($C$6-($C$3*$A19)+SUM(CF$6:CF19))*CF$3/365*_xlfn.DAYS($B20,$B19)&lt;0,0,($C$6-($C$3*$A19)+SUM(CF$6:CF19))*CF$3/365*_xlfn.DAYS($B20,$B19))</f>
        <v>110.911612540422</v>
      </c>
      <c r="CG20" s="5">
        <f>IF(($C$6-($C$3*$A19)+SUM(CG$6:CG19))*CG$3/365*_xlfn.DAYS($B20,$B19)&lt;0,0,($C$6-($C$3*$A19)+SUM(CG$6:CG19))*CG$3/365*_xlfn.DAYS($B20,$B19))</f>
        <v>110.85573075953366</v>
      </c>
      <c r="CH20" s="5">
        <f>IF(($C$6-($C$3*$A19)+SUM(CH$6:CH19))*CH$3/365*_xlfn.DAYS($B20,$B19)&lt;0,0,($C$6-($C$3*$A19)+SUM(CH$6:CH19))*CH$3/365*_xlfn.DAYS($B20,$B19))</f>
        <v>110.79986331696726</v>
      </c>
      <c r="CI20" s="5">
        <f>IF(($C$6-($C$3*$A19)+SUM(CI$6:CI19))*CI$3/365*_xlfn.DAYS($B20,$B19)&lt;0,0,($C$6-($C$3*$A19)+SUM(CI$6:CI19))*CI$3/365*_xlfn.DAYS($B20,$B19))</f>
        <v>110.7440102103719</v>
      </c>
      <c r="CJ20" s="5">
        <f>IF(($C$6-($C$3*$A19)+SUM(CJ$6:CJ19))*CJ$3/365*_xlfn.DAYS($B20,$B19)&lt;0,0,($C$6-($C$3*$A19)+SUM(CJ$6:CJ19))*CJ$3/365*_xlfn.DAYS($B20,$B19))</f>
        <v>110.68817143739697</v>
      </c>
      <c r="CK20" s="5">
        <f>IF(($C$6-($C$3*$A19)+SUM(CK$6:CK19))*CK$3/365*_xlfn.DAYS($B20,$B19)&lt;0,0,($C$6-($C$3*$A19)+SUM(CK$6:CK19))*CK$3/365*_xlfn.DAYS($B20,$B19))</f>
        <v>110.6323469956922</v>
      </c>
      <c r="CL20" s="5">
        <f>IF(($C$6-($C$3*$A19)+SUM(CL$6:CL19))*CL$3/365*_xlfn.DAYS($B20,$B19)&lt;0,0,($C$6-($C$3*$A19)+SUM(CL$6:CL19))*CL$3/365*_xlfn.DAYS($B20,$B19))</f>
        <v>110.57653688290759</v>
      </c>
      <c r="CM20" s="5">
        <f>IF(($C$6-($C$3*$A19)+SUM(CM$6:CM19))*CM$3/365*_xlfn.DAYS($B20,$B19)&lt;0,0,($C$6-($C$3*$A19)+SUM(CM$6:CM19))*CM$3/365*_xlfn.DAYS($B20,$B19))</f>
        <v>110.5207410966936</v>
      </c>
      <c r="CN20" s="5">
        <f>IF(($C$6-($C$3*$A19)+SUM(CN$6:CN19))*CN$3/365*_xlfn.DAYS($B20,$B19)&lt;0,0,($C$6-($C$3*$A19)+SUM(CN$6:CN19))*CN$3/365*_xlfn.DAYS($B20,$B19))</f>
        <v>110.46495963470075</v>
      </c>
      <c r="CO20" s="5">
        <f>IF(($C$6-($C$3*$A19)+SUM(CO$6:CO19))*CO$3/365*_xlfn.DAYS($B20,$B19)&lt;0,0,($C$6-($C$3*$A19)+SUM(CO$6:CO19))*CO$3/365*_xlfn.DAYS($B20,$B19))</f>
        <v>110.40919249458007</v>
      </c>
      <c r="CP20" s="5">
        <f>IF(($C$6-($C$3*$A19)+SUM(CP$6:CP19))*CP$3/365*_xlfn.DAYS($B20,$B19)&lt;0,0,($C$6-($C$3*$A19)+SUM(CP$6:CP19))*CP$3/365*_xlfn.DAYS($B20,$B19))</f>
        <v>110.35343967398281</v>
      </c>
      <c r="CQ20" s="5">
        <f>IF(($C$6-($C$3*$A19)+SUM(CQ$6:CQ19))*CQ$3/365*_xlfn.DAYS($B20,$B19)&lt;0,0,($C$6-($C$3*$A19)+SUM(CQ$6:CQ19))*CQ$3/365*_xlfn.DAYS($B20,$B19))</f>
        <v>110.29770117056061</v>
      </c>
      <c r="CR20" s="5">
        <f>IF(($C$6-($C$3*$A19)+SUM(CR$6:CR19))*CR$3/365*_xlfn.DAYS($B20,$B19)&lt;0,0,($C$6-($C$3*$A19)+SUM(CR$6:CR19))*CR$3/365*_xlfn.DAYS($B20,$B19))</f>
        <v>110.24197698196532</v>
      </c>
      <c r="CS20" s="5">
        <f>IF(($C$6-($C$3*$A19)+SUM(CS$6:CS19))*CS$3/365*_xlfn.DAYS($B20,$B19)&lt;0,0,($C$6-($C$3*$A19)+SUM(CS$6:CS19))*CS$3/365*_xlfn.DAYS($B20,$B19))</f>
        <v>110.18626710584914</v>
      </c>
      <c r="CT20" s="5">
        <f>IF(($C$6-($C$3*$A19)+SUM(CT$6:CT19))*CT$3/365*_xlfn.DAYS($B20,$B19)&lt;0,0,($C$6-($C$3*$A19)+SUM(CT$6:CT19))*CT$3/365*_xlfn.DAYS($B20,$B19))</f>
        <v>110.13057153986462</v>
      </c>
      <c r="CU20" s="5">
        <f>IF(($C$6-($C$3*$A19)+SUM(CU$6:CU19))*CU$3/365*_xlfn.DAYS($B20,$B19)&lt;0,0,($C$6-($C$3*$A19)+SUM(CU$6:CU19))*CU$3/365*_xlfn.DAYS($B20,$B19))</f>
        <v>110.07489028166455</v>
      </c>
      <c r="CV20" s="5">
        <f>IF(($C$6-($C$3*$A19)+SUM(CV$6:CV19))*CV$3/365*_xlfn.DAYS($B20,$B19)&lt;0,0,($C$6-($C$3*$A19)+SUM(CV$6:CV19))*CV$3/365*_xlfn.DAYS($B20,$B19))</f>
        <v>110.01922332890207</v>
      </c>
      <c r="CW20" s="5">
        <f>IF(($C$6-($C$3*$A19)+SUM(CW$6:CW19))*CW$3/365*_xlfn.DAYS($B20,$B19)&lt;0,0,($C$6-($C$3*$A19)+SUM(CW$6:CW19))*CW$3/365*_xlfn.DAYS($B20,$B19))</f>
        <v>109.96357067923064</v>
      </c>
      <c r="CX20" s="5">
        <f>IF(($C$6-($C$3*$A19)+SUM(CX$6:CX19))*CX$3/365*_xlfn.DAYS($B20,$B19)&lt;0,0,($C$6-($C$3*$A19)+SUM(CX$6:CX19))*CX$3/365*_xlfn.DAYS($B20,$B19))</f>
        <v>109.90793233030401</v>
      </c>
      <c r="CY20" s="5">
        <f>IF(($C$6-($C$3*$A19)+SUM(CY$6:CY19))*CY$3/365*_xlfn.DAYS($B20,$B19)&lt;0,0,($C$6-($C$3*$A19)+SUM(CY$6:CY19))*CY$3/365*_xlfn.DAYS($B20,$B19))</f>
        <v>109.85230827977624</v>
      </c>
      <c r="CZ20" s="5">
        <f>IF(($C$6-($C$3*$A19)+SUM(CZ$6:CZ19))*CZ$3/365*_xlfn.DAYS($B20,$B19)&lt;0,0,($C$6-($C$3*$A19)+SUM(CZ$6:CZ19))*CZ$3/365*_xlfn.DAYS($B20,$B19))</f>
        <v>109.79669852530171</v>
      </c>
      <c r="DA20" s="5">
        <f>IF(($C$6-($C$3*$A19)+SUM(DA$6:DA19))*DA$3/365*_xlfn.DAYS($B20,$B19)&lt;0,0,($C$6-($C$3*$A19)+SUM(DA$6:DA19))*DA$3/365*_xlfn.DAYS($B20,$B19))</f>
        <v>109.74110306453508</v>
      </c>
      <c r="DB20" s="5">
        <f>IF(($C$6-($C$3*$A19)+SUM(DB$6:DB19))*DB$3/365*_xlfn.DAYS($B20,$B19)&lt;0,0,($C$6-($C$3*$A19)+SUM(DB$6:DB19))*DB$3/365*_xlfn.DAYS($B20,$B19))</f>
        <v>109.68552189513137</v>
      </c>
      <c r="DC20" s="5">
        <f>IF(($C$6-($C$3*$A19)+SUM(DC$6:DC19))*DC$3/365*_xlfn.DAYS($B20,$B19)&lt;0,0,($C$6-($C$3*$A19)+SUM(DC$6:DC19))*DC$3/365*_xlfn.DAYS($B20,$B19))</f>
        <v>109.62995501474589</v>
      </c>
      <c r="DD20" s="5">
        <f>IF(($C$6-($C$3*$A19)+SUM(DD$6:DD19))*DD$3/365*_xlfn.DAYS($B20,$B19)&lt;0,0,($C$6-($C$3*$A19)+SUM(DD$6:DD19))*DD$3/365*_xlfn.DAYS($B20,$B19))</f>
        <v>109.57440242103422</v>
      </c>
      <c r="DE20" s="5">
        <f>IF(($C$6-($C$3*$A19)+SUM(DE$6:DE19))*DE$3/365*_xlfn.DAYS($B20,$B19)&lt;0,0,($C$6-($C$3*$A19)+SUM(DE$6:DE19))*DE$3/365*_xlfn.DAYS($B20,$B19))</f>
        <v>109.51886411165229</v>
      </c>
      <c r="DF20" s="5">
        <f>IF(($C$6-($C$3*$A19)+SUM(DF$6:DF19))*DF$3/365*_xlfn.DAYS($B20,$B19)&lt;0,0,($C$6-($C$3*$A19)+SUM(DF$6:DF19))*DF$3/365*_xlfn.DAYS($B20,$B19))</f>
        <v>109.46334008425637</v>
      </c>
      <c r="DG20" s="5">
        <f>IF(($C$6-($C$3*$A19)+SUM(DG$6:DG19))*DG$3/365*_xlfn.DAYS($B20,$B19)&lt;0,0,($C$6-($C$3*$A19)+SUM(DG$6:DG19))*DG$3/365*_xlfn.DAYS($B20,$B19))</f>
        <v>109.40783033650295</v>
      </c>
      <c r="DH20" s="5">
        <f>IF(($C$6-($C$3*$A19)+SUM(DH$6:DH19))*DH$3/365*_xlfn.DAYS($B20,$B19)&lt;0,0,($C$6-($C$3*$A19)+SUM(DH$6:DH19))*DH$3/365*_xlfn.DAYS($B20,$B19))</f>
        <v>109.35233486604891</v>
      </c>
      <c r="DI20" s="5">
        <f>IF(($C$6-($C$3*$A19)+SUM(DI$6:DI19))*DI$3/365*_xlfn.DAYS($B20,$B19)&lt;0,0,($C$6-($C$3*$A19)+SUM(DI$6:DI19))*DI$3/365*_xlfn.DAYS($B20,$B19))</f>
        <v>109.29685367055139</v>
      </c>
      <c r="DJ20" s="5">
        <f>IF(($C$6-($C$3*$A19)+SUM(DJ$6:DJ19))*DJ$3/365*_xlfn.DAYS($B20,$B19)&lt;0,0,($C$6-($C$3*$A19)+SUM(DJ$6:DJ19))*DJ$3/365*_xlfn.DAYS($B20,$B19))</f>
        <v>109.2413867476679</v>
      </c>
      <c r="DK20" s="5">
        <f>IF(($C$6-($C$3*$A19)+SUM(DK$6:DK19))*DK$3/365*_xlfn.DAYS($B20,$B19)&lt;0,0,($C$6-($C$3*$A19)+SUM(DK$6:DK19))*DK$3/365*_xlfn.DAYS($B20,$B19))</f>
        <v>109.18593409505615</v>
      </c>
      <c r="DL20" s="5">
        <f>IF(($C$6-($C$3*$A19)+SUM(DL$6:DL19))*DL$3/365*_xlfn.DAYS($B20,$B19)&lt;0,0,($C$6-($C$3*$A19)+SUM(DL$6:DL19))*DL$3/365*_xlfn.DAYS($B20,$B19))</f>
        <v>109.13049571037429</v>
      </c>
      <c r="DM20" s="5">
        <f>IF(($C$6-($C$3*$A19)+SUM(DM$6:DM19))*DM$3/365*_xlfn.DAYS($B20,$B19)&lt;0,0,($C$6-($C$3*$A19)+SUM(DM$6:DM19))*DM$3/365*_xlfn.DAYS($B20,$B19))</f>
        <v>109.07507159128069</v>
      </c>
      <c r="DN20" s="5">
        <f>IF(($C$6-($C$3*$A19)+SUM(DN$6:DN19))*DN$3/365*_xlfn.DAYS($B20,$B19)&lt;0,0,($C$6-($C$3*$A19)+SUM(DN$6:DN19))*DN$3/365*_xlfn.DAYS($B20,$B19))</f>
        <v>109.01966173543406</v>
      </c>
      <c r="DO20" s="5">
        <f>IF(($C$6-($C$3*$A19)+SUM(DO$6:DO19))*DO$3/365*_xlfn.DAYS($B20,$B19)&lt;0,0,($C$6-($C$3*$A19)+SUM(DO$6:DO19))*DO$3/365*_xlfn.DAYS($B20,$B19))</f>
        <v>108.96426614049344</v>
      </c>
      <c r="DP20" s="5">
        <f>IF(($C$6-($C$3*$A19)+SUM(DP$6:DP19))*DP$3/365*_xlfn.DAYS($B20,$B19)&lt;0,0,($C$6-($C$3*$A19)+SUM(DP$6:DP19))*DP$3/365*_xlfn.DAYS($B20,$B19))</f>
        <v>108.90888480411809</v>
      </c>
      <c r="DQ20" s="5">
        <f>IF(($C$6-($C$3*$A19)+SUM(DQ$6:DQ19))*DQ$3/365*_xlfn.DAYS($B20,$B19)&lt;0,0,($C$6-($C$3*$A19)+SUM(DQ$6:DQ19))*DQ$3/365*_xlfn.DAYS($B20,$B19))</f>
        <v>108.85351772396771</v>
      </c>
      <c r="DR20" s="5">
        <f>IF(($C$6-($C$3*$A19)+SUM(DR$6:DR19))*DR$3/365*_xlfn.DAYS($B20,$B19)&lt;0,0,($C$6-($C$3*$A19)+SUM(DR$6:DR19))*DR$3/365*_xlfn.DAYS($B20,$B19))</f>
        <v>108.79816489770218</v>
      </c>
      <c r="DS20" s="5">
        <f>IF(($C$6-($C$3*$A19)+SUM(DS$6:DS19))*DS$3/365*_xlfn.DAYS($B20,$B19)&lt;0,0,($C$6-($C$3*$A19)+SUM(DS$6:DS19))*DS$3/365*_xlfn.DAYS($B20,$B19))</f>
        <v>108.74282632298184</v>
      </c>
      <c r="DT20" s="5">
        <f>IF(($C$6-($C$3*$A19)+SUM(DT$6:DT19))*DT$3/365*_xlfn.DAYS($B20,$B19)&lt;0,0,($C$6-($C$3*$A19)+SUM(DT$6:DT19))*DT$3/365*_xlfn.DAYS($B20,$B19))</f>
        <v>108.68750199746717</v>
      </c>
      <c r="DU20" s="5">
        <f>IF(($C$6-($C$3*$A19)+SUM(DU$6:DU19))*DU$3/365*_xlfn.DAYS($B20,$B19)&lt;0,0,($C$6-($C$3*$A19)+SUM(DU$6:DU19))*DU$3/365*_xlfn.DAYS($B20,$B19))</f>
        <v>108.63219191881907</v>
      </c>
      <c r="DV20" s="5">
        <f>IF(($C$6-($C$3*$A19)+SUM(DV$6:DV19))*DV$3/365*_xlfn.DAYS($B20,$B19)&lt;0,0,($C$6-($C$3*$A19)+SUM(DV$6:DV19))*DV$3/365*_xlfn.DAYS($B20,$B19))</f>
        <v>108.57689608469876</v>
      </c>
      <c r="DW20" s="5">
        <f>IF(($C$6-($C$3*$A19)+SUM(DW$6:DW19))*DW$3/365*_xlfn.DAYS($B20,$B19)&lt;0,0,($C$6-($C$3*$A19)+SUM(DW$6:DW19))*DW$3/365*_xlfn.DAYS($B20,$B19))</f>
        <v>108.52161449276765</v>
      </c>
      <c r="DX20" s="5">
        <f>IF(($C$6-($C$3*$A19)+SUM(DX$6:DX19))*DX$3/365*_xlfn.DAYS($B20,$B19)&lt;0,0,($C$6-($C$3*$A19)+SUM(DX$6:DX19))*DX$3/365*_xlfn.DAYS($B20,$B19))</f>
        <v>108.4663471406876</v>
      </c>
      <c r="DY20" s="5">
        <f>IF(($C$6-($C$3*$A19)+SUM(DY$6:DY19))*DY$3/365*_xlfn.DAYS($B20,$B19)&lt;0,0,($C$6-($C$3*$A19)+SUM(DY$6:DY19))*DY$3/365*_xlfn.DAYS($B20,$B19))</f>
        <v>108.41109402612064</v>
      </c>
      <c r="DZ20" s="5">
        <f>IF(($C$6-($C$3*$A19)+SUM(DZ$6:DZ19))*DZ$3/365*_xlfn.DAYS($B20,$B19)&lt;0,0,($C$6-($C$3*$A19)+SUM(DZ$6:DZ19))*DZ$3/365*_xlfn.DAYS($B20,$B19))</f>
        <v>108.35585514672927</v>
      </c>
      <c r="EA20" s="5">
        <f>IF(($C$6-($C$3*$A19)+SUM(EA$6:EA19))*EA$3/365*_xlfn.DAYS($B20,$B19)&lt;0,0,($C$6-($C$3*$A19)+SUM(EA$6:EA19))*EA$3/365*_xlfn.DAYS($B20,$B19))</f>
        <v>108.30063050017613</v>
      </c>
      <c r="EB20" s="5">
        <f>IF(($C$6-($C$3*$A19)+SUM(EB$6:EB19))*EB$3/365*_xlfn.DAYS($B20,$B19)&lt;0,0,($C$6-($C$3*$A19)+SUM(EB$6:EB19))*EB$3/365*_xlfn.DAYS($B20,$B19))</f>
        <v>108.24542008412435</v>
      </c>
      <c r="EC20" s="5">
        <f>IF(($C$6-($C$3*$A19)+SUM(EC$6:EC19))*EC$3/365*_xlfn.DAYS($B20,$B19)&lt;0,0,($C$6-($C$3*$A19)+SUM(EC$6:EC19))*EC$3/365*_xlfn.DAYS($B20,$B19))</f>
        <v>108.1902238962372</v>
      </c>
      <c r="ED20" s="5">
        <f>IF(($C$6-($C$3*$A19)+SUM(ED$6:ED19))*ED$3/365*_xlfn.DAYS($B20,$B19)&lt;0,0,($C$6-($C$3*$A19)+SUM(ED$6:ED19))*ED$3/365*_xlfn.DAYS($B20,$B19))</f>
        <v>108.13504193417836</v>
      </c>
      <c r="EE20" s="5">
        <f>IF(($C$6-($C$3*$A19)+SUM(EE$6:EE19))*EE$3/365*_xlfn.DAYS($B20,$B19)&lt;0,0,($C$6-($C$3*$A19)+SUM(EE$6:EE19))*EE$3/365*_xlfn.DAYS($B20,$B19))</f>
        <v>108.07987419561177</v>
      </c>
      <c r="EF20" s="5">
        <f>IF(($C$6-($C$3*$A19)+SUM(EF$6:EF19))*EF$3/365*_xlfn.DAYS($B20,$B19)&lt;0,0,($C$6-($C$3*$A19)+SUM(EF$6:EF19))*EF$3/365*_xlfn.DAYS($B20,$B19))</f>
        <v>108.02472067820169</v>
      </c>
      <c r="EG20" s="5">
        <f>IF(($C$6-($C$3*$A19)+SUM(EG$6:EG19))*EG$3/365*_xlfn.DAYS($B20,$B19)&lt;0,0,($C$6-($C$3*$A19)+SUM(EG$6:EG19))*EG$3/365*_xlfn.DAYS($B20,$B19))</f>
        <v>107.96958137961272</v>
      </c>
      <c r="EH20" s="5">
        <f>IF(($C$6-($C$3*$A19)+SUM(EH$6:EH19))*EH$3/365*_xlfn.DAYS($B20,$B19)&lt;0,0,($C$6-($C$3*$A19)+SUM(EH$6:EH19))*EH$3/365*_xlfn.DAYS($B20,$B19))</f>
        <v>107.91445629750974</v>
      </c>
      <c r="EI20" s="5">
        <f>IF(($C$6-($C$3*$A19)+SUM(EI$6:EI19))*EI$3/365*_xlfn.DAYS($B20,$B19)&lt;0,0,($C$6-($C$3*$A19)+SUM(EI$6:EI19))*EI$3/365*_xlfn.DAYS($B20,$B19))</f>
        <v>107.85934542955789</v>
      </c>
      <c r="EJ20" s="5">
        <f>IF(($C$6-($C$3*$A19)+SUM(EJ$6:EJ19))*EJ$3/365*_xlfn.DAYS($B20,$B19)&lt;0,0,($C$6-($C$3*$A19)+SUM(EJ$6:EJ19))*EJ$3/365*_xlfn.DAYS($B20,$B19))</f>
        <v>107.80424877342277</v>
      </c>
      <c r="EK20" s="5">
        <f>IF(($C$6-($C$3*$A19)+SUM(EK$6:EK19))*EK$3/365*_xlfn.DAYS($B20,$B19)&lt;0,0,($C$6-($C$3*$A19)+SUM(EK$6:EK19))*EK$3/365*_xlfn.DAYS($B20,$B19))</f>
        <v>107.74916632677011</v>
      </c>
      <c r="EL20" s="5">
        <f>IF(($C$6-($C$3*$A19)+SUM(EL$6:EL19))*EL$3/365*_xlfn.DAYS($B20,$B19)&lt;0,0,($C$6-($C$3*$A19)+SUM(EL$6:EL19))*EL$3/365*_xlfn.DAYS($B20,$B19))</f>
        <v>107.69409808726606</v>
      </c>
      <c r="EM20" s="5">
        <f>IF(($C$6-($C$3*$A19)+SUM(EM$6:EM19))*EM$3/365*_xlfn.DAYS($B20,$B19)&lt;0,0,($C$6-($C$3*$A19)+SUM(EM$6:EM19))*EM$3/365*_xlfn.DAYS($B20,$B19))</f>
        <v>107.63904405257701</v>
      </c>
      <c r="EN20" s="5">
        <f>IF(($C$6-($C$3*$A19)+SUM(EN$6:EN19))*EN$3/365*_xlfn.DAYS($B20,$B19)&lt;0,0,($C$6-($C$3*$A19)+SUM(EN$6:EN19))*EN$3/365*_xlfn.DAYS($B20,$B19))</f>
        <v>107.58400422036974</v>
      </c>
      <c r="EO20" s="5">
        <f>IF(($C$6-($C$3*$A19)+SUM(EO$6:EO19))*EO$3/365*_xlfn.DAYS($B20,$B19)&lt;0,0,($C$6-($C$3*$A19)+SUM(EO$6:EO19))*EO$3/365*_xlfn.DAYS($B20,$B19))</f>
        <v>107.52897858831126</v>
      </c>
      <c r="EP20" s="5">
        <f>IF(($C$6-($C$3*$A19)+SUM(EP$6:EP19))*EP$3/365*_xlfn.DAYS($B20,$B19)&lt;0,0,($C$6-($C$3*$A19)+SUM(EP$6:EP19))*EP$3/365*_xlfn.DAYS($B20,$B19))</f>
        <v>107.47396715406894</v>
      </c>
      <c r="EQ20" s="5">
        <f>IF(($C$6-($C$3*$A19)+SUM(EQ$6:EQ19))*EQ$3/365*_xlfn.DAYS($B20,$B19)&lt;0,0,($C$6-($C$3*$A19)+SUM(EQ$6:EQ19))*EQ$3/365*_xlfn.DAYS($B20,$B19))</f>
        <v>107.41896991531044</v>
      </c>
      <c r="ER20" s="5">
        <f>IF(($C$6-($C$3*$A19)+SUM(ER$6:ER19))*ER$3/365*_xlfn.DAYS($B20,$B19)&lt;0,0,($C$6-($C$3*$A19)+SUM(ER$6:ER19))*ER$3/365*_xlfn.DAYS($B20,$B19))</f>
        <v>107.36398686970371</v>
      </c>
      <c r="ES20" s="5">
        <f>IF(($C$6-($C$3*$A19)+SUM(ES$6:ES19))*ES$3/365*_xlfn.DAYS($B20,$B19)&lt;0,0,($C$6-($C$3*$A19)+SUM(ES$6:ES19))*ES$3/365*_xlfn.DAYS($B20,$B19))</f>
        <v>107.309018014917</v>
      </c>
      <c r="ET20" s="5">
        <f>IF(($C$6-($C$3*$A19)+SUM(ET$6:ET19))*ET$3/365*_xlfn.DAYS($B20,$B19)&lt;0,0,($C$6-($C$3*$A19)+SUM(ET$6:ET19))*ET$3/365*_xlfn.DAYS($B20,$B19))</f>
        <v>107.25406334861898</v>
      </c>
      <c r="EU20" s="5">
        <f>IF(($C$6-($C$3*$A19)+SUM(EU$6:EU19))*EU$3/365*_xlfn.DAYS($B20,$B19)&lt;0,0,($C$6-($C$3*$A19)+SUM(EU$6:EU19))*EU$3/365*_xlfn.DAYS($B20,$B19))</f>
        <v>107.19912286847847</v>
      </c>
      <c r="EV20" s="5">
        <f>IF(($C$6-($C$3*$A19)+SUM(EV$6:EV19))*EV$3/365*_xlfn.DAYS($B20,$B19)&lt;0,0,($C$6-($C$3*$A19)+SUM(EV$6:EV19))*EV$3/365*_xlfn.DAYS($B20,$B19))</f>
        <v>107.14419657216466</v>
      </c>
      <c r="EW20" s="5">
        <f>IF(($C$6-($C$3*$A19)+SUM(EW$6:EW19))*EW$3/365*_xlfn.DAYS($B20,$B19)&lt;0,0,($C$6-($C$3*$A19)+SUM(EW$6:EW19))*EW$3/365*_xlfn.DAYS($B20,$B19))</f>
        <v>107.08928445734712</v>
      </c>
      <c r="EX20" s="5">
        <f>IF(($C$6-($C$3*$A19)+SUM(EX$6:EX19))*EX$3/365*_xlfn.DAYS($B20,$B19)&lt;0,0,($C$6-($C$3*$A19)+SUM(EX$6:EX19))*EX$3/365*_xlfn.DAYS($B20,$B19))</f>
        <v>107.03438652169564</v>
      </c>
      <c r="EY20" s="5">
        <f>IF(($C$6-($C$3*$A19)+SUM(EY$6:EY19))*EY$3/365*_xlfn.DAYS($B20,$B19)&lt;0,0,($C$6-($C$3*$A19)+SUM(EY$6:EY19))*EY$3/365*_xlfn.DAYS($B20,$B19))</f>
        <v>106.97950276288033</v>
      </c>
      <c r="EZ20" s="5">
        <f>IF(($C$6-($C$3*$A19)+SUM(EZ$6:EZ19))*EZ$3/365*_xlfn.DAYS($B20,$B19)&lt;0,0,($C$6-($C$3*$A19)+SUM(EZ$6:EZ19))*EZ$3/365*_xlfn.DAYS($B20,$B19))</f>
        <v>106.92463317857158</v>
      </c>
      <c r="FA20" s="5">
        <f>IF(($C$6-($C$3*$A19)+SUM(FA$6:FA19))*FA$3/365*_xlfn.DAYS($B20,$B19)&lt;0,0,($C$6-($C$3*$A19)+SUM(FA$6:FA19))*FA$3/365*_xlfn.DAYS($B20,$B19))</f>
        <v>106.86977776644022</v>
      </c>
      <c r="FB20" s="5">
        <f>IF(($C$6-($C$3*$A19)+SUM(FB$6:FB19))*FB$3/365*_xlfn.DAYS($B20,$B19)&lt;0,0,($C$6-($C$3*$A19)+SUM(FB$6:FB19))*FB$3/365*_xlfn.DAYS($B20,$B19))</f>
        <v>106.81493652415722</v>
      </c>
      <c r="FC20" s="5">
        <f>IF(($C$6-($C$3*$A19)+SUM(FC$6:FC19))*FC$3/365*_xlfn.DAYS($B20,$B19)&lt;0,0,($C$6-($C$3*$A19)+SUM(FC$6:FC19))*FC$3/365*_xlfn.DAYS($B20,$B19))</f>
        <v>106.76010944939399</v>
      </c>
      <c r="FD20" s="5">
        <f>IF(($C$6-($C$3*$A19)+SUM(FD$6:FD19))*FD$3/365*_xlfn.DAYS($B20,$B19)&lt;0,0,($C$6-($C$3*$A19)+SUM(FD$6:FD19))*FD$3/365*_xlfn.DAYS($B20,$B19))</f>
        <v>106.70529653982219</v>
      </c>
      <c r="FE20" s="5">
        <f>IF(($C$6-($C$3*$A19)+SUM(FE$6:FE19))*FE$3/365*_xlfn.DAYS($B20,$B19)&lt;0,0,($C$6-($C$3*$A19)+SUM(FE$6:FE19))*FE$3/365*_xlfn.DAYS($B20,$B19))</f>
        <v>106.65049779311373</v>
      </c>
      <c r="FF20" s="5">
        <f>IF(($C$6-($C$3*$A19)+SUM(FF$6:FF19))*FF$3/365*_xlfn.DAYS($B20,$B19)&lt;0,0,($C$6-($C$3*$A19)+SUM(FF$6:FF19))*FF$3/365*_xlfn.DAYS($B20,$B19))</f>
        <v>106.59571320694091</v>
      </c>
      <c r="FG20" s="5">
        <f>IF(($C$6-($C$3*$A19)+SUM(FG$6:FG19))*FG$3/365*_xlfn.DAYS($B20,$B19)&lt;0,0,($C$6-($C$3*$A19)+SUM(FG$6:FG19))*FG$3/365*_xlfn.DAYS($B20,$B19))</f>
        <v>106.54094277897637</v>
      </c>
      <c r="FH20" s="5">
        <f>IF(($C$6-($C$3*$A19)+SUM(FH$6:FH19))*FH$3/365*_xlfn.DAYS($B20,$B19)&lt;0,0,($C$6-($C$3*$A19)+SUM(FH$6:FH19))*FH$3/365*_xlfn.DAYS($B20,$B19))</f>
        <v>106.48618650689295</v>
      </c>
      <c r="FI20" s="5">
        <f>IF(($C$6-($C$3*$A19)+SUM(FI$6:FI19))*FI$3/365*_xlfn.DAYS($B20,$B19)&lt;0,0,($C$6-($C$3*$A19)+SUM(FI$6:FI19))*FI$3/365*_xlfn.DAYS($B20,$B19))</f>
        <v>106.43144438836387</v>
      </c>
      <c r="FJ20" s="5">
        <f>IF(($C$6-($C$3*$A19)+SUM(FJ$6:FJ19))*FJ$3/365*_xlfn.DAYS($B20,$B19)&lt;0,0,($C$6-($C$3*$A19)+SUM(FJ$6:FJ19))*FJ$3/365*_xlfn.DAYS($B20,$B19))</f>
        <v>106.37671642106267</v>
      </c>
      <c r="FK20" s="5">
        <f>IF(($C$6-($C$3*$A19)+SUM(FK$6:FK19))*FK$3/365*_xlfn.DAYS($B20,$B19)&lt;0,0,($C$6-($C$3*$A19)+SUM(FK$6:FK19))*FK$3/365*_xlfn.DAYS($B20,$B19))</f>
        <v>106.32200260266309</v>
      </c>
      <c r="FL20" s="5">
        <f>IF(($C$6-($C$3*$A19)+SUM(FL$6:FL19))*FL$3/365*_xlfn.DAYS($B20,$B19)&lt;0,0,($C$6-($C$3*$A19)+SUM(FL$6:FL19))*FL$3/365*_xlfn.DAYS($B20,$B19))</f>
        <v>106.26730293083931</v>
      </c>
      <c r="FM20" s="5">
        <f>IF(($C$6-($C$3*$A19)+SUM(FM$6:FM19))*FM$3/365*_xlfn.DAYS($B20,$B19)&lt;0,0,($C$6-($C$3*$A19)+SUM(FM$6:FM19))*FM$3/365*_xlfn.DAYS($B20,$B19))</f>
        <v>106.21261740326572</v>
      </c>
      <c r="FN20" s="5">
        <f>IF(($C$6-($C$3*$A19)+SUM(FN$6:FN19))*FN$3/365*_xlfn.DAYS($B20,$B19)&lt;0,0,($C$6-($C$3*$A19)+SUM(FN$6:FN19))*FN$3/365*_xlfn.DAYS($B20,$B19))</f>
        <v>106.15794601761712</v>
      </c>
      <c r="FO20" s="5">
        <f>IF(($C$6-($C$3*$A19)+SUM(FO$6:FO19))*FO$3/365*_xlfn.DAYS($B20,$B19)&lt;0,0,($C$6-($C$3*$A19)+SUM(FO$6:FO19))*FO$3/365*_xlfn.DAYS($B20,$B19))</f>
        <v>106.10328877156849</v>
      </c>
      <c r="FP20" s="5">
        <f>IF(($C$6-($C$3*$A19)+SUM(FP$6:FP19))*FP$3/365*_xlfn.DAYS($B20,$B19)&lt;0,0,($C$6-($C$3*$A19)+SUM(FP$6:FP19))*FP$3/365*_xlfn.DAYS($B20,$B19))</f>
        <v>106.04864566279524</v>
      </c>
      <c r="FQ20" s="5">
        <f>IF(($C$6-($C$3*$A19)+SUM(FQ$6:FQ19))*FQ$3/365*_xlfn.DAYS($B20,$B19)&lt;0,0,($C$6-($C$3*$A19)+SUM(FQ$6:FQ19))*FQ$3/365*_xlfn.DAYS($B20,$B19))</f>
        <v>105.99401668897299</v>
      </c>
      <c r="FR20" s="5">
        <f>IF(($C$6-($C$3*$A19)+SUM(FR$6:FR19))*FR$3/365*_xlfn.DAYS($B20,$B19)&lt;0,0,($C$6-($C$3*$A19)+SUM(FR$6:FR19))*FR$3/365*_xlfn.DAYS($B20,$B19))</f>
        <v>105.93940184777772</v>
      </c>
      <c r="FS20" s="5">
        <f>IF(($C$6-($C$3*$A19)+SUM(FS$6:FS19))*FS$3/365*_xlfn.DAYS($B20,$B19)&lt;0,0,($C$6-($C$3*$A19)+SUM(FS$6:FS19))*FS$3/365*_xlfn.DAYS($B20,$B19))</f>
        <v>105.88480113688571</v>
      </c>
      <c r="FT20" s="5">
        <f>IF(($C$6-($C$3*$A19)+SUM(FT$6:FT19))*FT$3/365*_xlfn.DAYS($B20,$B19)&lt;0,0,($C$6-($C$3*$A19)+SUM(FT$6:FT19))*FT$3/365*_xlfn.DAYS($B20,$B19))</f>
        <v>105.83021455397355</v>
      </c>
      <c r="FU20" s="5">
        <f>IF(($C$6-($C$3*$A19)+SUM(FU$6:FU19))*FU$3/365*_xlfn.DAYS($B20,$B19)&lt;0,0,($C$6-($C$3*$A19)+SUM(FU$6:FU19))*FU$3/365*_xlfn.DAYS($B20,$B19))</f>
        <v>105.77564209671809</v>
      </c>
      <c r="FV20" s="5">
        <f>IF(($C$6-($C$3*$A19)+SUM(FV$6:FV19))*FV$3/365*_xlfn.DAYS($B20,$B19)&lt;0,0,($C$6-($C$3*$A19)+SUM(FV$6:FV19))*FV$3/365*_xlfn.DAYS($B20,$B19))</f>
        <v>105.72108376279658</v>
      </c>
      <c r="FW20" s="5">
        <f>IF(($C$6-($C$3*$A19)+SUM(FW$6:FW19))*FW$3/365*_xlfn.DAYS($B20,$B19)&lt;0,0,($C$6-($C$3*$A19)+SUM(FW$6:FW19))*FW$3/365*_xlfn.DAYS($B20,$B19))</f>
        <v>105.66653954988647</v>
      </c>
      <c r="FX20" s="5">
        <f>IF(($C$6-($C$3*$A19)+SUM(FX$6:FX19))*FX$3/365*_xlfn.DAYS($B20,$B19)&lt;0,0,($C$6-($C$3*$A19)+SUM(FX$6:FX19))*FX$3/365*_xlfn.DAYS($B20,$B19))</f>
        <v>105.61200945566561</v>
      </c>
      <c r="FY20" s="5">
        <f>IF(($C$6-($C$3*$A19)+SUM(FY$6:FY19))*FY$3/365*_xlfn.DAYS($B20,$B19)&lt;0,0,($C$6-($C$3*$A19)+SUM(FY$6:FY19))*FY$3/365*_xlfn.DAYS($B20,$B19))</f>
        <v>105.5574934778121</v>
      </c>
      <c r="FZ20" s="5">
        <f>IF(($C$6-($C$3*$A19)+SUM(FZ$6:FZ19))*FZ$3/365*_xlfn.DAYS($B20,$B19)&lt;0,0,($C$6-($C$3*$A19)+SUM(FZ$6:FZ19))*FZ$3/365*_xlfn.DAYS($B20,$B19))</f>
        <v>105.5029916140044</v>
      </c>
      <c r="GA20" s="5">
        <f>IF(($C$6-($C$3*$A19)+SUM(GA$6:GA19))*GA$3/365*_xlfn.DAYS($B20,$B19)&lt;0,0,($C$6-($C$3*$A19)+SUM(GA$6:GA19))*GA$3/365*_xlfn.DAYS($B20,$B19))</f>
        <v>105.4485038619212</v>
      </c>
      <c r="GB20" s="5">
        <f>IF(($C$6-($C$3*$A19)+SUM(GB$6:GB19))*GB$3/365*_xlfn.DAYS($B20,$B19)&lt;0,0,($C$6-($C$3*$A19)+SUM(GB$6:GB19))*GB$3/365*_xlfn.DAYS($B20,$B19))</f>
        <v>105.39403021924153</v>
      </c>
      <c r="GC20" s="5">
        <f>IF(($C$6-($C$3*$A19)+SUM(GC$6:GC19))*GC$3/365*_xlfn.DAYS($B20,$B19)&lt;0,0,($C$6-($C$3*$A19)+SUM(GC$6:GC19))*GC$3/365*_xlfn.DAYS($B20,$B19))</f>
        <v>105.33957068364477</v>
      </c>
      <c r="GD20" s="5">
        <f>IF(($C$6-($C$3*$A19)+SUM(GD$6:GD19))*GD$3/365*_xlfn.DAYS($B20,$B19)&lt;0,0,($C$6-($C$3*$A19)+SUM(GD$6:GD19))*GD$3/365*_xlfn.DAYS($B20,$B19))</f>
        <v>105.28512525281054</v>
      </c>
      <c r="GE20" s="5">
        <f>IF(($C$6-($C$3*$A19)+SUM(GE$6:GE19))*GE$3/365*_xlfn.DAYS($B20,$B19)&lt;0,0,($C$6-($C$3*$A19)+SUM(GE$6:GE19))*GE$3/365*_xlfn.DAYS($B20,$B19))</f>
        <v>105.23069392441889</v>
      </c>
      <c r="GF20" s="5">
        <f>IF(($C$6-($C$3*$A19)+SUM(GF$6:GF19))*GF$3/365*_xlfn.DAYS($B20,$B19)&lt;0,0,($C$6-($C$3*$A19)+SUM(GF$6:GF19))*GF$3/365*_xlfn.DAYS($B20,$B19))</f>
        <v>105.17627669614994</v>
      </c>
      <c r="GG20" s="5">
        <f>IF(($C$6-($C$3*$A19)+SUM(GG$6:GG19))*GG$3/365*_xlfn.DAYS($B20,$B19)&lt;0,0,($C$6-($C$3*$A19)+SUM(GG$6:GG19))*GG$3/365*_xlfn.DAYS($B20,$B19))</f>
        <v>105.12187356568437</v>
      </c>
      <c r="GH20" s="5">
        <f>IF(($C$6-($C$3*$A19)+SUM(GH$6:GH19))*GH$3/365*_xlfn.DAYS($B20,$B19)&lt;0,0,($C$6-($C$3*$A19)+SUM(GH$6:GH19))*GH$3/365*_xlfn.DAYS($B20,$B19))</f>
        <v>105.06748453070298</v>
      </c>
      <c r="GI20" s="5">
        <f>IF(($C$6-($C$3*$A19)+SUM(GI$6:GI19))*GI$3/365*_xlfn.DAYS($B20,$B19)&lt;0,0,($C$6-($C$3*$A19)+SUM(GI$6:GI19))*GI$3/365*_xlfn.DAYS($B20,$B19))</f>
        <v>105.01310958888705</v>
      </c>
      <c r="GJ20" s="5">
        <f>IF(($C$6-($C$3*$A19)+SUM(GJ$6:GJ19))*GJ$3/365*_xlfn.DAYS($B20,$B19)&lt;0,0,($C$6-($C$3*$A19)+SUM(GJ$6:GJ19))*GJ$3/365*_xlfn.DAYS($B20,$B19))</f>
        <v>104.95874873791801</v>
      </c>
      <c r="GK20" s="5">
        <f>IF(($C$6-($C$3*$A19)+SUM(GK$6:GK19))*GK$3/365*_xlfn.DAYS($B20,$B19)&lt;0,0,($C$6-($C$3*$A19)+SUM(GK$6:GK19))*GK$3/365*_xlfn.DAYS($B20,$B19))</f>
        <v>104.90440197547767</v>
      </c>
      <c r="GL20" s="5">
        <f>IF(($C$6-($C$3*$A19)+SUM(GL$6:GL19))*GL$3/365*_xlfn.DAYS($B20,$B19)&lt;0,0,($C$6-($C$3*$A19)+SUM(GL$6:GL19))*GL$3/365*_xlfn.DAYS($B20,$B19))</f>
        <v>104.85006929924818</v>
      </c>
      <c r="GM20" s="5">
        <f>IF(($C$6-($C$3*$A19)+SUM(GM$6:GM19))*GM$3/365*_xlfn.DAYS($B20,$B19)&lt;0,0,($C$6-($C$3*$A19)+SUM(GM$6:GM19))*GM$3/365*_xlfn.DAYS($B20,$B19))</f>
        <v>104.7957507069119</v>
      </c>
      <c r="GN20" s="5">
        <f>IF(($C$6-($C$3*$A19)+SUM(GN$6:GN19))*GN$3/365*_xlfn.DAYS($B20,$B19)&lt;0,0,($C$6-($C$3*$A19)+SUM(GN$6:GN19))*GN$3/365*_xlfn.DAYS($B20,$B19))</f>
        <v>104.74144619615154</v>
      </c>
      <c r="GO20" s="5">
        <f>IF(($C$6-($C$3*$A19)+SUM(GO$6:GO19))*GO$3/365*_xlfn.DAYS($B20,$B19)&lt;0,0,($C$6-($C$3*$A19)+SUM(GO$6:GO19))*GO$3/365*_xlfn.DAYS($B20,$B19))</f>
        <v>104.68715576465017</v>
      </c>
      <c r="GP20" s="5">
        <f>IF(($C$6-($C$3*$A19)+SUM(GP$6:GP19))*GP$3/365*_xlfn.DAYS($B20,$B19)&lt;0,0,($C$6-($C$3*$A19)+SUM(GP$6:GP19))*GP$3/365*_xlfn.DAYS($B20,$B19))</f>
        <v>104.63287941009106</v>
      </c>
      <c r="GQ20" s="5">
        <f>IF(($C$6-($C$3*$A19)+SUM(GQ$6:GQ19))*GQ$3/365*_xlfn.DAYS($B20,$B19)&lt;0,0,($C$6-($C$3*$A19)+SUM(GQ$6:GQ19))*GQ$3/365*_xlfn.DAYS($B20,$B19))</f>
        <v>104.57861713015792</v>
      </c>
      <c r="GR20" s="5">
        <f>IF(($C$6-($C$3*$A19)+SUM(GR$6:GR19))*GR$3/365*_xlfn.DAYS($B20,$B19)&lt;0,0,($C$6-($C$3*$A19)+SUM(GR$6:GR19))*GR$3/365*_xlfn.DAYS($B20,$B19))</f>
        <v>104.52436892253468</v>
      </c>
      <c r="GS20" s="5">
        <f>IF(($C$6-($C$3*$A19)+SUM(GS$6:GS19))*GS$3/365*_xlfn.DAYS($B20,$B19)&lt;0,0,($C$6-($C$3*$A19)+SUM(GS$6:GS19))*GS$3/365*_xlfn.DAYS($B20,$B19))</f>
        <v>104.47013478490555</v>
      </c>
      <c r="GT20" s="5">
        <f>IF(($C$6-($C$3*$A19)+SUM(GT$6:GT19))*GT$3/365*_xlfn.DAYS($B20,$B19)&lt;0,0,($C$6-($C$3*$A19)+SUM(GT$6:GT19))*GT$3/365*_xlfn.DAYS($B20,$B19))</f>
        <v>104.41591471495512</v>
      </c>
      <c r="GU20" s="5">
        <f>IF(($C$6-($C$3*$A19)+SUM(GU$6:GU19))*GU$3/365*_xlfn.DAYS($B20,$B19)&lt;0,0,($C$6-($C$3*$A19)+SUM(GU$6:GU19))*GU$3/365*_xlfn.DAYS($B20,$B19))</f>
        <v>104.36170871036826</v>
      </c>
      <c r="GV20" s="5">
        <f>IF(($C$6-($C$3*$A19)+SUM(GV$6:GV19))*GV$3/365*_xlfn.DAYS($B20,$B19)&lt;0,0,($C$6-($C$3*$A19)+SUM(GV$6:GV19))*GV$3/365*_xlfn.DAYS($B20,$B19))</f>
        <v>104.30751676883014</v>
      </c>
      <c r="GW20" s="5">
        <f>IF(($C$6-($C$3*$A19)+SUM(GW$6:GW19))*GW$3/365*_xlfn.DAYS($B20,$B19)&lt;0,0,($C$6-($C$3*$A19)+SUM(GW$6:GW19))*GW$3/365*_xlfn.DAYS($B20,$B19))</f>
        <v>104.25333888802619</v>
      </c>
      <c r="GX20" s="5">
        <f>IF(($C$6-($C$3*$A19)+SUM(GX$6:GX19))*GX$3/365*_xlfn.DAYS($B20,$B19)&lt;0,0,($C$6-($C$3*$A19)+SUM(GX$6:GX19))*GX$3/365*_xlfn.DAYS($B20,$B19))</f>
        <v>104.19917506564225</v>
      </c>
      <c r="GY20" s="5">
        <f>IF(($C$6-($C$3*$A19)+SUM(GY$6:GY19))*GY$3/365*_xlfn.DAYS($B20,$B19)&lt;0,0,($C$6-($C$3*$A19)+SUM(GY$6:GY19))*GY$3/365*_xlfn.DAYS($B20,$B19))</f>
        <v>104.14502529936436</v>
      </c>
      <c r="GZ20" s="5">
        <f>IF(($C$6-($C$3*$A19)+SUM(GZ$6:GZ19))*GZ$3/365*_xlfn.DAYS($B20,$B19)&lt;0,0,($C$6-($C$3*$A19)+SUM(GZ$6:GZ19))*GZ$3/365*_xlfn.DAYS($B20,$B19))</f>
        <v>104.09088958687896</v>
      </c>
      <c r="HA20" s="5">
        <f>IF(($C$6-($C$3*$A19)+SUM(HA$6:HA19))*HA$3/365*_xlfn.DAYS($B20,$B19)&lt;0,0,($C$6-($C$3*$A19)+SUM(HA$6:HA19))*HA$3/365*_xlfn.DAYS($B20,$B19))</f>
        <v>104.03676792587271</v>
      </c>
      <c r="HB20" s="5">
        <f>IF(($C$6-($C$3*$A19)+SUM(HB$6:HB19))*HB$3/365*_xlfn.DAYS($B20,$B19)&lt;0,0,($C$6-($C$3*$A19)+SUM(HB$6:HB19))*HB$3/365*_xlfn.DAYS($B20,$B19))</f>
        <v>103.98266031403269</v>
      </c>
      <c r="HC20" s="5">
        <f>IF(($C$6-($C$3*$A19)+SUM(HC$6:HC19))*HC$3/365*_xlfn.DAYS($B20,$B19)&lt;0,0,($C$6-($C$3*$A19)+SUM(HC$6:HC19))*HC$3/365*_xlfn.DAYS($B20,$B19))</f>
        <v>103.92856674904611</v>
      </c>
      <c r="HD20" s="5">
        <f>IF(($C$6-($C$3*$A19)+SUM(HD$6:HD19))*HD$3/365*_xlfn.DAYS($B20,$B19)&lt;0,0,($C$6-($C$3*$A19)+SUM(HD$6:HD19))*HD$3/365*_xlfn.DAYS($B20,$B19))</f>
        <v>103.87448722860067</v>
      </c>
      <c r="HE20" s="5">
        <f>IF(($C$6-($C$3*$A19)+SUM(HE$6:HE19))*HE$3/365*_xlfn.DAYS($B20,$B19)&lt;0,0,($C$6-($C$3*$A19)+SUM(HE$6:HE19))*HE$3/365*_xlfn.DAYS($B20,$B19))</f>
        <v>103.82042175038424</v>
      </c>
      <c r="HF20" s="5">
        <f>IF(($C$6-($C$3*$A19)+SUM(HF$6:HF19))*HF$3/365*_xlfn.DAYS($B20,$B19)&lt;0,0,($C$6-($C$3*$A19)+SUM(HF$6:HF19))*HF$3/365*_xlfn.DAYS($B20,$B19))</f>
        <v>103.76637031208509</v>
      </c>
      <c r="HG20" s="5">
        <f>IF(($C$6-($C$3*$A19)+SUM(HG$6:HG19))*HG$3/365*_xlfn.DAYS($B20,$B19)&lt;0,0,($C$6-($C$3*$A19)+SUM(HG$6:HG19))*HG$3/365*_xlfn.DAYS($B20,$B19))</f>
        <v>103.71233291139173</v>
      </c>
      <c r="HH20" s="5">
        <f>IF(($C$6-($C$3*$A19)+SUM(HH$6:HH19))*HH$3/365*_xlfn.DAYS($B20,$B19)&lt;0,0,($C$6-($C$3*$A19)+SUM(HH$6:HH19))*HH$3/365*_xlfn.DAYS($B20,$B19))</f>
        <v>103.65830954599303</v>
      </c>
      <c r="HI20" s="5">
        <f>IF(($C$6-($C$3*$A19)+SUM(HI$6:HI19))*HI$3/365*_xlfn.DAYS($B20,$B19)&lt;0,0,($C$6-($C$3*$A19)+SUM(HI$6:HI19))*HI$3/365*_xlfn.DAYS($B20,$B19))</f>
        <v>103.60430021357813</v>
      </c>
      <c r="HJ20" s="5">
        <f>IF(($C$6-($C$3*$A19)+SUM(HJ$6:HJ19))*HJ$3/365*_xlfn.DAYS($B20,$B19)&lt;0,0,($C$6-($C$3*$A19)+SUM(HJ$6:HJ19))*HJ$3/365*_xlfn.DAYS($B20,$B19))</f>
        <v>103.55030491183646</v>
      </c>
      <c r="HK20" s="5">
        <f>IF(($C$6-($C$3*$A19)+SUM(HK$6:HK19))*HK$3/365*_xlfn.DAYS($B20,$B19)&lt;0,0,($C$6-($C$3*$A19)+SUM(HK$6:HK19))*HK$3/365*_xlfn.DAYS($B20,$B19))</f>
        <v>103.49632363845782</v>
      </c>
      <c r="HL20" s="5">
        <f>IF(($C$6-($C$3*$A19)+SUM(HL$6:HL19))*HL$3/365*_xlfn.DAYS($B20,$B19)&lt;0,0,($C$6-($C$3*$A19)+SUM(HL$6:HL19))*HL$3/365*_xlfn.DAYS($B20,$B19))</f>
        <v>103.44235639113221</v>
      </c>
      <c r="HM20" s="5">
        <f>IF(($C$6-($C$3*$A19)+SUM(HM$6:HM19))*HM$3/365*_xlfn.DAYS($B20,$B19)&lt;0,0,($C$6-($C$3*$A19)+SUM(HM$6:HM19))*HM$3/365*_xlfn.DAYS($B20,$B19))</f>
        <v>103.38840316755007</v>
      </c>
      <c r="HN20" s="5">
        <f>IF(($C$6-($C$3*$A19)+SUM(HN$6:HN19))*HN$3/365*_xlfn.DAYS($B20,$B19)&lt;0,0,($C$6-($C$3*$A19)+SUM(HN$6:HN19))*HN$3/365*_xlfn.DAYS($B20,$B19))</f>
        <v>103.33446396540204</v>
      </c>
      <c r="HO20" s="5">
        <f>IF(($C$6-($C$3*$A19)+SUM(HO$6:HO19))*HO$3/365*_xlfn.DAYS($B20,$B19)&lt;0,0,($C$6-($C$3*$A19)+SUM(HO$6:HO19))*HO$3/365*_xlfn.DAYS($B20,$B19))</f>
        <v>103.28053878237912</v>
      </c>
      <c r="HP20" s="5">
        <f>IF(($C$6-($C$3*$A19)+SUM(HP$6:HP19))*HP$3/365*_xlfn.DAYS($B20,$B19)&lt;0,0,($C$6-($C$3*$A19)+SUM(HP$6:HP19))*HP$3/365*_xlfn.DAYS($B20,$B19))</f>
        <v>103.22662761617258</v>
      </c>
      <c r="HQ20" s="5">
        <f>IF(($C$6-($C$3*$A19)+SUM(HQ$6:HQ19))*HQ$3/365*_xlfn.DAYS($B20,$B19)&lt;0,0,($C$6-($C$3*$A19)+SUM(HQ$6:HQ19))*HQ$3/365*_xlfn.DAYS($B20,$B19))</f>
        <v>103.17273046447404</v>
      </c>
      <c r="HR20" s="5">
        <f>IF(($C$6-($C$3*$A19)+SUM(HR$6:HR19))*HR$3/365*_xlfn.DAYS($B20,$B19)&lt;0,0,($C$6-($C$3*$A19)+SUM(HR$6:HR19))*HR$3/365*_xlfn.DAYS($B20,$B19))</f>
        <v>103.11884732497536</v>
      </c>
      <c r="HS20" s="5">
        <f>IF(($C$6-($C$3*$A19)+SUM(HS$6:HS19))*HS$3/365*_xlfn.DAYS($B20,$B19)&lt;0,0,($C$6-($C$3*$A19)+SUM(HS$6:HS19))*HS$3/365*_xlfn.DAYS($B20,$B19))</f>
        <v>103.06497819536881</v>
      </c>
      <c r="HT20" s="5">
        <f>IF(($C$6-($C$3*$A19)+SUM(HT$6:HT19))*HT$3/365*_xlfn.DAYS($B20,$B19)&lt;0,0,($C$6-($C$3*$A19)+SUM(HT$6:HT19))*HT$3/365*_xlfn.DAYS($B20,$B19))</f>
        <v>103.01112307334681</v>
      </c>
      <c r="HU20" s="5">
        <f>IF(($C$6-($C$3*$A19)+SUM(HU$6:HU19))*HU$3/365*_xlfn.DAYS($B20,$B19)&lt;0,0,($C$6-($C$3*$A19)+SUM(HU$6:HU19))*HU$3/365*_xlfn.DAYS($B20,$B19))</f>
        <v>102.95728195660223</v>
      </c>
      <c r="HV20" s="5">
        <f>IF(($C$6-($C$3*$A19)+SUM(HV$6:HV19))*HV$3/365*_xlfn.DAYS($B20,$B19)&lt;0,0,($C$6-($C$3*$A19)+SUM(HV$6:HV19))*HV$3/365*_xlfn.DAYS($B20,$B19))</f>
        <v>102.90345484282817</v>
      </c>
      <c r="HW20" s="5">
        <f>IF(($C$6-($C$3*$A19)+SUM(HW$6:HW19))*HW$3/365*_xlfn.DAYS($B20,$B19)&lt;0,0,($C$6-($C$3*$A19)+SUM(HW$6:HW19))*HW$3/365*_xlfn.DAYS($B20,$B19))</f>
        <v>102.84964172971809</v>
      </c>
      <c r="HX20" s="5">
        <f>IF(($C$6-($C$3*$A19)+SUM(HX$6:HX19))*HX$3/365*_xlfn.DAYS($B20,$B19)&lt;0,0,($C$6-($C$3*$A19)+SUM(HX$6:HX19))*HX$3/365*_xlfn.DAYS($B20,$B19))</f>
        <v>102.79584261496572</v>
      </c>
      <c r="HY20" s="5">
        <f>IF(($C$6-($C$3*$A19)+SUM(HY$6:HY19))*HY$3/365*_xlfn.DAYS($B20,$B19)&lt;0,0,($C$6-($C$3*$A19)+SUM(HY$6:HY19))*HY$3/365*_xlfn.DAYS($B20,$B19))</f>
        <v>102.74205749626506</v>
      </c>
      <c r="HZ20" s="5">
        <f>IF(($C$6-($C$3*$A19)+SUM(HZ$6:HZ19))*HZ$3/365*_xlfn.DAYS($B20,$B19)&lt;0,0,($C$6-($C$3*$A19)+SUM(HZ$6:HZ19))*HZ$3/365*_xlfn.DAYS($B20,$B19))</f>
        <v>102.68828637131047</v>
      </c>
      <c r="IA20" s="5">
        <f>IF(($C$6-($C$3*$A19)+SUM(IA$6:IA19))*IA$3/365*_xlfn.DAYS($B20,$B19)&lt;0,0,($C$6-($C$3*$A19)+SUM(IA$6:IA19))*IA$3/365*_xlfn.DAYS($B20,$B19))</f>
        <v>102.63452923779656</v>
      </c>
      <c r="IB20" s="5">
        <f>IF(($C$6-($C$3*$A19)+SUM(IB$6:IB19))*IB$3/365*_xlfn.DAYS($B20,$B19)&lt;0,0,($C$6-($C$3*$A19)+SUM(IB$6:IB19))*IB$3/365*_xlfn.DAYS($B20,$B19))</f>
        <v>102.58078609341834</v>
      </c>
      <c r="IC20" s="5">
        <f>IF(($C$6-($C$3*$A19)+SUM(IC$6:IC19))*IC$3/365*_xlfn.DAYS($B20,$B19)&lt;0,0,($C$6-($C$3*$A19)+SUM(IC$6:IC19))*IC$3/365*_xlfn.DAYS($B20,$B19))</f>
        <v>102.52705693587103</v>
      </c>
      <c r="ID20" s="5">
        <f>IF(($C$6-($C$3*$A19)+SUM(ID$6:ID19))*ID$3/365*_xlfn.DAYS($B20,$B19)&lt;0,0,($C$6-($C$3*$A19)+SUM(ID$6:ID19))*ID$3/365*_xlfn.DAYS($B20,$B19))</f>
        <v>102.47334176285021</v>
      </c>
      <c r="IE20" s="5">
        <f>IF(($C$6-($C$3*$A19)+SUM(IE$6:IE19))*IE$3/365*_xlfn.DAYS($B20,$B19)&lt;0,0,($C$6-($C$3*$A19)+SUM(IE$6:IE19))*IE$3/365*_xlfn.DAYS($B20,$B19))</f>
        <v>102.41964057205175</v>
      </c>
      <c r="IF20" s="5">
        <f>IF(($C$6-($C$3*$A19)+SUM(IF$6:IF19))*IF$3/365*_xlfn.DAYS($B20,$B19)&lt;0,0,($C$6-($C$3*$A19)+SUM(IF$6:IF19))*IF$3/365*_xlfn.DAYS($B20,$B19))</f>
        <v>102.36595336117183</v>
      </c>
      <c r="IG20" s="5">
        <f>IF(($C$6-($C$3*$A19)+SUM(IG$6:IG19))*IG$3/365*_xlfn.DAYS($B20,$B19)&lt;0,0,($C$6-($C$3*$A19)+SUM(IG$6:IG19))*IG$3/365*_xlfn.DAYS($B20,$B19))</f>
        <v>102.31228012790687</v>
      </c>
      <c r="IH20" s="5">
        <f>IF(($C$6-($C$3*$A19)+SUM(IH$6:IH19))*IH$3/365*_xlfn.DAYS($B20,$B19)&lt;0,0,($C$6-($C$3*$A19)+SUM(IH$6:IH19))*IH$3/365*_xlfn.DAYS($B20,$B19))</f>
        <v>102.25862086995372</v>
      </c>
      <c r="II20" s="5">
        <f>IF(($C$6-($C$3*$A19)+SUM(II$6:II19))*II$3/365*_xlfn.DAYS($B20,$B19)&lt;0,0,($C$6-($C$3*$A19)+SUM(II$6:II19))*II$3/365*_xlfn.DAYS($B20,$B19))</f>
        <v>102.20497558500942</v>
      </c>
      <c r="IJ20" s="5">
        <f>IF(($C$6-($C$3*$A19)+SUM(IJ$6:IJ19))*IJ$3/365*_xlfn.DAYS($B20,$B19)&lt;0,0,($C$6-($C$3*$A19)+SUM(IJ$6:IJ19))*IJ$3/365*_xlfn.DAYS($B20,$B19))</f>
        <v>102.1513442707714</v>
      </c>
      <c r="IK20" s="5">
        <f>IF(($C$6-($C$3*$A19)+SUM(IK$6:IK19))*IK$3/365*_xlfn.DAYS($B20,$B19)&lt;0,0,($C$6-($C$3*$A19)+SUM(IK$6:IK19))*IK$3/365*_xlfn.DAYS($B20,$B19))</f>
        <v>102.09772692493735</v>
      </c>
      <c r="IL20" s="5">
        <f>IF(($C$6-($C$3*$A19)+SUM(IL$6:IL19))*IL$3/365*_xlfn.DAYS($B20,$B19)&lt;0,0,($C$6-($C$3*$A19)+SUM(IL$6:IL19))*IL$3/365*_xlfn.DAYS($B20,$B19))</f>
        <v>102.04412354520524</v>
      </c>
      <c r="IM20" s="5">
        <f>IF(($C$6-($C$3*$A19)+SUM(IM$6:IM19))*IM$3/365*_xlfn.DAYS($B20,$B19)&lt;0,0,($C$6-($C$3*$A19)+SUM(IM$6:IM19))*IM$3/365*_xlfn.DAYS($B20,$B19))</f>
        <v>101.99053412927336</v>
      </c>
      <c r="IN20" s="5">
        <f>IF(($C$6-($C$3*$A19)+SUM(IN$6:IN19))*IN$3/365*_xlfn.DAYS($B20,$B19)&lt;0,0,($C$6-($C$3*$A19)+SUM(IN$6:IN19))*IN$3/365*_xlfn.DAYS($B20,$B19))</f>
        <v>101.93695867484041</v>
      </c>
      <c r="IO20" s="5">
        <f>IF(($C$6-($C$3*$A19)+SUM(IO$6:IO19))*IO$3/365*_xlfn.DAYS($B20,$B19)&lt;0,0,($C$6-($C$3*$A19)+SUM(IO$6:IO19))*IO$3/365*_xlfn.DAYS($B20,$B19))</f>
        <v>101.88339717960523</v>
      </c>
      <c r="IP20" s="5">
        <f>IF(($C$6-($C$3*$A19)+SUM(IP$6:IP19))*IP$3/365*_xlfn.DAYS($B20,$B19)&lt;0,0,($C$6-($C$3*$A19)+SUM(IP$6:IP19))*IP$3/365*_xlfn.DAYS($B20,$B19))</f>
        <v>101.82984964126706</v>
      </c>
      <c r="IQ20" s="5">
        <f>IF(($C$6-($C$3*$A19)+SUM(IQ$6:IQ19))*IQ$3/365*_xlfn.DAYS($B20,$B19)&lt;0,0,($C$6-($C$3*$A19)+SUM(IQ$6:IQ19))*IQ$3/365*_xlfn.DAYS($B20,$B19))</f>
        <v>101.77631605752543</v>
      </c>
      <c r="IR20" s="5">
        <f>IF(($C$6-($C$3*$A19)+SUM(IR$6:IR19))*IR$3/365*_xlfn.DAYS($B20,$B19)&lt;0,0,($C$6-($C$3*$A19)+SUM(IR$6:IR19))*IR$3/365*_xlfn.DAYS($B20,$B19))</f>
        <v>101.72279642608018</v>
      </c>
      <c r="IS20" s="5">
        <f>IF(($C$6-($C$3*$A19)+SUM(IS$6:IS19))*IS$3/365*_xlfn.DAYS($B20,$B19)&lt;0,0,($C$6-($C$3*$A19)+SUM(IS$6:IS19))*IS$3/365*_xlfn.DAYS($B20,$B19))</f>
        <v>101.66929074463141</v>
      </c>
      <c r="IT20" s="5">
        <f>IF(($C$6-($C$3*$A19)+SUM(IT$6:IT19))*IT$3/365*_xlfn.DAYS($B20,$B19)&lt;0,0,($C$6-($C$3*$A19)+SUM(IT$6:IT19))*IT$3/365*_xlfn.DAYS($B20,$B19))</f>
        <v>101.61579901087958</v>
      </c>
      <c r="IU20" s="5">
        <f>IF(($C$6-($C$3*$A19)+SUM(IU$6:IU19))*IU$3/365*_xlfn.DAYS($B20,$B19)&lt;0,0,($C$6-($C$3*$A19)+SUM(IU$6:IU19))*IU$3/365*_xlfn.DAYS($B20,$B19))</f>
        <v>101.56232122252545</v>
      </c>
      <c r="IV20" s="5">
        <f>IF(($C$6-($C$3*$A19)+SUM(IV$6:IV19))*IV$3/365*_xlfn.DAYS($B20,$B19)&lt;0,0,($C$6-($C$3*$A19)+SUM(IV$6:IV19))*IV$3/365*_xlfn.DAYS($B20,$B19))</f>
        <v>101.50885737727005</v>
      </c>
      <c r="IW20" s="5">
        <f>IF(($C$6-($C$3*$A19)+SUM(IW$6:IW19))*IW$3/365*_xlfn.DAYS($B20,$B19)&lt;0,0,($C$6-($C$3*$A19)+SUM(IW$6:IW19))*IW$3/365*_xlfn.DAYS($B20,$B19))</f>
        <v>101.45540747281474</v>
      </c>
      <c r="IX20" s="5">
        <f>IF(($C$6-($C$3*$A19)+SUM(IX$6:IX19))*IX$3/365*_xlfn.DAYS($B20,$B19)&lt;0,0,($C$6-($C$3*$A19)+SUM(IX$6:IX19))*IX$3/365*_xlfn.DAYS($B20,$B19))</f>
        <v>101.40197150686114</v>
      </c>
      <c r="IY20" s="5">
        <f>IF(($C$6-($C$3*$A19)+SUM(IY$6:IY19))*IY$3/365*_xlfn.DAYS($B20,$B19)&lt;0,0,($C$6-($C$3*$A19)+SUM(IY$6:IY19))*IY$3/365*_xlfn.DAYS($B20,$B19))</f>
        <v>101.34854947711125</v>
      </c>
      <c r="IZ20" s="5">
        <f>IF(($C$6-($C$3*$A19)+SUM(IZ$6:IZ19))*IZ$3/365*_xlfn.DAYS($B20,$B19)&lt;0,0,($C$6-($C$3*$A19)+SUM(IZ$6:IZ19))*IZ$3/365*_xlfn.DAYS($B20,$B19))</f>
        <v>101.29514138126734</v>
      </c>
      <c r="JA20" s="5">
        <f>IF(($C$6-($C$3*$A19)+SUM(JA$6:JA19))*JA$3/365*_xlfn.DAYS($B20,$B19)&lt;0,0,($C$6-($C$3*$A19)+SUM(JA$6:JA19))*JA$3/365*_xlfn.DAYS($B20,$B19))</f>
        <v>101.24174721703193</v>
      </c>
      <c r="JB20" s="5">
        <f>IF(($C$6-($C$3*$A19)+SUM(JB$6:JB19))*JB$3/365*_xlfn.DAYS($B20,$B19)&lt;0,0,($C$6-($C$3*$A19)+SUM(JB$6:JB19))*JB$3/365*_xlfn.DAYS($B20,$B19))</f>
        <v>101.18836698210796</v>
      </c>
      <c r="JC20" s="5">
        <f>IF(($C$6-($C$3*$A19)+SUM(JC$6:JC19))*JC$3/365*_xlfn.DAYS($B20,$B19)&lt;0,0,($C$6-($C$3*$A19)+SUM(JC$6:JC19))*JC$3/365*_xlfn.DAYS($B20,$B19))</f>
        <v>101.13500067419855</v>
      </c>
      <c r="JD20" s="5">
        <f>IF(($C$6-($C$3*$A19)+SUM(JD$6:JD19))*JD$3/365*_xlfn.DAYS($B20,$B19)&lt;0,0,($C$6-($C$3*$A19)+SUM(JD$6:JD19))*JD$3/365*_xlfn.DAYS($B20,$B19))</f>
        <v>101.08164829100723</v>
      </c>
      <c r="JE20" s="5">
        <f>IF(($C$6-($C$3*$A19)+SUM(JE$6:JE19))*JE$3/365*_xlfn.DAYS($B20,$B19)&lt;0,0,($C$6-($C$3*$A19)+SUM(JE$6:JE19))*JE$3/365*_xlfn.DAYS($B20,$B19))</f>
        <v>101.02830983023775</v>
      </c>
      <c r="JF20" s="5">
        <f>IF(($C$6-($C$3*$A19)+SUM(JF$6:JF19))*JF$3/365*_xlfn.DAYS($B20,$B19)&lt;0,0,($C$6-($C$3*$A19)+SUM(JF$6:JF19))*JF$3/365*_xlfn.DAYS($B20,$B19))</f>
        <v>100.97498528959422</v>
      </c>
      <c r="JG20" s="5">
        <f>IF(($C$6-($C$3*$A19)+SUM(JG$6:JG19))*JG$3/365*_xlfn.DAYS($B20,$B19)&lt;0,0,($C$6-($C$3*$A19)+SUM(JG$6:JG19))*JG$3/365*_xlfn.DAYS($B20,$B19))</f>
        <v>100.92167466678099</v>
      </c>
      <c r="JH20" s="5">
        <f>IF(($C$6-($C$3*$A19)+SUM(JH$6:JH19))*JH$3/365*_xlfn.DAYS($B20,$B19)&lt;0,0,($C$6-($C$3*$A19)+SUM(JH$6:JH19))*JH$3/365*_xlfn.DAYS($B20,$B19))</f>
        <v>100.86837795950282</v>
      </c>
      <c r="JI20" s="5">
        <f>IF(($C$6-($C$3*$A19)+SUM(JI$6:JI19))*JI$3/365*_xlfn.DAYS($B20,$B19)&lt;0,0,($C$6-($C$3*$A19)+SUM(JI$6:JI19))*JI$3/365*_xlfn.DAYS($B20,$B19))</f>
        <v>100.81509516546471</v>
      </c>
      <c r="JJ20" s="5">
        <f>IF(($C$6-($C$3*$A19)+SUM(JJ$6:JJ19))*JJ$3/365*_xlfn.DAYS($B20,$B19)&lt;0,0,($C$6-($C$3*$A19)+SUM(JJ$6:JJ19))*JJ$3/365*_xlfn.DAYS($B20,$B19))</f>
        <v>100.76182628237191</v>
      </c>
      <c r="JK20" s="5">
        <f>IF(($C$6-($C$3*$A19)+SUM(JK$6:JK19))*JK$3/365*_xlfn.DAYS($B20,$B19)&lt;0,0,($C$6-($C$3*$A19)+SUM(JK$6:JK19))*JK$3/365*_xlfn.DAYS($B20,$B19))</f>
        <v>100.7085713079301</v>
      </c>
      <c r="JL20" s="5">
        <f>IF(($C$6-($C$3*$A19)+SUM(JL$6:JL19))*JL$3/365*_xlfn.DAYS($B20,$B19)&lt;0,0,($C$6-($C$3*$A19)+SUM(JL$6:JL19))*JL$3/365*_xlfn.DAYS($B20,$B19))</f>
        <v>100.6553302398451</v>
      </c>
      <c r="JM20" s="5">
        <f>IF(($C$6-($C$3*$A19)+SUM(JM$6:JM19))*JM$3/365*_xlfn.DAYS($B20,$B19)&lt;0,0,($C$6-($C$3*$A19)+SUM(JM$6:JM19))*JM$3/365*_xlfn.DAYS($B20,$B19))</f>
        <v>100.60210307582325</v>
      </c>
      <c r="JN20" s="5">
        <f>IF(($C$6-($C$3*$A19)+SUM(JN$6:JN19))*JN$3/365*_xlfn.DAYS($B20,$B19)&lt;0,0,($C$6-($C$3*$A19)+SUM(JN$6:JN19))*JN$3/365*_xlfn.DAYS($B20,$B19))</f>
        <v>100.54888981357099</v>
      </c>
      <c r="JO20" s="5">
        <f>IF(($C$6-($C$3*$A19)+SUM(JO$6:JO19))*JO$3/365*_xlfn.DAYS($B20,$B19)&lt;0,0,($C$6-($C$3*$A19)+SUM(JO$6:JO19))*JO$3/365*_xlfn.DAYS($B20,$B19))</f>
        <v>100.49569045079515</v>
      </c>
      <c r="JP20" s="5">
        <f>IF(($C$6-($C$3*$A19)+SUM(JP$6:JP19))*JP$3/365*_xlfn.DAYS($B20,$B19)&lt;0,0,($C$6-($C$3*$A19)+SUM(JP$6:JP19))*JP$3/365*_xlfn.DAYS($B20,$B19))</f>
        <v>100.44250498520289</v>
      </c>
      <c r="JQ20" s="5">
        <f>IF(($C$6-($C$3*$A19)+SUM(JQ$6:JQ19))*JQ$3/365*_xlfn.DAYS($B20,$B19)&lt;0,0,($C$6-($C$3*$A19)+SUM(JQ$6:JQ19))*JQ$3/365*_xlfn.DAYS($B20,$B19))</f>
        <v>100.38933341450159</v>
      </c>
      <c r="JR20" s="5">
        <f>IF(($C$6-($C$3*$A19)+SUM(JR$6:JR19))*JR$3/365*_xlfn.DAYS($B20,$B19)&lt;0,0,($C$6-($C$3*$A19)+SUM(JR$6:JR19))*JR$3/365*_xlfn.DAYS($B20,$B19))</f>
        <v>100.33617573639906</v>
      </c>
      <c r="JS20" s="5">
        <f>IF(($C$6-($C$3*$A19)+SUM(JS$6:JS19))*JS$3/365*_xlfn.DAYS($B20,$B19)&lt;0,0,($C$6-($C$3*$A19)+SUM(JS$6:JS19))*JS$3/365*_xlfn.DAYS($B20,$B19))</f>
        <v>100.28303194860327</v>
      </c>
      <c r="JT20" s="5">
        <f>IF(($C$6-($C$3*$A19)+SUM(JT$6:JT19))*JT$3/365*_xlfn.DAYS($B20,$B19)&lt;0,0,($C$6-($C$3*$A19)+SUM(JT$6:JT19))*JT$3/365*_xlfn.DAYS($B20,$B19))</f>
        <v>100.22990204882265</v>
      </c>
      <c r="JU20" s="5">
        <f>IF(($C$6-($C$3*$A19)+SUM(JU$6:JU19))*JU$3/365*_xlfn.DAYS($B20,$B19)&lt;0,0,($C$6-($C$3*$A19)+SUM(JU$6:JU19))*JU$3/365*_xlfn.DAYS($B20,$B19))</f>
        <v>100.17678603476575</v>
      </c>
      <c r="JV20" s="5">
        <f>IF(($C$6-($C$3*$A19)+SUM(JV$6:JV19))*JV$3/365*_xlfn.DAYS($B20,$B19)&lt;0,0,($C$6-($C$3*$A19)+SUM(JV$6:JV19))*JV$3/365*_xlfn.DAYS($B20,$B19))</f>
        <v>100.12368390414159</v>
      </c>
      <c r="JW20" s="5">
        <f>IF(($C$6-($C$3*$A19)+SUM(JW$6:JW19))*JW$3/365*_xlfn.DAYS($B20,$B19)&lt;0,0,($C$6-($C$3*$A19)+SUM(JW$6:JW19))*JW$3/365*_xlfn.DAYS($B20,$B19))</f>
        <v>100.07059565465939</v>
      </c>
      <c r="JX20" s="5">
        <f>IF(($C$6-($C$3*$A19)+SUM(JX$6:JX19))*JX$3/365*_xlfn.DAYS($B20,$B19)&lt;0,0,($C$6-($C$3*$A19)+SUM(JX$6:JX19))*JX$3/365*_xlfn.DAYS($B20,$B19))</f>
        <v>100.01752128402872</v>
      </c>
      <c r="JY20" s="5">
        <f>IF(($C$6-($C$3*$A19)+SUM(JY$6:JY19))*JY$3/365*_xlfn.DAYS($B20,$B19)&lt;0,0,($C$6-($C$3*$A19)+SUM(JY$6:JY19))*JY$3/365*_xlfn.DAYS($B20,$B19))</f>
        <v>99.964460789959432</v>
      </c>
      <c r="JZ20" s="5">
        <f>IF(($C$6-($C$3*$A19)+SUM(JZ$6:JZ19))*JZ$3/365*_xlfn.DAYS($B20,$B19)&lt;0,0,($C$6-($C$3*$A19)+SUM(JZ$6:JZ19))*JZ$3/365*_xlfn.DAYS($B20,$B19))</f>
        <v>99.911414170161748</v>
      </c>
      <c r="KA20" s="5">
        <f>IF(($C$6-($C$3*$A19)+SUM(KA$6:KA19))*KA$3/365*_xlfn.DAYS($B20,$B19)&lt;0,0,($C$6-($C$3*$A19)+SUM(KA$6:KA19))*KA$3/365*_xlfn.DAYS($B20,$B19))</f>
        <v>99.858381422346042</v>
      </c>
      <c r="KB20" s="5">
        <f>IF(($C$6-($C$3*$A19)+SUM(KB$6:KB19))*KB$3/365*_xlfn.DAYS($B20,$B19)&lt;0,0,($C$6-($C$3*$A19)+SUM(KB$6:KB19))*KB$3/365*_xlfn.DAYS($B20,$B19))</f>
        <v>99.805362544223172</v>
      </c>
      <c r="KC20" s="5">
        <f>IF(($C$6-($C$3*$A19)+SUM(KC$6:KC19))*KC$3/365*_xlfn.DAYS($B20,$B19)&lt;0,0,($C$6-($C$3*$A19)+SUM(KC$6:KC19))*KC$3/365*_xlfn.DAYS($B20,$B19))</f>
        <v>99.752357533504153</v>
      </c>
      <c r="KD20" s="5">
        <f>IF(($C$6-($C$3*$A19)+SUM(KD$6:KD19))*KD$3/365*_xlfn.DAYS($B20,$B19)&lt;0,0,($C$6-($C$3*$A19)+SUM(KD$6:KD19))*KD$3/365*_xlfn.DAYS($B20,$B19))</f>
        <v>99.699366387900398</v>
      </c>
      <c r="KE20" s="5">
        <f>IF(($C$6-($C$3*$A19)+SUM(KE$6:KE19))*KE$3/365*_xlfn.DAYS($B20,$B19)&lt;0,0,($C$6-($C$3*$A19)+SUM(KE$6:KE19))*KE$3/365*_xlfn.DAYS($B20,$B19))</f>
        <v>99.646389105123546</v>
      </c>
      <c r="KF20" s="5">
        <f>IF(($C$6-($C$3*$A19)+SUM(KF$6:KF19))*KF$3/365*_xlfn.DAYS($B20,$B19)&lt;0,0,($C$6-($C$3*$A19)+SUM(KF$6:KF19))*KF$3/365*_xlfn.DAYS($B20,$B19))</f>
        <v>99.593425682885652</v>
      </c>
      <c r="KG20" s="5">
        <f>IF(($C$6-($C$3*$A19)+SUM(KG$6:KG19))*KG$3/365*_xlfn.DAYS($B20,$B19)&lt;0,0,($C$6-($C$3*$A19)+SUM(KG$6:KG19))*KG$3/365*_xlfn.DAYS($B20,$B19))</f>
        <v>99.540476118898937</v>
      </c>
      <c r="KH20" s="5">
        <f>IF(($C$6-($C$3*$A19)+SUM(KH$6:KH19))*KH$3/365*_xlfn.DAYS($B20,$B19)&lt;0,0,($C$6-($C$3*$A19)+SUM(KH$6:KH19))*KH$3/365*_xlfn.DAYS($B20,$B19))</f>
        <v>99.487540410876036</v>
      </c>
      <c r="KI20" s="5">
        <f>IF(($C$6-($C$3*$A19)+SUM(KI$6:KI19))*KI$3/365*_xlfn.DAYS($B20,$B19)&lt;0,0,($C$6-($C$3*$A19)+SUM(KI$6:KI19))*KI$3/365*_xlfn.DAYS($B20,$B19))</f>
        <v>99.434618556529827</v>
      </c>
      <c r="KJ20" s="5">
        <f>IF(($C$6-($C$3*$A19)+SUM(KJ$6:KJ19))*KJ$3/365*_xlfn.DAYS($B20,$B19)&lt;0,0,($C$6-($C$3*$A19)+SUM(KJ$6:KJ19))*KJ$3/365*_xlfn.DAYS($B20,$B19))</f>
        <v>99.381710553573484</v>
      </c>
      <c r="KK20" s="5">
        <f>IF(($C$6-($C$3*$A19)+SUM(KK$6:KK19))*KK$3/365*_xlfn.DAYS($B20,$B19)&lt;0,0,($C$6-($C$3*$A19)+SUM(KK$6:KK19))*KK$3/365*_xlfn.DAYS($B20,$B19))</f>
        <v>99.328816399720594</v>
      </c>
      <c r="KL20" s="5">
        <f>IF(($C$6-($C$3*$A19)+SUM(KL$6:KL19))*KL$3/365*_xlfn.DAYS($B20,$B19)&lt;0,0,($C$6-($C$3*$A19)+SUM(KL$6:KL19))*KL$3/365*_xlfn.DAYS($B20,$B19))</f>
        <v>99.27593609268483</v>
      </c>
      <c r="KM20" s="5">
        <f>IF(($C$6-($C$3*$A19)+SUM(KM$6:KM19))*KM$3/365*_xlfn.DAYS($B20,$B19)&lt;0,0,($C$6-($C$3*$A19)+SUM(KM$6:KM19))*KM$3/365*_xlfn.DAYS($B20,$B19))</f>
        <v>99.223069630180419</v>
      </c>
      <c r="KN20" s="5">
        <f>IF(($C$6-($C$3*$A19)+SUM(KN$6:KN19))*KN$3/365*_xlfn.DAYS($B20,$B19)&lt;0,0,($C$6-($C$3*$A19)+SUM(KN$6:KN19))*KN$3/365*_xlfn.DAYS($B20,$B19))</f>
        <v>99.170217009921672</v>
      </c>
      <c r="KO20" s="5">
        <f>IF(($C$6-($C$3*$A19)+SUM(KO$6:KO19))*KO$3/365*_xlfn.DAYS($B20,$B19)&lt;0,0,($C$6-($C$3*$A19)+SUM(KO$6:KO19))*KO$3/365*_xlfn.DAYS($B20,$B19))</f>
        <v>99.117378229623398</v>
      </c>
      <c r="KP20" s="5">
        <f>IF(($C$6-($C$3*$A19)+SUM(KP$6:KP19))*KP$3/365*_xlfn.DAYS($B20,$B19)&lt;0,0,($C$6-($C$3*$A19)+SUM(KP$6:KP19))*KP$3/365*_xlfn.DAYS($B20,$B19))</f>
        <v>99.064553287000521</v>
      </c>
      <c r="KQ20" s="5">
        <f>IF(($C$6-($C$3*$A19)+SUM(KQ$6:KQ19))*KQ$3/365*_xlfn.DAYS($B20,$B19)&lt;0,0,($C$6-($C$3*$A19)+SUM(KQ$6:KQ19))*KQ$3/365*_xlfn.DAYS($B20,$B19))</f>
        <v>99.011742179768447</v>
      </c>
      <c r="KR20" s="5">
        <f>IF(($C$6-($C$3*$A19)+SUM(KR$6:KR19))*KR$3/365*_xlfn.DAYS($B20,$B19)&lt;0,0,($C$6-($C$3*$A19)+SUM(KR$6:KR19))*KR$3/365*_xlfn.DAYS($B20,$B19))</f>
        <v>98.958944905642724</v>
      </c>
      <c r="KS20" s="5">
        <f>IF(($C$6-($C$3*$A19)+SUM(KS$6:KS19))*KS$3/365*_xlfn.DAYS($B20,$B19)&lt;0,0,($C$6-($C$3*$A19)+SUM(KS$6:KS19))*KS$3/365*_xlfn.DAYS($B20,$B19))</f>
        <v>98.906161462339284</v>
      </c>
      <c r="KT20" s="5">
        <f>IF(($C$6-($C$3*$A19)+SUM(KT$6:KT19))*KT$3/365*_xlfn.DAYS($B20,$B19)&lt;0,0,($C$6-($C$3*$A19)+SUM(KT$6:KT19))*KT$3/365*_xlfn.DAYS($B20,$B19))</f>
        <v>98.8533918475744</v>
      </c>
      <c r="KU20" s="5">
        <f>IF(($C$6-($C$3*$A19)+SUM(KU$6:KU19))*KU$3/365*_xlfn.DAYS($B20,$B19)&lt;0,0,($C$6-($C$3*$A19)+SUM(KU$6:KU19))*KU$3/365*_xlfn.DAYS($B20,$B19))</f>
        <v>98.800636059064558</v>
      </c>
      <c r="KV20" s="5">
        <f>IF(($C$6-($C$3*$A19)+SUM(KV$6:KV19))*KV$3/365*_xlfn.DAYS($B20,$B19)&lt;0,0,($C$6-($C$3*$A19)+SUM(KV$6:KV19))*KV$3/365*_xlfn.DAYS($B20,$B19))</f>
        <v>98.747894094526643</v>
      </c>
      <c r="KW20" s="5">
        <f>IF(($C$6-($C$3*$A19)+SUM(KW$6:KW19))*KW$3/365*_xlfn.DAYS($B20,$B19)&lt;0,0,($C$6-($C$3*$A19)+SUM(KW$6:KW19))*KW$3/365*_xlfn.DAYS($B20,$B19))</f>
        <v>98.695165951677737</v>
      </c>
      <c r="KX20" s="5">
        <f>IF(($C$6-($C$3*$A19)+SUM(KX$6:KX19))*KX$3/365*_xlfn.DAYS($B20,$B19)&lt;0,0,($C$6-($C$3*$A19)+SUM(KX$6:KX19))*KX$3/365*_xlfn.DAYS($B20,$B19))</f>
        <v>98.642451628235264</v>
      </c>
      <c r="KY20" s="5">
        <f>IF(($C$6-($C$3*$A19)+SUM(KY$6:KY19))*KY$3/365*_xlfn.DAYS($B20,$B19)&lt;0,0,($C$6-($C$3*$A19)+SUM(KY$6:KY19))*KY$3/365*_xlfn.DAYS($B20,$B19))</f>
        <v>98.589751121917033</v>
      </c>
      <c r="KZ20" s="5">
        <f>IF(($C$6-($C$3*$A19)+SUM(KZ$6:KZ19))*KZ$3/365*_xlfn.DAYS($B20,$B19)&lt;0,0,($C$6-($C$3*$A19)+SUM(KZ$6:KZ19))*KZ$3/365*_xlfn.DAYS($B20,$B19))</f>
        <v>98.537064430441035</v>
      </c>
      <c r="LA20" s="5">
        <f>IF(($C$6-($C$3*$A19)+SUM(LA$6:LA19))*LA$3/365*_xlfn.DAYS($B20,$B19)&lt;0,0,($C$6-($C$3*$A19)+SUM(LA$6:LA19))*LA$3/365*_xlfn.DAYS($B20,$B19))</f>
        <v>98.484391551525604</v>
      </c>
      <c r="LB20" s="5">
        <f>IF(($C$6-($C$3*$A19)+SUM(LB$6:LB19))*LB$3/365*_xlfn.DAYS($B20,$B19)&lt;0,0,($C$6-($C$3*$A19)+SUM(LB$6:LB19))*LB$3/365*_xlfn.DAYS($B20,$B19))</f>
        <v>98.43173248288943</v>
      </c>
      <c r="LC20" s="5">
        <f>IF(($C$6-($C$3*$A19)+SUM(LC$6:LC19))*LC$3/365*_xlfn.DAYS($B20,$B19)&lt;0,0,($C$6-($C$3*$A19)+SUM(LC$6:LC19))*LC$3/365*_xlfn.DAYS($B20,$B19))</f>
        <v>98.379087222251428</v>
      </c>
      <c r="LD20" s="5">
        <f>IF(($C$6-($C$3*$A19)+SUM(LD$6:LD19))*LD$3/365*_xlfn.DAYS($B20,$B19)&lt;0,0,($C$6-($C$3*$A19)+SUM(LD$6:LD19))*LD$3/365*_xlfn.DAYS($B20,$B19))</f>
        <v>98.32645576733087</v>
      </c>
      <c r="LE20" s="5">
        <f>IF(($C$6-($C$3*$A19)+SUM(LE$6:LE19))*LE$3/365*_xlfn.DAYS($B20,$B19)&lt;0,0,($C$6-($C$3*$A19)+SUM(LE$6:LE19))*LE$3/365*_xlfn.DAYS($B20,$B19))</f>
        <v>98.273838115847326</v>
      </c>
      <c r="LF20" s="5">
        <f>IF(($C$6-($C$3*$A19)+SUM(LF$6:LF19))*LF$3/365*_xlfn.DAYS($B20,$B19)&lt;0,0,($C$6-($C$3*$A19)+SUM(LF$6:LF19))*LF$3/365*_xlfn.DAYS($B20,$B19))</f>
        <v>98.221234265520593</v>
      </c>
      <c r="LG20" s="5">
        <f>IF(($C$6-($C$3*$A19)+SUM(LG$6:LG19))*LG$3/365*_xlfn.DAYS($B20,$B19)&lt;0,0,($C$6-($C$3*$A19)+SUM(LG$6:LG19))*LG$3/365*_xlfn.DAYS($B20,$B19))</f>
        <v>98.168644214070895</v>
      </c>
      <c r="LH20" s="5">
        <f>IF(($C$6-($C$3*$A19)+SUM(LH$6:LH19))*LH$3/365*_xlfn.DAYS($B20,$B19)&lt;0,0,($C$6-($C$3*$A19)+SUM(LH$6:LH19))*LH$3/365*_xlfn.DAYS($B20,$B19))</f>
        <v>98.116067959218682</v>
      </c>
      <c r="LI20" s="5">
        <f>IF(($C$6-($C$3*$A19)+SUM(LI$6:LI19))*LI$3/365*_xlfn.DAYS($B20,$B19)&lt;0,0,($C$6-($C$3*$A19)+SUM(LI$6:LI19))*LI$3/365*_xlfn.DAYS($B20,$B19))</f>
        <v>98.063505498684677</v>
      </c>
      <c r="LJ20" s="5">
        <f>IF(($C$6-($C$3*$A19)+SUM(LJ$6:LJ19))*LJ$3/365*_xlfn.DAYS($B20,$B19)&lt;0,0,($C$6-($C$3*$A19)+SUM(LJ$6:LJ19))*LJ$3/365*_xlfn.DAYS($B20,$B19))</f>
        <v>98.010956830189969</v>
      </c>
      <c r="LK20" s="5">
        <f>IF(($C$6-($C$3*$A19)+SUM(LK$6:LK19))*LK$3/365*_xlfn.DAYS($B20,$B19)&lt;0,0,($C$6-($C$3*$A19)+SUM(LK$6:LK19))*LK$3/365*_xlfn.DAYS($B20,$B19))</f>
        <v>97.958421951455932</v>
      </c>
      <c r="LL20" s="5">
        <f>IF(($C$6-($C$3*$A19)+SUM(LL$6:LL19))*LL$3/365*_xlfn.DAYS($B20,$B19)&lt;0,0,($C$6-($C$3*$A19)+SUM(LL$6:LL19))*LL$3/365*_xlfn.DAYS($B20,$B19))</f>
        <v>97.90590086020427</v>
      </c>
      <c r="LM20" s="5">
        <f>IF(($C$6-($C$3*$A19)+SUM(LM$6:LM19))*LM$3/365*_xlfn.DAYS($B20,$B19)&lt;0,0,($C$6-($C$3*$A19)+SUM(LM$6:LM19))*LM$3/365*_xlfn.DAYS($B20,$B19))</f>
        <v>97.853393554156867</v>
      </c>
      <c r="LN20" s="5">
        <f>IF(($C$6-($C$3*$A19)+SUM(LN$6:LN19))*LN$3/365*_xlfn.DAYS($B20,$B19)&lt;0,0,($C$6-($C$3*$A19)+SUM(LN$6:LN19))*LN$3/365*_xlfn.DAYS($B20,$B19))</f>
        <v>97.800900031036079</v>
      </c>
      <c r="LO20" s="5">
        <f>IF(($C$6-($C$3*$A19)+SUM(LO$6:LO19))*LO$3/365*_xlfn.DAYS($B20,$B19)&lt;0,0,($C$6-($C$3*$A19)+SUM(LO$6:LO19))*LO$3/365*_xlfn.DAYS($B20,$B19))</f>
        <v>97.748420288564461</v>
      </c>
      <c r="LP20" s="5">
        <f>IF(($C$6-($C$3*$A19)+SUM(LP$6:LP19))*LP$3/365*_xlfn.DAYS($B20,$B19)&lt;0,0,($C$6-($C$3*$A19)+SUM(LP$6:LP19))*LP$3/365*_xlfn.DAYS($B20,$B19))</f>
        <v>97.695954324464864</v>
      </c>
      <c r="LQ20" s="5">
        <f>IF(($C$6-($C$3*$A19)+SUM(LQ$6:LQ19))*LQ$3/365*_xlfn.DAYS($B20,$B19)&lt;0,0,($C$6-($C$3*$A19)+SUM(LQ$6:LQ19))*LQ$3/365*_xlfn.DAYS($B20,$B19))</f>
        <v>97.643502136460469</v>
      </c>
      <c r="LR20" s="5">
        <f>IF(($C$6-($C$3*$A19)+SUM(LR$6:LR19))*LR$3/365*_xlfn.DAYS($B20,$B19)&lt;0,0,($C$6-($C$3*$A19)+SUM(LR$6:LR19))*LR$3/365*_xlfn.DAYS($B20,$B19))</f>
        <v>97.591063722274811</v>
      </c>
      <c r="LS20" s="5">
        <f>IF(($C$6-($C$3*$A19)+SUM(LS$6:LS19))*LS$3/365*_xlfn.DAYS($B20,$B19)&lt;0,0,($C$6-($C$3*$A19)+SUM(LS$6:LS19))*LS$3/365*_xlfn.DAYS($B20,$B19))</f>
        <v>97.538639079631608</v>
      </c>
      <c r="LT20" s="5">
        <f>IF(($C$6-($C$3*$A19)+SUM(LT$6:LT19))*LT$3/365*_xlfn.DAYS($B20,$B19)&lt;0,0,($C$6-($C$3*$A19)+SUM(LT$6:LT19))*LT$3/365*_xlfn.DAYS($B20,$B19))</f>
        <v>97.486228206254978</v>
      </c>
      <c r="LU20" s="5">
        <f>IF(($C$6-($C$3*$A19)+SUM(LU$6:LU19))*LU$3/365*_xlfn.DAYS($B20,$B19)&lt;0,0,($C$6-($C$3*$A19)+SUM(LU$6:LU19))*LU$3/365*_xlfn.DAYS($B20,$B19))</f>
        <v>97.433831099869337</v>
      </c>
      <c r="LV20" s="5">
        <f>IF(($C$6-($C$3*$A19)+SUM(LV$6:LV19))*LV$3/365*_xlfn.DAYS($B20,$B19)&lt;0,0,($C$6-($C$3*$A19)+SUM(LV$6:LV19))*LV$3/365*_xlfn.DAYS($B20,$B19))</f>
        <v>97.381447758199343</v>
      </c>
      <c r="LW20" s="5">
        <f>IF(($C$6-($C$3*$A19)+SUM(LW$6:LW19))*LW$3/365*_xlfn.DAYS($B20,$B19)&lt;0,0,($C$6-($C$3*$A19)+SUM(LW$6:LW19))*LW$3/365*_xlfn.DAYS($B20,$B19))</f>
        <v>97.329078178969965</v>
      </c>
      <c r="LX20" s="5">
        <f>IF(($C$6-($C$3*$A19)+SUM(LX$6:LX19))*LX$3/365*_xlfn.DAYS($B20,$B19)&lt;0,0,($C$6-($C$3*$A19)+SUM(LX$6:LX19))*LX$3/365*_xlfn.DAYS($B20,$B19))</f>
        <v>97.276722359906515</v>
      </c>
      <c r="LY20" s="5">
        <f>IF(($C$6-($C$3*$A19)+SUM(LY$6:LY19))*LY$3/365*_xlfn.DAYS($B20,$B19)&lt;0,0,($C$6-($C$3*$A19)+SUM(LY$6:LY19))*LY$3/365*_xlfn.DAYS($B20,$B19))</f>
        <v>97.224380298734616</v>
      </c>
      <c r="LZ20" s="5">
        <f>IF(($C$6-($C$3*$A19)+SUM(LZ$6:LZ19))*LZ$3/365*_xlfn.DAYS($B20,$B19)&lt;0,0,($C$6-($C$3*$A19)+SUM(LZ$6:LZ19))*LZ$3/365*_xlfn.DAYS($B20,$B19))</f>
        <v>97.172051993180119</v>
      </c>
      <c r="MA20" s="5">
        <f>IF(($C$6-($C$3*$A19)+SUM(MA$6:MA19))*MA$3/365*_xlfn.DAYS($B20,$B19)&lt;0,0,($C$6-($C$3*$A19)+SUM(MA$6:MA19))*MA$3/365*_xlfn.DAYS($B20,$B19))</f>
        <v>97.11973744096926</v>
      </c>
      <c r="MB20" s="5">
        <f>IF(($C$6-($C$3*$A19)+SUM(MB$6:MB19))*MB$3/365*_xlfn.DAYS($B20,$B19)&lt;0,0,($C$6-($C$3*$A19)+SUM(MB$6:MB19))*MB$3/365*_xlfn.DAYS($B20,$B19))</f>
        <v>97.067436639828514</v>
      </c>
      <c r="MC20" s="5">
        <f>IF(($C$6-($C$3*$A19)+SUM(MC$6:MC19))*MC$3/365*_xlfn.DAYS($B20,$B19)&lt;0,0,($C$6-($C$3*$A19)+SUM(MC$6:MC19))*MC$3/365*_xlfn.DAYS($B20,$B19))</f>
        <v>97.015149587484686</v>
      </c>
      <c r="MD20" s="5">
        <f>IF(($C$6-($C$3*$A19)+SUM(MD$6:MD19))*MD$3/365*_xlfn.DAYS($B20,$B19)&lt;0,0,($C$6-($C$3*$A19)+SUM(MD$6:MD19))*MD$3/365*_xlfn.DAYS($B20,$B19))</f>
        <v>96.962876281664904</v>
      </c>
      <c r="ME20" s="5">
        <f>IF(($C$6-($C$3*$A19)+SUM(ME$6:ME19))*ME$3/365*_xlfn.DAYS($B20,$B19)&lt;0,0,($C$6-($C$3*$A19)+SUM(ME$6:ME19))*ME$3/365*_xlfn.DAYS($B20,$B19))</f>
        <v>96.910616720096527</v>
      </c>
      <c r="MF20" s="5">
        <f>IF(($C$6-($C$3*$A19)+SUM(MF$6:MF19))*MF$3/365*_xlfn.DAYS($B20,$B19)&lt;0,0,($C$6-($C$3*$A19)+SUM(MF$6:MF19))*MF$3/365*_xlfn.DAYS($B20,$B19))</f>
        <v>96.858370900507296</v>
      </c>
      <c r="MG20" s="5">
        <f>IF(($C$6-($C$3*$A19)+SUM(MG$6:MG19))*MG$3/365*_xlfn.DAYS($B20,$B19)&lt;0,0,($C$6-($C$3*$A19)+SUM(MG$6:MG19))*MG$3/365*_xlfn.DAYS($B20,$B19))</f>
        <v>96.806138820625222</v>
      </c>
      <c r="MH20" s="5">
        <f>IF(($C$6-($C$3*$A19)+SUM(MH$6:MH19))*MH$3/365*_xlfn.DAYS($B20,$B19)&lt;0,0,($C$6-($C$3*$A19)+SUM(MH$6:MH19))*MH$3/365*_xlfn.DAYS($B20,$B19))</f>
        <v>96.753920478178571</v>
      </c>
      <c r="MI20" s="5">
        <f>IF(($C$6-($C$3*$A19)+SUM(MI$6:MI19))*MI$3/365*_xlfn.DAYS($B20,$B19)&lt;0,0,($C$6-($C$3*$A19)+SUM(MI$6:MI19))*MI$3/365*_xlfn.DAYS($B20,$B19))</f>
        <v>96.701715870895995</v>
      </c>
      <c r="MJ20" s="5">
        <f>IF(($C$6-($C$3*$A19)+SUM(MJ$6:MJ19))*MJ$3/365*_xlfn.DAYS($B20,$B19)&lt;0,0,($C$6-($C$3*$A19)+SUM(MJ$6:MJ19))*MJ$3/365*_xlfn.DAYS($B20,$B19))</f>
        <v>96.649524996506372</v>
      </c>
      <c r="MK20" s="5">
        <f>IF(($C$6-($C$3*$A19)+SUM(MK$6:MK19))*MK$3/365*_xlfn.DAYS($B20,$B19)&lt;0,0,($C$6-($C$3*$A19)+SUM(MK$6:MK19))*MK$3/365*_xlfn.DAYS($B20,$B19))</f>
        <v>96.597347852738935</v>
      </c>
      <c r="ML20" s="5">
        <f>IF(($C$6-($C$3*$A19)+SUM(ML$6:ML19))*ML$3/365*_xlfn.DAYS($B20,$B19)&lt;0,0,($C$6-($C$3*$A19)+SUM(ML$6:ML19))*ML$3/365*_xlfn.DAYS($B20,$B19))</f>
        <v>96.545184437323229</v>
      </c>
      <c r="MM20" s="5">
        <f>IF(($C$6-($C$3*$A19)+SUM(MM$6:MM19))*MM$3/365*_xlfn.DAYS($B20,$B19)&lt;0,0,($C$6-($C$3*$A19)+SUM(MM$6:MM19))*MM$3/365*_xlfn.DAYS($B20,$B19))</f>
        <v>96.493034747988972</v>
      </c>
      <c r="MN20" s="5">
        <f>IF(($C$6-($C$3*$A19)+SUM(MN$6:MN19))*MN$3/365*_xlfn.DAYS($B20,$B19)&lt;0,0,($C$6-($C$3*$A19)+SUM(MN$6:MN19))*MN$3/365*_xlfn.DAYS($B20,$B19))</f>
        <v>96.440898782466405</v>
      </c>
      <c r="MO20" s="5">
        <f>IF(($C$6-($C$3*$A19)+SUM(MO$6:MO19))*MO$3/365*_xlfn.DAYS($B20,$B19)&lt;0,0,($C$6-($C$3*$A19)+SUM(MO$6:MO19))*MO$3/365*_xlfn.DAYS($B20,$B19))</f>
        <v>96.388776538485857</v>
      </c>
      <c r="MP20" s="5">
        <f>IF(($C$6-($C$3*$A19)+SUM(MP$6:MP19))*MP$3/365*_xlfn.DAYS($B20,$B19)&lt;0,0,($C$6-($C$3*$A19)+SUM(MP$6:MP19))*MP$3/365*_xlfn.DAYS($B20,$B19))</f>
        <v>96.336668013778052</v>
      </c>
      <c r="MQ20" s="5">
        <f>IF(($C$6-($C$3*$A19)+SUM(MQ$6:MQ19))*MQ$3/365*_xlfn.DAYS($B20,$B19)&lt;0,0,($C$6-($C$3*$A19)+SUM(MQ$6:MQ19))*MQ$3/365*_xlfn.DAYS($B20,$B19))</f>
        <v>96.284573206074043</v>
      </c>
      <c r="MR20" s="5">
        <f>IF(($C$6-($C$3*$A19)+SUM(MR$6:MR19))*MR$3/365*_xlfn.DAYS($B20,$B19)&lt;0,0,($C$6-($C$3*$A19)+SUM(MR$6:MR19))*MR$3/365*_xlfn.DAYS($B20,$B19))</f>
        <v>96.232492113105138</v>
      </c>
      <c r="MS20" s="5">
        <f>IF(($C$6-($C$3*$A19)+SUM(MS$6:MS19))*MS$3/365*_xlfn.DAYS($B20,$B19)&lt;0,0,($C$6-($C$3*$A19)+SUM(MS$6:MS19))*MS$3/365*_xlfn.DAYS($B20,$B19))</f>
        <v>96.180424732602958</v>
      </c>
      <c r="MT20" s="5">
        <f>IF(($C$6-($C$3*$A19)+SUM(MT$6:MT19))*MT$3/365*_xlfn.DAYS($B20,$B19)&lt;0,0,($C$6-($C$3*$A19)+SUM(MT$6:MT19))*MT$3/365*_xlfn.DAYS($B20,$B19))</f>
        <v>96.128371062299422</v>
      </c>
      <c r="MU20" s="5">
        <f>IF(($C$6-($C$3*$A19)+SUM(MU$6:MU19))*MU$3/365*_xlfn.DAYS($B20,$B19)&lt;0,0,($C$6-($C$3*$A19)+SUM(MU$6:MU19))*MU$3/365*_xlfn.DAYS($B20,$B19))</f>
        <v>96.076331099926733</v>
      </c>
      <c r="MV20" s="5">
        <f>IF(($C$6-($C$3*$A19)+SUM(MV$6:MV19))*MV$3/365*_xlfn.DAYS($B20,$B19)&lt;0,0,($C$6-($C$3*$A19)+SUM(MV$6:MV19))*MV$3/365*_xlfn.DAYS($B20,$B19))</f>
        <v>96.02430484321745</v>
      </c>
      <c r="MW20" s="5">
        <f>IF(($C$6-($C$3*$A19)+SUM(MW$6:MW19))*MW$3/365*_xlfn.DAYS($B20,$B19)&lt;0,0,($C$6-($C$3*$A19)+SUM(MW$6:MW19))*MW$3/365*_xlfn.DAYS($B20,$B19))</f>
        <v>95.972292289904374</v>
      </c>
      <c r="MX20" s="5">
        <f>IF(($C$6-($C$3*$A19)+SUM(MX$6:MX19))*MX$3/365*_xlfn.DAYS($B20,$B19)&lt;0,0,($C$6-($C$3*$A19)+SUM(MX$6:MX19))*MX$3/365*_xlfn.DAYS($B20,$B19))</f>
        <v>95.920293437720659</v>
      </c>
      <c r="MY20" s="5">
        <f>IF(($C$6-($C$3*$A19)+SUM(MY$6:MY19))*MY$3/365*_xlfn.DAYS($B20,$B19)&lt;0,0,($C$6-($C$3*$A19)+SUM(MY$6:MY19))*MY$3/365*_xlfn.DAYS($B20,$B19))</f>
        <v>95.868308284399703</v>
      </c>
      <c r="MZ20" s="5">
        <f>IF(($C$6-($C$3*$A19)+SUM(MZ$6:MZ19))*MZ$3/365*_xlfn.DAYS($B20,$B19)&lt;0,0,($C$6-($C$3*$A19)+SUM(MZ$6:MZ19))*MZ$3/365*_xlfn.DAYS($B20,$B19))</f>
        <v>95.816336827675244</v>
      </c>
      <c r="NA20" s="5">
        <f>IF(($C$6-($C$3*$A19)+SUM(NA$6:NA19))*NA$3/365*_xlfn.DAYS($B20,$B19)&lt;0,0,($C$6-($C$3*$A19)+SUM(NA$6:NA19))*NA$3/365*_xlfn.DAYS($B20,$B19))</f>
        <v>95.76437906528129</v>
      </c>
      <c r="NB20" s="5">
        <f>IF(($C$6-($C$3*$A19)+SUM(NB$6:NB19))*NB$3/365*_xlfn.DAYS($B20,$B19)&lt;0,0,($C$6-($C$3*$A19)+SUM(NB$6:NB19))*NB$3/365*_xlfn.DAYS($B20,$B19))</f>
        <v>95.712434994952218</v>
      </c>
      <c r="NC20" s="5">
        <f>IF(($C$6-($C$3*$A19)+SUM(NC$6:NC19))*NC$3/365*_xlfn.DAYS($B20,$B19)&lt;0,0,($C$6-($C$3*$A19)+SUM(NC$6:NC19))*NC$3/365*_xlfn.DAYS($B20,$B19))</f>
        <v>95.660504614422607</v>
      </c>
      <c r="ND20" s="5">
        <f>IF(($C$6-($C$3*$A19)+SUM(ND$6:ND19))*ND$3/365*_xlfn.DAYS($B20,$B19)&lt;0,0,($C$6-($C$3*$A19)+SUM(ND$6:ND19))*ND$3/365*_xlfn.DAYS($B20,$B19))</f>
        <v>95.608587921427429</v>
      </c>
      <c r="NE20" s="5">
        <f>IF(($C$6-($C$3*$A19)+SUM(NE$6:NE19))*NE$3/365*_xlfn.DAYS($B20,$B19)&lt;0,0,($C$6-($C$3*$A19)+SUM(NE$6:NE19))*NE$3/365*_xlfn.DAYS($B20,$B19))</f>
        <v>95.556684913701886</v>
      </c>
      <c r="NF20" s="5">
        <f>IF(($C$6-($C$3*$A19)+SUM(NF$6:NF19))*NF$3/365*_xlfn.DAYS($B20,$B19)&lt;0,0,($C$6-($C$3*$A19)+SUM(NF$6:NF19))*NF$3/365*_xlfn.DAYS($B20,$B19))</f>
        <v>95.504795588981494</v>
      </c>
      <c r="NG20" s="5">
        <f>IF(($C$6-($C$3*$A19)+SUM(NG$6:NG19))*NG$3/365*_xlfn.DAYS($B20,$B19)&lt;0,0,($C$6-($C$3*$A19)+SUM(NG$6:NG19))*NG$3/365*_xlfn.DAYS($B20,$B19))</f>
        <v>95.452919945002122</v>
      </c>
      <c r="NH20" s="5">
        <f>IF(($C$6-($C$3*$A19)+SUM(NH$6:NH19))*NH$3/365*_xlfn.DAYS($B20,$B19)&lt;0,0,($C$6-($C$3*$A19)+SUM(NH$6:NH19))*NH$3/365*_xlfn.DAYS($B20,$B19))</f>
        <v>95.401057979499882</v>
      </c>
      <c r="NI20" s="5">
        <f>IF(($C$6-($C$3*$A19)+SUM(NI$6:NI19))*NI$3/365*_xlfn.DAYS($B20,$B19)&lt;0,0,($C$6-($C$3*$A19)+SUM(NI$6:NI19))*NI$3/365*_xlfn.DAYS($B20,$B19))</f>
        <v>95.349209690211239</v>
      </c>
      <c r="NJ20" s="5">
        <f>IF(($C$6-($C$3*$A19)+SUM(NJ$6:NJ19))*NJ$3/365*_xlfn.DAYS($B20,$B19)&lt;0,0,($C$6-($C$3*$A19)+SUM(NJ$6:NJ19))*NJ$3/365*_xlfn.DAYS($B20,$B19))</f>
        <v>95.297375074872846</v>
      </c>
      <c r="NK20" s="5">
        <f>IF(($C$6-($C$3*$A19)+SUM(NK$6:NK19))*NK$3/365*_xlfn.DAYS($B20,$B19)&lt;0,0,($C$6-($C$3*$A19)+SUM(NK$6:NK19))*NK$3/365*_xlfn.DAYS($B20,$B19))</f>
        <v>95.245554131221837</v>
      </c>
      <c r="NL20" s="5">
        <f>IF(($C$6-($C$3*$A19)+SUM(NL$6:NL19))*NL$3/365*_xlfn.DAYS($B20,$B19)&lt;0,0,($C$6-($C$3*$A19)+SUM(NL$6:NL19))*NL$3/365*_xlfn.DAYS($B20,$B19))</f>
        <v>95.193746856995489</v>
      </c>
      <c r="NM20" s="5">
        <f>IF(($C$6-($C$3*$A19)+SUM(NM$6:NM19))*NM$3/365*_xlfn.DAYS($B20,$B19)&lt;0,0,($C$6-($C$3*$A19)+SUM(NM$6:NM19))*NM$3/365*_xlfn.DAYS($B20,$B19))</f>
        <v>95.141953249931433</v>
      </c>
      <c r="NN20" s="5">
        <f>IF(($C$6-($C$3*$A19)+SUM(NN$6:NN19))*NN$3/365*_xlfn.DAYS($B20,$B19)&lt;0,0,($C$6-($C$3*$A19)+SUM(NN$6:NN19))*NN$3/365*_xlfn.DAYS($B20,$B19))</f>
        <v>95.090173307767628</v>
      </c>
      <c r="NO20" s="5">
        <f>IF(($C$6-($C$3*$A19)+SUM(NO$6:NO19))*NO$3/365*_xlfn.DAYS($B20,$B19)&lt;0,0,($C$6-($C$3*$A19)+SUM(NO$6:NO19))*NO$3/365*_xlfn.DAYS($B20,$B19))</f>
        <v>95.03840702824229</v>
      </c>
      <c r="NP20" s="5">
        <f>IF(($C$6-($C$3*$A19)+SUM(NP$6:NP19))*NP$3/365*_xlfn.DAYS($B20,$B19)&lt;0,0,($C$6-($C$3*$A19)+SUM(NP$6:NP19))*NP$3/365*_xlfn.DAYS($B20,$B19))</f>
        <v>94.986654409093958</v>
      </c>
      <c r="NQ20" s="5">
        <f>IF(($C$6-($C$3*$A19)+SUM(NQ$6:NQ19))*NQ$3/365*_xlfn.DAYS($B20,$B19)&lt;0,0,($C$6-($C$3*$A19)+SUM(NQ$6:NQ19))*NQ$3/365*_xlfn.DAYS($B20,$B19))</f>
        <v>94.93491544806146</v>
      </c>
      <c r="NR20" s="5">
        <f>IF(($C$6-($C$3*$A19)+SUM(NR$6:NR19))*NR$3/365*_xlfn.DAYS($B20,$B19)&lt;0,0,($C$6-($C$3*$A19)+SUM(NR$6:NR19))*NR$3/365*_xlfn.DAYS($B20,$B19))</f>
        <v>94.883190142883961</v>
      </c>
      <c r="NS20" s="5">
        <f>IF(($C$6-($C$3*$A19)+SUM(NS$6:NS19))*NS$3/365*_xlfn.DAYS($B20,$B19)&lt;0,0,($C$6-($C$3*$A19)+SUM(NS$6:NS19))*NS$3/365*_xlfn.DAYS($B20,$B19))</f>
        <v>94.831478491300871</v>
      </c>
      <c r="NT20" s="5">
        <f>IF(($C$6-($C$3*$A19)+SUM(NT$6:NT19))*NT$3/365*_xlfn.DAYS($B20,$B19)&lt;0,0,($C$6-($C$3*$A19)+SUM(NT$6:NT19))*NT$3/365*_xlfn.DAYS($B20,$B19))</f>
        <v>94.779780491051909</v>
      </c>
      <c r="NU20" s="5">
        <f>IF(($C$6-($C$3*$A19)+SUM(NU$6:NU19))*NU$3/365*_xlfn.DAYS($B20,$B19)&lt;0,0,($C$6-($C$3*$A19)+SUM(NU$6:NU19))*NU$3/365*_xlfn.DAYS($B20,$B19))</f>
        <v>94.728096139877138</v>
      </c>
      <c r="NV20" s="5">
        <f>IF(($C$6-($C$3*$A19)+SUM(NV$6:NV19))*NV$3/365*_xlfn.DAYS($B20,$B19)&lt;0,0,($C$6-($C$3*$A19)+SUM(NV$6:NV19))*NV$3/365*_xlfn.DAYS($B20,$B19))</f>
        <v>94.676425435516933</v>
      </c>
      <c r="NW20" s="5">
        <f>IF(($C$6-($C$3*$A19)+SUM(NW$6:NW19))*NW$3/365*_xlfn.DAYS($B20,$B19)&lt;0,0,($C$6-($C$3*$A19)+SUM(NW$6:NW19))*NW$3/365*_xlfn.DAYS($B20,$B19))</f>
        <v>94.624768375711824</v>
      </c>
      <c r="NX20" s="5">
        <f>IF(($C$6-($C$3*$A19)+SUM(NX$6:NX19))*NX$3/365*_xlfn.DAYS($B20,$B19)&lt;0,0,($C$6-($C$3*$A19)+SUM(NX$6:NX19))*NX$3/365*_xlfn.DAYS($B20,$B19))</f>
        <v>94.57312495820284</v>
      </c>
      <c r="NY20" s="5">
        <f>IF(($C$6-($C$3*$A19)+SUM(NY$6:NY19))*NY$3/365*_xlfn.DAYS($B20,$B19)&lt;0,0,($C$6-($C$3*$A19)+SUM(NY$6:NY19))*NY$3/365*_xlfn.DAYS($B20,$B19))</f>
        <v>94.521495180731165</v>
      </c>
      <c r="NZ20" s="5">
        <f>IF(($C$6-($C$3*$A19)+SUM(NZ$6:NZ19))*NZ$3/365*_xlfn.DAYS($B20,$B19)&lt;0,0,($C$6-($C$3*$A19)+SUM(NZ$6:NZ19))*NZ$3/365*_xlfn.DAYS($B20,$B19))</f>
        <v>94.46987904103834</v>
      </c>
      <c r="OA20" s="5">
        <f>IF(($C$6-($C$3*$A19)+SUM(OA$6:OA19))*OA$3/365*_xlfn.DAYS($B20,$B19)&lt;0,0,($C$6-($C$3*$A19)+SUM(OA$6:OA19))*OA$3/365*_xlfn.DAYS($B20,$B19))</f>
        <v>94.418276536866244</v>
      </c>
      <c r="OB20" s="5">
        <f>IF(($C$6-($C$3*$A19)+SUM(OB$6:OB19))*OB$3/365*_xlfn.DAYS($B20,$B19)&lt;0,0,($C$6-($C$3*$A19)+SUM(OB$6:OB19))*OB$3/365*_xlfn.DAYS($B20,$B19))</f>
        <v>94.366687665956974</v>
      </c>
      <c r="OC20" s="5">
        <f>IF(($C$6-($C$3*$A19)+SUM(OC$6:OC19))*OC$3/365*_xlfn.DAYS($B20,$B19)&lt;0,0,($C$6-($C$3*$A19)+SUM(OC$6:OC19))*OC$3/365*_xlfn.DAYS($B20,$B19))</f>
        <v>94.315112426052949</v>
      </c>
      <c r="OD20" s="5">
        <f>IF(($C$6-($C$3*$A19)+SUM(OD$6:OD19))*OD$3/365*_xlfn.DAYS($B20,$B19)&lt;0,0,($C$6-($C$3*$A19)+SUM(OD$6:OD19))*OD$3/365*_xlfn.DAYS($B20,$B19))</f>
        <v>94.263550814896931</v>
      </c>
      <c r="OE20" s="5">
        <f>IF(($C$6-($C$3*$A19)+SUM(OE$6:OE19))*OE$3/365*_xlfn.DAYS($B20,$B19)&lt;0,0,($C$6-($C$3*$A19)+SUM(OE$6:OE19))*OE$3/365*_xlfn.DAYS($B20,$B19))</f>
        <v>94.212002830231981</v>
      </c>
      <c r="OF20" s="5">
        <f>IF(($C$6-($C$3*$A19)+SUM(OF$6:OF19))*OF$3/365*_xlfn.DAYS($B20,$B19)&lt;0,0,($C$6-($C$3*$A19)+SUM(OF$6:OF19))*OF$3/365*_xlfn.DAYS($B20,$B19))</f>
        <v>94.160468469801359</v>
      </c>
      <c r="OG20" s="5">
        <f>IF(($C$6-($C$3*$A19)+SUM(OG$6:OG19))*OG$3/365*_xlfn.DAYS($B20,$B19)&lt;0,0,($C$6-($C$3*$A19)+SUM(OG$6:OG19))*OG$3/365*_xlfn.DAYS($B20,$B19))</f>
        <v>94.108947731348735</v>
      </c>
      <c r="OH20" s="5">
        <f>IF(($C$6-($C$3*$A19)+SUM(OH$6:OH19))*OH$3/365*_xlfn.DAYS($B20,$B19)&lt;0,0,($C$6-($C$3*$A19)+SUM(OH$6:OH19))*OH$3/365*_xlfn.DAYS($B20,$B19))</f>
        <v>94.05744061261808</v>
      </c>
      <c r="OI20" s="5">
        <f>IF(($C$6-($C$3*$A19)+SUM(OI$6:OI19))*OI$3/365*_xlfn.DAYS($B20,$B19)&lt;0,0,($C$6-($C$3*$A19)+SUM(OI$6:OI19))*OI$3/365*_xlfn.DAYS($B20,$B19))</f>
        <v>94.005947111353549</v>
      </c>
      <c r="OJ20" s="5">
        <f>IF(($C$6-($C$3*$A19)+SUM(OJ$6:OJ19))*OJ$3/365*_xlfn.DAYS($B20,$B19)&lt;0,0,($C$6-($C$3*$A19)+SUM(OJ$6:OJ19))*OJ$3/365*_xlfn.DAYS($B20,$B19))</f>
        <v>93.95446722529978</v>
      </c>
      <c r="OK20" s="5">
        <f>IF(($C$6-($C$3*$A19)+SUM(OK$6:OK19))*OK$3/365*_xlfn.DAYS($B20,$B19)&lt;0,0,($C$6-($C$3*$A19)+SUM(OK$6:OK19))*OK$3/365*_xlfn.DAYS($B20,$B19))</f>
        <v>93.903000952201481</v>
      </c>
      <c r="OL20" s="5">
        <f>IF(($C$6-($C$3*$A19)+SUM(OL$6:OL19))*OL$3/365*_xlfn.DAYS($B20,$B19)&lt;0,0,($C$6-($C$3*$A19)+SUM(OL$6:OL19))*OL$3/365*_xlfn.DAYS($B20,$B19))</f>
        <v>93.851548289803873</v>
      </c>
      <c r="OM20" s="5">
        <f>IF(($C$6-($C$3*$A19)+SUM(OM$6:OM19))*OM$3/365*_xlfn.DAYS($B20,$B19)&lt;0,0,($C$6-($C$3*$A19)+SUM(OM$6:OM19))*OM$3/365*_xlfn.DAYS($B20,$B19))</f>
        <v>93.800109235852375</v>
      </c>
      <c r="ON20" s="5">
        <f>IF(($C$6-($C$3*$A19)+SUM(ON$6:ON19))*ON$3/365*_xlfn.DAYS($B20,$B19)&lt;0,0,($C$6-($C$3*$A19)+SUM(ON$6:ON19))*ON$3/365*_xlfn.DAYS($B20,$B19))</f>
        <v>93.748683788092663</v>
      </c>
      <c r="OO20" s="5">
        <f>IF(($C$6-($C$3*$A19)+SUM(OO$6:OO19))*OO$3/365*_xlfn.DAYS($B20,$B19)&lt;0,0,($C$6-($C$3*$A19)+SUM(OO$6:OO19))*OO$3/365*_xlfn.DAYS($B20,$B19))</f>
        <v>93.697271944270838</v>
      </c>
      <c r="OP20" s="5" t="e">
        <f>IF(($C$6-($C$3*$A19)+SUM(OP$6:OP19))*OP$3/365*_xlfn.DAYS($B20,$B19)&lt;0,0,($C$6-($C$3*$A19)+SUM(OP$6:OP19))*OP$3/365*_xlfn.DAYS($B20,$B19))</f>
        <v>#VALUE!</v>
      </c>
      <c r="OQ20" s="5" t="e">
        <f>IF(($C$6-($C$3*$A19)+SUM(OQ$6:OQ19))*OQ$3/365*_xlfn.DAYS($B20,$B19)&lt;0,0,($C$6-($C$3*$A19)+SUM(OQ$6:OQ19))*OQ$3/365*_xlfn.DAYS($B20,$B19))</f>
        <v>#VALUE!</v>
      </c>
      <c r="OR20" s="5" t="e">
        <f>IF(($C$6-($C$3*$A19)+SUM(OR$6:OR19))*OR$3/365*_xlfn.DAYS($B20,$B19)&lt;0,0,($C$6-($C$3*$A19)+SUM(OR$6:OR19))*OR$3/365*_xlfn.DAYS($B20,$B19))</f>
        <v>#VALUE!</v>
      </c>
      <c r="OS20" s="5" t="e">
        <f>IF(($C$6-($C$3*$A19)+SUM(OS$6:OS19))*OS$3/365*_xlfn.DAYS($B20,$B19)&lt;0,0,($C$6-($C$3*$A19)+SUM(OS$6:OS19))*OS$3/365*_xlfn.DAYS($B20,$B19))</f>
        <v>#VALUE!</v>
      </c>
      <c r="OT20" s="5" t="e">
        <f>IF(($C$6-($C$3*$A19)+SUM(OT$6:OT19))*OT$3/365*_xlfn.DAYS($B20,$B19)&lt;0,0,($C$6-($C$3*$A19)+SUM(OT$6:OT19))*OT$3/365*_xlfn.DAYS($B20,$B19))</f>
        <v>#VALUE!</v>
      </c>
      <c r="OU20" s="5" t="e">
        <f>IF(($C$6-($C$3*$A19)+SUM(OU$6:OU19))*OU$3/365*_xlfn.DAYS($B20,$B19)&lt;0,0,($C$6-($C$3*$A19)+SUM(OU$6:OU19))*OU$3/365*_xlfn.DAYS($B20,$B19))</f>
        <v>#VALUE!</v>
      </c>
      <c r="OV20" s="5" t="e">
        <f>IF(($C$6-($C$3*$A19)+SUM(OV$6:OV19))*OV$3/365*_xlfn.DAYS($B20,$B19)&lt;0,0,($C$6-($C$3*$A19)+SUM(OV$6:OV19))*OV$3/365*_xlfn.DAYS($B20,$B19))</f>
        <v>#VALUE!</v>
      </c>
      <c r="OW20" s="5" t="e">
        <f>IF(($C$6-($C$3*$A19)+SUM(OW$6:OW19))*OW$3/365*_xlfn.DAYS($B20,$B19)&lt;0,0,($C$6-($C$3*$A19)+SUM(OW$6:OW19))*OW$3/365*_xlfn.DAYS($B20,$B19))</f>
        <v>#VALUE!</v>
      </c>
      <c r="OX20" s="5" t="e">
        <f>IF(($C$6-($C$3*$A19)+SUM(OX$6:OX19))*OX$3/365*_xlfn.DAYS($B20,$B19)&lt;0,0,($C$6-($C$3*$A19)+SUM(OX$6:OX19))*OX$3/365*_xlfn.DAYS($B20,$B19))</f>
        <v>#VALUE!</v>
      </c>
      <c r="OY20" s="5" t="e">
        <f>IF(($C$6-($C$3*$A19)+SUM(OY$6:OY19))*OY$3/365*_xlfn.DAYS($B20,$B19)&lt;0,0,($C$6-($C$3*$A19)+SUM(OY$6:OY19))*OY$3/365*_xlfn.DAYS($B20,$B19))</f>
        <v>#VALUE!</v>
      </c>
      <c r="OZ20" s="5" t="e">
        <f>IF(($C$6-($C$3*$A19)+SUM(OZ$6:OZ19))*OZ$3/365*_xlfn.DAYS($B20,$B19)&lt;0,0,($C$6-($C$3*$A19)+SUM(OZ$6:OZ19))*OZ$3/365*_xlfn.DAYS($B20,$B19))</f>
        <v>#VALUE!</v>
      </c>
      <c r="PA20" s="5" t="e">
        <f>IF(($C$6-($C$3*$A19)+SUM(PA$6:PA19))*PA$3/365*_xlfn.DAYS($B20,$B19)&lt;0,0,($C$6-($C$3*$A19)+SUM(PA$6:PA19))*PA$3/365*_xlfn.DAYS($B20,$B19))</f>
        <v>#VALUE!</v>
      </c>
      <c r="PB20" s="5" t="e">
        <f>IF(($C$6-($C$3*$A19)+SUM(PB$6:PB19))*PB$3/365*_xlfn.DAYS($B20,$B19)&lt;0,0,($C$6-($C$3*$A19)+SUM(PB$6:PB19))*PB$3/365*_xlfn.DAYS($B20,$B19))</f>
        <v>#VALUE!</v>
      </c>
      <c r="PC20" s="5" t="e">
        <f>IF(($C$6-($C$3*$A19)+SUM(PC$6:PC19))*PC$3/365*_xlfn.DAYS($B20,$B19)&lt;0,0,($C$6-($C$3*$A19)+SUM(PC$6:PC19))*PC$3/365*_xlfn.DAYS($B20,$B19))</f>
        <v>#VALUE!</v>
      </c>
      <c r="PD20" s="5" t="e">
        <f>IF(($C$6-($C$3*$A19)+SUM(PD$6:PD19))*PD$3/365*_xlfn.DAYS($B20,$B19)&lt;0,0,($C$6-($C$3*$A19)+SUM(PD$6:PD19))*PD$3/365*_xlfn.DAYS($B20,$B19))</f>
        <v>#VALUE!</v>
      </c>
      <c r="PE20" s="5" t="e">
        <f>IF(($C$6-($C$3*$A19)+SUM(PE$6:PE19))*PE$3/365*_xlfn.DAYS($B20,$B19)&lt;0,0,($C$6-($C$3*$A19)+SUM(PE$6:PE19))*PE$3/365*_xlfn.DAYS($B20,$B19))</f>
        <v>#VALUE!</v>
      </c>
      <c r="PF20" s="5" t="e">
        <f>IF(($C$6-($C$3*$A19)+SUM(PF$6:PF19))*PF$3/365*_xlfn.DAYS($B20,$B19)&lt;0,0,($C$6-($C$3*$A19)+SUM(PF$6:PF19))*PF$3/365*_xlfn.DAYS($B20,$B19))</f>
        <v>#VALUE!</v>
      </c>
      <c r="PG20" s="5" t="e">
        <f>IF(($C$6-($C$3*$A19)+SUM(PG$6:PG19))*PG$3/365*_xlfn.DAYS($B20,$B19)&lt;0,0,($C$6-($C$3*$A19)+SUM(PG$6:PG19))*PG$3/365*_xlfn.DAYS($B20,$B19))</f>
        <v>#VALUE!</v>
      </c>
      <c r="PH20" s="5" t="e">
        <f>IF(($C$6-($C$3*$A19)+SUM(PH$6:PH19))*PH$3/365*_xlfn.DAYS($B20,$B19)&lt;0,0,($C$6-($C$3*$A19)+SUM(PH$6:PH19))*PH$3/365*_xlfn.DAYS($B20,$B19))</f>
        <v>#VALUE!</v>
      </c>
      <c r="PI20" s="5" t="e">
        <f>IF(($C$6-($C$3*$A19)+SUM(PI$6:PI19))*PI$3/365*_xlfn.DAYS($B20,$B19)&lt;0,0,($C$6-($C$3*$A19)+SUM(PI$6:PI19))*PI$3/365*_xlfn.DAYS($B20,$B19))</f>
        <v>#VALUE!</v>
      </c>
      <c r="PJ20" s="5" t="e">
        <f>IF(($C$6-($C$3*$A19)+SUM(PJ$6:PJ19))*PJ$3/365*_xlfn.DAYS($B20,$B19)&lt;0,0,($C$6-($C$3*$A19)+SUM(PJ$6:PJ19))*PJ$3/365*_xlfn.DAYS($B20,$B19))</f>
        <v>#VALUE!</v>
      </c>
      <c r="PK20" s="5" t="e">
        <f>IF(($C$6-($C$3*$A19)+SUM(PK$6:PK19))*PK$3/365*_xlfn.DAYS($B20,$B19)&lt;0,0,($C$6-($C$3*$A19)+SUM(PK$6:PK19))*PK$3/365*_xlfn.DAYS($B20,$B19))</f>
        <v>#VALUE!</v>
      </c>
      <c r="PL20" s="5" t="e">
        <f>IF(($C$6-($C$3*$A19)+SUM(PL$6:PL19))*PL$3/365*_xlfn.DAYS($B20,$B19)&lt;0,0,($C$6-($C$3*$A19)+SUM(PL$6:PL19))*PL$3/365*_xlfn.DAYS($B20,$B19))</f>
        <v>#VALUE!</v>
      </c>
      <c r="PM20" s="5" t="e">
        <f>IF(($C$6-($C$3*$A19)+SUM(PM$6:PM19))*PM$3/365*_xlfn.DAYS($B20,$B19)&lt;0,0,($C$6-($C$3*$A19)+SUM(PM$6:PM19))*PM$3/365*_xlfn.DAYS($B20,$B19))</f>
        <v>#VALUE!</v>
      </c>
      <c r="PN20" s="5" t="e">
        <f>IF(($C$6-($C$3*$A19)+SUM(PN$6:PN19))*PN$3/365*_xlfn.DAYS($B20,$B19)&lt;0,0,($C$6-($C$3*$A19)+SUM(PN$6:PN19))*PN$3/365*_xlfn.DAYS($B20,$B19))</f>
        <v>#VALUE!</v>
      </c>
      <c r="PO20" s="5" t="e">
        <f>IF(($C$6-($C$3*$A19)+SUM(PO$6:PO19))*PO$3/365*_xlfn.DAYS($B20,$B19)&lt;0,0,($C$6-($C$3*$A19)+SUM(PO$6:PO19))*PO$3/365*_xlfn.DAYS($B20,$B19))</f>
        <v>#VALUE!</v>
      </c>
      <c r="PP20" s="5" t="e">
        <f>IF(($C$6-($C$3*$A19)+SUM(PP$6:PP19))*PP$3/365*_xlfn.DAYS($B20,$B19)&lt;0,0,($C$6-($C$3*$A19)+SUM(PP$6:PP19))*PP$3/365*_xlfn.DAYS($B20,$B19))</f>
        <v>#VALUE!</v>
      </c>
      <c r="PQ20" s="5" t="e">
        <f>IF(($C$6-($C$3*$A19)+SUM(PQ$6:PQ19))*PQ$3/365*_xlfn.DAYS($B20,$B19)&lt;0,0,($C$6-($C$3*$A19)+SUM(PQ$6:PQ19))*PQ$3/365*_xlfn.DAYS($B20,$B19))</f>
        <v>#VALUE!</v>
      </c>
      <c r="PR20" s="5" t="e">
        <f>IF(($C$6-($C$3*$A19)+SUM(PR$6:PR19))*PR$3/365*_xlfn.DAYS($B20,$B19)&lt;0,0,($C$6-($C$3*$A19)+SUM(PR$6:PR19))*PR$3/365*_xlfn.DAYS($B20,$B19))</f>
        <v>#VALUE!</v>
      </c>
      <c r="PS20" s="5" t="e">
        <f>IF(($C$6-($C$3*$A19)+SUM(PS$6:PS19))*PS$3/365*_xlfn.DAYS($B20,$B19)&lt;0,0,($C$6-($C$3*$A19)+SUM(PS$6:PS19))*PS$3/365*_xlfn.DAYS($B20,$B19))</f>
        <v>#VALUE!</v>
      </c>
      <c r="PT20" s="5" t="e">
        <f>IF(($C$6-($C$3*$A19)+SUM(PT$6:PT19))*PT$3/365*_xlfn.DAYS($B20,$B19)&lt;0,0,($C$6-($C$3*$A19)+SUM(PT$6:PT19))*PT$3/365*_xlfn.DAYS($B20,$B19))</f>
        <v>#VALUE!</v>
      </c>
      <c r="PU20" s="5" t="e">
        <f>IF(($C$6-($C$3*$A19)+SUM(PU$6:PU19))*PU$3/365*_xlfn.DAYS($B20,$B19)&lt;0,0,($C$6-($C$3*$A19)+SUM(PU$6:PU19))*PU$3/365*_xlfn.DAYS($B20,$B19))</f>
        <v>#VALUE!</v>
      </c>
      <c r="PV20" s="5" t="e">
        <f>IF(($C$6-($C$3*$A19)+SUM(PV$6:PV19))*PV$3/365*_xlfn.DAYS($B20,$B19)&lt;0,0,($C$6-($C$3*$A19)+SUM(PV$6:PV19))*PV$3/365*_xlfn.DAYS($B20,$B19))</f>
        <v>#VALUE!</v>
      </c>
      <c r="PW20" s="5" t="e">
        <f>IF(($C$6-($C$3*$A19)+SUM(PW$6:PW19))*PW$3/365*_xlfn.DAYS($B20,$B19)&lt;0,0,($C$6-($C$3*$A19)+SUM(PW$6:PW19))*PW$3/365*_xlfn.DAYS($B20,$B19))</f>
        <v>#VALUE!</v>
      </c>
      <c r="PX20" s="5" t="e">
        <f>IF(($C$6-($C$3*$A19)+SUM(PX$6:PX19))*PX$3/365*_xlfn.DAYS($B20,$B19)&lt;0,0,($C$6-($C$3*$A19)+SUM(PX$6:PX19))*PX$3/365*_xlfn.DAYS($B20,$B19))</f>
        <v>#VALUE!</v>
      </c>
      <c r="PY20" s="5" t="e">
        <f>IF(($C$6-($C$3*$A19)+SUM(PY$6:PY19))*PY$3/365*_xlfn.DAYS($B20,$B19)&lt;0,0,($C$6-($C$3*$A19)+SUM(PY$6:PY19))*PY$3/365*_xlfn.DAYS($B20,$B19))</f>
        <v>#VALUE!</v>
      </c>
      <c r="PZ20" s="5" t="e">
        <f>IF(($C$6-($C$3*$A19)+SUM(PZ$6:PZ19))*PZ$3/365*_xlfn.DAYS($B20,$B19)&lt;0,0,($C$6-($C$3*$A19)+SUM(PZ$6:PZ19))*PZ$3/365*_xlfn.DAYS($B20,$B19))</f>
        <v>#VALUE!</v>
      </c>
      <c r="QA20" s="5" t="e">
        <f>IF(($C$6-($C$3*$A19)+SUM(QA$6:QA19))*QA$3/365*_xlfn.DAYS($B20,$B19)&lt;0,0,($C$6-($C$3*$A19)+SUM(QA$6:QA19))*QA$3/365*_xlfn.DAYS($B20,$B19))</f>
        <v>#VALUE!</v>
      </c>
      <c r="QB20" s="5" t="e">
        <f>IF(($C$6-($C$3*$A19)+SUM(QB$6:QB19))*QB$3/365*_xlfn.DAYS($B20,$B19)&lt;0,0,($C$6-($C$3*$A19)+SUM(QB$6:QB19))*QB$3/365*_xlfn.DAYS($B20,$B19))</f>
        <v>#VALUE!</v>
      </c>
      <c r="QC20" s="5" t="e">
        <f>IF(($C$6-($C$3*$A19)+SUM(QC$6:QC19))*QC$3/365*_xlfn.DAYS($B20,$B19)&lt;0,0,($C$6-($C$3*$A19)+SUM(QC$6:QC19))*QC$3/365*_xlfn.DAYS($B20,$B19))</f>
        <v>#VALUE!</v>
      </c>
      <c r="QD20" s="5" t="e">
        <f>IF(($C$6-($C$3*$A19)+SUM(QD$6:QD19))*QD$3/365*_xlfn.DAYS($B20,$B19)&lt;0,0,($C$6-($C$3*$A19)+SUM(QD$6:QD19))*QD$3/365*_xlfn.DAYS($B20,$B19))</f>
        <v>#VALUE!</v>
      </c>
      <c r="QE20" s="5" t="e">
        <f>IF(($C$6-($C$3*$A19)+SUM(QE$6:QE19))*QE$3/365*_xlfn.DAYS($B20,$B19)&lt;0,0,($C$6-($C$3*$A19)+SUM(QE$6:QE19))*QE$3/365*_xlfn.DAYS($B20,$B19))</f>
        <v>#VALUE!</v>
      </c>
      <c r="QF20" s="5" t="e">
        <f>IF(($C$6-($C$3*$A19)+SUM(QF$6:QF19))*QF$3/365*_xlfn.DAYS($B20,$B19)&lt;0,0,($C$6-($C$3*$A19)+SUM(QF$6:QF19))*QF$3/365*_xlfn.DAYS($B20,$B19))</f>
        <v>#VALUE!</v>
      </c>
      <c r="QG20" s="5" t="e">
        <f>IF(($C$6-($C$3*$A19)+SUM(QG$6:QG19))*QG$3/365*_xlfn.DAYS($B20,$B19)&lt;0,0,($C$6-($C$3*$A19)+SUM(QG$6:QG19))*QG$3/365*_xlfn.DAYS($B20,$B19))</f>
        <v>#VALUE!</v>
      </c>
      <c r="QH20" s="5" t="e">
        <f>IF(($C$6-($C$3*$A19)+SUM(QH$6:QH19))*QH$3/365*_xlfn.DAYS($B20,$B19)&lt;0,0,($C$6-($C$3*$A19)+SUM(QH$6:QH19))*QH$3/365*_xlfn.DAYS($B20,$B19))</f>
        <v>#VALUE!</v>
      </c>
      <c r="QI20" s="5" t="e">
        <f>IF(($C$6-($C$3*$A19)+SUM(QI$6:QI19))*QI$3/365*_xlfn.DAYS($B20,$B19)&lt;0,0,($C$6-($C$3*$A19)+SUM(QI$6:QI19))*QI$3/365*_xlfn.DAYS($B20,$B19))</f>
        <v>#VALUE!</v>
      </c>
      <c r="QJ20" s="5" t="e">
        <f>IF(($C$6-($C$3*$A19)+SUM(QJ$6:QJ19))*QJ$3/365*_xlfn.DAYS($B20,$B19)&lt;0,0,($C$6-($C$3*$A19)+SUM(QJ$6:QJ19))*QJ$3/365*_xlfn.DAYS($B20,$B19))</f>
        <v>#VALUE!</v>
      </c>
      <c r="QK20" s="5" t="e">
        <f>IF(($C$6-($C$3*$A19)+SUM(QK$6:QK19))*QK$3/365*_xlfn.DAYS($B20,$B19)&lt;0,0,($C$6-($C$3*$A19)+SUM(QK$6:QK19))*QK$3/365*_xlfn.DAYS($B20,$B19))</f>
        <v>#VALUE!</v>
      </c>
      <c r="QL20" s="5" t="e">
        <f>IF(($C$6-($C$3*$A19)+SUM(QL$6:QL19))*QL$3/365*_xlfn.DAYS($B20,$B19)&lt;0,0,($C$6-($C$3*$A19)+SUM(QL$6:QL19))*QL$3/365*_xlfn.DAYS($B20,$B19))</f>
        <v>#VALUE!</v>
      </c>
      <c r="QM20" s="5" t="e">
        <f>IF(($C$6-($C$3*$A19)+SUM(QM$6:QM19))*QM$3/365*_xlfn.DAYS($B20,$B19)&lt;0,0,($C$6-($C$3*$A19)+SUM(QM$6:QM19))*QM$3/365*_xlfn.DAYS($B20,$B19))</f>
        <v>#VALUE!</v>
      </c>
      <c r="QN20" s="5" t="e">
        <f>IF(($C$6-($C$3*$A19)+SUM(QN$6:QN19))*QN$3/365*_xlfn.DAYS($B20,$B19)&lt;0,0,($C$6-($C$3*$A19)+SUM(QN$6:QN19))*QN$3/365*_xlfn.DAYS($B20,$B19))</f>
        <v>#VALUE!</v>
      </c>
      <c r="QO20" s="5" t="e">
        <f>IF(($C$6-($C$3*$A19)+SUM(QO$6:QO19))*QO$3/365*_xlfn.DAYS($B20,$B19)&lt;0,0,($C$6-($C$3*$A19)+SUM(QO$6:QO19))*QO$3/365*_xlfn.DAYS($B20,$B19))</f>
        <v>#VALUE!</v>
      </c>
      <c r="QP20" s="5" t="e">
        <f>IF(($C$6-($C$3*$A19)+SUM(QP$6:QP19))*QP$3/365*_xlfn.DAYS($B20,$B19)&lt;0,0,($C$6-($C$3*$A19)+SUM(QP$6:QP19))*QP$3/365*_xlfn.DAYS($B20,$B19))</f>
        <v>#VALUE!</v>
      </c>
      <c r="QQ20" s="5" t="e">
        <f>IF(($C$6-($C$3*$A19)+SUM(QQ$6:QQ19))*QQ$3/365*_xlfn.DAYS($B20,$B19)&lt;0,0,($C$6-($C$3*$A19)+SUM(QQ$6:QQ19))*QQ$3/365*_xlfn.DAYS($B20,$B19))</f>
        <v>#VALUE!</v>
      </c>
      <c r="QR20" s="5" t="e">
        <f>IF(($C$6-($C$3*$A19)+SUM(QR$6:QR19))*QR$3/365*_xlfn.DAYS($B20,$B19)&lt;0,0,($C$6-($C$3*$A19)+SUM(QR$6:QR19))*QR$3/365*_xlfn.DAYS($B20,$B19))</f>
        <v>#VALUE!</v>
      </c>
      <c r="QS20" s="5" t="e">
        <f>IF(($C$6-($C$3*$A19)+SUM(QS$6:QS19))*QS$3/365*_xlfn.DAYS($B20,$B19)&lt;0,0,($C$6-($C$3*$A19)+SUM(QS$6:QS19))*QS$3/365*_xlfn.DAYS($B20,$B19))</f>
        <v>#VALUE!</v>
      </c>
      <c r="QT20" s="5" t="e">
        <f>IF(($C$6-($C$3*$A19)+SUM(QT$6:QT19))*QT$3/365*_xlfn.DAYS($B20,$B19)&lt;0,0,($C$6-($C$3*$A19)+SUM(QT$6:QT19))*QT$3/365*_xlfn.DAYS($B20,$B19))</f>
        <v>#VALUE!</v>
      </c>
      <c r="QU20" s="5" t="e">
        <f>IF(($C$6-($C$3*$A19)+SUM(QU$6:QU19))*QU$3/365*_xlfn.DAYS($B20,$B19)&lt;0,0,($C$6-($C$3*$A19)+SUM(QU$6:QU19))*QU$3/365*_xlfn.DAYS($B20,$B19))</f>
        <v>#VALUE!</v>
      </c>
      <c r="QV20" s="5" t="e">
        <f>IF(($C$6-($C$3*$A19)+SUM(QV$6:QV19))*QV$3/365*_xlfn.DAYS($B20,$B19)&lt;0,0,($C$6-($C$3*$A19)+SUM(QV$6:QV19))*QV$3/365*_xlfn.DAYS($B20,$B19))</f>
        <v>#VALUE!</v>
      </c>
      <c r="QW20" s="5" t="e">
        <f>IF(($C$6-($C$3*$A19)+SUM(QW$6:QW19))*QW$3/365*_xlfn.DAYS($B20,$B19)&lt;0,0,($C$6-($C$3*$A19)+SUM(QW$6:QW19))*QW$3/365*_xlfn.DAYS($B20,$B19))</f>
        <v>#VALUE!</v>
      </c>
      <c r="QX20" s="5" t="e">
        <f>IF(($C$6-($C$3*$A19)+SUM(QX$6:QX19))*QX$3/365*_xlfn.DAYS($B20,$B19)&lt;0,0,($C$6-($C$3*$A19)+SUM(QX$6:QX19))*QX$3/365*_xlfn.DAYS($B20,$B19))</f>
        <v>#VALUE!</v>
      </c>
      <c r="QY20" s="5" t="e">
        <f>IF(($C$6-($C$3*$A19)+SUM(QY$6:QY19))*QY$3/365*_xlfn.DAYS($B20,$B19)&lt;0,0,($C$6-($C$3*$A19)+SUM(QY$6:QY19))*QY$3/365*_xlfn.DAYS($B20,$B19))</f>
        <v>#VALUE!</v>
      </c>
      <c r="QZ20" s="5" t="e">
        <f>IF(($C$6-($C$3*$A19)+SUM(QZ$6:QZ19))*QZ$3/365*_xlfn.DAYS($B20,$B19)&lt;0,0,($C$6-($C$3*$A19)+SUM(QZ$6:QZ19))*QZ$3/365*_xlfn.DAYS($B20,$B19))</f>
        <v>#VALUE!</v>
      </c>
      <c r="RA20" s="5" t="e">
        <f>IF(($C$6-($C$3*$A19)+SUM(RA$6:RA19))*RA$3/365*_xlfn.DAYS($B20,$B19)&lt;0,0,($C$6-($C$3*$A19)+SUM(RA$6:RA19))*RA$3/365*_xlfn.DAYS($B20,$B19))</f>
        <v>#VALUE!</v>
      </c>
      <c r="RB20" s="5" t="e">
        <f>IF(($C$6-($C$3*$A19)+SUM(RB$6:RB19))*RB$3/365*_xlfn.DAYS($B20,$B19)&lt;0,0,($C$6-($C$3*$A19)+SUM(RB$6:RB19))*RB$3/365*_xlfn.DAYS($B20,$B19))</f>
        <v>#VALUE!</v>
      </c>
      <c r="RC20" s="5" t="e">
        <f>IF(($C$6-($C$3*$A19)+SUM(RC$6:RC19))*RC$3/365*_xlfn.DAYS($B20,$B19)&lt;0,0,($C$6-($C$3*$A19)+SUM(RC$6:RC19))*RC$3/365*_xlfn.DAYS($B20,$B19))</f>
        <v>#VALUE!</v>
      </c>
      <c r="RD20" s="5" t="e">
        <f>IF(($C$6-($C$3*$A19)+SUM(RD$6:RD19))*RD$3/365*_xlfn.DAYS($B20,$B19)&lt;0,0,($C$6-($C$3*$A19)+SUM(RD$6:RD19))*RD$3/365*_xlfn.DAYS($B20,$B19))</f>
        <v>#VALUE!</v>
      </c>
      <c r="RE20" s="5" t="e">
        <f>IF(($C$6-($C$3*$A19)+SUM(RE$6:RE19))*RE$3/365*_xlfn.DAYS($B20,$B19)&lt;0,0,($C$6-($C$3*$A19)+SUM(RE$6:RE19))*RE$3/365*_xlfn.DAYS($B20,$B19))</f>
        <v>#VALUE!</v>
      </c>
      <c r="RF20" s="5" t="e">
        <f>IF(($C$6-($C$3*$A19)+SUM(RF$6:RF19))*RF$3/365*_xlfn.DAYS($B20,$B19)&lt;0,0,($C$6-($C$3*$A19)+SUM(RF$6:RF19))*RF$3/365*_xlfn.DAYS($B20,$B19))</f>
        <v>#VALUE!</v>
      </c>
      <c r="RG20" s="5" t="e">
        <f>IF(($C$6-($C$3*$A19)+SUM(RG$6:RG19))*RG$3/365*_xlfn.DAYS($B20,$B19)&lt;0,0,($C$6-($C$3*$A19)+SUM(RG$6:RG19))*RG$3/365*_xlfn.DAYS($B20,$B19))</f>
        <v>#VALUE!</v>
      </c>
      <c r="RH20" s="5" t="e">
        <f>IF(($C$6-($C$3*$A19)+SUM(RH$6:RH19))*RH$3/365*_xlfn.DAYS($B20,$B19)&lt;0,0,($C$6-($C$3*$A19)+SUM(RH$6:RH19))*RH$3/365*_xlfn.DAYS($B20,$B19))</f>
        <v>#VALUE!</v>
      </c>
      <c r="RI20" s="5" t="e">
        <f>IF(($C$6-($C$3*$A19)+SUM(RI$6:RI19))*RI$3/365*_xlfn.DAYS($B20,$B19)&lt;0,0,($C$6-($C$3*$A19)+SUM(RI$6:RI19))*RI$3/365*_xlfn.DAYS($B20,$B19))</f>
        <v>#VALUE!</v>
      </c>
      <c r="RJ20" s="5" t="e">
        <f>IF(($C$6-($C$3*$A19)+SUM(RJ$6:RJ19))*RJ$3/365*_xlfn.DAYS($B20,$B19)&lt;0,0,($C$6-($C$3*$A19)+SUM(RJ$6:RJ19))*RJ$3/365*_xlfn.DAYS($B20,$B19))</f>
        <v>#VALUE!</v>
      </c>
      <c r="RK20" s="5" t="e">
        <f>IF(($C$6-($C$3*$A19)+SUM(RK$6:RK19))*RK$3/365*_xlfn.DAYS($B20,$B19)&lt;0,0,($C$6-($C$3*$A19)+SUM(RK$6:RK19))*RK$3/365*_xlfn.DAYS($B20,$B19))</f>
        <v>#VALUE!</v>
      </c>
      <c r="RL20" s="5" t="e">
        <f>IF(($C$6-($C$3*$A19)+SUM(RL$6:RL19))*RL$3/365*_xlfn.DAYS($B20,$B19)&lt;0,0,($C$6-($C$3*$A19)+SUM(RL$6:RL19))*RL$3/365*_xlfn.DAYS($B20,$B19))</f>
        <v>#VALUE!</v>
      </c>
      <c r="RM20" s="5" t="e">
        <f>IF(($C$6-($C$3*$A19)+SUM(RM$6:RM19))*RM$3/365*_xlfn.DAYS($B20,$B19)&lt;0,0,($C$6-($C$3*$A19)+SUM(RM$6:RM19))*RM$3/365*_xlfn.DAYS($B20,$B19))</f>
        <v>#VALUE!</v>
      </c>
      <c r="RN20" s="5" t="e">
        <f>IF(($C$6-($C$3*$A19)+SUM(RN$6:RN19))*RN$3/365*_xlfn.DAYS($B20,$B19)&lt;0,0,($C$6-($C$3*$A19)+SUM(RN$6:RN19))*RN$3/365*_xlfn.DAYS($B20,$B19))</f>
        <v>#VALUE!</v>
      </c>
      <c r="RO20" s="5" t="e">
        <f>IF(($C$6-($C$3*$A19)+SUM(RO$6:RO19))*RO$3/365*_xlfn.DAYS($B20,$B19)&lt;0,0,($C$6-($C$3*$A19)+SUM(RO$6:RO19))*RO$3/365*_xlfn.DAYS($B20,$B19))</f>
        <v>#VALUE!</v>
      </c>
      <c r="RP20" s="5" t="e">
        <f>IF(($C$6-($C$3*$A19)+SUM(RP$6:RP19))*RP$3/365*_xlfn.DAYS($B20,$B19)&lt;0,0,($C$6-($C$3*$A19)+SUM(RP$6:RP19))*RP$3/365*_xlfn.DAYS($B20,$B19))</f>
        <v>#VALUE!</v>
      </c>
      <c r="RQ20" s="5" t="e">
        <f>IF(($C$6-($C$3*$A19)+SUM(RQ$6:RQ19))*RQ$3/365*_xlfn.DAYS($B20,$B19)&lt;0,0,($C$6-($C$3*$A19)+SUM(RQ$6:RQ19))*RQ$3/365*_xlfn.DAYS($B20,$B19))</f>
        <v>#VALUE!</v>
      </c>
      <c r="RR20" s="5" t="e">
        <f>IF(($C$6-($C$3*$A19)+SUM(RR$6:RR19))*RR$3/365*_xlfn.DAYS($B20,$B19)&lt;0,0,($C$6-($C$3*$A19)+SUM(RR$6:RR19))*RR$3/365*_xlfn.DAYS($B20,$B19))</f>
        <v>#VALUE!</v>
      </c>
      <c r="RS20" s="5" t="e">
        <f>IF(($C$6-($C$3*$A19)+SUM(RS$6:RS19))*RS$3/365*_xlfn.DAYS($B20,$B19)&lt;0,0,($C$6-($C$3*$A19)+SUM(RS$6:RS19))*RS$3/365*_xlfn.DAYS($B20,$B19))</f>
        <v>#VALUE!</v>
      </c>
      <c r="RT20" s="5" t="e">
        <f>IF(($C$6-($C$3*$A19)+SUM(RT$6:RT19))*RT$3/365*_xlfn.DAYS($B20,$B19)&lt;0,0,($C$6-($C$3*$A19)+SUM(RT$6:RT19))*RT$3/365*_xlfn.DAYS($B20,$B19))</f>
        <v>#VALUE!</v>
      </c>
      <c r="RU20" s="5" t="e">
        <f>IF(($C$6-($C$3*$A19)+SUM(RU$6:RU19))*RU$3/365*_xlfn.DAYS($B20,$B19)&lt;0,0,($C$6-($C$3*$A19)+SUM(RU$6:RU19))*RU$3/365*_xlfn.DAYS($B20,$B19))</f>
        <v>#VALUE!</v>
      </c>
      <c r="RV20" s="5" t="e">
        <f>IF(($C$6-($C$3*$A19)+SUM(RV$6:RV19))*RV$3/365*_xlfn.DAYS($B20,$B19)&lt;0,0,($C$6-($C$3*$A19)+SUM(RV$6:RV19))*RV$3/365*_xlfn.DAYS($B20,$B19))</f>
        <v>#VALUE!</v>
      </c>
      <c r="RW20" s="5" t="e">
        <f>IF(($C$6-($C$3*$A19)+SUM(RW$6:RW19))*RW$3/365*_xlfn.DAYS($B20,$B19)&lt;0,0,($C$6-($C$3*$A19)+SUM(RW$6:RW19))*RW$3/365*_xlfn.DAYS($B20,$B19))</f>
        <v>#VALUE!</v>
      </c>
      <c r="RX20" s="5" t="e">
        <f>IF(($C$6-($C$3*$A19)+SUM(RX$6:RX19))*RX$3/365*_xlfn.DAYS($B20,$B19)&lt;0,0,($C$6-($C$3*$A19)+SUM(RX$6:RX19))*RX$3/365*_xlfn.DAYS($B20,$B19))</f>
        <v>#VALUE!</v>
      </c>
      <c r="RY20" s="5" t="e">
        <f>IF(($C$6-($C$3*$A19)+SUM(RY$6:RY19))*RY$3/365*_xlfn.DAYS($B20,$B19)&lt;0,0,($C$6-($C$3*$A19)+SUM(RY$6:RY19))*RY$3/365*_xlfn.DAYS($B20,$B19))</f>
        <v>#VALUE!</v>
      </c>
      <c r="RZ20" s="5" t="e">
        <f>IF(($C$6-($C$3*$A19)+SUM(RZ$6:RZ19))*RZ$3/365*_xlfn.DAYS($B20,$B19)&lt;0,0,($C$6-($C$3*$A19)+SUM(RZ$6:RZ19))*RZ$3/365*_xlfn.DAYS($B20,$B19))</f>
        <v>#VALUE!</v>
      </c>
      <c r="SA20" s="5" t="e">
        <f>IF(($C$6-($C$3*$A19)+SUM(SA$6:SA19))*SA$3/365*_xlfn.DAYS($B20,$B19)&lt;0,0,($C$6-($C$3*$A19)+SUM(SA$6:SA19))*SA$3/365*_xlfn.DAYS($B20,$B19))</f>
        <v>#VALUE!</v>
      </c>
      <c r="SB20" s="5" t="e">
        <f>IF(($C$6-($C$3*$A19)+SUM(SB$6:SB19))*SB$3/365*_xlfn.DAYS($B20,$B19)&lt;0,0,($C$6-($C$3*$A19)+SUM(SB$6:SB19))*SB$3/365*_xlfn.DAYS($B20,$B19))</f>
        <v>#VALUE!</v>
      </c>
      <c r="SC20" s="5" t="e">
        <f>IF(($C$6-($C$3*$A19)+SUM(SC$6:SC19))*SC$3/365*_xlfn.DAYS($B20,$B19)&lt;0,0,($C$6-($C$3*$A19)+SUM(SC$6:SC19))*SC$3/365*_xlfn.DAYS($B20,$B19))</f>
        <v>#VALUE!</v>
      </c>
      <c r="SD20" s="5" t="e">
        <f>IF(($C$6-($C$3*$A19)+SUM(SD$6:SD19))*SD$3/365*_xlfn.DAYS($B20,$B19)&lt;0,0,($C$6-($C$3*$A19)+SUM(SD$6:SD19))*SD$3/365*_xlfn.DAYS($B20,$B19))</f>
        <v>#VALUE!</v>
      </c>
      <c r="SE20" s="5" t="e">
        <f>IF(($C$6-($C$3*$A19)+SUM(SE$6:SE19))*SE$3/365*_xlfn.DAYS($B20,$B19)&lt;0,0,($C$6-($C$3*$A19)+SUM(SE$6:SE19))*SE$3/365*_xlfn.DAYS($B20,$B19))</f>
        <v>#VALUE!</v>
      </c>
      <c r="SF20" s="5" t="e">
        <f>IF(($C$6-($C$3*$A19)+SUM(SF$6:SF19))*SF$3/365*_xlfn.DAYS($B20,$B19)&lt;0,0,($C$6-($C$3*$A19)+SUM(SF$6:SF19))*SF$3/365*_xlfn.DAYS($B20,$B19))</f>
        <v>#VALUE!</v>
      </c>
      <c r="SG20" s="5" t="e">
        <f>IF(($C$6-($C$3*$A19)+SUM(SG$6:SG19))*SG$3/365*_xlfn.DAYS($B20,$B19)&lt;0,0,($C$6-($C$3*$A19)+SUM(SG$6:SG19))*SG$3/365*_xlfn.DAYS($B20,$B19))</f>
        <v>#VALUE!</v>
      </c>
      <c r="SH20" s="5" t="e">
        <f>IF(($C$6-($C$3*$A19)+SUM(SH$6:SH19))*SH$3/365*_xlfn.DAYS($B20,$B19)&lt;0,0,($C$6-($C$3*$A19)+SUM(SH$6:SH19))*SH$3/365*_xlfn.DAYS($B20,$B19))</f>
        <v>#VALUE!</v>
      </c>
      <c r="SI20" s="5" t="e">
        <f>IF(($C$6-($C$3*$A19)+SUM(SI$6:SI19))*SI$3/365*_xlfn.DAYS($B20,$B19)&lt;0,0,($C$6-($C$3*$A19)+SUM(SI$6:SI19))*SI$3/365*_xlfn.DAYS($B20,$B19))</f>
        <v>#VALUE!</v>
      </c>
    </row>
    <row r="21" spans="1:503" x14ac:dyDescent="0.25">
      <c r="A21">
        <v>16</v>
      </c>
      <c r="B21" s="1">
        <f>IFERROR(VLOOKUP(IF(WEEKDAY(Sheet3!A16)=7,Sheet3!A16+2,IF(WEEKDAY(Sheet3!A16)=1,Sheet3!A16+1,Sheet3!A16)),Sheet3!D17:F32,3,FALSE),IF(WEEKDAY(Sheet3!A16)=7,Sheet3!A16+2,IF(WEEKDAY(Sheet3!A16)=1,Sheet3!A16+1,Sheet3!A16)))</f>
        <v>44704</v>
      </c>
      <c r="C21" s="4">
        <f t="shared" si="34"/>
        <v>4160.2989969415903</v>
      </c>
      <c r="D21" s="5">
        <f t="shared" si="33"/>
        <v>95.711952704432662</v>
      </c>
      <c r="E21" s="5">
        <f>IF(($C$6-($C$3*$A20)+SUM(E$6:E20))*E$3/365*_xlfn.DAYS($B21,$B20)&lt;0,0,($C$6-($C$3*$A20)+SUM(E$6:E20))*E$3/365*_xlfn.DAYS($B21,$B20))</f>
        <v>95.662989158695297</v>
      </c>
      <c r="F21" s="5">
        <f>IF(($C$6-($C$3*$A20)+SUM(F$6:F20))*F$3/365*_xlfn.DAYS($B21,$B20)&lt;0,0,($C$6-($C$3*$A20)+SUM(F$6:F20))*F$3/365*_xlfn.DAYS($B21,$B20))</f>
        <v>95.614039148313651</v>
      </c>
      <c r="G21" s="5">
        <f>IF(($C$6-($C$3*$A20)+SUM(G$6:G20))*G$3/365*_xlfn.DAYS($B21,$B20)&lt;0,0,($C$6-($C$3*$A20)+SUM(G$6:G20))*G$3/365*_xlfn.DAYS($B21,$B20))</f>
        <v>95.56510267088305</v>
      </c>
      <c r="H21" s="5">
        <f>IF(($C$6-($C$3*$A20)+SUM(H$6:H20))*H$3/365*_xlfn.DAYS($B21,$B20)&lt;0,0,($C$6-($C$3*$A20)+SUM(H$6:H20))*H$3/365*_xlfn.DAYS($B21,$B20))</f>
        <v>95.516179723999031</v>
      </c>
      <c r="I21" s="5">
        <f>IF(($C$6-($C$3*$A20)+SUM(I$6:I20))*I$3/365*_xlfn.DAYS($B21,$B20)&lt;0,0,($C$6-($C$3*$A20)+SUM(I$6:I20))*I$3/365*_xlfn.DAYS($B21,$B20))</f>
        <v>95.467270305257443</v>
      </c>
      <c r="J21" s="5">
        <f>IF(($C$6-($C$3*$A20)+SUM(J$6:J20))*J$3/365*_xlfn.DAYS($B21,$B20)&lt;0,0,($C$6-($C$3*$A20)+SUM(J$6:J20))*J$3/365*_xlfn.DAYS($B21,$B20))</f>
        <v>95.418374412254622</v>
      </c>
      <c r="K21" s="5">
        <f>IF(($C$6-($C$3*$A20)+SUM(K$6:K20))*K$3/365*_xlfn.DAYS($B21,$B20)&lt;0,0,($C$6-($C$3*$A20)+SUM(K$6:K20))*K$3/365*_xlfn.DAYS($B21,$B20))</f>
        <v>95.369492042587126</v>
      </c>
      <c r="L21" s="5">
        <f>IF(($C$6-($C$3*$A20)+SUM(L$6:L20))*L$3/365*_xlfn.DAYS($B21,$B20)&lt;0,0,($C$6-($C$3*$A20)+SUM(L$6:L20))*L$3/365*_xlfn.DAYS($B21,$B20))</f>
        <v>95.320623193851901</v>
      </c>
      <c r="M21" s="5">
        <f>IF(($C$6-($C$3*$A20)+SUM(M$6:M20))*M$3/365*_xlfn.DAYS($B21,$B20)&lt;0,0,($C$6-($C$3*$A20)+SUM(M$6:M20))*M$3/365*_xlfn.DAYS($B21,$B20))</f>
        <v>95.271767863646204</v>
      </c>
      <c r="N21" s="5">
        <f>IF(($C$6-($C$3*$A20)+SUM(N$6:N20))*N$3/365*_xlfn.DAYS($B21,$B20)&lt;0,0,($C$6-($C$3*$A20)+SUM(N$6:N20))*N$3/365*_xlfn.DAYS($B21,$B20))</f>
        <v>95.222926049567704</v>
      </c>
      <c r="O21" s="5">
        <f>IF(($C$6-($C$3*$A20)+SUM(O$6:O20))*O$3/365*_xlfn.DAYS($B21,$B20)&lt;0,0,($C$6-($C$3*$A20)+SUM(O$6:O20))*O$3/365*_xlfn.DAYS($B21,$B20))</f>
        <v>95.174097749214368</v>
      </c>
      <c r="P21" s="5">
        <f>IF(($C$6-($C$3*$A20)+SUM(P$6:P20))*P$3/365*_xlfn.DAYS($B21,$B20)&lt;0,0,($C$6-($C$3*$A20)+SUM(P$6:P20))*P$3/365*_xlfn.DAYS($B21,$B20))</f>
        <v>95.12528296018445</v>
      </c>
      <c r="Q21" s="5">
        <f>IF(($C$6-($C$3*$A20)+SUM(Q$6:Q20))*Q$3/365*_xlfn.DAYS($B21,$B20)&lt;0,0,($C$6-($C$3*$A20)+SUM(Q$6:Q20))*Q$3/365*_xlfn.DAYS($B21,$B20))</f>
        <v>95.076481680076711</v>
      </c>
      <c r="R21" s="5">
        <f>IF(($C$6-($C$3*$A20)+SUM(R$6:R20))*R$3/365*_xlfn.DAYS($B21,$B20)&lt;0,0,($C$6-($C$3*$A20)+SUM(R$6:R20))*R$3/365*_xlfn.DAYS($B21,$B20))</f>
        <v>95.027693906490086</v>
      </c>
      <c r="S21" s="5">
        <f>IF(($C$6-($C$3*$A20)+SUM(S$6:S20))*S$3/365*_xlfn.DAYS($B21,$B20)&lt;0,0,($C$6-($C$3*$A20)+SUM(S$6:S20))*S$3/365*_xlfn.DAYS($B21,$B20))</f>
        <v>94.978919637023992</v>
      </c>
      <c r="T21" s="5">
        <f>IF(($C$6-($C$3*$A20)+SUM(T$6:T20))*T$3/365*_xlfn.DAYS($B21,$B20)&lt;0,0,($C$6-($C$3*$A20)+SUM(T$6:T20))*T$3/365*_xlfn.DAYS($B21,$B20))</f>
        <v>94.930158869278088</v>
      </c>
      <c r="U21" s="5">
        <f>IF(($C$6-($C$3*$A20)+SUM(U$6:U20))*U$3/365*_xlfn.DAYS($B21,$B20)&lt;0,0,($C$6-($C$3*$A20)+SUM(U$6:U20))*U$3/365*_xlfn.DAYS($B21,$B20))</f>
        <v>94.881411600852417</v>
      </c>
      <c r="V21" s="5">
        <f>IF(($C$6-($C$3*$A20)+SUM(V$6:V20))*V$3/365*_xlfn.DAYS($B21,$B20)&lt;0,0,($C$6-($C$3*$A20)+SUM(V$6:V20))*V$3/365*_xlfn.DAYS($B21,$B20))</f>
        <v>94.832677829347404</v>
      </c>
      <c r="W21" s="5">
        <f>IF(($C$6-($C$3*$A20)+SUM(W$6:W20))*W$3/365*_xlfn.DAYS($B21,$B20)&lt;0,0,($C$6-($C$3*$A20)+SUM(W$6:W20))*W$3/365*_xlfn.DAYS($B21,$B20))</f>
        <v>94.783957552363773</v>
      </c>
      <c r="X21" s="5">
        <f>IF(($C$6-($C$3*$A20)+SUM(X$6:X20))*X$3/365*_xlfn.DAYS($B21,$B20)&lt;0,0,($C$6-($C$3*$A20)+SUM(X$6:X20))*X$3/365*_xlfn.DAYS($B21,$B20))</f>
        <v>94.735250767502606</v>
      </c>
      <c r="Y21" s="5">
        <f>IF(($C$6-($C$3*$A20)+SUM(Y$6:Y20))*Y$3/365*_xlfn.DAYS($B21,$B20)&lt;0,0,($C$6-($C$3*$A20)+SUM(Y$6:Y20))*Y$3/365*_xlfn.DAYS($B21,$B20))</f>
        <v>94.686557472365308</v>
      </c>
      <c r="Z21" s="5">
        <f>IF(($C$6-($C$3*$A20)+SUM(Z$6:Z20))*Z$3/365*_xlfn.DAYS($B21,$B20)&lt;0,0,($C$6-($C$3*$A20)+SUM(Z$6:Z20))*Z$3/365*_xlfn.DAYS($B21,$B20))</f>
        <v>94.637877664553685</v>
      </c>
      <c r="AA21" s="5">
        <f>IF(($C$6-($C$3*$A20)+SUM(AA$6:AA20))*AA$3/365*_xlfn.DAYS($B21,$B20)&lt;0,0,($C$6-($C$3*$A20)+SUM(AA$6:AA20))*AA$3/365*_xlfn.DAYS($B21,$B20))</f>
        <v>94.589211341669838</v>
      </c>
      <c r="AB21" s="5">
        <f>IF(($C$6-($C$3*$A20)+SUM(AB$6:AB20))*AB$3/365*_xlfn.DAYS($B21,$B20)&lt;0,0,($C$6-($C$3*$A20)+SUM(AB$6:AB20))*AB$3/365*_xlfn.DAYS($B21,$B20))</f>
        <v>94.540558501316198</v>
      </c>
      <c r="AC21" s="5">
        <f>IF(($C$6-($C$3*$A20)+SUM(AC$6:AC20))*AC$3/365*_xlfn.DAYS($B21,$B20)&lt;0,0,($C$6-($C$3*$A20)+SUM(AC$6:AC20))*AC$3/365*_xlfn.DAYS($B21,$B20))</f>
        <v>94.491919141095607</v>
      </c>
      <c r="AD21" s="5">
        <f>IF(($C$6-($C$3*$A20)+SUM(AD$6:AD20))*AD$3/365*_xlfn.DAYS($B21,$B20)&lt;0,0,($C$6-($C$3*$A20)+SUM(AD$6:AD20))*AD$3/365*_xlfn.DAYS($B21,$B20))</f>
        <v>94.44329325861122</v>
      </c>
      <c r="AE21" s="5">
        <f>IF(($C$6-($C$3*$A20)+SUM(AE$6:AE20))*AE$3/365*_xlfn.DAYS($B21,$B20)&lt;0,0,($C$6-($C$3*$A20)+SUM(AE$6:AE20))*AE$3/365*_xlfn.DAYS($B21,$B20))</f>
        <v>94.394680851466532</v>
      </c>
      <c r="AF21" s="5">
        <f>IF(($C$6-($C$3*$A20)+SUM(AF$6:AF20))*AF$3/365*_xlfn.DAYS($B21,$B20)&lt;0,0,($C$6-($C$3*$A20)+SUM(AF$6:AF20))*AF$3/365*_xlfn.DAYS($B21,$B20))</f>
        <v>94.346081917265337</v>
      </c>
      <c r="AG21" s="5">
        <f>IF(($C$6-($C$3*$A20)+SUM(AG$6:AG20))*AG$3/365*_xlfn.DAYS($B21,$B20)&lt;0,0,($C$6-($C$3*$A20)+SUM(AG$6:AG20))*AG$3/365*_xlfn.DAYS($B21,$B20))</f>
        <v>94.297496453611913</v>
      </c>
      <c r="AH21" s="5">
        <f>IF(($C$6-($C$3*$A20)+SUM(AH$6:AH20))*AH$3/365*_xlfn.DAYS($B21,$B20)&lt;0,0,($C$6-($C$3*$A20)+SUM(AH$6:AH20))*AH$3/365*_xlfn.DAYS($B21,$B20))</f>
        <v>94.248924458110679</v>
      </c>
      <c r="AI21" s="5">
        <f>IF(($C$6-($C$3*$A20)+SUM(AI$6:AI20))*AI$3/365*_xlfn.DAYS($B21,$B20)&lt;0,0,($C$6-($C$3*$A20)+SUM(AI$6:AI20))*AI$3/365*_xlfn.DAYS($B21,$B20))</f>
        <v>94.20036592836658</v>
      </c>
      <c r="AJ21" s="5">
        <f>IF(($C$6-($C$3*$A20)+SUM(AJ$6:AJ20))*AJ$3/365*_xlfn.DAYS($B21,$B20)&lt;0,0,($C$6-($C$3*$A20)+SUM(AJ$6:AJ20))*AJ$3/365*_xlfn.DAYS($B21,$B20))</f>
        <v>94.151820861984831</v>
      </c>
      <c r="AK21" s="5">
        <f>IF(($C$6-($C$3*$A20)+SUM(AK$6:AK20))*AK$3/365*_xlfn.DAYS($B21,$B20)&lt;0,0,($C$6-($C$3*$A20)+SUM(AK$6:AK20))*AK$3/365*_xlfn.DAYS($B21,$B20))</f>
        <v>94.103289256570974</v>
      </c>
      <c r="AL21" s="5">
        <f>IF(($C$6-($C$3*$A20)+SUM(AL$6:AL20))*AL$3/365*_xlfn.DAYS($B21,$B20)&lt;0,0,($C$6-($C$3*$A20)+SUM(AL$6:AL20))*AL$3/365*_xlfn.DAYS($B21,$B20))</f>
        <v>94.054771109730922</v>
      </c>
      <c r="AM21" s="5">
        <f>IF(($C$6-($C$3*$A20)+SUM(AM$6:AM20))*AM$3/365*_xlfn.DAYS($B21,$B20)&lt;0,0,($C$6-($C$3*$A20)+SUM(AM$6:AM20))*AM$3/365*_xlfn.DAYS($B21,$B20))</f>
        <v>94.006266419070926</v>
      </c>
      <c r="AN21" s="5">
        <f>IF(($C$6-($C$3*$A20)+SUM(AN$6:AN20))*AN$3/365*_xlfn.DAYS($B21,$B20)&lt;0,0,($C$6-($C$3*$A20)+SUM(AN$6:AN20))*AN$3/365*_xlfn.DAYS($B21,$B20))</f>
        <v>93.95777518219758</v>
      </c>
      <c r="AO21" s="5">
        <f>IF(($C$6-($C$3*$A20)+SUM(AO$6:AO20))*AO$3/365*_xlfn.DAYS($B21,$B20)&lt;0,0,($C$6-($C$3*$A20)+SUM(AO$6:AO20))*AO$3/365*_xlfn.DAYS($B21,$B20))</f>
        <v>93.909297396717847</v>
      </c>
      <c r="AP21" s="5">
        <f>IF(($C$6-($C$3*$A20)+SUM(AP$6:AP20))*AP$3/365*_xlfn.DAYS($B21,$B20)&lt;0,0,($C$6-($C$3*$A20)+SUM(AP$6:AP20))*AP$3/365*_xlfn.DAYS($B21,$B20))</f>
        <v>93.860833060239017</v>
      </c>
      <c r="AQ21" s="5">
        <f>IF(($C$6-($C$3*$A20)+SUM(AQ$6:AQ20))*AQ$3/365*_xlfn.DAYS($B21,$B20)&lt;0,0,($C$6-($C$3*$A20)+SUM(AQ$6:AQ20))*AQ$3/365*_xlfn.DAYS($B21,$B20))</f>
        <v>93.812382170368679</v>
      </c>
      <c r="AR21" s="5">
        <f>IF(($C$6-($C$3*$A20)+SUM(AR$6:AR20))*AR$3/365*_xlfn.DAYS($B21,$B20)&lt;0,0,($C$6-($C$3*$A20)+SUM(AR$6:AR20))*AR$3/365*_xlfn.DAYS($B21,$B20))</f>
        <v>93.763944724714833</v>
      </c>
      <c r="AS21" s="5">
        <f>IF(($C$6-($C$3*$A20)+SUM(AS$6:AS20))*AS$3/365*_xlfn.DAYS($B21,$B20)&lt;0,0,($C$6-($C$3*$A20)+SUM(AS$6:AS20))*AS$3/365*_xlfn.DAYS($B21,$B20))</f>
        <v>93.71552072088582</v>
      </c>
      <c r="AT21" s="5">
        <f>IF(($C$6-($C$3*$A20)+SUM(AT$6:AT20))*AT$3/365*_xlfn.DAYS($B21,$B20)&lt;0,0,($C$6-($C$3*$A20)+SUM(AT$6:AT20))*AT$3/365*_xlfn.DAYS($B21,$B20))</f>
        <v>93.667110156490239</v>
      </c>
      <c r="AU21" s="5">
        <f>IF(($C$6-($C$3*$A20)+SUM(AU$6:AU20))*AU$3/365*_xlfn.DAYS($B21,$B20)&lt;0,0,($C$6-($C$3*$A20)+SUM(AU$6:AU20))*AU$3/365*_xlfn.DAYS($B21,$B20))</f>
        <v>93.61871302913714</v>
      </c>
      <c r="AV21" s="5">
        <f>IF(($C$6-($C$3*$A20)+SUM(AV$6:AV20))*AV$3/365*_xlfn.DAYS($B21,$B20)&lt;0,0,($C$6-($C$3*$A20)+SUM(AV$6:AV20))*AV$3/365*_xlfn.DAYS($B21,$B20))</f>
        <v>93.570329336435861</v>
      </c>
      <c r="AW21" s="5">
        <f>IF(($C$6-($C$3*$A20)+SUM(AW$6:AW20))*AW$3/365*_xlfn.DAYS($B21,$B20)&lt;0,0,($C$6-($C$3*$A20)+SUM(AW$6:AW20))*AW$3/365*_xlfn.DAYS($B21,$B20))</f>
        <v>93.521959075996108</v>
      </c>
      <c r="AX21" s="5">
        <f>IF(($C$6-($C$3*$A20)+SUM(AX$6:AX20))*AX$3/365*_xlfn.DAYS($B21,$B20)&lt;0,0,($C$6-($C$3*$A20)+SUM(AX$6:AX20))*AX$3/365*_xlfn.DAYS($B21,$B20))</f>
        <v>93.473602245427898</v>
      </c>
      <c r="AY21" s="5">
        <f>IF(($C$6-($C$3*$A20)+SUM(AY$6:AY20))*AY$3/365*_xlfn.DAYS($B21,$B20)&lt;0,0,($C$6-($C$3*$A20)+SUM(AY$6:AY20))*AY$3/365*_xlfn.DAYS($B21,$B20))</f>
        <v>93.425258842341648</v>
      </c>
      <c r="AZ21" s="5">
        <f>IF(($C$6-($C$3*$A20)+SUM(AZ$6:AZ20))*AZ$3/365*_xlfn.DAYS($B21,$B20)&lt;0,0,($C$6-($C$3*$A20)+SUM(AZ$6:AZ20))*AZ$3/365*_xlfn.DAYS($B21,$B20))</f>
        <v>93.376928864348059</v>
      </c>
      <c r="BA21" s="5">
        <f>IF(($C$6-($C$3*$A20)+SUM(BA$6:BA20))*BA$3/365*_xlfn.DAYS($B21,$B20)&lt;0,0,($C$6-($C$3*$A20)+SUM(BA$6:BA20))*BA$3/365*_xlfn.DAYS($B21,$B20))</f>
        <v>93.328612309058187</v>
      </c>
      <c r="BB21" s="5">
        <f>IF(($C$6-($C$3*$A20)+SUM(BB$6:BB20))*BB$3/365*_xlfn.DAYS($B21,$B20)&lt;0,0,($C$6-($C$3*$A20)+SUM(BB$6:BB20))*BB$3/365*_xlfn.DAYS($B21,$B20))</f>
        <v>93.280309174083499</v>
      </c>
      <c r="BC21" s="5">
        <f>IF(($C$6-($C$3*$A20)+SUM(BC$6:BC20))*BC$3/365*_xlfn.DAYS($B21,$B20)&lt;0,0,($C$6-($C$3*$A20)+SUM(BC$6:BC20))*BC$3/365*_xlfn.DAYS($B21,$B20))</f>
        <v>93.232019457035676</v>
      </c>
      <c r="BD21" s="5">
        <f>IF(($C$6-($C$3*$A20)+SUM(BD$6:BD20))*BD$3/365*_xlfn.DAYS($B21,$B20)&lt;0,0,($C$6-($C$3*$A20)+SUM(BD$6:BD20))*BD$3/365*_xlfn.DAYS($B21,$B20))</f>
        <v>93.183743155526869</v>
      </c>
      <c r="BE21" s="5">
        <f>IF(($C$6-($C$3*$A20)+SUM(BE$6:BE20))*BE$3/365*_xlfn.DAYS($B21,$B20)&lt;0,0,($C$6-($C$3*$A20)+SUM(BE$6:BE20))*BE$3/365*_xlfn.DAYS($B21,$B20))</f>
        <v>93.135480267169527</v>
      </c>
      <c r="BF21" s="5">
        <f>IF(($C$6-($C$3*$A20)+SUM(BF$6:BF20))*BF$3/365*_xlfn.DAYS($B21,$B20)&lt;0,0,($C$6-($C$3*$A20)+SUM(BF$6:BF20))*BF$3/365*_xlfn.DAYS($B21,$B20))</f>
        <v>93.087230789576438</v>
      </c>
      <c r="BG21" s="5">
        <f>IF(($C$6-($C$3*$A20)+SUM(BG$6:BG20))*BG$3/365*_xlfn.DAYS($B21,$B20)&lt;0,0,($C$6-($C$3*$A20)+SUM(BG$6:BG20))*BG$3/365*_xlfn.DAYS($B21,$B20))</f>
        <v>93.038994720360677</v>
      </c>
      <c r="BH21" s="5">
        <f>IF(($C$6-($C$3*$A20)+SUM(BH$6:BH20))*BH$3/365*_xlfn.DAYS($B21,$B20)&lt;0,0,($C$6-($C$3*$A20)+SUM(BH$6:BH20))*BH$3/365*_xlfn.DAYS($B21,$B20))</f>
        <v>92.990772057135786</v>
      </c>
      <c r="BI21" s="5">
        <f>IF(($C$6-($C$3*$A20)+SUM(BI$6:BI20))*BI$3/365*_xlfn.DAYS($B21,$B20)&lt;0,0,($C$6-($C$3*$A20)+SUM(BI$6:BI20))*BI$3/365*_xlfn.DAYS($B21,$B20))</f>
        <v>92.942562797515563</v>
      </c>
      <c r="BJ21" s="5">
        <f>IF(($C$6-($C$3*$A20)+SUM(BJ$6:BJ20))*BJ$3/365*_xlfn.DAYS($B21,$B20)&lt;0,0,($C$6-($C$3*$A20)+SUM(BJ$6:BJ20))*BJ$3/365*_xlfn.DAYS($B21,$B20))</f>
        <v>92.894366939114178</v>
      </c>
      <c r="BK21" s="5">
        <f>IF(($C$6-($C$3*$A20)+SUM(BK$6:BK20))*BK$3/365*_xlfn.DAYS($B21,$B20)&lt;0,0,($C$6-($C$3*$A20)+SUM(BK$6:BK20))*BK$3/365*_xlfn.DAYS($B21,$B20))</f>
        <v>92.846184479546096</v>
      </c>
      <c r="BL21" s="5">
        <f>IF(($C$6-($C$3*$A20)+SUM(BL$6:BL20))*BL$3/365*_xlfn.DAYS($B21,$B20)&lt;0,0,($C$6-($C$3*$A20)+SUM(BL$6:BL20))*BL$3/365*_xlfn.DAYS($B21,$B20))</f>
        <v>92.798015416426196</v>
      </c>
      <c r="BM21" s="5">
        <f>IF(($C$6-($C$3*$A20)+SUM(BM$6:BM20))*BM$3/365*_xlfn.DAYS($B21,$B20)&lt;0,0,($C$6-($C$3*$A20)+SUM(BM$6:BM20))*BM$3/365*_xlfn.DAYS($B21,$B20))</f>
        <v>92.749859747369698</v>
      </c>
      <c r="BN21" s="5">
        <f>IF(($C$6-($C$3*$A20)+SUM(BN$6:BN20))*BN$3/365*_xlfn.DAYS($B21,$B20)&lt;0,0,($C$6-($C$3*$A20)+SUM(BN$6:BN20))*BN$3/365*_xlfn.DAYS($B21,$B20))</f>
        <v>92.701717469992118</v>
      </c>
      <c r="BO21" s="5">
        <f>IF(($C$6-($C$3*$A20)+SUM(BO$6:BO20))*BO$3/365*_xlfn.DAYS($B21,$B20)&lt;0,0,($C$6-($C$3*$A20)+SUM(BO$6:BO20))*BO$3/365*_xlfn.DAYS($B21,$B20))</f>
        <v>92.653588581909304</v>
      </c>
      <c r="BP21" s="5">
        <f>IF(($C$6-($C$3*$A20)+SUM(BP$6:BP20))*BP$3/365*_xlfn.DAYS($B21,$B20)&lt;0,0,($C$6-($C$3*$A20)+SUM(BP$6:BP20))*BP$3/365*_xlfn.DAYS($B21,$B20))</f>
        <v>92.605473080737497</v>
      </c>
      <c r="BQ21" s="5">
        <f>IF(($C$6-($C$3*$A20)+SUM(BQ$6:BQ20))*BQ$3/365*_xlfn.DAYS($B21,$B20)&lt;0,0,($C$6-($C$3*$A20)+SUM(BQ$6:BQ20))*BQ$3/365*_xlfn.DAYS($B21,$B20))</f>
        <v>92.55737096409328</v>
      </c>
      <c r="BR21" s="5">
        <f>IF(($C$6-($C$3*$A20)+SUM(BR$6:BR20))*BR$3/365*_xlfn.DAYS($B21,$B20)&lt;0,0,($C$6-($C$3*$A20)+SUM(BR$6:BR20))*BR$3/365*_xlfn.DAYS($B21,$B20))</f>
        <v>92.509282229593552</v>
      </c>
      <c r="BS21" s="5">
        <f>IF(($C$6-($C$3*$A20)+SUM(BS$6:BS20))*BS$3/365*_xlfn.DAYS($B21,$B20)&lt;0,0,($C$6-($C$3*$A20)+SUM(BS$6:BS20))*BS$3/365*_xlfn.DAYS($B21,$B20))</f>
        <v>92.461206874855534</v>
      </c>
      <c r="BT21" s="5">
        <f>IF(($C$6-($C$3*$A20)+SUM(BT$6:BT20))*BT$3/365*_xlfn.DAYS($B21,$B20)&lt;0,0,($C$6-($C$3*$A20)+SUM(BT$6:BT20))*BT$3/365*_xlfn.DAYS($B21,$B20))</f>
        <v>92.413144897496863</v>
      </c>
      <c r="BU21" s="5">
        <f>IF(($C$6-($C$3*$A20)+SUM(BU$6:BU20))*BU$3/365*_xlfn.DAYS($B21,$B20)&lt;0,0,($C$6-($C$3*$A20)+SUM(BU$6:BU20))*BU$3/365*_xlfn.DAYS($B21,$B20))</f>
        <v>92.365096295135459</v>
      </c>
      <c r="BV21" s="5">
        <f>IF(($C$6-($C$3*$A20)+SUM(BV$6:BV20))*BV$3/365*_xlfn.DAYS($B21,$B20)&lt;0,0,($C$6-($C$3*$A20)+SUM(BV$6:BV20))*BV$3/365*_xlfn.DAYS($B21,$B20))</f>
        <v>92.317061065389595</v>
      </c>
      <c r="BW21" s="5">
        <f>IF(($C$6-($C$3*$A20)+SUM(BW$6:BW20))*BW$3/365*_xlfn.DAYS($B21,$B20)&lt;0,0,($C$6-($C$3*$A20)+SUM(BW$6:BW20))*BW$3/365*_xlfn.DAYS($B21,$B20))</f>
        <v>92.269039205877903</v>
      </c>
      <c r="BX21" s="5">
        <f>IF(($C$6-($C$3*$A20)+SUM(BX$6:BX20))*BX$3/365*_xlfn.DAYS($B21,$B20)&lt;0,0,($C$6-($C$3*$A20)+SUM(BX$6:BX20))*BX$3/365*_xlfn.DAYS($B21,$B20))</f>
        <v>92.221030714219353</v>
      </c>
      <c r="BY21" s="5">
        <f>IF(($C$6-($C$3*$A20)+SUM(BY$6:BY20))*BY$3/365*_xlfn.DAYS($B21,$B20)&lt;0,0,($C$6-($C$3*$A20)+SUM(BY$6:BY20))*BY$3/365*_xlfn.DAYS($B21,$B20))</f>
        <v>92.173035588033272</v>
      </c>
      <c r="BZ21" s="5">
        <f>IF(($C$6-($C$3*$A20)+SUM(BZ$6:BZ20))*BZ$3/365*_xlfn.DAYS($B21,$B20)&lt;0,0,($C$6-($C$3*$A20)+SUM(BZ$6:BZ20))*BZ$3/365*_xlfn.DAYS($B21,$B20))</f>
        <v>92.125053824939258</v>
      </c>
      <c r="CA21" s="5">
        <f>IF(($C$6-($C$3*$A20)+SUM(CA$6:CA20))*CA$3/365*_xlfn.DAYS($B21,$B20)&lt;0,0,($C$6-($C$3*$A20)+SUM(CA$6:CA20))*CA$3/365*_xlfn.DAYS($B21,$B20))</f>
        <v>92.077085422557332</v>
      </c>
      <c r="CB21" s="5">
        <f>IF(($C$6-($C$3*$A20)+SUM(CB$6:CB20))*CB$3/365*_xlfn.DAYS($B21,$B20)&lt;0,0,($C$6-($C$3*$A20)+SUM(CB$6:CB20))*CB$3/365*_xlfn.DAYS($B21,$B20))</f>
        <v>92.029130378507858</v>
      </c>
      <c r="CC21" s="5">
        <f>IF(($C$6-($C$3*$A20)+SUM(CC$6:CC20))*CC$3/365*_xlfn.DAYS($B21,$B20)&lt;0,0,($C$6-($C$3*$A20)+SUM(CC$6:CC20))*CC$3/365*_xlfn.DAYS($B21,$B20))</f>
        <v>91.9811886904115</v>
      </c>
      <c r="CD21" s="5">
        <f>IF(($C$6-($C$3*$A20)+SUM(CD$6:CD20))*CD$3/365*_xlfn.DAYS($B21,$B20)&lt;0,0,($C$6-($C$3*$A20)+SUM(CD$6:CD20))*CD$3/365*_xlfn.DAYS($B21,$B20))</f>
        <v>91.93326035588926</v>
      </c>
      <c r="CE21" s="5">
        <f>IF(($C$6-($C$3*$A20)+SUM(CE$6:CE20))*CE$3/365*_xlfn.DAYS($B21,$B20)&lt;0,0,($C$6-($C$3*$A20)+SUM(CE$6:CE20))*CE$3/365*_xlfn.DAYS($B21,$B20))</f>
        <v>91.885345372562483</v>
      </c>
      <c r="CF21" s="5">
        <f>IF(($C$6-($C$3*$A20)+SUM(CF$6:CF20))*CF$3/365*_xlfn.DAYS($B21,$B20)&lt;0,0,($C$6-($C$3*$A20)+SUM(CF$6:CF20))*CF$3/365*_xlfn.DAYS($B21,$B20))</f>
        <v>91.837443738052954</v>
      </c>
      <c r="CG21" s="5">
        <f>IF(($C$6-($C$3*$A20)+SUM(CG$6:CG20))*CG$3/365*_xlfn.DAYS($B21,$B20)&lt;0,0,($C$6-($C$3*$A20)+SUM(CG$6:CG20))*CG$3/365*_xlfn.DAYS($B21,$B20))</f>
        <v>91.789555449982657</v>
      </c>
      <c r="CH21" s="5">
        <f>IF(($C$6-($C$3*$A20)+SUM(CH$6:CH20))*CH$3/365*_xlfn.DAYS($B21,$B20)&lt;0,0,($C$6-($C$3*$A20)+SUM(CH$6:CH20))*CH$3/365*_xlfn.DAYS($B21,$B20))</f>
        <v>91.741680505974003</v>
      </c>
      <c r="CI21" s="5">
        <f>IF(($C$6-($C$3*$A20)+SUM(CI$6:CI20))*CI$3/365*_xlfn.DAYS($B21,$B20)&lt;0,0,($C$6-($C$3*$A20)+SUM(CI$6:CI20))*CI$3/365*_xlfn.DAYS($B21,$B20))</f>
        <v>91.693818903649756</v>
      </c>
      <c r="CJ21" s="5">
        <f>IF(($C$6-($C$3*$A20)+SUM(CJ$6:CJ20))*CJ$3/365*_xlfn.DAYS($B21,$B20)&lt;0,0,($C$6-($C$3*$A20)+SUM(CJ$6:CJ20))*CJ$3/365*_xlfn.DAYS($B21,$B20))</f>
        <v>91.645970640632925</v>
      </c>
      <c r="CK21" s="5">
        <f>IF(($C$6-($C$3*$A20)+SUM(CK$6:CK20))*CK$3/365*_xlfn.DAYS($B21,$B20)&lt;0,0,($C$6-($C$3*$A20)+SUM(CK$6:CK20))*CK$3/365*_xlfn.DAYS($B21,$B20))</f>
        <v>91.598135714546999</v>
      </c>
      <c r="CL21" s="5">
        <f>IF(($C$6-($C$3*$A20)+SUM(CL$6:CL20))*CL$3/365*_xlfn.DAYS($B21,$B20)&lt;0,0,($C$6-($C$3*$A20)+SUM(CL$6:CL20))*CL$3/365*_xlfn.DAYS($B21,$B20))</f>
        <v>91.550314123015696</v>
      </c>
      <c r="CM21" s="5">
        <f>IF(($C$6-($C$3*$A20)+SUM(CM$6:CM20))*CM$3/365*_xlfn.DAYS($B21,$B20)&lt;0,0,($C$6-($C$3*$A20)+SUM(CM$6:CM20))*CM$3/365*_xlfn.DAYS($B21,$B20))</f>
        <v>91.502505863663174</v>
      </c>
      <c r="CN21" s="5">
        <f>IF(($C$6-($C$3*$A20)+SUM(CN$6:CN20))*CN$3/365*_xlfn.DAYS($B21,$B20)&lt;0,0,($C$6-($C$3*$A20)+SUM(CN$6:CN20))*CN$3/365*_xlfn.DAYS($B21,$B20))</f>
        <v>91.454710934113763</v>
      </c>
      <c r="CO21" s="5">
        <f>IF(($C$6-($C$3*$A20)+SUM(CO$6:CO20))*CO$3/365*_xlfn.DAYS($B21,$B20)&lt;0,0,($C$6-($C$3*$A20)+SUM(CO$6:CO20))*CO$3/365*_xlfn.DAYS($B21,$B20))</f>
        <v>91.406929331992359</v>
      </c>
      <c r="CP21" s="5">
        <f>IF(($C$6-($C$3*$A20)+SUM(CP$6:CP20))*CP$3/365*_xlfn.DAYS($B21,$B20)&lt;0,0,($C$6-($C$3*$A20)+SUM(CP$6:CP20))*CP$3/365*_xlfn.DAYS($B21,$B20))</f>
        <v>91.359161054924058</v>
      </c>
      <c r="CQ21" s="5">
        <f>IF(($C$6-($C$3*$A20)+SUM(CQ$6:CQ20))*CQ$3/365*_xlfn.DAYS($B21,$B20)&lt;0,0,($C$6-($C$3*$A20)+SUM(CQ$6:CQ20))*CQ$3/365*_xlfn.DAYS($B21,$B20))</f>
        <v>91.311406100534356</v>
      </c>
      <c r="CR21" s="5">
        <f>IF(($C$6-($C$3*$A20)+SUM(CR$6:CR20))*CR$3/365*_xlfn.DAYS($B21,$B20)&lt;0,0,($C$6-($C$3*$A20)+SUM(CR$6:CR20))*CR$3/365*_xlfn.DAYS($B21,$B20))</f>
        <v>91.263664466449029</v>
      </c>
      <c r="CS21" s="5">
        <f>IF(($C$6-($C$3*$A20)+SUM(CS$6:CS20))*CS$3/365*_xlfn.DAYS($B21,$B20)&lt;0,0,($C$6-($C$3*$A20)+SUM(CS$6:CS20))*CS$3/365*_xlfn.DAYS($B21,$B20))</f>
        <v>91.215936150294255</v>
      </c>
      <c r="CT21" s="5">
        <f>IF(($C$6-($C$3*$A20)+SUM(CT$6:CT20))*CT$3/365*_xlfn.DAYS($B21,$B20)&lt;0,0,($C$6-($C$3*$A20)+SUM(CT$6:CT20))*CT$3/365*_xlfn.DAYS($B21,$B20))</f>
        <v>91.168221149696507</v>
      </c>
      <c r="CU21" s="5">
        <f>IF(($C$6-($C$3*$A20)+SUM(CU$6:CU20))*CU$3/365*_xlfn.DAYS($B21,$B20)&lt;0,0,($C$6-($C$3*$A20)+SUM(CU$6:CU20))*CU$3/365*_xlfn.DAYS($B21,$B20))</f>
        <v>91.120519462282658</v>
      </c>
      <c r="CV21" s="5">
        <f>IF(($C$6-($C$3*$A20)+SUM(CV$6:CV20))*CV$3/365*_xlfn.DAYS($B21,$B20)&lt;0,0,($C$6-($C$3*$A20)+SUM(CV$6:CV20))*CV$3/365*_xlfn.DAYS($B21,$B20))</f>
        <v>91.07283108567988</v>
      </c>
      <c r="CW21" s="5">
        <f>IF(($C$6-($C$3*$A20)+SUM(CW$6:CW20))*CW$3/365*_xlfn.DAYS($B21,$B20)&lt;0,0,($C$6-($C$3*$A20)+SUM(CW$6:CW20))*CW$3/365*_xlfn.DAYS($B21,$B20))</f>
        <v>91.02515601751567</v>
      </c>
      <c r="CX21" s="5">
        <f>IF(($C$6-($C$3*$A20)+SUM(CX$6:CX20))*CX$3/365*_xlfn.DAYS($B21,$B20)&lt;0,0,($C$6-($C$3*$A20)+SUM(CX$6:CX20))*CX$3/365*_xlfn.DAYS($B21,$B20))</f>
        <v>90.977494255417923</v>
      </c>
      <c r="CY21" s="5">
        <f>IF(($C$6-($C$3*$A20)+SUM(CY$6:CY20))*CY$3/365*_xlfn.DAYS($B21,$B20)&lt;0,0,($C$6-($C$3*$A20)+SUM(CY$6:CY20))*CY$3/365*_xlfn.DAYS($B21,$B20))</f>
        <v>90.929845797014863</v>
      </c>
      <c r="CZ21" s="5">
        <f>IF(($C$6-($C$3*$A20)+SUM(CZ$6:CZ20))*CZ$3/365*_xlfn.DAYS($B21,$B20)&lt;0,0,($C$6-($C$3*$A20)+SUM(CZ$6:CZ20))*CZ$3/365*_xlfn.DAYS($B21,$B20))</f>
        <v>90.882210639934996</v>
      </c>
      <c r="DA21" s="5">
        <f>IF(($C$6-($C$3*$A20)+SUM(DA$6:DA20))*DA$3/365*_xlfn.DAYS($B21,$B20)&lt;0,0,($C$6-($C$3*$A20)+SUM(DA$6:DA20))*DA$3/365*_xlfn.DAYS($B21,$B20))</f>
        <v>90.834588781807213</v>
      </c>
      <c r="DB21" s="5">
        <f>IF(($C$6-($C$3*$A20)+SUM(DB$6:DB20))*DB$3/365*_xlfn.DAYS($B21,$B20)&lt;0,0,($C$6-($C$3*$A20)+SUM(DB$6:DB20))*DB$3/365*_xlfn.DAYS($B21,$B20))</f>
        <v>90.786980220260773</v>
      </c>
      <c r="DC21" s="5">
        <f>IF(($C$6-($C$3*$A20)+SUM(DC$6:DC20))*DC$3/365*_xlfn.DAYS($B21,$B20)&lt;0,0,($C$6-($C$3*$A20)+SUM(DC$6:DC20))*DC$3/365*_xlfn.DAYS($B21,$B20))</f>
        <v>90.739384952925235</v>
      </c>
      <c r="DD21" s="5">
        <f>IF(($C$6-($C$3*$A20)+SUM(DD$6:DD20))*DD$3/365*_xlfn.DAYS($B21,$B20)&lt;0,0,($C$6-($C$3*$A20)+SUM(DD$6:DD20))*DD$3/365*_xlfn.DAYS($B21,$B20))</f>
        <v>90.691802977430541</v>
      </c>
      <c r="DE21" s="5">
        <f>IF(($C$6-($C$3*$A20)+SUM(DE$6:DE20))*DE$3/365*_xlfn.DAYS($B21,$B20)&lt;0,0,($C$6-($C$3*$A20)+SUM(DE$6:DE20))*DE$3/365*_xlfn.DAYS($B21,$B20))</f>
        <v>90.644234291406889</v>
      </c>
      <c r="DF21" s="5">
        <f>IF(($C$6-($C$3*$A20)+SUM(DF$6:DF20))*DF$3/365*_xlfn.DAYS($B21,$B20)&lt;0,0,($C$6-($C$3*$A20)+SUM(DF$6:DF20))*DF$3/365*_xlfn.DAYS($B21,$B20))</f>
        <v>90.596678892484945</v>
      </c>
      <c r="DG21" s="5">
        <f>IF(($C$6-($C$3*$A20)+SUM(DG$6:DG20))*DG$3/365*_xlfn.DAYS($B21,$B20)&lt;0,0,($C$6-($C$3*$A20)+SUM(DG$6:DG20))*DG$3/365*_xlfn.DAYS($B21,$B20))</f>
        <v>90.549136778295605</v>
      </c>
      <c r="DH21" s="5">
        <f>IF(($C$6-($C$3*$A20)+SUM(DH$6:DH20))*DH$3/365*_xlfn.DAYS($B21,$B20)&lt;0,0,($C$6-($C$3*$A20)+SUM(DH$6:DH20))*DH$3/365*_xlfn.DAYS($B21,$B20))</f>
        <v>90.501607946470145</v>
      </c>
      <c r="DI21" s="5">
        <f>IF(($C$6-($C$3*$A20)+SUM(DI$6:DI20))*DI$3/365*_xlfn.DAYS($B21,$B20)&lt;0,0,($C$6-($C$3*$A20)+SUM(DI$6:DI20))*DI$3/365*_xlfn.DAYS($B21,$B20))</f>
        <v>90.454092394640227</v>
      </c>
      <c r="DJ21" s="5">
        <f>IF(($C$6-($C$3*$A20)+SUM(DJ$6:DJ20))*DJ$3/365*_xlfn.DAYS($B21,$B20)&lt;0,0,($C$6-($C$3*$A20)+SUM(DJ$6:DJ20))*DJ$3/365*_xlfn.DAYS($B21,$B20))</f>
        <v>90.406590120437784</v>
      </c>
      <c r="DK21" s="5">
        <f>IF(($C$6-($C$3*$A20)+SUM(DK$6:DK20))*DK$3/365*_xlfn.DAYS($B21,$B20)&lt;0,0,($C$6-($C$3*$A20)+SUM(DK$6:DK20))*DK$3/365*_xlfn.DAYS($B21,$B20))</f>
        <v>90.359101121495101</v>
      </c>
      <c r="DL21" s="5">
        <f>IF(($C$6-($C$3*$A20)+SUM(DL$6:DL20))*DL$3/365*_xlfn.DAYS($B21,$B20)&lt;0,0,($C$6-($C$3*$A20)+SUM(DL$6:DL20))*DL$3/365*_xlfn.DAYS($B21,$B20))</f>
        <v>90.31162539544485</v>
      </c>
      <c r="DM21" s="5">
        <f>IF(($C$6-($C$3*$A20)+SUM(DM$6:DM20))*DM$3/365*_xlfn.DAYS($B21,$B20)&lt;0,0,($C$6-($C$3*$A20)+SUM(DM$6:DM20))*DM$3/365*_xlfn.DAYS($B21,$B20))</f>
        <v>90.264162939920027</v>
      </c>
      <c r="DN21" s="5">
        <f>IF(($C$6-($C$3*$A20)+SUM(DN$6:DN20))*DN$3/365*_xlfn.DAYS($B21,$B20)&lt;0,0,($C$6-($C$3*$A20)+SUM(DN$6:DN20))*DN$3/365*_xlfn.DAYS($B21,$B20))</f>
        <v>90.216713752553929</v>
      </c>
      <c r="DO21" s="5">
        <f>IF(($C$6-($C$3*$A20)+SUM(DO$6:DO20))*DO$3/365*_xlfn.DAYS($B21,$B20)&lt;0,0,($C$6-($C$3*$A20)+SUM(DO$6:DO20))*DO$3/365*_xlfn.DAYS($B21,$B20))</f>
        <v>90.169277830980235</v>
      </c>
      <c r="DP21" s="5">
        <f>IF(($C$6-($C$3*$A20)+SUM(DP$6:DP20))*DP$3/365*_xlfn.DAYS($B21,$B20)&lt;0,0,($C$6-($C$3*$A20)+SUM(DP$6:DP20))*DP$3/365*_xlfn.DAYS($B21,$B20))</f>
        <v>90.12185517283298</v>
      </c>
      <c r="DQ21" s="5">
        <f>IF(($C$6-($C$3*$A20)+SUM(DQ$6:DQ20))*DQ$3/365*_xlfn.DAYS($B21,$B20)&lt;0,0,($C$6-($C$3*$A20)+SUM(DQ$6:DQ20))*DQ$3/365*_xlfn.DAYS($B21,$B20))</f>
        <v>90.074445775746497</v>
      </c>
      <c r="DR21" s="5">
        <f>IF(($C$6-($C$3*$A20)+SUM(DR$6:DR20))*DR$3/365*_xlfn.DAYS($B21,$B20)&lt;0,0,($C$6-($C$3*$A20)+SUM(DR$6:DR20))*DR$3/365*_xlfn.DAYS($B21,$B20))</f>
        <v>90.027049637355475</v>
      </c>
      <c r="DS21" s="5">
        <f>IF(($C$6-($C$3*$A20)+SUM(DS$6:DS20))*DS$3/365*_xlfn.DAYS($B21,$B20)&lt;0,0,($C$6-($C$3*$A20)+SUM(DS$6:DS20))*DS$3/365*_xlfn.DAYS($B21,$B20))</f>
        <v>89.979666755294915</v>
      </c>
      <c r="DT21" s="5">
        <f>IF(($C$6-($C$3*$A20)+SUM(DT$6:DT20))*DT$3/365*_xlfn.DAYS($B21,$B20)&lt;0,0,($C$6-($C$3*$A20)+SUM(DT$6:DT20))*DT$3/365*_xlfn.DAYS($B21,$B20))</f>
        <v>89.932297127200272</v>
      </c>
      <c r="DU21" s="5">
        <f>IF(($C$6-($C$3*$A20)+SUM(DU$6:DU20))*DU$3/365*_xlfn.DAYS($B21,$B20)&lt;0,0,($C$6-($C$3*$A20)+SUM(DU$6:DU20))*DU$3/365*_xlfn.DAYS($B21,$B20))</f>
        <v>89.884940750707159</v>
      </c>
      <c r="DV21" s="5">
        <f>IF(($C$6-($C$3*$A20)+SUM(DV$6:DV20))*DV$3/365*_xlfn.DAYS($B21,$B20)&lt;0,0,($C$6-($C$3*$A20)+SUM(DV$6:DV20))*DV$3/365*_xlfn.DAYS($B21,$B20))</f>
        <v>89.837597623451728</v>
      </c>
      <c r="DW21" s="5">
        <f>IF(($C$6-($C$3*$A20)+SUM(DW$6:DW20))*DW$3/365*_xlfn.DAYS($B21,$B20)&lt;0,0,($C$6-($C$3*$A20)+SUM(DW$6:DW20))*DW$3/365*_xlfn.DAYS($B21,$B20))</f>
        <v>89.790267743070302</v>
      </c>
      <c r="DX21" s="5">
        <f>IF(($C$6-($C$3*$A20)+SUM(DX$6:DX20))*DX$3/365*_xlfn.DAYS($B21,$B20)&lt;0,0,($C$6-($C$3*$A20)+SUM(DX$6:DX20))*DX$3/365*_xlfn.DAYS($B21,$B20))</f>
        <v>89.742951107199659</v>
      </c>
      <c r="DY21" s="5">
        <f>IF(($C$6-($C$3*$A20)+SUM(DY$6:DY20))*DY$3/365*_xlfn.DAYS($B21,$B20)&lt;0,0,($C$6-($C$3*$A20)+SUM(DY$6:DY20))*DY$3/365*_xlfn.DAYS($B21,$B20))</f>
        <v>89.695647713476831</v>
      </c>
      <c r="DZ21" s="5">
        <f>IF(($C$6-($C$3*$A20)+SUM(DZ$6:DZ20))*DZ$3/365*_xlfn.DAYS($B21,$B20)&lt;0,0,($C$6-($C$3*$A20)+SUM(DZ$6:DZ20))*DZ$3/365*_xlfn.DAYS($B21,$B20))</f>
        <v>89.648357559539292</v>
      </c>
      <c r="EA21" s="5">
        <f>IF(($C$6-($C$3*$A20)+SUM(EA$6:EA20))*EA$3/365*_xlfn.DAYS($B21,$B20)&lt;0,0,($C$6-($C$3*$A20)+SUM(EA$6:EA20))*EA$3/365*_xlfn.DAYS($B21,$B20))</f>
        <v>89.601080643024744</v>
      </c>
      <c r="EB21" s="5">
        <f>IF(($C$6-($C$3*$A20)+SUM(EB$6:EB20))*EB$3/365*_xlfn.DAYS($B21,$B20)&lt;0,0,($C$6-($C$3*$A20)+SUM(EB$6:EB20))*EB$3/365*_xlfn.DAYS($B21,$B20))</f>
        <v>89.553816961571314</v>
      </c>
      <c r="EC21" s="5">
        <f>IF(($C$6-($C$3*$A20)+SUM(EC$6:EC20))*EC$3/365*_xlfn.DAYS($B21,$B20)&lt;0,0,($C$6-($C$3*$A20)+SUM(EC$6:EC20))*EC$3/365*_xlfn.DAYS($B21,$B20))</f>
        <v>89.506566512817443</v>
      </c>
      <c r="ED21" s="5">
        <f>IF(($C$6-($C$3*$A20)+SUM(ED$6:ED20))*ED$3/365*_xlfn.DAYS($B21,$B20)&lt;0,0,($C$6-($C$3*$A20)+SUM(ED$6:ED20))*ED$3/365*_xlfn.DAYS($B21,$B20))</f>
        <v>89.459329294401925</v>
      </c>
      <c r="EE21" s="5">
        <f>IF(($C$6-($C$3*$A20)+SUM(EE$6:EE20))*EE$3/365*_xlfn.DAYS($B21,$B20)&lt;0,0,($C$6-($C$3*$A20)+SUM(EE$6:EE20))*EE$3/365*_xlfn.DAYS($B21,$B20))</f>
        <v>89.412105303963827</v>
      </c>
      <c r="EF21" s="5">
        <f>IF(($C$6-($C$3*$A20)+SUM(EF$6:EF20))*EF$3/365*_xlfn.DAYS($B21,$B20)&lt;0,0,($C$6-($C$3*$A20)+SUM(EF$6:EF20))*EF$3/365*_xlfn.DAYS($B21,$B20))</f>
        <v>89.364894539142668</v>
      </c>
      <c r="EG21" s="5">
        <f>IF(($C$6-($C$3*$A20)+SUM(EG$6:EG20))*EG$3/365*_xlfn.DAYS($B21,$B20)&lt;0,0,($C$6-($C$3*$A20)+SUM(EG$6:EG20))*EG$3/365*_xlfn.DAYS($B21,$B20))</f>
        <v>89.317696997578196</v>
      </c>
      <c r="EH21" s="5">
        <f>IF(($C$6-($C$3*$A20)+SUM(EH$6:EH20))*EH$3/365*_xlfn.DAYS($B21,$B20)&lt;0,0,($C$6-($C$3*$A20)+SUM(EH$6:EH20))*EH$3/365*_xlfn.DAYS($B21,$B20))</f>
        <v>89.270512676910599</v>
      </c>
      <c r="EI21" s="5">
        <f>IF(($C$6-($C$3*$A20)+SUM(EI$6:EI20))*EI$3/365*_xlfn.DAYS($B21,$B20)&lt;0,0,($C$6-($C$3*$A20)+SUM(EI$6:EI20))*EI$3/365*_xlfn.DAYS($B21,$B20))</f>
        <v>89.223341574780306</v>
      </c>
      <c r="EJ21" s="5">
        <f>IF(($C$6-($C$3*$A20)+SUM(EJ$6:EJ20))*EJ$3/365*_xlfn.DAYS($B21,$B20)&lt;0,0,($C$6-($C$3*$A20)+SUM(EJ$6:EJ20))*EJ$3/365*_xlfn.DAYS($B21,$B20))</f>
        <v>89.176183688828175</v>
      </c>
      <c r="EK21" s="5">
        <f>IF(($C$6-($C$3*$A20)+SUM(EK$6:EK20))*EK$3/365*_xlfn.DAYS($B21,$B20)&lt;0,0,($C$6-($C$3*$A20)+SUM(EK$6:EK20))*EK$3/365*_xlfn.DAYS($B21,$B20))</f>
        <v>89.129039016695373</v>
      </c>
      <c r="EL21" s="5">
        <f>IF(($C$6-($C$3*$A20)+SUM(EL$6:EL20))*EL$3/365*_xlfn.DAYS($B21,$B20)&lt;0,0,($C$6-($C$3*$A20)+SUM(EL$6:EL20))*EL$3/365*_xlfn.DAYS($B21,$B20))</f>
        <v>89.081907556023381</v>
      </c>
      <c r="EM21" s="5">
        <f>IF(($C$6-($C$3*$A20)+SUM(EM$6:EM20))*EM$3/365*_xlfn.DAYS($B21,$B20)&lt;0,0,($C$6-($C$3*$A20)+SUM(EM$6:EM20))*EM$3/365*_xlfn.DAYS($B21,$B20))</f>
        <v>89.034789304454023</v>
      </c>
      <c r="EN21" s="5">
        <f>IF(($C$6-($C$3*$A20)+SUM(EN$6:EN20))*EN$3/365*_xlfn.DAYS($B21,$B20)&lt;0,0,($C$6-($C$3*$A20)+SUM(EN$6:EN20))*EN$3/365*_xlfn.DAYS($B21,$B20))</f>
        <v>88.987684259629518</v>
      </c>
      <c r="EO21" s="5">
        <f>IF(($C$6-($C$3*$A20)+SUM(EO$6:EO20))*EO$3/365*_xlfn.DAYS($B21,$B20)&lt;0,0,($C$6-($C$3*$A20)+SUM(EO$6:EO20))*EO$3/365*_xlfn.DAYS($B21,$B20))</f>
        <v>88.940592419192356</v>
      </c>
      <c r="EP21" s="5">
        <f>IF(($C$6-($C$3*$A20)+SUM(EP$6:EP20))*EP$3/365*_xlfn.DAYS($B21,$B20)&lt;0,0,($C$6-($C$3*$A20)+SUM(EP$6:EP20))*EP$3/365*_xlfn.DAYS($B21,$B20))</f>
        <v>88.893513780785412</v>
      </c>
      <c r="EQ21" s="5">
        <f>IF(($C$6-($C$3*$A20)+SUM(EQ$6:EQ20))*EQ$3/365*_xlfn.DAYS($B21,$B20)&lt;0,0,($C$6-($C$3*$A20)+SUM(EQ$6:EQ20))*EQ$3/365*_xlfn.DAYS($B21,$B20))</f>
        <v>88.846448342051886</v>
      </c>
      <c r="ER21" s="5">
        <f>IF(($C$6-($C$3*$A20)+SUM(ER$6:ER20))*ER$3/365*_xlfn.DAYS($B21,$B20)&lt;0,0,($C$6-($C$3*$A20)+SUM(ER$6:ER20))*ER$3/365*_xlfn.DAYS($B21,$B20))</f>
        <v>88.799396100635306</v>
      </c>
      <c r="ES21" s="5">
        <f>IF(($C$6-($C$3*$A20)+SUM(ES$6:ES20))*ES$3/365*_xlfn.DAYS($B21,$B20)&lt;0,0,($C$6-($C$3*$A20)+SUM(ES$6:ES20))*ES$3/365*_xlfn.DAYS($B21,$B20))</f>
        <v>88.752357054179555</v>
      </c>
      <c r="ET21" s="5">
        <f>IF(($C$6-($C$3*$A20)+SUM(ET$6:ET20))*ET$3/365*_xlfn.DAYS($B21,$B20)&lt;0,0,($C$6-($C$3*$A20)+SUM(ET$6:ET20))*ET$3/365*_xlfn.DAYS($B21,$B20))</f>
        <v>88.705331200328885</v>
      </c>
      <c r="EU21" s="5">
        <f>IF(($C$6-($C$3*$A20)+SUM(EU$6:EU20))*EU$3/365*_xlfn.DAYS($B21,$B20)&lt;0,0,($C$6-($C$3*$A20)+SUM(EU$6:EU20))*EU$3/365*_xlfn.DAYS($B21,$B20))</f>
        <v>88.658318536727819</v>
      </c>
      <c r="EV21" s="5">
        <f>IF(($C$6-($C$3*$A20)+SUM(EV$6:EV20))*EV$3/365*_xlfn.DAYS($B21,$B20)&lt;0,0,($C$6-($C$3*$A20)+SUM(EV$6:EV20))*EV$3/365*_xlfn.DAYS($B21,$B20))</f>
        <v>88.611319061021248</v>
      </c>
      <c r="EW21" s="5">
        <f>IF(($C$6-($C$3*$A20)+SUM(EW$6:EW20))*EW$3/365*_xlfn.DAYS($B21,$B20)&lt;0,0,($C$6-($C$3*$A20)+SUM(EW$6:EW20))*EW$3/365*_xlfn.DAYS($B21,$B20))</f>
        <v>88.564332770854421</v>
      </c>
      <c r="EX21" s="5">
        <f>IF(($C$6-($C$3*$A20)+SUM(EX$6:EX20))*EX$3/365*_xlfn.DAYS($B21,$B20)&lt;0,0,($C$6-($C$3*$A20)+SUM(EX$6:EX20))*EX$3/365*_xlfn.DAYS($B21,$B20))</f>
        <v>88.51735966387298</v>
      </c>
      <c r="EY21" s="5">
        <f>IF(($C$6-($C$3*$A20)+SUM(EY$6:EY20))*EY$3/365*_xlfn.DAYS($B21,$B20)&lt;0,0,($C$6-($C$3*$A20)+SUM(EY$6:EY20))*EY$3/365*_xlfn.DAYS($B21,$B20))</f>
        <v>88.470399737722744</v>
      </c>
      <c r="EZ21" s="5">
        <f>IF(($C$6-($C$3*$A20)+SUM(EZ$6:EZ20))*EZ$3/365*_xlfn.DAYS($B21,$B20)&lt;0,0,($C$6-($C$3*$A20)+SUM(EZ$6:EZ20))*EZ$3/365*_xlfn.DAYS($B21,$B20))</f>
        <v>88.423452990050023</v>
      </c>
      <c r="FA21" s="5">
        <f>IF(($C$6-($C$3*$A20)+SUM(FA$6:FA20))*FA$3/365*_xlfn.DAYS($B21,$B20)&lt;0,0,($C$6-($C$3*$A20)+SUM(FA$6:FA20))*FA$3/365*_xlfn.DAYS($B21,$B20))</f>
        <v>88.376519418501374</v>
      </c>
      <c r="FB21" s="5">
        <f>IF(($C$6-($C$3*$A20)+SUM(FB$6:FB20))*FB$3/365*_xlfn.DAYS($B21,$B20)&lt;0,0,($C$6-($C$3*$A20)+SUM(FB$6:FB20))*FB$3/365*_xlfn.DAYS($B21,$B20))</f>
        <v>88.329599020723791</v>
      </c>
      <c r="FC21" s="5">
        <f>IF(($C$6-($C$3*$A20)+SUM(FC$6:FC20))*FC$3/365*_xlfn.DAYS($B21,$B20)&lt;0,0,($C$6-($C$3*$A20)+SUM(FC$6:FC20))*FC$3/365*_xlfn.DAYS($B21,$B20))</f>
        <v>88.282691794364524</v>
      </c>
      <c r="FD21" s="5">
        <f>IF(($C$6-($C$3*$A20)+SUM(FD$6:FD20))*FD$3/365*_xlfn.DAYS($B21,$B20)&lt;0,0,($C$6-($C$3*$A20)+SUM(FD$6:FD20))*FD$3/365*_xlfn.DAYS($B21,$B20))</f>
        <v>88.235797737071167</v>
      </c>
      <c r="FE21" s="5">
        <f>IF(($C$6-($C$3*$A20)+SUM(FE$6:FE20))*FE$3/365*_xlfn.DAYS($B21,$B20)&lt;0,0,($C$6-($C$3*$A20)+SUM(FE$6:FE20))*FE$3/365*_xlfn.DAYS($B21,$B20))</f>
        <v>88.188916846491693</v>
      </c>
      <c r="FF21" s="5">
        <f>IF(($C$6-($C$3*$A20)+SUM(FF$6:FF20))*FF$3/365*_xlfn.DAYS($B21,$B20)&lt;0,0,($C$6-($C$3*$A20)+SUM(FF$6:FF20))*FF$3/365*_xlfn.DAYS($B21,$B20))</f>
        <v>88.142049120274379</v>
      </c>
      <c r="FG21" s="5">
        <f>IF(($C$6-($C$3*$A20)+SUM(FG$6:FG20))*FG$3/365*_xlfn.DAYS($B21,$B20)&lt;0,0,($C$6-($C$3*$A20)+SUM(FG$6:FG20))*FG$3/365*_xlfn.DAYS($B21,$B20))</f>
        <v>88.095194556067895</v>
      </c>
      <c r="FH21" s="5">
        <f>IF(($C$6-($C$3*$A20)+SUM(FH$6:FH20))*FH$3/365*_xlfn.DAYS($B21,$B20)&lt;0,0,($C$6-($C$3*$A20)+SUM(FH$6:FH20))*FH$3/365*_xlfn.DAYS($B21,$B20))</f>
        <v>88.048353151521155</v>
      </c>
      <c r="FI21" s="5">
        <f>IF(($C$6-($C$3*$A20)+SUM(FI$6:FI20))*FI$3/365*_xlfn.DAYS($B21,$B20)&lt;0,0,($C$6-($C$3*$A20)+SUM(FI$6:FI20))*FI$3/365*_xlfn.DAYS($B21,$B20))</f>
        <v>88.001524904283542</v>
      </c>
      <c r="FJ21" s="5">
        <f>IF(($C$6-($C$3*$A20)+SUM(FJ$6:FJ20))*FJ$3/365*_xlfn.DAYS($B21,$B20)&lt;0,0,($C$6-($C$3*$A20)+SUM(FJ$6:FJ20))*FJ$3/365*_xlfn.DAYS($B21,$B20))</f>
        <v>87.954709812004609</v>
      </c>
      <c r="FK21" s="5">
        <f>IF(($C$6-($C$3*$A20)+SUM(FK$6:FK20))*FK$3/365*_xlfn.DAYS($B21,$B20)&lt;0,0,($C$6-($C$3*$A20)+SUM(FK$6:FK20))*FK$3/365*_xlfn.DAYS($B21,$B20))</f>
        <v>87.907907872334462</v>
      </c>
      <c r="FL21" s="5">
        <f>IF(($C$6-($C$3*$A20)+SUM(FL$6:FL20))*FL$3/365*_xlfn.DAYS($B21,$B20)&lt;0,0,($C$6-($C$3*$A20)+SUM(FL$6:FL20))*FL$3/365*_xlfn.DAYS($B21,$B20))</f>
        <v>87.861119082923324</v>
      </c>
      <c r="FM21" s="5">
        <f>IF(($C$6-($C$3*$A20)+SUM(FM$6:FM20))*FM$3/365*_xlfn.DAYS($B21,$B20)&lt;0,0,($C$6-($C$3*$A20)+SUM(FM$6:FM20))*FM$3/365*_xlfn.DAYS($B21,$B20))</f>
        <v>87.814343441421926</v>
      </c>
      <c r="FN21" s="5">
        <f>IF(($C$6-($C$3*$A20)+SUM(FN$6:FN20))*FN$3/365*_xlfn.DAYS($B21,$B20)&lt;0,0,($C$6-($C$3*$A20)+SUM(FN$6:FN20))*FN$3/365*_xlfn.DAYS($B21,$B20))</f>
        <v>87.767580945481228</v>
      </c>
      <c r="FO21" s="5">
        <f>IF(($C$6-($C$3*$A20)+SUM(FO$6:FO20))*FO$3/365*_xlfn.DAYS($B21,$B20)&lt;0,0,($C$6-($C$3*$A20)+SUM(FO$6:FO20))*FO$3/365*_xlfn.DAYS($B21,$B20))</f>
        <v>87.720831592752617</v>
      </c>
      <c r="FP21" s="5">
        <f>IF(($C$6-($C$3*$A20)+SUM(FP$6:FP20))*FP$3/365*_xlfn.DAYS($B21,$B20)&lt;0,0,($C$6-($C$3*$A20)+SUM(FP$6:FP20))*FP$3/365*_xlfn.DAYS($B21,$B20))</f>
        <v>87.674095380887763</v>
      </c>
      <c r="FQ21" s="5">
        <f>IF(($C$6-($C$3*$A20)+SUM(FQ$6:FQ20))*FQ$3/365*_xlfn.DAYS($B21,$B20)&lt;0,0,($C$6-($C$3*$A20)+SUM(FQ$6:FQ20))*FQ$3/365*_xlfn.DAYS($B21,$B20))</f>
        <v>87.627372307538664</v>
      </c>
      <c r="FR21" s="5">
        <f>IF(($C$6-($C$3*$A20)+SUM(FR$6:FR20))*FR$3/365*_xlfn.DAYS($B21,$B20)&lt;0,0,($C$6-($C$3*$A20)+SUM(FR$6:FR20))*FR$3/365*_xlfn.DAYS($B21,$B20))</f>
        <v>87.580662370357686</v>
      </c>
      <c r="FS21" s="5">
        <f>IF(($C$6-($C$3*$A20)+SUM(FS$6:FS20))*FS$3/365*_xlfn.DAYS($B21,$B20)&lt;0,0,($C$6-($C$3*$A20)+SUM(FS$6:FS20))*FS$3/365*_xlfn.DAYS($B21,$B20))</f>
        <v>87.533965566997551</v>
      </c>
      <c r="FT21" s="5">
        <f>IF(($C$6-($C$3*$A20)+SUM(FT$6:FT20))*FT$3/365*_xlfn.DAYS($B21,$B20)&lt;0,0,($C$6-($C$3*$A20)+SUM(FT$6:FT20))*FT$3/365*_xlfn.DAYS($B21,$B20))</f>
        <v>87.487281895111281</v>
      </c>
      <c r="FU21" s="5">
        <f>IF(($C$6-($C$3*$A20)+SUM(FU$6:FU20))*FU$3/365*_xlfn.DAYS($B21,$B20)&lt;0,0,($C$6-($C$3*$A20)+SUM(FU$6:FU20))*FU$3/365*_xlfn.DAYS($B21,$B20))</f>
        <v>87.440611352352263</v>
      </c>
      <c r="FV21" s="5">
        <f>IF(($C$6-($C$3*$A20)+SUM(FV$6:FV20))*FV$3/365*_xlfn.DAYS($B21,$B20)&lt;0,0,($C$6-($C$3*$A20)+SUM(FV$6:FV20))*FV$3/365*_xlfn.DAYS($B21,$B20))</f>
        <v>87.393953936374203</v>
      </c>
      <c r="FW21" s="5">
        <f>IF(($C$6-($C$3*$A20)+SUM(FW$6:FW20))*FW$3/365*_xlfn.DAYS($B21,$B20)&lt;0,0,($C$6-($C$3*$A20)+SUM(FW$6:FW20))*FW$3/365*_xlfn.DAYS($B21,$B20))</f>
        <v>87.347309644831171</v>
      </c>
      <c r="FX21" s="5">
        <f>IF(($C$6-($C$3*$A20)+SUM(FX$6:FX20))*FX$3/365*_xlfn.DAYS($B21,$B20)&lt;0,0,($C$6-($C$3*$A20)+SUM(FX$6:FX20))*FX$3/365*_xlfn.DAYS($B21,$B20))</f>
        <v>87.300678475377538</v>
      </c>
      <c r="FY21" s="5">
        <f>IF(($C$6-($C$3*$A20)+SUM(FY$6:FY20))*FY$3/365*_xlfn.DAYS($B21,$B20)&lt;0,0,($C$6-($C$3*$A20)+SUM(FY$6:FY20))*FY$3/365*_xlfn.DAYS($B21,$B20))</f>
        <v>87.254060425667987</v>
      </c>
      <c r="FZ21" s="5">
        <f>IF(($C$6-($C$3*$A20)+SUM(FZ$6:FZ20))*FZ$3/365*_xlfn.DAYS($B21,$B20)&lt;0,0,($C$6-($C$3*$A20)+SUM(FZ$6:FZ20))*FZ$3/365*_xlfn.DAYS($B21,$B20))</f>
        <v>87.207455493357713</v>
      </c>
      <c r="GA21" s="5">
        <f>IF(($C$6-($C$3*$A20)+SUM(GA$6:GA20))*GA$3/365*_xlfn.DAYS($B21,$B20)&lt;0,0,($C$6-($C$3*$A20)+SUM(GA$6:GA20))*GA$3/365*_xlfn.DAYS($B21,$B20))</f>
        <v>87.160863676102011</v>
      </c>
      <c r="GB21" s="5">
        <f>IF(($C$6-($C$3*$A20)+SUM(GB$6:GB20))*GB$3/365*_xlfn.DAYS($B21,$B20)&lt;0,0,($C$6-($C$3*$A20)+SUM(GB$6:GB20))*GB$3/365*_xlfn.DAYS($B21,$B20))</f>
        <v>87.114284971556643</v>
      </c>
      <c r="GC21" s="5">
        <f>IF(($C$6-($C$3*$A20)+SUM(GC$6:GC20))*GC$3/365*_xlfn.DAYS($B21,$B20)&lt;0,0,($C$6-($C$3*$A20)+SUM(GC$6:GC20))*GC$3/365*_xlfn.DAYS($B21,$B20))</f>
        <v>87.067719377377784</v>
      </c>
      <c r="GD21" s="5">
        <f>IF(($C$6-($C$3*$A20)+SUM(GD$6:GD20))*GD$3/365*_xlfn.DAYS($B21,$B20)&lt;0,0,($C$6-($C$3*$A20)+SUM(GD$6:GD20))*GD$3/365*_xlfn.DAYS($B21,$B20))</f>
        <v>87.021166891221725</v>
      </c>
      <c r="GE21" s="5">
        <f>IF(($C$6-($C$3*$A20)+SUM(GE$6:GE20))*GE$3/365*_xlfn.DAYS($B21,$B20)&lt;0,0,($C$6-($C$3*$A20)+SUM(GE$6:GE20))*GE$3/365*_xlfn.DAYS($B21,$B20))</f>
        <v>86.974627510745322</v>
      </c>
      <c r="GF21" s="5">
        <f>IF(($C$6-($C$3*$A20)+SUM(GF$6:GF20))*GF$3/365*_xlfn.DAYS($B21,$B20)&lt;0,0,($C$6-($C$3*$A20)+SUM(GF$6:GF20))*GF$3/365*_xlfn.DAYS($B21,$B20))</f>
        <v>86.928101233605616</v>
      </c>
      <c r="GG21" s="5">
        <f>IF(($C$6-($C$3*$A20)+SUM(GG$6:GG20))*GG$3/365*_xlfn.DAYS($B21,$B20)&lt;0,0,($C$6-($C$3*$A20)+SUM(GG$6:GG20))*GG$3/365*_xlfn.DAYS($B21,$B20))</f>
        <v>86.881588057460064</v>
      </c>
      <c r="GH21" s="5">
        <f>IF(($C$6-($C$3*$A20)+SUM(GH$6:GH20))*GH$3/365*_xlfn.DAYS($B21,$B20)&lt;0,0,($C$6-($C$3*$A20)+SUM(GH$6:GH20))*GH$3/365*_xlfn.DAYS($B21,$B20))</f>
        <v>86.835087979966431</v>
      </c>
      <c r="GI21" s="5">
        <f>IF(($C$6-($C$3*$A20)+SUM(GI$6:GI20))*GI$3/365*_xlfn.DAYS($B21,$B20)&lt;0,0,($C$6-($C$3*$A20)+SUM(GI$6:GI20))*GI$3/365*_xlfn.DAYS($B21,$B20))</f>
        <v>86.788600998782869</v>
      </c>
      <c r="GJ21" s="5">
        <f>IF(($C$6-($C$3*$A20)+SUM(GJ$6:GJ20))*GJ$3/365*_xlfn.DAYS($B21,$B20)&lt;0,0,($C$6-($C$3*$A20)+SUM(GJ$6:GJ20))*GJ$3/365*_xlfn.DAYS($B21,$B20))</f>
        <v>86.742127111567768</v>
      </c>
      <c r="GK21" s="5">
        <f>IF(($C$6-($C$3*$A20)+SUM(GK$6:GK20))*GK$3/365*_xlfn.DAYS($B21,$B20)&lt;0,0,($C$6-($C$3*$A20)+SUM(GK$6:GK20))*GK$3/365*_xlfn.DAYS($B21,$B20))</f>
        <v>86.695666315979963</v>
      </c>
      <c r="GL21" s="5">
        <f>IF(($C$6-($C$3*$A20)+SUM(GL$6:GL20))*GL$3/365*_xlfn.DAYS($B21,$B20)&lt;0,0,($C$6-($C$3*$A20)+SUM(GL$6:GL20))*GL$3/365*_xlfn.DAYS($B21,$B20))</f>
        <v>86.64921860967857</v>
      </c>
      <c r="GM21" s="5">
        <f>IF(($C$6-($C$3*$A20)+SUM(GM$6:GM20))*GM$3/365*_xlfn.DAYS($B21,$B20)&lt;0,0,($C$6-($C$3*$A20)+SUM(GM$6:GM20))*GM$3/365*_xlfn.DAYS($B21,$B20))</f>
        <v>86.602783990323061</v>
      </c>
      <c r="GN21" s="5">
        <f>IF(($C$6-($C$3*$A20)+SUM(GN$6:GN20))*GN$3/365*_xlfn.DAYS($B21,$B20)&lt;0,0,($C$6-($C$3*$A20)+SUM(GN$6:GN20))*GN$3/365*_xlfn.DAYS($B21,$B20))</f>
        <v>86.556362455573179</v>
      </c>
      <c r="GO21" s="5">
        <f>IF(($C$6-($C$3*$A20)+SUM(GO$6:GO20))*GO$3/365*_xlfn.DAYS($B21,$B20)&lt;0,0,($C$6-($C$3*$A20)+SUM(GO$6:GO20))*GO$3/365*_xlfn.DAYS($B21,$B20))</f>
        <v>86.509954003089149</v>
      </c>
      <c r="GP21" s="5">
        <f>IF(($C$6-($C$3*$A20)+SUM(GP$6:GP20))*GP$3/365*_xlfn.DAYS($B21,$B20)&lt;0,0,($C$6-($C$3*$A20)+SUM(GP$6:GP20))*GP$3/365*_xlfn.DAYS($B21,$B20))</f>
        <v>86.463558630531367</v>
      </c>
      <c r="GQ21" s="5">
        <f>IF(($C$6-($C$3*$A20)+SUM(GQ$6:GQ20))*GQ$3/365*_xlfn.DAYS($B21,$B20)&lt;0,0,($C$6-($C$3*$A20)+SUM(GQ$6:GQ20))*GQ$3/365*_xlfn.DAYS($B21,$B20))</f>
        <v>86.417176335560697</v>
      </c>
      <c r="GR21" s="5">
        <f>IF(($C$6-($C$3*$A20)+SUM(GR$6:GR20))*GR$3/365*_xlfn.DAYS($B21,$B20)&lt;0,0,($C$6-($C$3*$A20)+SUM(GR$6:GR20))*GR$3/365*_xlfn.DAYS($B21,$B20))</f>
        <v>86.370807115838289</v>
      </c>
      <c r="GS21" s="5">
        <f>IF(($C$6-($C$3*$A20)+SUM(GS$6:GS20))*GS$3/365*_xlfn.DAYS($B21,$B20)&lt;0,0,($C$6-($C$3*$A20)+SUM(GS$6:GS20))*GS$3/365*_xlfn.DAYS($B21,$B20))</f>
        <v>86.324450969025619</v>
      </c>
      <c r="GT21" s="5">
        <f>IF(($C$6-($C$3*$A20)+SUM(GT$6:GT20))*GT$3/365*_xlfn.DAYS($B21,$B20)&lt;0,0,($C$6-($C$3*$A20)+SUM(GT$6:GT20))*GT$3/365*_xlfn.DAYS($B21,$B20))</f>
        <v>86.278107892784519</v>
      </c>
      <c r="GU21" s="5">
        <f>IF(($C$6-($C$3*$A20)+SUM(GU$6:GU20))*GU$3/365*_xlfn.DAYS($B21,$B20)&lt;0,0,($C$6-($C$3*$A20)+SUM(GU$6:GU20))*GU$3/365*_xlfn.DAYS($B21,$B20))</f>
        <v>86.231777884777145</v>
      </c>
      <c r="GV21" s="5">
        <f>IF(($C$6-($C$3*$A20)+SUM(GV$6:GV20))*GV$3/365*_xlfn.DAYS($B21,$B20)&lt;0,0,($C$6-($C$3*$A20)+SUM(GV$6:GV20))*GV$3/365*_xlfn.DAYS($B21,$B20))</f>
        <v>86.18546094266604</v>
      </c>
      <c r="GW21" s="5">
        <f>IF(($C$6-($C$3*$A20)+SUM(GW$6:GW20))*GW$3/365*_xlfn.DAYS($B21,$B20)&lt;0,0,($C$6-($C$3*$A20)+SUM(GW$6:GW20))*GW$3/365*_xlfn.DAYS($B21,$B20))</f>
        <v>86.139157064113988</v>
      </c>
      <c r="GX21" s="5">
        <f>IF(($C$6-($C$3*$A20)+SUM(GX$6:GX20))*GX$3/365*_xlfn.DAYS($B21,$B20)&lt;0,0,($C$6-($C$3*$A20)+SUM(GX$6:GX20))*GX$3/365*_xlfn.DAYS($B21,$B20))</f>
        <v>86.092866246784212</v>
      </c>
      <c r="GY21" s="5">
        <f>IF(($C$6-($C$3*$A20)+SUM(GY$6:GY20))*GY$3/365*_xlfn.DAYS($B21,$B20)&lt;0,0,($C$6-($C$3*$A20)+SUM(GY$6:GY20))*GY$3/365*_xlfn.DAYS($B21,$B20))</f>
        <v>86.046588488340177</v>
      </c>
      <c r="GZ21" s="5">
        <f>IF(($C$6-($C$3*$A20)+SUM(GZ$6:GZ20))*GZ$3/365*_xlfn.DAYS($B21,$B20)&lt;0,0,($C$6-($C$3*$A20)+SUM(GZ$6:GZ20))*GZ$3/365*_xlfn.DAYS($B21,$B20))</f>
        <v>86.000323786445776</v>
      </c>
      <c r="HA21" s="5">
        <f>IF(($C$6-($C$3*$A20)+SUM(HA$6:HA20))*HA$3/365*_xlfn.DAYS($B21,$B20)&lt;0,0,($C$6-($C$3*$A20)+SUM(HA$6:HA20))*HA$3/365*_xlfn.DAYS($B21,$B20))</f>
        <v>85.95407213876517</v>
      </c>
      <c r="HB21" s="5">
        <f>IF(($C$6-($C$3*$A20)+SUM(HB$6:HB20))*HB$3/365*_xlfn.DAYS($B21,$B20)&lt;0,0,($C$6-($C$3*$A20)+SUM(HB$6:HB20))*HB$3/365*_xlfn.DAYS($B21,$B20))</f>
        <v>85.907833542962933</v>
      </c>
      <c r="HC21" s="5">
        <f>IF(($C$6-($C$3*$A20)+SUM(HC$6:HC20))*HC$3/365*_xlfn.DAYS($B21,$B20)&lt;0,0,($C$6-($C$3*$A20)+SUM(HC$6:HC20))*HC$3/365*_xlfn.DAYS($B21,$B20))</f>
        <v>85.861607996703881</v>
      </c>
      <c r="HD21" s="5">
        <f>IF(($C$6-($C$3*$A20)+SUM(HD$6:HD20))*HD$3/365*_xlfn.DAYS($B21,$B20)&lt;0,0,($C$6-($C$3*$A20)+SUM(HD$6:HD20))*HD$3/365*_xlfn.DAYS($B21,$B20))</f>
        <v>85.815395497653242</v>
      </c>
      <c r="HE21" s="5">
        <f>IF(($C$6-($C$3*$A20)+SUM(HE$6:HE20))*HE$3/365*_xlfn.DAYS($B21,$B20)&lt;0,0,($C$6-($C$3*$A20)+SUM(HE$6:HE20))*HE$3/365*_xlfn.DAYS($B21,$B20))</f>
        <v>85.769196043476512</v>
      </c>
      <c r="HF21" s="5">
        <f>IF(($C$6-($C$3*$A20)+SUM(HF$6:HF20))*HF$3/365*_xlfn.DAYS($B21,$B20)&lt;0,0,($C$6-($C$3*$A20)+SUM(HF$6:HF20))*HF$3/365*_xlfn.DAYS($B21,$B20))</f>
        <v>85.723009631839616</v>
      </c>
      <c r="HG21" s="5">
        <f>IF(($C$6-($C$3*$A20)+SUM(HG$6:HG20))*HG$3/365*_xlfn.DAYS($B21,$B20)&lt;0,0,($C$6-($C$3*$A20)+SUM(HG$6:HG20))*HG$3/365*_xlfn.DAYS($B21,$B20))</f>
        <v>85.676836260408734</v>
      </c>
      <c r="HH21" s="5">
        <f>IF(($C$6-($C$3*$A20)+SUM(HH$6:HH20))*HH$3/365*_xlfn.DAYS($B21,$B20)&lt;0,0,($C$6-($C$3*$A20)+SUM(HH$6:HH20))*HH$3/365*_xlfn.DAYS($B21,$B20))</f>
        <v>85.630675926850458</v>
      </c>
      <c r="HI21" s="5">
        <f>IF(($C$6-($C$3*$A20)+SUM(HI$6:HI20))*HI$3/365*_xlfn.DAYS($B21,$B20)&lt;0,0,($C$6-($C$3*$A20)+SUM(HI$6:HI20))*HI$3/365*_xlfn.DAYS($B21,$B20))</f>
        <v>85.584528628831592</v>
      </c>
      <c r="HJ21" s="5">
        <f>IF(($C$6-($C$3*$A20)+SUM(HJ$6:HJ20))*HJ$3/365*_xlfn.DAYS($B21,$B20)&lt;0,0,($C$6-($C$3*$A20)+SUM(HJ$6:HJ20))*HJ$3/365*_xlfn.DAYS($B21,$B20))</f>
        <v>85.538394364019439</v>
      </c>
      <c r="HK21" s="5">
        <f>IF(($C$6-($C$3*$A20)+SUM(HK$6:HK20))*HK$3/365*_xlfn.DAYS($B21,$B20)&lt;0,0,($C$6-($C$3*$A20)+SUM(HK$6:HK20))*HK$3/365*_xlfn.DAYS($B21,$B20))</f>
        <v>85.492273130081529</v>
      </c>
      <c r="HL21" s="5">
        <f>IF(($C$6-($C$3*$A20)+SUM(HL$6:HL20))*HL$3/365*_xlfn.DAYS($B21,$B20)&lt;0,0,($C$6-($C$3*$A20)+SUM(HL$6:HL20))*HL$3/365*_xlfn.DAYS($B21,$B20))</f>
        <v>85.446164924685746</v>
      </c>
      <c r="HM21" s="5">
        <f>IF(($C$6-($C$3*$A20)+SUM(HM$6:HM20))*HM$3/365*_xlfn.DAYS($B21,$B20)&lt;0,0,($C$6-($C$3*$A20)+SUM(HM$6:HM20))*HM$3/365*_xlfn.DAYS($B21,$B20))</f>
        <v>85.400069745500332</v>
      </c>
      <c r="HN21" s="5">
        <f>IF(($C$6-($C$3*$A20)+SUM(HN$6:HN20))*HN$3/365*_xlfn.DAYS($B21,$B20)&lt;0,0,($C$6-($C$3*$A20)+SUM(HN$6:HN20))*HN$3/365*_xlfn.DAYS($B21,$B20))</f>
        <v>85.353987590193867</v>
      </c>
      <c r="HO21" s="5">
        <f>IF(($C$6-($C$3*$A20)+SUM(HO$6:HO20))*HO$3/365*_xlfn.DAYS($B21,$B20)&lt;0,0,($C$6-($C$3*$A20)+SUM(HO$6:HO20))*HO$3/365*_xlfn.DAYS($B21,$B20))</f>
        <v>85.307918456435232</v>
      </c>
      <c r="HP21" s="5">
        <f>IF(($C$6-($C$3*$A20)+SUM(HP$6:HP20))*HP$3/365*_xlfn.DAYS($B21,$B20)&lt;0,0,($C$6-($C$3*$A20)+SUM(HP$6:HP20))*HP$3/365*_xlfn.DAYS($B21,$B20))</f>
        <v>85.261862341893689</v>
      </c>
      <c r="HQ21" s="5">
        <f>IF(($C$6-($C$3*$A20)+SUM(HQ$6:HQ20))*HQ$3/365*_xlfn.DAYS($B21,$B20)&lt;0,0,($C$6-($C$3*$A20)+SUM(HQ$6:HQ20))*HQ$3/365*_xlfn.DAYS($B21,$B20))</f>
        <v>85.21581924423883</v>
      </c>
      <c r="HR21" s="5">
        <f>IF(($C$6-($C$3*$A20)+SUM(HR$6:HR20))*HR$3/365*_xlfn.DAYS($B21,$B20)&lt;0,0,($C$6-($C$3*$A20)+SUM(HR$6:HR20))*HR$3/365*_xlfn.DAYS($B21,$B20))</f>
        <v>85.169789161140557</v>
      </c>
      <c r="HS21" s="5">
        <f>IF(($C$6-($C$3*$A20)+SUM(HS$6:HS20))*HS$3/365*_xlfn.DAYS($B21,$B20)&lt;0,0,($C$6-($C$3*$A20)+SUM(HS$6:HS20))*HS$3/365*_xlfn.DAYS($B21,$B20))</f>
        <v>85.1237720902691</v>
      </c>
      <c r="HT21" s="5">
        <f>IF(($C$6-($C$3*$A20)+SUM(HT$6:HT20))*HT$3/365*_xlfn.DAYS($B21,$B20)&lt;0,0,($C$6-($C$3*$A20)+SUM(HT$6:HT20))*HT$3/365*_xlfn.DAYS($B21,$B20))</f>
        <v>85.077768029295086</v>
      </c>
      <c r="HU21" s="5">
        <f>IF(($C$6-($C$3*$A20)+SUM(HU$6:HU20))*HU$3/365*_xlfn.DAYS($B21,$B20)&lt;0,0,($C$6-($C$3*$A20)+SUM(HU$6:HU20))*HU$3/365*_xlfn.DAYS($B21,$B20))</f>
        <v>85.0317769758894</v>
      </c>
      <c r="HV21" s="5">
        <f>IF(($C$6-($C$3*$A20)+SUM(HV$6:HV20))*HV$3/365*_xlfn.DAYS($B21,$B20)&lt;0,0,($C$6-($C$3*$A20)+SUM(HV$6:HV20))*HV$3/365*_xlfn.DAYS($B21,$B20))</f>
        <v>84.985798927723337</v>
      </c>
      <c r="HW21" s="5">
        <f>IF(($C$6-($C$3*$A20)+SUM(HW$6:HW20))*HW$3/365*_xlfn.DAYS($B21,$B20)&lt;0,0,($C$6-($C$3*$A20)+SUM(HW$6:HW20))*HW$3/365*_xlfn.DAYS($B21,$B20))</f>
        <v>84.939833882468491</v>
      </c>
      <c r="HX21" s="5">
        <f>IF(($C$6-($C$3*$A20)+SUM(HX$6:HX20))*HX$3/365*_xlfn.DAYS($B21,$B20)&lt;0,0,($C$6-($C$3*$A20)+SUM(HX$6:HX20))*HX$3/365*_xlfn.DAYS($B21,$B20))</f>
        <v>84.893881837796783</v>
      </c>
      <c r="HY21" s="5">
        <f>IF(($C$6-($C$3*$A20)+SUM(HY$6:HY20))*HY$3/365*_xlfn.DAYS($B21,$B20)&lt;0,0,($C$6-($C$3*$A20)+SUM(HY$6:HY20))*HY$3/365*_xlfn.DAYS($B21,$B20))</f>
        <v>84.847942791380518</v>
      </c>
      <c r="HZ21" s="5">
        <f>IF(($C$6-($C$3*$A20)+SUM(HZ$6:HZ20))*HZ$3/365*_xlfn.DAYS($B21,$B20)&lt;0,0,($C$6-($C$3*$A20)+SUM(HZ$6:HZ20))*HZ$3/365*_xlfn.DAYS($B21,$B20))</f>
        <v>84.802016740892256</v>
      </c>
      <c r="IA21" s="5">
        <f>IF(($C$6-($C$3*$A20)+SUM(IA$6:IA20))*IA$3/365*_xlfn.DAYS($B21,$B20)&lt;0,0,($C$6-($C$3*$A20)+SUM(IA$6:IA20))*IA$3/365*_xlfn.DAYS($B21,$B20))</f>
        <v>84.756103684004955</v>
      </c>
      <c r="IB21" s="5">
        <f>IF(($C$6-($C$3*$A20)+SUM(IB$6:IB20))*IB$3/365*_xlfn.DAYS($B21,$B20)&lt;0,0,($C$6-($C$3*$A20)+SUM(IB$6:IB20))*IB$3/365*_xlfn.DAYS($B21,$B20))</f>
        <v>84.710203618391887</v>
      </c>
      <c r="IC21" s="5">
        <f>IF(($C$6-($C$3*$A20)+SUM(IC$6:IC20))*IC$3/365*_xlfn.DAYS($B21,$B20)&lt;0,0,($C$6-($C$3*$A20)+SUM(IC$6:IC20))*IC$3/365*_xlfn.DAYS($B21,$B20))</f>
        <v>84.664316541726691</v>
      </c>
      <c r="ID21" s="5">
        <f>IF(($C$6-($C$3*$A20)+SUM(ID$6:ID20))*ID$3/365*_xlfn.DAYS($B21,$B20)&lt;0,0,($C$6-($C$3*$A20)+SUM(ID$6:ID20))*ID$3/365*_xlfn.DAYS($B21,$B20))</f>
        <v>84.618442451683308</v>
      </c>
      <c r="IE21" s="5">
        <f>IF(($C$6-($C$3*$A20)+SUM(IE$6:IE20))*IE$3/365*_xlfn.DAYS($B21,$B20)&lt;0,0,($C$6-($C$3*$A20)+SUM(IE$6:IE20))*IE$3/365*_xlfn.DAYS($B21,$B20))</f>
        <v>84.57258134593603</v>
      </c>
      <c r="IF21" s="5">
        <f>IF(($C$6-($C$3*$A20)+SUM(IF$6:IF20))*IF$3/365*_xlfn.DAYS($B21,$B20)&lt;0,0,($C$6-($C$3*$A20)+SUM(IF$6:IF20))*IF$3/365*_xlfn.DAYS($B21,$B20))</f>
        <v>84.526733222159493</v>
      </c>
      <c r="IG21" s="5">
        <f>IF(($C$6-($C$3*$A20)+SUM(IG$6:IG20))*IG$3/365*_xlfn.DAYS($B21,$B20)&lt;0,0,($C$6-($C$3*$A20)+SUM(IG$6:IG20))*IG$3/365*_xlfn.DAYS($B21,$B20))</f>
        <v>84.480898078028602</v>
      </c>
      <c r="IH21" s="5">
        <f>IF(($C$6-($C$3*$A20)+SUM(IH$6:IH20))*IH$3/365*_xlfn.DAYS($B21,$B20)&lt;0,0,($C$6-($C$3*$A20)+SUM(IH$6:IH20))*IH$3/365*_xlfn.DAYS($B21,$B20))</f>
        <v>84.435075911218689</v>
      </c>
      <c r="II21" s="5">
        <f>IF(($C$6-($C$3*$A20)+SUM(II$6:II20))*II$3/365*_xlfn.DAYS($B21,$B20)&lt;0,0,($C$6-($C$3*$A20)+SUM(II$6:II20))*II$3/365*_xlfn.DAYS($B21,$B20))</f>
        <v>84.389266719405384</v>
      </c>
      <c r="IJ21" s="5">
        <f>IF(($C$6-($C$3*$A20)+SUM(IJ$6:IJ20))*IJ$3/365*_xlfn.DAYS($B21,$B20)&lt;0,0,($C$6-($C$3*$A20)+SUM(IJ$6:IJ20))*IJ$3/365*_xlfn.DAYS($B21,$B20))</f>
        <v>84.343470500264672</v>
      </c>
      <c r="IK21" s="5">
        <f>IF(($C$6-($C$3*$A20)+SUM(IK$6:IK20))*IK$3/365*_xlfn.DAYS($B21,$B20)&lt;0,0,($C$6-($C$3*$A20)+SUM(IK$6:IK20))*IK$3/365*_xlfn.DAYS($B21,$B20))</f>
        <v>84.297687251472837</v>
      </c>
      <c r="IL21" s="5">
        <f>IF(($C$6-($C$3*$A20)+SUM(IL$6:IL20))*IL$3/365*_xlfn.DAYS($B21,$B20)&lt;0,0,($C$6-($C$3*$A20)+SUM(IL$6:IL20))*IL$3/365*_xlfn.DAYS($B21,$B20))</f>
        <v>84.251916970706503</v>
      </c>
      <c r="IM21" s="5">
        <f>IF(($C$6-($C$3*$A20)+SUM(IM$6:IM20))*IM$3/365*_xlfn.DAYS($B21,$B20)&lt;0,0,($C$6-($C$3*$A20)+SUM(IM$6:IM20))*IM$3/365*_xlfn.DAYS($B21,$B20))</f>
        <v>84.206159655642637</v>
      </c>
      <c r="IN21" s="5">
        <f>IF(($C$6-($C$3*$A20)+SUM(IN$6:IN20))*IN$3/365*_xlfn.DAYS($B21,$B20)&lt;0,0,($C$6-($C$3*$A20)+SUM(IN$6:IN20))*IN$3/365*_xlfn.DAYS($B21,$B20))</f>
        <v>84.160415303958615</v>
      </c>
      <c r="IO21" s="5">
        <f>IF(($C$6-($C$3*$A20)+SUM(IO$6:IO20))*IO$3/365*_xlfn.DAYS($B21,$B20)&lt;0,0,($C$6-($C$3*$A20)+SUM(IO$6:IO20))*IO$3/365*_xlfn.DAYS($B21,$B20))</f>
        <v>84.114683913332001</v>
      </c>
      <c r="IP21" s="5">
        <f>IF(($C$6-($C$3*$A20)+SUM(IP$6:IP20))*IP$3/365*_xlfn.DAYS($B21,$B20)&lt;0,0,($C$6-($C$3*$A20)+SUM(IP$6:IP20))*IP$3/365*_xlfn.DAYS($B21,$B20))</f>
        <v>84.068965481440813</v>
      </c>
      <c r="IQ21" s="5">
        <f>IF(($C$6-($C$3*$A20)+SUM(IQ$6:IQ20))*IQ$3/365*_xlfn.DAYS($B21,$B20)&lt;0,0,($C$6-($C$3*$A20)+SUM(IQ$6:IQ20))*IQ$3/365*_xlfn.DAYS($B21,$B20))</f>
        <v>84.023260005963365</v>
      </c>
      <c r="IR21" s="5">
        <f>IF(($C$6-($C$3*$A20)+SUM(IR$6:IR20))*IR$3/365*_xlfn.DAYS($B21,$B20)&lt;0,0,($C$6-($C$3*$A20)+SUM(IR$6:IR20))*IR$3/365*_xlfn.DAYS($B21,$B20))</f>
        <v>83.977567484578302</v>
      </c>
      <c r="IS21" s="5">
        <f>IF(($C$6-($C$3*$A20)+SUM(IS$6:IS20))*IS$3/365*_xlfn.DAYS($B21,$B20)&lt;0,0,($C$6-($C$3*$A20)+SUM(IS$6:IS20))*IS$3/365*_xlfn.DAYS($B21,$B20))</f>
        <v>83.931887914964648</v>
      </c>
      <c r="IT21" s="5">
        <f>IF(($C$6-($C$3*$A20)+SUM(IT$6:IT20))*IT$3/365*_xlfn.DAYS($B21,$B20)&lt;0,0,($C$6-($C$3*$A20)+SUM(IT$6:IT20))*IT$3/365*_xlfn.DAYS($B21,$B20))</f>
        <v>83.886221294801658</v>
      </c>
      <c r="IU21" s="5">
        <f>IF(($C$6-($C$3*$A20)+SUM(IU$6:IU20))*IU$3/365*_xlfn.DAYS($B21,$B20)&lt;0,0,($C$6-($C$3*$A20)+SUM(IU$6:IU20))*IU$3/365*_xlfn.DAYS($B21,$B20))</f>
        <v>83.84056762176904</v>
      </c>
      <c r="IV21" s="5">
        <f>IF(($C$6-($C$3*$A20)+SUM(IV$6:IV20))*IV$3/365*_xlfn.DAYS($B21,$B20)&lt;0,0,($C$6-($C$3*$A20)+SUM(IV$6:IV20))*IV$3/365*_xlfn.DAYS($B21,$B20))</f>
        <v>83.794926893546773</v>
      </c>
      <c r="IW21" s="5">
        <f>IF(($C$6-($C$3*$A20)+SUM(IW$6:IW20))*IW$3/365*_xlfn.DAYS($B21,$B20)&lt;0,0,($C$6-($C$3*$A20)+SUM(IW$6:IW20))*IW$3/365*_xlfn.DAYS($B21,$B20))</f>
        <v>83.749299107815204</v>
      </c>
      <c r="IX21" s="5">
        <f>IF(($C$6-($C$3*$A20)+SUM(IX$6:IX20))*IX$3/365*_xlfn.DAYS($B21,$B20)&lt;0,0,($C$6-($C$3*$A20)+SUM(IX$6:IX20))*IX$3/365*_xlfn.DAYS($B21,$B20))</f>
        <v>83.703684262254939</v>
      </c>
      <c r="IY21" s="5">
        <f>IF(($C$6-($C$3*$A20)+SUM(IY$6:IY20))*IY$3/365*_xlfn.DAYS($B21,$B20)&lt;0,0,($C$6-($C$3*$A20)+SUM(IY$6:IY20))*IY$3/365*_xlfn.DAYS($B21,$B20))</f>
        <v>83.658082354547034</v>
      </c>
      <c r="IZ21" s="5">
        <f>IF(($C$6-($C$3*$A20)+SUM(IZ$6:IZ20))*IZ$3/365*_xlfn.DAYS($B21,$B20)&lt;0,0,($C$6-($C$3*$A20)+SUM(IZ$6:IZ20))*IZ$3/365*_xlfn.DAYS($B21,$B20))</f>
        <v>83.612493382372804</v>
      </c>
      <c r="JA21" s="5">
        <f>IF(($C$6-($C$3*$A20)+SUM(JA$6:JA20))*JA$3/365*_xlfn.DAYS($B21,$B20)&lt;0,0,($C$6-($C$3*$A20)+SUM(JA$6:JA20))*JA$3/365*_xlfn.DAYS($B21,$B20))</f>
        <v>83.566917343413905</v>
      </c>
      <c r="JB21" s="5">
        <f>IF(($C$6-($C$3*$A20)+SUM(JB$6:JB20))*JB$3/365*_xlfn.DAYS($B21,$B20)&lt;0,0,($C$6-($C$3*$A20)+SUM(JB$6:JB20))*JB$3/365*_xlfn.DAYS($B21,$B20))</f>
        <v>83.521354235352362</v>
      </c>
      <c r="JC21" s="5">
        <f>IF(($C$6-($C$3*$A20)+SUM(JC$6:JC20))*JC$3/365*_xlfn.DAYS($B21,$B20)&lt;0,0,($C$6-($C$3*$A20)+SUM(JC$6:JC20))*JC$3/365*_xlfn.DAYS($B21,$B20))</f>
        <v>83.475804055870483</v>
      </c>
      <c r="JD21" s="5">
        <f>IF(($C$6-($C$3*$A20)+SUM(JD$6:JD20))*JD$3/365*_xlfn.DAYS($B21,$B20)&lt;0,0,($C$6-($C$3*$A20)+SUM(JD$6:JD20))*JD$3/365*_xlfn.DAYS($B21,$B20))</f>
        <v>83.430266802650991</v>
      </c>
      <c r="JE21" s="5">
        <f>IF(($C$6-($C$3*$A20)+SUM(JE$6:JE20))*JE$3/365*_xlfn.DAYS($B21,$B20)&lt;0,0,($C$6-($C$3*$A20)+SUM(JE$6:JE20))*JE$3/365*_xlfn.DAYS($B21,$B20))</f>
        <v>83.384742473376875</v>
      </c>
      <c r="JF21" s="5">
        <f>IF(($C$6-($C$3*$A20)+SUM(JF$6:JF20))*JF$3/365*_xlfn.DAYS($B21,$B20)&lt;0,0,($C$6-($C$3*$A20)+SUM(JF$6:JF20))*JF$3/365*_xlfn.DAYS($B21,$B20))</f>
        <v>83.33923106573144</v>
      </c>
      <c r="JG21" s="5">
        <f>IF(($C$6-($C$3*$A20)+SUM(JG$6:JG20))*JG$3/365*_xlfn.DAYS($B21,$B20)&lt;0,0,($C$6-($C$3*$A20)+SUM(JG$6:JG20))*JG$3/365*_xlfn.DAYS($B21,$B20))</f>
        <v>83.293732577398401</v>
      </c>
      <c r="JH21" s="5">
        <f>IF(($C$6-($C$3*$A20)+SUM(JH$6:JH20))*JH$3/365*_xlfn.DAYS($B21,$B20)&lt;0,0,($C$6-($C$3*$A20)+SUM(JH$6:JH20))*JH$3/365*_xlfn.DAYS($B21,$B20))</f>
        <v>83.248247006061789</v>
      </c>
      <c r="JI21" s="5">
        <f>IF(($C$6-($C$3*$A20)+SUM(JI$6:JI20))*JI$3/365*_xlfn.DAYS($B21,$B20)&lt;0,0,($C$6-($C$3*$A20)+SUM(JI$6:JI20))*JI$3/365*_xlfn.DAYS($B21,$B20))</f>
        <v>83.202774349405914</v>
      </c>
      <c r="JJ21" s="5">
        <f>IF(($C$6-($C$3*$A20)+SUM(JJ$6:JJ20))*JJ$3/365*_xlfn.DAYS($B21,$B20)&lt;0,0,($C$6-($C$3*$A20)+SUM(JJ$6:JJ20))*JJ$3/365*_xlfn.DAYS($B21,$B20))</f>
        <v>83.157314605115459</v>
      </c>
      <c r="JK21" s="5">
        <f>IF(($C$6-($C$3*$A20)+SUM(JK$6:JK20))*JK$3/365*_xlfn.DAYS($B21,$B20)&lt;0,0,($C$6-($C$3*$A20)+SUM(JK$6:JK20))*JK$3/365*_xlfn.DAYS($B21,$B20))</f>
        <v>83.111867770875463</v>
      </c>
      <c r="JL21" s="5">
        <f>IF(($C$6-($C$3*$A20)+SUM(JL$6:JL20))*JL$3/365*_xlfn.DAYS($B21,$B20)&lt;0,0,($C$6-($C$3*$A20)+SUM(JL$6:JL20))*JL$3/365*_xlfn.DAYS($B21,$B20))</f>
        <v>83.066433844371289</v>
      </c>
      <c r="JM21" s="5">
        <f>IF(($C$6-($C$3*$A20)+SUM(JM$6:JM20))*JM$3/365*_xlfn.DAYS($B21,$B20)&lt;0,0,($C$6-($C$3*$A20)+SUM(JM$6:JM20))*JM$3/365*_xlfn.DAYS($B21,$B20))</f>
        <v>83.021012823288586</v>
      </c>
      <c r="JN21" s="5">
        <f>IF(($C$6-($C$3*$A20)+SUM(JN$6:JN20))*JN$3/365*_xlfn.DAYS($B21,$B20)&lt;0,0,($C$6-($C$3*$A20)+SUM(JN$6:JN20))*JN$3/365*_xlfn.DAYS($B21,$B20))</f>
        <v>82.975604705313401</v>
      </c>
      <c r="JO21" s="5">
        <f>IF(($C$6-($C$3*$A20)+SUM(JO$6:JO20))*JO$3/365*_xlfn.DAYS($B21,$B20)&lt;0,0,($C$6-($C$3*$A20)+SUM(JO$6:JO20))*JO$3/365*_xlfn.DAYS($B21,$B20))</f>
        <v>82.930209488132093</v>
      </c>
      <c r="JP21" s="5">
        <f>IF(($C$6-($C$3*$A20)+SUM(JP$6:JP20))*JP$3/365*_xlfn.DAYS($B21,$B20)&lt;0,0,($C$6-($C$3*$A20)+SUM(JP$6:JP20))*JP$3/365*_xlfn.DAYS($B21,$B20))</f>
        <v>82.884827169431304</v>
      </c>
      <c r="JQ21" s="5">
        <f>IF(($C$6-($C$3*$A20)+SUM(JQ$6:JQ20))*JQ$3/365*_xlfn.DAYS($B21,$B20)&lt;0,0,($C$6-($C$3*$A20)+SUM(JQ$6:JQ20))*JQ$3/365*_xlfn.DAYS($B21,$B20))</f>
        <v>82.83945774689812</v>
      </c>
      <c r="JR21" s="5">
        <f>IF(($C$6-($C$3*$A20)+SUM(JR$6:JR20))*JR$3/365*_xlfn.DAYS($B21,$B20)&lt;0,0,($C$6-($C$3*$A20)+SUM(JR$6:JR20))*JR$3/365*_xlfn.DAYS($B21,$B20))</f>
        <v>82.794101218219893</v>
      </c>
      <c r="JS21" s="5">
        <f>IF(($C$6-($C$3*$A20)+SUM(JS$6:JS20))*JS$3/365*_xlfn.DAYS($B21,$B20)&lt;0,0,($C$6-($C$3*$A20)+SUM(JS$6:JS20))*JS$3/365*_xlfn.DAYS($B21,$B20))</f>
        <v>82.748757581084263</v>
      </c>
      <c r="JT21" s="5">
        <f>IF(($C$6-($C$3*$A20)+SUM(JT$6:JT20))*JT$3/365*_xlfn.DAYS($B21,$B20)&lt;0,0,($C$6-($C$3*$A20)+SUM(JT$6:JT20))*JT$3/365*_xlfn.DAYS($B21,$B20))</f>
        <v>82.703426833179336</v>
      </c>
      <c r="JU21" s="5">
        <f>IF(($C$6-($C$3*$A20)+SUM(JU$6:JU20))*JU$3/365*_xlfn.DAYS($B21,$B20)&lt;0,0,($C$6-($C$3*$A20)+SUM(JU$6:JU20))*JU$3/365*_xlfn.DAYS($B21,$B20))</f>
        <v>82.658108972193389</v>
      </c>
      <c r="JV21" s="5">
        <f>IF(($C$6-($C$3*$A20)+SUM(JV$6:JV20))*JV$3/365*_xlfn.DAYS($B21,$B20)&lt;0,0,($C$6-($C$3*$A20)+SUM(JV$6:JV20))*JV$3/365*_xlfn.DAYS($B21,$B20))</f>
        <v>82.612803995815199</v>
      </c>
      <c r="JW21" s="5">
        <f>IF(($C$6-($C$3*$A20)+SUM(JW$6:JW20))*JW$3/365*_xlfn.DAYS($B21,$B20)&lt;0,0,($C$6-($C$3*$A20)+SUM(JW$6:JW20))*JW$3/365*_xlfn.DAYS($B21,$B20))</f>
        <v>82.567511901733738</v>
      </c>
      <c r="JX21" s="5">
        <f>IF(($C$6-($C$3*$A20)+SUM(JX$6:JX20))*JX$3/365*_xlfn.DAYS($B21,$B20)&lt;0,0,($C$6-($C$3*$A20)+SUM(JX$6:JX20))*JX$3/365*_xlfn.DAYS($B21,$B20))</f>
        <v>82.522232687638407</v>
      </c>
      <c r="JY21" s="5">
        <f>IF(($C$6-($C$3*$A20)+SUM(JY$6:JY20))*JY$3/365*_xlfn.DAYS($B21,$B20)&lt;0,0,($C$6-($C$3*$A20)+SUM(JY$6:JY20))*JY$3/365*_xlfn.DAYS($B21,$B20))</f>
        <v>82.476966351218877</v>
      </c>
      <c r="JZ21" s="5">
        <f>IF(($C$6-($C$3*$A20)+SUM(JZ$6:JZ20))*JZ$3/365*_xlfn.DAYS($B21,$B20)&lt;0,0,($C$6-($C$3*$A20)+SUM(JZ$6:JZ20))*JZ$3/365*_xlfn.DAYS($B21,$B20))</f>
        <v>82.431712890165201</v>
      </c>
      <c r="KA21" s="5">
        <f>IF(($C$6-($C$3*$A20)+SUM(KA$6:KA20))*KA$3/365*_xlfn.DAYS($B21,$B20)&lt;0,0,($C$6-($C$3*$A20)+SUM(KA$6:KA20))*KA$3/365*_xlfn.DAYS($B21,$B20))</f>
        <v>82.386472302167718</v>
      </c>
      <c r="KB21" s="5">
        <f>IF(($C$6-($C$3*$A20)+SUM(KB$6:KB20))*KB$3/365*_xlfn.DAYS($B21,$B20)&lt;0,0,($C$6-($C$3*$A20)+SUM(KB$6:KB20))*KB$3/365*_xlfn.DAYS($B21,$B20))</f>
        <v>82.341244584917149</v>
      </c>
      <c r="KC21" s="5">
        <f>IF(($C$6-($C$3*$A20)+SUM(KC$6:KC20))*KC$3/365*_xlfn.DAYS($B21,$B20)&lt;0,0,($C$6-($C$3*$A20)+SUM(KC$6:KC20))*KC$3/365*_xlfn.DAYS($B21,$B20))</f>
        <v>82.296029736104515</v>
      </c>
      <c r="KD21" s="5">
        <f>IF(($C$6-($C$3*$A20)+SUM(KD$6:KD20))*KD$3/365*_xlfn.DAYS($B21,$B20)&lt;0,0,($C$6-($C$3*$A20)+SUM(KD$6:KD20))*KD$3/365*_xlfn.DAYS($B21,$B20))</f>
        <v>82.25082775342122</v>
      </c>
      <c r="KE21" s="5">
        <f>IF(($C$6-($C$3*$A20)+SUM(KE$6:KE20))*KE$3/365*_xlfn.DAYS($B21,$B20)&lt;0,0,($C$6-($C$3*$A20)+SUM(KE$6:KE20))*KE$3/365*_xlfn.DAYS($B21,$B20))</f>
        <v>82.205638634558937</v>
      </c>
      <c r="KF21" s="5">
        <f>IF(($C$6-($C$3*$A20)+SUM(KF$6:KF20))*KF$3/365*_xlfn.DAYS($B21,$B20)&lt;0,0,($C$6-($C$3*$A20)+SUM(KF$6:KF20))*KF$3/365*_xlfn.DAYS($B21,$B20))</f>
        <v>82.160462377209711</v>
      </c>
      <c r="KG21" s="5">
        <f>IF(($C$6-($C$3*$A20)+SUM(KG$6:KG20))*KG$3/365*_xlfn.DAYS($B21,$B20)&lt;0,0,($C$6-($C$3*$A20)+SUM(KG$6:KG20))*KG$3/365*_xlfn.DAYS($B21,$B20))</f>
        <v>82.115298979065898</v>
      </c>
      <c r="KH21" s="5">
        <f>IF(($C$6-($C$3*$A20)+SUM(KH$6:KH20))*KH$3/365*_xlfn.DAYS($B21,$B20)&lt;0,0,($C$6-($C$3*$A20)+SUM(KH$6:KH20))*KH$3/365*_xlfn.DAYS($B21,$B20))</f>
        <v>82.070148437820194</v>
      </c>
      <c r="KI21" s="5">
        <f>IF(($C$6-($C$3*$A20)+SUM(KI$6:KI20))*KI$3/365*_xlfn.DAYS($B21,$B20)&lt;0,0,($C$6-($C$3*$A20)+SUM(KI$6:KI20))*KI$3/365*_xlfn.DAYS($B21,$B20))</f>
        <v>82.025010751165667</v>
      </c>
      <c r="KJ21" s="5">
        <f>IF(($C$6-($C$3*$A20)+SUM(KJ$6:KJ20))*KJ$3/365*_xlfn.DAYS($B21,$B20)&lt;0,0,($C$6-($C$3*$A20)+SUM(KJ$6:KJ20))*KJ$3/365*_xlfn.DAYS($B21,$B20))</f>
        <v>81.979885916795666</v>
      </c>
      <c r="KK21" s="5">
        <f>IF(($C$6-($C$3*$A20)+SUM(KK$6:KK20))*KK$3/365*_xlfn.DAYS($B21,$B20)&lt;0,0,($C$6-($C$3*$A20)+SUM(KK$6:KK20))*KK$3/365*_xlfn.DAYS($B21,$B20))</f>
        <v>81.934773932403914</v>
      </c>
      <c r="KL21" s="5">
        <f>IF(($C$6-($C$3*$A20)+SUM(KL$6:KL20))*KL$3/365*_xlfn.DAYS($B21,$B20)&lt;0,0,($C$6-($C$3*$A20)+SUM(KL$6:KL20))*KL$3/365*_xlfn.DAYS($B21,$B20))</f>
        <v>81.889674795684442</v>
      </c>
      <c r="KM21" s="5">
        <f>IF(($C$6-($C$3*$A20)+SUM(KM$6:KM20))*KM$3/365*_xlfn.DAYS($B21,$B20)&lt;0,0,($C$6-($C$3*$A20)+SUM(KM$6:KM20))*KM$3/365*_xlfn.DAYS($B21,$B20))</f>
        <v>81.844588504331597</v>
      </c>
      <c r="KN21" s="5">
        <f>IF(($C$6-($C$3*$A20)+SUM(KN$6:KN20))*KN$3/365*_xlfn.DAYS($B21,$B20)&lt;0,0,($C$6-($C$3*$A20)+SUM(KN$6:KN20))*KN$3/365*_xlfn.DAYS($B21,$B20))</f>
        <v>81.799515056040093</v>
      </c>
      <c r="KO21" s="5">
        <f>IF(($C$6-($C$3*$A20)+SUM(KO$6:KO20))*KO$3/365*_xlfn.DAYS($B21,$B20)&lt;0,0,($C$6-($C$3*$A20)+SUM(KO$6:KO20))*KO$3/365*_xlfn.DAYS($B21,$B20))</f>
        <v>81.754454448505001</v>
      </c>
      <c r="KP21" s="5">
        <f>IF(($C$6-($C$3*$A20)+SUM(KP$6:KP20))*KP$3/365*_xlfn.DAYS($B21,$B20)&lt;0,0,($C$6-($C$3*$A20)+SUM(KP$6:KP20))*KP$3/365*_xlfn.DAYS($B21,$B20))</f>
        <v>81.709406679421676</v>
      </c>
      <c r="KQ21" s="5">
        <f>IF(($C$6-($C$3*$A20)+SUM(KQ$6:KQ20))*KQ$3/365*_xlfn.DAYS($B21,$B20)&lt;0,0,($C$6-($C$3*$A20)+SUM(KQ$6:KQ20))*KQ$3/365*_xlfn.DAYS($B21,$B20))</f>
        <v>81.664371746485813</v>
      </c>
      <c r="KR21" s="5">
        <f>IF(($C$6-($C$3*$A20)+SUM(KR$6:KR20))*KR$3/365*_xlfn.DAYS($B21,$B20)&lt;0,0,($C$6-($C$3*$A20)+SUM(KR$6:KR20))*KR$3/365*_xlfn.DAYS($B21,$B20))</f>
        <v>81.619349647393435</v>
      </c>
      <c r="KS21" s="5">
        <f>IF(($C$6-($C$3*$A20)+SUM(KS$6:KS20))*KS$3/365*_xlfn.DAYS($B21,$B20)&lt;0,0,($C$6-($C$3*$A20)+SUM(KS$6:KS20))*KS$3/365*_xlfn.DAYS($B21,$B20))</f>
        <v>81.574340379840933</v>
      </c>
      <c r="KT21" s="5">
        <f>IF(($C$6-($C$3*$A20)+SUM(KT$6:KT20))*KT$3/365*_xlfn.DAYS($B21,$B20)&lt;0,0,($C$6-($C$3*$A20)+SUM(KT$6:KT20))*KT$3/365*_xlfn.DAYS($B21,$B20))</f>
        <v>81.529343941525042</v>
      </c>
      <c r="KU21" s="5">
        <f>IF(($C$6-($C$3*$A20)+SUM(KU$6:KU20))*KU$3/365*_xlfn.DAYS($B21,$B20)&lt;0,0,($C$6-($C$3*$A20)+SUM(KU$6:KU20))*KU$3/365*_xlfn.DAYS($B21,$B20))</f>
        <v>81.484360330142749</v>
      </c>
      <c r="KV21" s="5">
        <f>IF(($C$6-($C$3*$A20)+SUM(KV$6:KV20))*KV$3/365*_xlfn.DAYS($B21,$B20)&lt;0,0,($C$6-($C$3*$A20)+SUM(KV$6:KV20))*KV$3/365*_xlfn.DAYS($B21,$B20))</f>
        <v>81.439389543391457</v>
      </c>
      <c r="KW21" s="5">
        <f>IF(($C$6-($C$3*$A20)+SUM(KW$6:KW20))*KW$3/365*_xlfn.DAYS($B21,$B20)&lt;0,0,($C$6-($C$3*$A20)+SUM(KW$6:KW20))*KW$3/365*_xlfn.DAYS($B21,$B20))</f>
        <v>81.394431578968835</v>
      </c>
      <c r="KX21" s="5">
        <f>IF(($C$6-($C$3*$A20)+SUM(KX$6:KX20))*KX$3/365*_xlfn.DAYS($B21,$B20)&lt;0,0,($C$6-($C$3*$A20)+SUM(KX$6:KX20))*KX$3/365*_xlfn.DAYS($B21,$B20))</f>
        <v>81.349486434572967</v>
      </c>
      <c r="KY21" s="5">
        <f>IF(($C$6-($C$3*$A20)+SUM(KY$6:KY20))*KY$3/365*_xlfn.DAYS($B21,$B20)&lt;0,0,($C$6-($C$3*$A20)+SUM(KY$6:KY20))*KY$3/365*_xlfn.DAYS($B21,$B20))</f>
        <v>81.304554107902192</v>
      </c>
      <c r="KZ21" s="5">
        <f>IF(($C$6-($C$3*$A20)+SUM(KZ$6:KZ20))*KZ$3/365*_xlfn.DAYS($B21,$B20)&lt;0,0,($C$6-($C$3*$A20)+SUM(KZ$6:KZ20))*KZ$3/365*_xlfn.DAYS($B21,$B20))</f>
        <v>81.259634596655218</v>
      </c>
      <c r="LA21" s="5">
        <f>IF(($C$6-($C$3*$A20)+SUM(LA$6:LA20))*LA$3/365*_xlfn.DAYS($B21,$B20)&lt;0,0,($C$6-($C$3*$A20)+SUM(LA$6:LA20))*LA$3/365*_xlfn.DAYS($B21,$B20))</f>
        <v>81.214727898531095</v>
      </c>
      <c r="LB21" s="5">
        <f>IF(($C$6-($C$3*$A20)+SUM(LB$6:LB20))*LB$3/365*_xlfn.DAYS($B21,$B20)&lt;0,0,($C$6-($C$3*$A20)+SUM(LB$6:LB20))*LB$3/365*_xlfn.DAYS($B21,$B20))</f>
        <v>81.169834011229156</v>
      </c>
      <c r="LC21" s="5">
        <f>IF(($C$6-($C$3*$A20)+SUM(LC$6:LC20))*LC$3/365*_xlfn.DAYS($B21,$B20)&lt;0,0,($C$6-($C$3*$A20)+SUM(LC$6:LC20))*LC$3/365*_xlfn.DAYS($B21,$B20))</f>
        <v>81.124952932449162</v>
      </c>
      <c r="LD21" s="5">
        <f>IF(($C$6-($C$3*$A20)+SUM(LD$6:LD20))*LD$3/365*_xlfn.DAYS($B21,$B20)&lt;0,0,($C$6-($C$3*$A20)+SUM(LD$6:LD20))*LD$3/365*_xlfn.DAYS($B21,$B20))</f>
        <v>81.080084659891114</v>
      </c>
      <c r="LE21" s="5">
        <f>IF(($C$6-($C$3*$A20)+SUM(LE$6:LE20))*LE$3/365*_xlfn.DAYS($B21,$B20)&lt;0,0,($C$6-($C$3*$A20)+SUM(LE$6:LE20))*LE$3/365*_xlfn.DAYS($B21,$B20))</f>
        <v>81.035229191255382</v>
      </c>
      <c r="LF21" s="5">
        <f>IF(($C$6-($C$3*$A20)+SUM(LF$6:LF20))*LF$3/365*_xlfn.DAYS($B21,$B20)&lt;0,0,($C$6-($C$3*$A20)+SUM(LF$6:LF20))*LF$3/365*_xlfn.DAYS($B21,$B20))</f>
        <v>80.990386524242638</v>
      </c>
      <c r="LG21" s="5">
        <f>IF(($C$6-($C$3*$A20)+SUM(LG$6:LG20))*LG$3/365*_xlfn.DAYS($B21,$B20)&lt;0,0,($C$6-($C$3*$A20)+SUM(LG$6:LG20))*LG$3/365*_xlfn.DAYS($B21,$B20))</f>
        <v>80.945556656553947</v>
      </c>
      <c r="LH21" s="5">
        <f>IF(($C$6-($C$3*$A20)+SUM(LH$6:LH20))*LH$3/365*_xlfn.DAYS($B21,$B20)&lt;0,0,($C$6-($C$3*$A20)+SUM(LH$6:LH20))*LH$3/365*_xlfn.DAYS($B21,$B20))</f>
        <v>80.900739585890662</v>
      </c>
      <c r="LI21" s="5">
        <f>IF(($C$6-($C$3*$A20)+SUM(LI$6:LI20))*LI$3/365*_xlfn.DAYS($B21,$B20)&lt;0,0,($C$6-($C$3*$A20)+SUM(LI$6:LI20))*LI$3/365*_xlfn.DAYS($B21,$B20))</f>
        <v>80.855935309954518</v>
      </c>
      <c r="LJ21" s="5">
        <f>IF(($C$6-($C$3*$A20)+SUM(LJ$6:LJ20))*LJ$3/365*_xlfn.DAYS($B21,$B20)&lt;0,0,($C$6-($C$3*$A20)+SUM(LJ$6:LJ20))*LJ$3/365*_xlfn.DAYS($B21,$B20))</f>
        <v>80.811143826447491</v>
      </c>
      <c r="LK21" s="5">
        <f>IF(($C$6-($C$3*$A20)+SUM(LK$6:LK20))*LK$3/365*_xlfn.DAYS($B21,$B20)&lt;0,0,($C$6-($C$3*$A20)+SUM(LK$6:LK20))*LK$3/365*_xlfn.DAYS($B21,$B20))</f>
        <v>80.766365133071986</v>
      </c>
      <c r="LL21" s="5">
        <f>IF(($C$6-($C$3*$A20)+SUM(LL$6:LL20))*LL$3/365*_xlfn.DAYS($B21,$B20)&lt;0,0,($C$6-($C$3*$A20)+SUM(LL$6:LL20))*LL$3/365*_xlfn.DAYS($B21,$B20))</f>
        <v>80.721599227530675</v>
      </c>
      <c r="LM21" s="5">
        <f>IF(($C$6-($C$3*$A20)+SUM(LM$6:LM20))*LM$3/365*_xlfn.DAYS($B21,$B20)&lt;0,0,($C$6-($C$3*$A20)+SUM(LM$6:LM20))*LM$3/365*_xlfn.DAYS($B21,$B20))</f>
        <v>80.676846107526572</v>
      </c>
      <c r="LN21" s="5">
        <f>IF(($C$6-($C$3*$A20)+SUM(LN$6:LN20))*LN$3/365*_xlfn.DAYS($B21,$B20)&lt;0,0,($C$6-($C$3*$A20)+SUM(LN$6:LN20))*LN$3/365*_xlfn.DAYS($B21,$B20))</f>
        <v>80.63210577076309</v>
      </c>
      <c r="LO21" s="5">
        <f>IF(($C$6-($C$3*$A20)+SUM(LO$6:LO20))*LO$3/365*_xlfn.DAYS($B21,$B20)&lt;0,0,($C$6-($C$3*$A20)+SUM(LO$6:LO20))*LO$3/365*_xlfn.DAYS($B21,$B20))</f>
        <v>80.587378214943882</v>
      </c>
      <c r="LP21" s="5">
        <f>IF(($C$6-($C$3*$A20)+SUM(LP$6:LP20))*LP$3/365*_xlfn.DAYS($B21,$B20)&lt;0,0,($C$6-($C$3*$A20)+SUM(LP$6:LP20))*LP$3/365*_xlfn.DAYS($B21,$B20))</f>
        <v>80.542663437772973</v>
      </c>
      <c r="LQ21" s="5">
        <f>IF(($C$6-($C$3*$A20)+SUM(LQ$6:LQ20))*LQ$3/365*_xlfn.DAYS($B21,$B20)&lt;0,0,($C$6-($C$3*$A20)+SUM(LQ$6:LQ20))*LQ$3/365*_xlfn.DAYS($B21,$B20))</f>
        <v>80.497961436954753</v>
      </c>
      <c r="LR21" s="5">
        <f>IF(($C$6-($C$3*$A20)+SUM(LR$6:LR20))*LR$3/365*_xlfn.DAYS($B21,$B20)&lt;0,0,($C$6-($C$3*$A20)+SUM(LR$6:LR20))*LR$3/365*_xlfn.DAYS($B21,$B20))</f>
        <v>80.453272210193845</v>
      </c>
      <c r="LS21" s="5">
        <f>IF(($C$6-($C$3*$A20)+SUM(LS$6:LS20))*LS$3/365*_xlfn.DAYS($B21,$B20)&lt;0,0,($C$6-($C$3*$A20)+SUM(LS$6:LS20))*LS$3/365*_xlfn.DAYS($B21,$B20))</f>
        <v>80.40859575519535</v>
      </c>
      <c r="LT21" s="5">
        <f>IF(($C$6-($C$3*$A20)+SUM(LT$6:LT20))*LT$3/365*_xlfn.DAYS($B21,$B20)&lt;0,0,($C$6-($C$3*$A20)+SUM(LT$6:LT20))*LT$3/365*_xlfn.DAYS($B21,$B20))</f>
        <v>80.363932069664571</v>
      </c>
      <c r="LU21" s="5">
        <f>IF(($C$6-($C$3*$A20)+SUM(LU$6:LU20))*LU$3/365*_xlfn.DAYS($B21,$B20)&lt;0,0,($C$6-($C$3*$A20)+SUM(LU$6:LU20))*LU$3/365*_xlfn.DAYS($B21,$B20))</f>
        <v>80.319281151307209</v>
      </c>
      <c r="LV21" s="5">
        <f>IF(($C$6-($C$3*$A20)+SUM(LV$6:LV20))*LV$3/365*_xlfn.DAYS($B21,$B20)&lt;0,0,($C$6-($C$3*$A20)+SUM(LV$6:LV20))*LV$3/365*_xlfn.DAYS($B21,$B20))</f>
        <v>80.274642997829289</v>
      </c>
      <c r="LW21" s="5">
        <f>IF(($C$6-($C$3*$A20)+SUM(LW$6:LW20))*LW$3/365*_xlfn.DAYS($B21,$B20)&lt;0,0,($C$6-($C$3*$A20)+SUM(LW$6:LW20))*LW$3/365*_xlfn.DAYS($B21,$B20))</f>
        <v>80.230017606937153</v>
      </c>
      <c r="LX21" s="5">
        <f>IF(($C$6-($C$3*$A20)+SUM(LX$6:LX20))*LX$3/365*_xlfn.DAYS($B21,$B20)&lt;0,0,($C$6-($C$3*$A20)+SUM(LX$6:LX20))*LX$3/365*_xlfn.DAYS($B21,$B20))</f>
        <v>80.185404976337466</v>
      </c>
      <c r="LY21" s="5">
        <f>IF(($C$6-($C$3*$A20)+SUM(LY$6:LY20))*LY$3/365*_xlfn.DAYS($B21,$B20)&lt;0,0,($C$6-($C$3*$A20)+SUM(LY$6:LY20))*LY$3/365*_xlfn.DAYS($B21,$B20))</f>
        <v>80.140805103737279</v>
      </c>
      <c r="LZ21" s="5">
        <f>IF(($C$6-($C$3*$A20)+SUM(LZ$6:LZ20))*LZ$3/365*_xlfn.DAYS($B21,$B20)&lt;0,0,($C$6-($C$3*$A20)+SUM(LZ$6:LZ20))*LZ$3/365*_xlfn.DAYS($B21,$B20))</f>
        <v>80.096217986843925</v>
      </c>
      <c r="MA21" s="5">
        <f>IF(($C$6-($C$3*$A20)+SUM(MA$6:MA20))*MA$3/365*_xlfn.DAYS($B21,$B20)&lt;0,0,($C$6-($C$3*$A20)+SUM(MA$6:MA20))*MA$3/365*_xlfn.DAYS($B21,$B20))</f>
        <v>80.051643623365067</v>
      </c>
      <c r="MB21" s="5">
        <f>IF(($C$6-($C$3*$A20)+SUM(MB$6:MB20))*MB$3/365*_xlfn.DAYS($B21,$B20)&lt;0,0,($C$6-($C$3*$A20)+SUM(MB$6:MB20))*MB$3/365*_xlfn.DAYS($B21,$B20))</f>
        <v>80.007082011008734</v>
      </c>
      <c r="MC21" s="5">
        <f>IF(($C$6-($C$3*$A20)+SUM(MC$6:MC20))*MC$3/365*_xlfn.DAYS($B21,$B20)&lt;0,0,($C$6-($C$3*$A20)+SUM(MC$6:MC20))*MC$3/365*_xlfn.DAYS($B21,$B20))</f>
        <v>79.962533147483242</v>
      </c>
      <c r="MD21" s="5">
        <f>IF(($C$6-($C$3*$A20)+SUM(MD$6:MD20))*MD$3/365*_xlfn.DAYS($B21,$B20)&lt;0,0,($C$6-($C$3*$A20)+SUM(MD$6:MD20))*MD$3/365*_xlfn.DAYS($B21,$B20))</f>
        <v>79.917997030497304</v>
      </c>
      <c r="ME21" s="5">
        <f>IF(($C$6-($C$3*$A20)+SUM(ME$6:ME20))*ME$3/365*_xlfn.DAYS($B21,$B20)&lt;0,0,($C$6-($C$3*$A20)+SUM(ME$6:ME20))*ME$3/365*_xlfn.DAYS($B21,$B20))</f>
        <v>79.873473657759874</v>
      </c>
      <c r="MF21" s="5">
        <f>IF(($C$6-($C$3*$A20)+SUM(MF$6:MF20))*MF$3/365*_xlfn.DAYS($B21,$B20)&lt;0,0,($C$6-($C$3*$A20)+SUM(MF$6:MF20))*MF$3/365*_xlfn.DAYS($B21,$B20))</f>
        <v>79.828963026980347</v>
      </c>
      <c r="MG21" s="5">
        <f>IF(($C$6-($C$3*$A20)+SUM(MG$6:MG20))*MG$3/365*_xlfn.DAYS($B21,$B20)&lt;0,0,($C$6-($C$3*$A20)+SUM(MG$6:MG20))*MG$3/365*_xlfn.DAYS($B21,$B20))</f>
        <v>79.784465135868331</v>
      </c>
      <c r="MH21" s="5">
        <f>IF(($C$6-($C$3*$A20)+SUM(MH$6:MH20))*MH$3/365*_xlfn.DAYS($B21,$B20)&lt;0,0,($C$6-($C$3*$A20)+SUM(MH$6:MH20))*MH$3/365*_xlfn.DAYS($B21,$B20))</f>
        <v>79.739979982133875</v>
      </c>
      <c r="MI21" s="5">
        <f>IF(($C$6-($C$3*$A20)+SUM(MI$6:MI20))*MI$3/365*_xlfn.DAYS($B21,$B20)&lt;0,0,($C$6-($C$3*$A20)+SUM(MI$6:MI20))*MI$3/365*_xlfn.DAYS($B21,$B20))</f>
        <v>79.695507563487283</v>
      </c>
      <c r="MJ21" s="5">
        <f>IF(($C$6-($C$3*$A20)+SUM(MJ$6:MJ20))*MJ$3/365*_xlfn.DAYS($B21,$B20)&lt;0,0,($C$6-($C$3*$A20)+SUM(MJ$6:MJ20))*MJ$3/365*_xlfn.DAYS($B21,$B20))</f>
        <v>79.651047877639229</v>
      </c>
      <c r="MK21" s="5">
        <f>IF(($C$6-($C$3*$A20)+SUM(MK$6:MK20))*MK$3/365*_xlfn.DAYS($B21,$B20)&lt;0,0,($C$6-($C$3*$A20)+SUM(MK$6:MK20))*MK$3/365*_xlfn.DAYS($B21,$B20))</f>
        <v>79.606600922300714</v>
      </c>
      <c r="ML21" s="5">
        <f>IF(($C$6-($C$3*$A20)+SUM(ML$6:ML20))*ML$3/365*_xlfn.DAYS($B21,$B20)&lt;0,0,($C$6-($C$3*$A20)+SUM(ML$6:ML20))*ML$3/365*_xlfn.DAYS($B21,$B20))</f>
        <v>79.562166695183038</v>
      </c>
      <c r="MM21" s="5">
        <f>IF(($C$6-($C$3*$A20)+SUM(MM$6:MM20))*MM$3/365*_xlfn.DAYS($B21,$B20)&lt;0,0,($C$6-($C$3*$A20)+SUM(MM$6:MM20))*MM$3/365*_xlfn.DAYS($B21,$B20))</f>
        <v>79.517745193997882</v>
      </c>
      <c r="MN21" s="5">
        <f>IF(($C$6-($C$3*$A20)+SUM(MN$6:MN20))*MN$3/365*_xlfn.DAYS($B21,$B20)&lt;0,0,($C$6-($C$3*$A20)+SUM(MN$6:MN20))*MN$3/365*_xlfn.DAYS($B21,$B20))</f>
        <v>79.473336416457215</v>
      </c>
      <c r="MO21" s="5">
        <f>IF(($C$6-($C$3*$A20)+SUM(MO$6:MO20))*MO$3/365*_xlfn.DAYS($B21,$B20)&lt;0,0,($C$6-($C$3*$A20)+SUM(MO$6:MO20))*MO$3/365*_xlfn.DAYS($B21,$B20))</f>
        <v>79.428940360273387</v>
      </c>
      <c r="MP21" s="5">
        <f>IF(($C$6-($C$3*$A20)+SUM(MP$6:MP20))*MP$3/365*_xlfn.DAYS($B21,$B20)&lt;0,0,($C$6-($C$3*$A20)+SUM(MP$6:MP20))*MP$3/365*_xlfn.DAYS($B21,$B20))</f>
        <v>79.384557023159019</v>
      </c>
      <c r="MQ21" s="5">
        <f>IF(($C$6-($C$3*$A20)+SUM(MQ$6:MQ20))*MQ$3/365*_xlfn.DAYS($B21,$B20)&lt;0,0,($C$6-($C$3*$A20)+SUM(MQ$6:MQ20))*MQ$3/365*_xlfn.DAYS($B21,$B20))</f>
        <v>79.340186402827086</v>
      </c>
      <c r="MR21" s="5">
        <f>IF(($C$6-($C$3*$A20)+SUM(MR$6:MR20))*MR$3/365*_xlfn.DAYS($B21,$B20)&lt;0,0,($C$6-($C$3*$A20)+SUM(MR$6:MR20))*MR$3/365*_xlfn.DAYS($B21,$B20))</f>
        <v>79.295828496990964</v>
      </c>
      <c r="MS21" s="5">
        <f>IF(($C$6-($C$3*$A20)+SUM(MS$6:MS20))*MS$3/365*_xlfn.DAYS($B21,$B20)&lt;0,0,($C$6-($C$3*$A20)+SUM(MS$6:MS20))*MS$3/365*_xlfn.DAYS($B21,$B20))</f>
        <v>79.251483303364211</v>
      </c>
      <c r="MT21" s="5">
        <f>IF(($C$6-($C$3*$A20)+SUM(MT$6:MT20))*MT$3/365*_xlfn.DAYS($B21,$B20)&lt;0,0,($C$6-($C$3*$A20)+SUM(MT$6:MT20))*MT$3/365*_xlfn.DAYS($B21,$B20))</f>
        <v>79.207150819660882</v>
      </c>
      <c r="MU21" s="5">
        <f>IF(($C$6-($C$3*$A20)+SUM(MU$6:MU20))*MU$3/365*_xlfn.DAYS($B21,$B20)&lt;0,0,($C$6-($C$3*$A20)+SUM(MU$6:MU20))*MU$3/365*_xlfn.DAYS($B21,$B20))</f>
        <v>79.162831043595219</v>
      </c>
      <c r="MV21" s="5">
        <f>IF(($C$6-($C$3*$A20)+SUM(MV$6:MV20))*MV$3/365*_xlfn.DAYS($B21,$B20)&lt;0,0,($C$6-($C$3*$A20)+SUM(MV$6:MV20))*MV$3/365*_xlfn.DAYS($B21,$B20))</f>
        <v>79.11852397288186</v>
      </c>
      <c r="MW21" s="5">
        <f>IF(($C$6-($C$3*$A20)+SUM(MW$6:MW20))*MW$3/365*_xlfn.DAYS($B21,$B20)&lt;0,0,($C$6-($C$3*$A20)+SUM(MW$6:MW20))*MW$3/365*_xlfn.DAYS($B21,$B20))</f>
        <v>79.074229605235857</v>
      </c>
      <c r="MX21" s="5">
        <f>IF(($C$6-($C$3*$A20)+SUM(MX$6:MX20))*MX$3/365*_xlfn.DAYS($B21,$B20)&lt;0,0,($C$6-($C$3*$A20)+SUM(MX$6:MX20))*MX$3/365*_xlfn.DAYS($B21,$B20))</f>
        <v>79.029947938372416</v>
      </c>
      <c r="MY21" s="5">
        <f>IF(($C$6-($C$3*$A20)+SUM(MY$6:MY20))*MY$3/365*_xlfn.DAYS($B21,$B20)&lt;0,0,($C$6-($C$3*$A20)+SUM(MY$6:MY20))*MY$3/365*_xlfn.DAYS($B21,$B20))</f>
        <v>78.985678970007243</v>
      </c>
      <c r="MZ21" s="5">
        <f>IF(($C$6-($C$3*$A20)+SUM(MZ$6:MZ20))*MZ$3/365*_xlfn.DAYS($B21,$B20)&lt;0,0,($C$6-($C$3*$A20)+SUM(MZ$6:MZ20))*MZ$3/365*_xlfn.DAYS($B21,$B20))</f>
        <v>78.941422697856211</v>
      </c>
      <c r="NA21" s="5">
        <f>IF(($C$6-($C$3*$A20)+SUM(NA$6:NA20))*NA$3/365*_xlfn.DAYS($B21,$B20)&lt;0,0,($C$6-($C$3*$A20)+SUM(NA$6:NA20))*NA$3/365*_xlfn.DAYS($B21,$B20))</f>
        <v>78.897179119635695</v>
      </c>
      <c r="NB21" s="5">
        <f>IF(($C$6-($C$3*$A20)+SUM(NB$6:NB20))*NB$3/365*_xlfn.DAYS($B21,$B20)&lt;0,0,($C$6-($C$3*$A20)+SUM(NB$6:NB20))*NB$3/365*_xlfn.DAYS($B21,$B20))</f>
        <v>78.852948233062264</v>
      </c>
      <c r="NC21" s="5">
        <f>IF(($C$6-($C$3*$A20)+SUM(NC$6:NC20))*NC$3/365*_xlfn.DAYS($B21,$B20)&lt;0,0,($C$6-($C$3*$A20)+SUM(NC$6:NC20))*NC$3/365*_xlfn.DAYS($B21,$B20))</f>
        <v>78.808730035852889</v>
      </c>
      <c r="ND21" s="5">
        <f>IF(($C$6-($C$3*$A20)+SUM(ND$6:ND20))*ND$3/365*_xlfn.DAYS($B21,$B20)&lt;0,0,($C$6-($C$3*$A20)+SUM(ND$6:ND20))*ND$3/365*_xlfn.DAYS($B21,$B20))</f>
        <v>78.764524525724866</v>
      </c>
      <c r="NE21" s="5">
        <f>IF(($C$6-($C$3*$A20)+SUM(NE$6:NE20))*NE$3/365*_xlfn.DAYS($B21,$B20)&lt;0,0,($C$6-($C$3*$A20)+SUM(NE$6:NE20))*NE$3/365*_xlfn.DAYS($B21,$B20))</f>
        <v>78.720331700395818</v>
      </c>
      <c r="NF21" s="5">
        <f>IF(($C$6-($C$3*$A20)+SUM(NF$6:NF20))*NF$3/365*_xlfn.DAYS($B21,$B20)&lt;0,0,($C$6-($C$3*$A20)+SUM(NF$6:NF20))*NF$3/365*_xlfn.DAYS($B21,$B20))</f>
        <v>78.676151557583637</v>
      </c>
      <c r="NG21" s="5">
        <f>IF(($C$6-($C$3*$A20)+SUM(NG$6:NG20))*NG$3/365*_xlfn.DAYS($B21,$B20)&lt;0,0,($C$6-($C$3*$A20)+SUM(NG$6:NG20))*NG$3/365*_xlfn.DAYS($B21,$B20))</f>
        <v>78.631984095006644</v>
      </c>
      <c r="NH21" s="5">
        <f>IF(($C$6-($C$3*$A20)+SUM(NH$6:NH20))*NH$3/365*_xlfn.DAYS($B21,$B20)&lt;0,0,($C$6-($C$3*$A20)+SUM(NH$6:NH20))*NH$3/365*_xlfn.DAYS($B21,$B20))</f>
        <v>78.587829310383441</v>
      </c>
      <c r="NI21" s="5">
        <f>IF(($C$6-($C$3*$A20)+SUM(NI$6:NI20))*NI$3/365*_xlfn.DAYS($B21,$B20)&lt;0,0,($C$6-($C$3*$A20)+SUM(NI$6:NI20))*NI$3/365*_xlfn.DAYS($B21,$B20))</f>
        <v>78.543687201432959</v>
      </c>
      <c r="NJ21" s="5">
        <f>IF(($C$6-($C$3*$A20)+SUM(NJ$6:NJ20))*NJ$3/365*_xlfn.DAYS($B21,$B20)&lt;0,0,($C$6-($C$3*$A20)+SUM(NJ$6:NJ20))*NJ$3/365*_xlfn.DAYS($B21,$B20))</f>
        <v>78.499557765874442</v>
      </c>
      <c r="NK21" s="5">
        <f>IF(($C$6-($C$3*$A20)+SUM(NK$6:NK20))*NK$3/365*_xlfn.DAYS($B21,$B20)&lt;0,0,($C$6-($C$3*$A20)+SUM(NK$6:NK20))*NK$3/365*_xlfn.DAYS($B21,$B20))</f>
        <v>78.455441001427573</v>
      </c>
      <c r="NL21" s="5">
        <f>IF(($C$6-($C$3*$A20)+SUM(NL$6:NL20))*NL$3/365*_xlfn.DAYS($B21,$B20)&lt;0,0,($C$6-($C$3*$A20)+SUM(NL$6:NL20))*NL$3/365*_xlfn.DAYS($B21,$B20))</f>
        <v>78.411336905812163</v>
      </c>
      <c r="NM21" s="5">
        <f>IF(($C$6-($C$3*$A20)+SUM(NM$6:NM20))*NM$3/365*_xlfn.DAYS($B21,$B20)&lt;0,0,($C$6-($C$3*$A20)+SUM(NM$6:NM20))*NM$3/365*_xlfn.DAYS($B21,$B20))</f>
        <v>78.367245476748536</v>
      </c>
      <c r="NN21" s="5">
        <f>IF(($C$6-($C$3*$A20)+SUM(NN$6:NN20))*NN$3/365*_xlfn.DAYS($B21,$B20)&lt;0,0,($C$6-($C$3*$A20)+SUM(NN$6:NN20))*NN$3/365*_xlfn.DAYS($B21,$B20))</f>
        <v>78.323166711957271</v>
      </c>
      <c r="NO21" s="5">
        <f>IF(($C$6-($C$3*$A20)+SUM(NO$6:NO20))*NO$3/365*_xlfn.DAYS($B21,$B20)&lt;0,0,($C$6-($C$3*$A20)+SUM(NO$6:NO20))*NO$3/365*_xlfn.DAYS($B21,$B20))</f>
        <v>78.279100609159272</v>
      </c>
      <c r="NP21" s="5">
        <f>IF(($C$6-($C$3*$A20)+SUM(NP$6:NP20))*NP$3/365*_xlfn.DAYS($B21,$B20)&lt;0,0,($C$6-($C$3*$A20)+SUM(NP$6:NP20))*NP$3/365*_xlfn.DAYS($B21,$B20))</f>
        <v>78.235047166075816</v>
      </c>
      <c r="NQ21" s="5">
        <f>IF(($C$6-($C$3*$A20)+SUM(NQ$6:NQ20))*NQ$3/365*_xlfn.DAYS($B21,$B20)&lt;0,0,($C$6-($C$3*$A20)+SUM(NQ$6:NQ20))*NQ$3/365*_xlfn.DAYS($B21,$B20))</f>
        <v>78.191006380428448</v>
      </c>
      <c r="NR21" s="5">
        <f>IF(($C$6-($C$3*$A20)+SUM(NR$6:NR20))*NR$3/365*_xlfn.DAYS($B21,$B20)&lt;0,0,($C$6-($C$3*$A20)+SUM(NR$6:NR20))*NR$3/365*_xlfn.DAYS($B21,$B20))</f>
        <v>78.146978249939124</v>
      </c>
      <c r="NS21" s="5">
        <f>IF(($C$6-($C$3*$A20)+SUM(NS$6:NS20))*NS$3/365*_xlfn.DAYS($B21,$B20)&lt;0,0,($C$6-($C$3*$A20)+SUM(NS$6:NS20))*NS$3/365*_xlfn.DAYS($B21,$B20))</f>
        <v>78.102962772330045</v>
      </c>
      <c r="NT21" s="5">
        <f>IF(($C$6-($C$3*$A20)+SUM(NT$6:NT20))*NT$3/365*_xlfn.DAYS($B21,$B20)&lt;0,0,($C$6-($C$3*$A20)+SUM(NT$6:NT20))*NT$3/365*_xlfn.DAYS($B21,$B20))</f>
        <v>78.058959945323778</v>
      </c>
      <c r="NU21" s="5">
        <f>IF(($C$6-($C$3*$A20)+SUM(NU$6:NU20))*NU$3/365*_xlfn.DAYS($B21,$B20)&lt;0,0,($C$6-($C$3*$A20)+SUM(NU$6:NU20))*NU$3/365*_xlfn.DAYS($B21,$B20))</f>
        <v>78.014969766643247</v>
      </c>
      <c r="NV21" s="5">
        <f>IF(($C$6-($C$3*$A20)+SUM(NV$6:NV20))*NV$3/365*_xlfn.DAYS($B21,$B20)&lt;0,0,($C$6-($C$3*$A20)+SUM(NV$6:NV20))*NV$3/365*_xlfn.DAYS($B21,$B20))</f>
        <v>77.970992234011661</v>
      </c>
      <c r="NW21" s="5">
        <f>IF(($C$6-($C$3*$A20)+SUM(NW$6:NW20))*NW$3/365*_xlfn.DAYS($B21,$B20)&lt;0,0,($C$6-($C$3*$A20)+SUM(NW$6:NW20))*NW$3/365*_xlfn.DAYS($B21,$B20))</f>
        <v>77.927027345152595</v>
      </c>
      <c r="NX21" s="5">
        <f>IF(($C$6-($C$3*$A20)+SUM(NX$6:NX20))*NX$3/365*_xlfn.DAYS($B21,$B20)&lt;0,0,($C$6-($C$3*$A20)+SUM(NX$6:NX20))*NX$3/365*_xlfn.DAYS($B21,$B20))</f>
        <v>77.883075097789927</v>
      </c>
      <c r="NY21" s="5">
        <f>IF(($C$6-($C$3*$A20)+SUM(NY$6:NY20))*NY$3/365*_xlfn.DAYS($B21,$B20)&lt;0,0,($C$6-($C$3*$A20)+SUM(NY$6:NY20))*NY$3/365*_xlfn.DAYS($B21,$B20))</f>
        <v>77.839135489647873</v>
      </c>
      <c r="NZ21" s="5">
        <f>IF(($C$6-($C$3*$A20)+SUM(NZ$6:NZ20))*NZ$3/365*_xlfn.DAYS($B21,$B20)&lt;0,0,($C$6-($C$3*$A20)+SUM(NZ$6:NZ20))*NZ$3/365*_xlfn.DAYS($B21,$B20))</f>
        <v>77.795208518450977</v>
      </c>
      <c r="OA21" s="5">
        <f>IF(($C$6-($C$3*$A20)+SUM(OA$6:OA20))*OA$3/365*_xlfn.DAYS($B21,$B20)&lt;0,0,($C$6-($C$3*$A20)+SUM(OA$6:OA20))*OA$3/365*_xlfn.DAYS($B21,$B20))</f>
        <v>77.751294181924123</v>
      </c>
      <c r="OB21" s="5">
        <f>IF(($C$6-($C$3*$A20)+SUM(OB$6:OB20))*OB$3/365*_xlfn.DAYS($B21,$B20)&lt;0,0,($C$6-($C$3*$A20)+SUM(OB$6:OB20))*OB$3/365*_xlfn.DAYS($B21,$B20))</f>
        <v>77.707392477792553</v>
      </c>
      <c r="OC21" s="5">
        <f>IF(($C$6-($C$3*$A20)+SUM(OC$6:OC20))*OC$3/365*_xlfn.DAYS($B21,$B20)&lt;0,0,($C$6-($C$3*$A20)+SUM(OC$6:OC20))*OC$3/365*_xlfn.DAYS($B21,$B20))</f>
        <v>77.663503403781746</v>
      </c>
      <c r="OD21" s="5">
        <f>IF(($C$6-($C$3*$A20)+SUM(OD$6:OD20))*OD$3/365*_xlfn.DAYS($B21,$B20)&lt;0,0,($C$6-($C$3*$A20)+SUM(OD$6:OD20))*OD$3/365*_xlfn.DAYS($B21,$B20))</f>
        <v>77.619626957617598</v>
      </c>
      <c r="OE21" s="5">
        <f>IF(($C$6-($C$3*$A20)+SUM(OE$6:OE20))*OE$3/365*_xlfn.DAYS($B21,$B20)&lt;0,0,($C$6-($C$3*$A20)+SUM(OE$6:OE20))*OE$3/365*_xlfn.DAYS($B21,$B20))</f>
        <v>77.575763137026328</v>
      </c>
      <c r="OF21" s="5">
        <f>IF(($C$6-($C$3*$A20)+SUM(OF$6:OF20))*OF$3/365*_xlfn.DAYS($B21,$B20)&lt;0,0,($C$6-($C$3*$A20)+SUM(OF$6:OF20))*OF$3/365*_xlfn.DAYS($B21,$B20))</f>
        <v>77.5319119397344</v>
      </c>
      <c r="OG21" s="5">
        <f>IF(($C$6-($C$3*$A20)+SUM(OG$6:OG20))*OG$3/365*_xlfn.DAYS($B21,$B20)&lt;0,0,($C$6-($C$3*$A20)+SUM(OG$6:OG20))*OG$3/365*_xlfn.DAYS($B21,$B20))</f>
        <v>77.488073363468757</v>
      </c>
      <c r="OH21" s="5">
        <f>IF(($C$6-($C$3*$A20)+SUM(OH$6:OH20))*OH$3/365*_xlfn.DAYS($B21,$B20)&lt;0,0,($C$6-($C$3*$A20)+SUM(OH$6:OH20))*OH$3/365*_xlfn.DAYS($B21,$B20))</f>
        <v>77.444247405956489</v>
      </c>
      <c r="OI21" s="5">
        <f>IF(($C$6-($C$3*$A20)+SUM(OI$6:OI20))*OI$3/365*_xlfn.DAYS($B21,$B20)&lt;0,0,($C$6-($C$3*$A20)+SUM(OI$6:OI20))*OI$3/365*_xlfn.DAYS($B21,$B20))</f>
        <v>77.400434064925179</v>
      </c>
      <c r="OJ21" s="5">
        <f>IF(($C$6-($C$3*$A20)+SUM(OJ$6:OJ20))*OJ$3/365*_xlfn.DAYS($B21,$B20)&lt;0,0,($C$6-($C$3*$A20)+SUM(OJ$6:OJ20))*OJ$3/365*_xlfn.DAYS($B21,$B20))</f>
        <v>77.35663333810264</v>
      </c>
      <c r="OK21" s="5">
        <f>IF(($C$6-($C$3*$A20)+SUM(OK$6:OK20))*OK$3/365*_xlfn.DAYS($B21,$B20)&lt;0,0,($C$6-($C$3*$A20)+SUM(OK$6:OK20))*OK$3/365*_xlfn.DAYS($B21,$B20))</f>
        <v>77.312845223217039</v>
      </c>
      <c r="OL21" s="5">
        <f>IF(($C$6-($C$3*$A20)+SUM(OL$6:OL20))*OL$3/365*_xlfn.DAYS($B21,$B20)&lt;0,0,($C$6-($C$3*$A20)+SUM(OL$6:OL20))*OL$3/365*_xlfn.DAYS($B21,$B20))</f>
        <v>77.269069717996913</v>
      </c>
      <c r="OM21" s="5">
        <f>IF(($C$6-($C$3*$A20)+SUM(OM$6:OM20))*OM$3/365*_xlfn.DAYS($B21,$B20)&lt;0,0,($C$6-($C$3*$A20)+SUM(OM$6:OM20))*OM$3/365*_xlfn.DAYS($B21,$B20))</f>
        <v>77.225306820171056</v>
      </c>
      <c r="ON21" s="5">
        <f>IF(($C$6-($C$3*$A20)+SUM(ON$6:ON20))*ON$3/365*_xlfn.DAYS($B21,$B20)&lt;0,0,($C$6-($C$3*$A20)+SUM(ON$6:ON20))*ON$3/365*_xlfn.DAYS($B21,$B20))</f>
        <v>77.181556527468672</v>
      </c>
      <c r="OO21" s="5">
        <f>IF(($C$6-($C$3*$A20)+SUM(OO$6:OO20))*OO$3/365*_xlfn.DAYS($B21,$B20)&lt;0,0,($C$6-($C$3*$A20)+SUM(OO$6:OO20))*OO$3/365*_xlfn.DAYS($B21,$B20))</f>
        <v>77.137818837619221</v>
      </c>
      <c r="OP21" s="5" t="e">
        <f>IF(($C$6-($C$3*$A20)+SUM(OP$6:OP20))*OP$3/365*_xlfn.DAYS($B21,$B20)&lt;0,0,($C$6-($C$3*$A20)+SUM(OP$6:OP20))*OP$3/365*_xlfn.DAYS($B21,$B20))</f>
        <v>#VALUE!</v>
      </c>
      <c r="OQ21" s="5" t="e">
        <f>IF(($C$6-($C$3*$A20)+SUM(OQ$6:OQ20))*OQ$3/365*_xlfn.DAYS($B21,$B20)&lt;0,0,($C$6-($C$3*$A20)+SUM(OQ$6:OQ20))*OQ$3/365*_xlfn.DAYS($B21,$B20))</f>
        <v>#VALUE!</v>
      </c>
      <c r="OR21" s="5" t="e">
        <f>IF(($C$6-($C$3*$A20)+SUM(OR$6:OR20))*OR$3/365*_xlfn.DAYS($B21,$B20)&lt;0,0,($C$6-($C$3*$A20)+SUM(OR$6:OR20))*OR$3/365*_xlfn.DAYS($B21,$B20))</f>
        <v>#VALUE!</v>
      </c>
      <c r="OS21" s="5" t="e">
        <f>IF(($C$6-($C$3*$A20)+SUM(OS$6:OS20))*OS$3/365*_xlfn.DAYS($B21,$B20)&lt;0,0,($C$6-($C$3*$A20)+SUM(OS$6:OS20))*OS$3/365*_xlfn.DAYS($B21,$B20))</f>
        <v>#VALUE!</v>
      </c>
      <c r="OT21" s="5" t="e">
        <f>IF(($C$6-($C$3*$A20)+SUM(OT$6:OT20))*OT$3/365*_xlfn.DAYS($B21,$B20)&lt;0,0,($C$6-($C$3*$A20)+SUM(OT$6:OT20))*OT$3/365*_xlfn.DAYS($B21,$B20))</f>
        <v>#VALUE!</v>
      </c>
      <c r="OU21" s="5" t="e">
        <f>IF(($C$6-($C$3*$A20)+SUM(OU$6:OU20))*OU$3/365*_xlfn.DAYS($B21,$B20)&lt;0,0,($C$6-($C$3*$A20)+SUM(OU$6:OU20))*OU$3/365*_xlfn.DAYS($B21,$B20))</f>
        <v>#VALUE!</v>
      </c>
      <c r="OV21" s="5" t="e">
        <f>IF(($C$6-($C$3*$A20)+SUM(OV$6:OV20))*OV$3/365*_xlfn.DAYS($B21,$B20)&lt;0,0,($C$6-($C$3*$A20)+SUM(OV$6:OV20))*OV$3/365*_xlfn.DAYS($B21,$B20))</f>
        <v>#VALUE!</v>
      </c>
      <c r="OW21" s="5" t="e">
        <f>IF(($C$6-($C$3*$A20)+SUM(OW$6:OW20))*OW$3/365*_xlfn.DAYS($B21,$B20)&lt;0,0,($C$6-($C$3*$A20)+SUM(OW$6:OW20))*OW$3/365*_xlfn.DAYS($B21,$B20))</f>
        <v>#VALUE!</v>
      </c>
      <c r="OX21" s="5" t="e">
        <f>IF(($C$6-($C$3*$A20)+SUM(OX$6:OX20))*OX$3/365*_xlfn.DAYS($B21,$B20)&lt;0,0,($C$6-($C$3*$A20)+SUM(OX$6:OX20))*OX$3/365*_xlfn.DAYS($B21,$B20))</f>
        <v>#VALUE!</v>
      </c>
      <c r="OY21" s="5" t="e">
        <f>IF(($C$6-($C$3*$A20)+SUM(OY$6:OY20))*OY$3/365*_xlfn.DAYS($B21,$B20)&lt;0,0,($C$6-($C$3*$A20)+SUM(OY$6:OY20))*OY$3/365*_xlfn.DAYS($B21,$B20))</f>
        <v>#VALUE!</v>
      </c>
      <c r="OZ21" s="5" t="e">
        <f>IF(($C$6-($C$3*$A20)+SUM(OZ$6:OZ20))*OZ$3/365*_xlfn.DAYS($B21,$B20)&lt;0,0,($C$6-($C$3*$A20)+SUM(OZ$6:OZ20))*OZ$3/365*_xlfn.DAYS($B21,$B20))</f>
        <v>#VALUE!</v>
      </c>
      <c r="PA21" s="5" t="e">
        <f>IF(($C$6-($C$3*$A20)+SUM(PA$6:PA20))*PA$3/365*_xlfn.DAYS($B21,$B20)&lt;0,0,($C$6-($C$3*$A20)+SUM(PA$6:PA20))*PA$3/365*_xlfn.DAYS($B21,$B20))</f>
        <v>#VALUE!</v>
      </c>
      <c r="PB21" s="5" t="e">
        <f>IF(($C$6-($C$3*$A20)+SUM(PB$6:PB20))*PB$3/365*_xlfn.DAYS($B21,$B20)&lt;0,0,($C$6-($C$3*$A20)+SUM(PB$6:PB20))*PB$3/365*_xlfn.DAYS($B21,$B20))</f>
        <v>#VALUE!</v>
      </c>
      <c r="PC21" s="5" t="e">
        <f>IF(($C$6-($C$3*$A20)+SUM(PC$6:PC20))*PC$3/365*_xlfn.DAYS($B21,$B20)&lt;0,0,($C$6-($C$3*$A20)+SUM(PC$6:PC20))*PC$3/365*_xlfn.DAYS($B21,$B20))</f>
        <v>#VALUE!</v>
      </c>
      <c r="PD21" s="5" t="e">
        <f>IF(($C$6-($C$3*$A20)+SUM(PD$6:PD20))*PD$3/365*_xlfn.DAYS($B21,$B20)&lt;0,0,($C$6-($C$3*$A20)+SUM(PD$6:PD20))*PD$3/365*_xlfn.DAYS($B21,$B20))</f>
        <v>#VALUE!</v>
      </c>
      <c r="PE21" s="5" t="e">
        <f>IF(($C$6-($C$3*$A20)+SUM(PE$6:PE20))*PE$3/365*_xlfn.DAYS($B21,$B20)&lt;0,0,($C$6-($C$3*$A20)+SUM(PE$6:PE20))*PE$3/365*_xlfn.DAYS($B21,$B20))</f>
        <v>#VALUE!</v>
      </c>
      <c r="PF21" s="5" t="e">
        <f>IF(($C$6-($C$3*$A20)+SUM(PF$6:PF20))*PF$3/365*_xlfn.DAYS($B21,$B20)&lt;0,0,($C$6-($C$3*$A20)+SUM(PF$6:PF20))*PF$3/365*_xlfn.DAYS($B21,$B20))</f>
        <v>#VALUE!</v>
      </c>
      <c r="PG21" s="5" t="e">
        <f>IF(($C$6-($C$3*$A20)+SUM(PG$6:PG20))*PG$3/365*_xlfn.DAYS($B21,$B20)&lt;0,0,($C$6-($C$3*$A20)+SUM(PG$6:PG20))*PG$3/365*_xlfn.DAYS($B21,$B20))</f>
        <v>#VALUE!</v>
      </c>
      <c r="PH21" s="5" t="e">
        <f>IF(($C$6-($C$3*$A20)+SUM(PH$6:PH20))*PH$3/365*_xlfn.DAYS($B21,$B20)&lt;0,0,($C$6-($C$3*$A20)+SUM(PH$6:PH20))*PH$3/365*_xlfn.DAYS($B21,$B20))</f>
        <v>#VALUE!</v>
      </c>
      <c r="PI21" s="5" t="e">
        <f>IF(($C$6-($C$3*$A20)+SUM(PI$6:PI20))*PI$3/365*_xlfn.DAYS($B21,$B20)&lt;0,0,($C$6-($C$3*$A20)+SUM(PI$6:PI20))*PI$3/365*_xlfn.DAYS($B21,$B20))</f>
        <v>#VALUE!</v>
      </c>
      <c r="PJ21" s="5" t="e">
        <f>IF(($C$6-($C$3*$A20)+SUM(PJ$6:PJ20))*PJ$3/365*_xlfn.DAYS($B21,$B20)&lt;0,0,($C$6-($C$3*$A20)+SUM(PJ$6:PJ20))*PJ$3/365*_xlfn.DAYS($B21,$B20))</f>
        <v>#VALUE!</v>
      </c>
      <c r="PK21" s="5" t="e">
        <f>IF(($C$6-($C$3*$A20)+SUM(PK$6:PK20))*PK$3/365*_xlfn.DAYS($B21,$B20)&lt;0,0,($C$6-($C$3*$A20)+SUM(PK$6:PK20))*PK$3/365*_xlfn.DAYS($B21,$B20))</f>
        <v>#VALUE!</v>
      </c>
      <c r="PL21" s="5" t="e">
        <f>IF(($C$6-($C$3*$A20)+SUM(PL$6:PL20))*PL$3/365*_xlfn.DAYS($B21,$B20)&lt;0,0,($C$6-($C$3*$A20)+SUM(PL$6:PL20))*PL$3/365*_xlfn.DAYS($B21,$B20))</f>
        <v>#VALUE!</v>
      </c>
      <c r="PM21" s="5" t="e">
        <f>IF(($C$6-($C$3*$A20)+SUM(PM$6:PM20))*PM$3/365*_xlfn.DAYS($B21,$B20)&lt;0,0,($C$6-($C$3*$A20)+SUM(PM$6:PM20))*PM$3/365*_xlfn.DAYS($B21,$B20))</f>
        <v>#VALUE!</v>
      </c>
      <c r="PN21" s="5" t="e">
        <f>IF(($C$6-($C$3*$A20)+SUM(PN$6:PN20))*PN$3/365*_xlfn.DAYS($B21,$B20)&lt;0,0,($C$6-($C$3*$A20)+SUM(PN$6:PN20))*PN$3/365*_xlfn.DAYS($B21,$B20))</f>
        <v>#VALUE!</v>
      </c>
      <c r="PO21" s="5" t="e">
        <f>IF(($C$6-($C$3*$A20)+SUM(PO$6:PO20))*PO$3/365*_xlfn.DAYS($B21,$B20)&lt;0,0,($C$6-($C$3*$A20)+SUM(PO$6:PO20))*PO$3/365*_xlfn.DAYS($B21,$B20))</f>
        <v>#VALUE!</v>
      </c>
      <c r="PP21" s="5" t="e">
        <f>IF(($C$6-($C$3*$A20)+SUM(PP$6:PP20))*PP$3/365*_xlfn.DAYS($B21,$B20)&lt;0,0,($C$6-($C$3*$A20)+SUM(PP$6:PP20))*PP$3/365*_xlfn.DAYS($B21,$B20))</f>
        <v>#VALUE!</v>
      </c>
      <c r="PQ21" s="5" t="e">
        <f>IF(($C$6-($C$3*$A20)+SUM(PQ$6:PQ20))*PQ$3/365*_xlfn.DAYS($B21,$B20)&lt;0,0,($C$6-($C$3*$A20)+SUM(PQ$6:PQ20))*PQ$3/365*_xlfn.DAYS($B21,$B20))</f>
        <v>#VALUE!</v>
      </c>
      <c r="PR21" s="5" t="e">
        <f>IF(($C$6-($C$3*$A20)+SUM(PR$6:PR20))*PR$3/365*_xlfn.DAYS($B21,$B20)&lt;0,0,($C$6-($C$3*$A20)+SUM(PR$6:PR20))*PR$3/365*_xlfn.DAYS($B21,$B20))</f>
        <v>#VALUE!</v>
      </c>
      <c r="PS21" s="5" t="e">
        <f>IF(($C$6-($C$3*$A20)+SUM(PS$6:PS20))*PS$3/365*_xlfn.DAYS($B21,$B20)&lt;0,0,($C$6-($C$3*$A20)+SUM(PS$6:PS20))*PS$3/365*_xlfn.DAYS($B21,$B20))</f>
        <v>#VALUE!</v>
      </c>
      <c r="PT21" s="5" t="e">
        <f>IF(($C$6-($C$3*$A20)+SUM(PT$6:PT20))*PT$3/365*_xlfn.DAYS($B21,$B20)&lt;0,0,($C$6-($C$3*$A20)+SUM(PT$6:PT20))*PT$3/365*_xlfn.DAYS($B21,$B20))</f>
        <v>#VALUE!</v>
      </c>
      <c r="PU21" s="5" t="e">
        <f>IF(($C$6-($C$3*$A20)+SUM(PU$6:PU20))*PU$3/365*_xlfn.DAYS($B21,$B20)&lt;0,0,($C$6-($C$3*$A20)+SUM(PU$6:PU20))*PU$3/365*_xlfn.DAYS($B21,$B20))</f>
        <v>#VALUE!</v>
      </c>
      <c r="PV21" s="5" t="e">
        <f>IF(($C$6-($C$3*$A20)+SUM(PV$6:PV20))*PV$3/365*_xlfn.DAYS($B21,$B20)&lt;0,0,($C$6-($C$3*$A20)+SUM(PV$6:PV20))*PV$3/365*_xlfn.DAYS($B21,$B20))</f>
        <v>#VALUE!</v>
      </c>
      <c r="PW21" s="5" t="e">
        <f>IF(($C$6-($C$3*$A20)+SUM(PW$6:PW20))*PW$3/365*_xlfn.DAYS($B21,$B20)&lt;0,0,($C$6-($C$3*$A20)+SUM(PW$6:PW20))*PW$3/365*_xlfn.DAYS($B21,$B20))</f>
        <v>#VALUE!</v>
      </c>
      <c r="PX21" s="5" t="e">
        <f>IF(($C$6-($C$3*$A20)+SUM(PX$6:PX20))*PX$3/365*_xlfn.DAYS($B21,$B20)&lt;0,0,($C$6-($C$3*$A20)+SUM(PX$6:PX20))*PX$3/365*_xlfn.DAYS($B21,$B20))</f>
        <v>#VALUE!</v>
      </c>
      <c r="PY21" s="5" t="e">
        <f>IF(($C$6-($C$3*$A20)+SUM(PY$6:PY20))*PY$3/365*_xlfn.DAYS($B21,$B20)&lt;0,0,($C$6-($C$3*$A20)+SUM(PY$6:PY20))*PY$3/365*_xlfn.DAYS($B21,$B20))</f>
        <v>#VALUE!</v>
      </c>
      <c r="PZ21" s="5" t="e">
        <f>IF(($C$6-($C$3*$A20)+SUM(PZ$6:PZ20))*PZ$3/365*_xlfn.DAYS($B21,$B20)&lt;0,0,($C$6-($C$3*$A20)+SUM(PZ$6:PZ20))*PZ$3/365*_xlfn.DAYS($B21,$B20))</f>
        <v>#VALUE!</v>
      </c>
      <c r="QA21" s="5" t="e">
        <f>IF(($C$6-($C$3*$A20)+SUM(QA$6:QA20))*QA$3/365*_xlfn.DAYS($B21,$B20)&lt;0,0,($C$6-($C$3*$A20)+SUM(QA$6:QA20))*QA$3/365*_xlfn.DAYS($B21,$B20))</f>
        <v>#VALUE!</v>
      </c>
      <c r="QB21" s="5" t="e">
        <f>IF(($C$6-($C$3*$A20)+SUM(QB$6:QB20))*QB$3/365*_xlfn.DAYS($B21,$B20)&lt;0,0,($C$6-($C$3*$A20)+SUM(QB$6:QB20))*QB$3/365*_xlfn.DAYS($B21,$B20))</f>
        <v>#VALUE!</v>
      </c>
      <c r="QC21" s="5" t="e">
        <f>IF(($C$6-($C$3*$A20)+SUM(QC$6:QC20))*QC$3/365*_xlfn.DAYS($B21,$B20)&lt;0,0,($C$6-($C$3*$A20)+SUM(QC$6:QC20))*QC$3/365*_xlfn.DAYS($B21,$B20))</f>
        <v>#VALUE!</v>
      </c>
      <c r="QD21" s="5" t="e">
        <f>IF(($C$6-($C$3*$A20)+SUM(QD$6:QD20))*QD$3/365*_xlfn.DAYS($B21,$B20)&lt;0,0,($C$6-($C$3*$A20)+SUM(QD$6:QD20))*QD$3/365*_xlfn.DAYS($B21,$B20))</f>
        <v>#VALUE!</v>
      </c>
      <c r="QE21" s="5" t="e">
        <f>IF(($C$6-($C$3*$A20)+SUM(QE$6:QE20))*QE$3/365*_xlfn.DAYS($B21,$B20)&lt;0,0,($C$6-($C$3*$A20)+SUM(QE$6:QE20))*QE$3/365*_xlfn.DAYS($B21,$B20))</f>
        <v>#VALUE!</v>
      </c>
      <c r="QF21" s="5" t="e">
        <f>IF(($C$6-($C$3*$A20)+SUM(QF$6:QF20))*QF$3/365*_xlfn.DAYS($B21,$B20)&lt;0,0,($C$6-($C$3*$A20)+SUM(QF$6:QF20))*QF$3/365*_xlfn.DAYS($B21,$B20))</f>
        <v>#VALUE!</v>
      </c>
      <c r="QG21" s="5" t="e">
        <f>IF(($C$6-($C$3*$A20)+SUM(QG$6:QG20))*QG$3/365*_xlfn.DAYS($B21,$B20)&lt;0,0,($C$6-($C$3*$A20)+SUM(QG$6:QG20))*QG$3/365*_xlfn.DAYS($B21,$B20))</f>
        <v>#VALUE!</v>
      </c>
      <c r="QH21" s="5" t="e">
        <f>IF(($C$6-($C$3*$A20)+SUM(QH$6:QH20))*QH$3/365*_xlfn.DAYS($B21,$B20)&lt;0,0,($C$6-($C$3*$A20)+SUM(QH$6:QH20))*QH$3/365*_xlfn.DAYS($B21,$B20))</f>
        <v>#VALUE!</v>
      </c>
      <c r="QI21" s="5" t="e">
        <f>IF(($C$6-($C$3*$A20)+SUM(QI$6:QI20))*QI$3/365*_xlfn.DAYS($B21,$B20)&lt;0,0,($C$6-($C$3*$A20)+SUM(QI$6:QI20))*QI$3/365*_xlfn.DAYS($B21,$B20))</f>
        <v>#VALUE!</v>
      </c>
      <c r="QJ21" s="5" t="e">
        <f>IF(($C$6-($C$3*$A20)+SUM(QJ$6:QJ20))*QJ$3/365*_xlfn.DAYS($B21,$B20)&lt;0,0,($C$6-($C$3*$A20)+SUM(QJ$6:QJ20))*QJ$3/365*_xlfn.DAYS($B21,$B20))</f>
        <v>#VALUE!</v>
      </c>
      <c r="QK21" s="5" t="e">
        <f>IF(($C$6-($C$3*$A20)+SUM(QK$6:QK20))*QK$3/365*_xlfn.DAYS($B21,$B20)&lt;0,0,($C$6-($C$3*$A20)+SUM(QK$6:QK20))*QK$3/365*_xlfn.DAYS($B21,$B20))</f>
        <v>#VALUE!</v>
      </c>
      <c r="QL21" s="5" t="e">
        <f>IF(($C$6-($C$3*$A20)+SUM(QL$6:QL20))*QL$3/365*_xlfn.DAYS($B21,$B20)&lt;0,0,($C$6-($C$3*$A20)+SUM(QL$6:QL20))*QL$3/365*_xlfn.DAYS($B21,$B20))</f>
        <v>#VALUE!</v>
      </c>
      <c r="QM21" s="5" t="e">
        <f>IF(($C$6-($C$3*$A20)+SUM(QM$6:QM20))*QM$3/365*_xlfn.DAYS($B21,$B20)&lt;0,0,($C$6-($C$3*$A20)+SUM(QM$6:QM20))*QM$3/365*_xlfn.DAYS($B21,$B20))</f>
        <v>#VALUE!</v>
      </c>
      <c r="QN21" s="5" t="e">
        <f>IF(($C$6-($C$3*$A20)+SUM(QN$6:QN20))*QN$3/365*_xlfn.DAYS($B21,$B20)&lt;0,0,($C$6-($C$3*$A20)+SUM(QN$6:QN20))*QN$3/365*_xlfn.DAYS($B21,$B20))</f>
        <v>#VALUE!</v>
      </c>
      <c r="QO21" s="5" t="e">
        <f>IF(($C$6-($C$3*$A20)+SUM(QO$6:QO20))*QO$3/365*_xlfn.DAYS($B21,$B20)&lt;0,0,($C$6-($C$3*$A20)+SUM(QO$6:QO20))*QO$3/365*_xlfn.DAYS($B21,$B20))</f>
        <v>#VALUE!</v>
      </c>
      <c r="QP21" s="5" t="e">
        <f>IF(($C$6-($C$3*$A20)+SUM(QP$6:QP20))*QP$3/365*_xlfn.DAYS($B21,$B20)&lt;0,0,($C$6-($C$3*$A20)+SUM(QP$6:QP20))*QP$3/365*_xlfn.DAYS($B21,$B20))</f>
        <v>#VALUE!</v>
      </c>
      <c r="QQ21" s="5" t="e">
        <f>IF(($C$6-($C$3*$A20)+SUM(QQ$6:QQ20))*QQ$3/365*_xlfn.DAYS($B21,$B20)&lt;0,0,($C$6-($C$3*$A20)+SUM(QQ$6:QQ20))*QQ$3/365*_xlfn.DAYS($B21,$B20))</f>
        <v>#VALUE!</v>
      </c>
      <c r="QR21" s="5" t="e">
        <f>IF(($C$6-($C$3*$A20)+SUM(QR$6:QR20))*QR$3/365*_xlfn.DAYS($B21,$B20)&lt;0,0,($C$6-($C$3*$A20)+SUM(QR$6:QR20))*QR$3/365*_xlfn.DAYS($B21,$B20))</f>
        <v>#VALUE!</v>
      </c>
      <c r="QS21" s="5" t="e">
        <f>IF(($C$6-($C$3*$A20)+SUM(QS$6:QS20))*QS$3/365*_xlfn.DAYS($B21,$B20)&lt;0,0,($C$6-($C$3*$A20)+SUM(QS$6:QS20))*QS$3/365*_xlfn.DAYS($B21,$B20))</f>
        <v>#VALUE!</v>
      </c>
      <c r="QT21" s="5" t="e">
        <f>IF(($C$6-($C$3*$A20)+SUM(QT$6:QT20))*QT$3/365*_xlfn.DAYS($B21,$B20)&lt;0,0,($C$6-($C$3*$A20)+SUM(QT$6:QT20))*QT$3/365*_xlfn.DAYS($B21,$B20))</f>
        <v>#VALUE!</v>
      </c>
      <c r="QU21" s="5" t="e">
        <f>IF(($C$6-($C$3*$A20)+SUM(QU$6:QU20))*QU$3/365*_xlfn.DAYS($B21,$B20)&lt;0,0,($C$6-($C$3*$A20)+SUM(QU$6:QU20))*QU$3/365*_xlfn.DAYS($B21,$B20))</f>
        <v>#VALUE!</v>
      </c>
      <c r="QV21" s="5" t="e">
        <f>IF(($C$6-($C$3*$A20)+SUM(QV$6:QV20))*QV$3/365*_xlfn.DAYS($B21,$B20)&lt;0,0,($C$6-($C$3*$A20)+SUM(QV$6:QV20))*QV$3/365*_xlfn.DAYS($B21,$B20))</f>
        <v>#VALUE!</v>
      </c>
      <c r="QW21" s="5" t="e">
        <f>IF(($C$6-($C$3*$A20)+SUM(QW$6:QW20))*QW$3/365*_xlfn.DAYS($B21,$B20)&lt;0,0,($C$6-($C$3*$A20)+SUM(QW$6:QW20))*QW$3/365*_xlfn.DAYS($B21,$B20))</f>
        <v>#VALUE!</v>
      </c>
      <c r="QX21" s="5" t="e">
        <f>IF(($C$6-($C$3*$A20)+SUM(QX$6:QX20))*QX$3/365*_xlfn.DAYS($B21,$B20)&lt;0,0,($C$6-($C$3*$A20)+SUM(QX$6:QX20))*QX$3/365*_xlfn.DAYS($B21,$B20))</f>
        <v>#VALUE!</v>
      </c>
      <c r="QY21" s="5" t="e">
        <f>IF(($C$6-($C$3*$A20)+SUM(QY$6:QY20))*QY$3/365*_xlfn.DAYS($B21,$B20)&lt;0,0,($C$6-($C$3*$A20)+SUM(QY$6:QY20))*QY$3/365*_xlfn.DAYS($B21,$B20))</f>
        <v>#VALUE!</v>
      </c>
      <c r="QZ21" s="5" t="e">
        <f>IF(($C$6-($C$3*$A20)+SUM(QZ$6:QZ20))*QZ$3/365*_xlfn.DAYS($B21,$B20)&lt;0,0,($C$6-($C$3*$A20)+SUM(QZ$6:QZ20))*QZ$3/365*_xlfn.DAYS($B21,$B20))</f>
        <v>#VALUE!</v>
      </c>
      <c r="RA21" s="5" t="e">
        <f>IF(($C$6-($C$3*$A20)+SUM(RA$6:RA20))*RA$3/365*_xlfn.DAYS($B21,$B20)&lt;0,0,($C$6-($C$3*$A20)+SUM(RA$6:RA20))*RA$3/365*_xlfn.DAYS($B21,$B20))</f>
        <v>#VALUE!</v>
      </c>
      <c r="RB21" s="5" t="e">
        <f>IF(($C$6-($C$3*$A20)+SUM(RB$6:RB20))*RB$3/365*_xlfn.DAYS($B21,$B20)&lt;0,0,($C$6-($C$3*$A20)+SUM(RB$6:RB20))*RB$3/365*_xlfn.DAYS($B21,$B20))</f>
        <v>#VALUE!</v>
      </c>
      <c r="RC21" s="5" t="e">
        <f>IF(($C$6-($C$3*$A20)+SUM(RC$6:RC20))*RC$3/365*_xlfn.DAYS($B21,$B20)&lt;0,0,($C$6-($C$3*$A20)+SUM(RC$6:RC20))*RC$3/365*_xlfn.DAYS($B21,$B20))</f>
        <v>#VALUE!</v>
      </c>
      <c r="RD21" s="5" t="e">
        <f>IF(($C$6-($C$3*$A20)+SUM(RD$6:RD20))*RD$3/365*_xlfn.DAYS($B21,$B20)&lt;0,0,($C$6-($C$3*$A20)+SUM(RD$6:RD20))*RD$3/365*_xlfn.DAYS($B21,$B20))</f>
        <v>#VALUE!</v>
      </c>
      <c r="RE21" s="5" t="e">
        <f>IF(($C$6-($C$3*$A20)+SUM(RE$6:RE20))*RE$3/365*_xlfn.DAYS($B21,$B20)&lt;0,0,($C$6-($C$3*$A20)+SUM(RE$6:RE20))*RE$3/365*_xlfn.DAYS($B21,$B20))</f>
        <v>#VALUE!</v>
      </c>
      <c r="RF21" s="5" t="e">
        <f>IF(($C$6-($C$3*$A20)+SUM(RF$6:RF20))*RF$3/365*_xlfn.DAYS($B21,$B20)&lt;0,0,($C$6-($C$3*$A20)+SUM(RF$6:RF20))*RF$3/365*_xlfn.DAYS($B21,$B20))</f>
        <v>#VALUE!</v>
      </c>
      <c r="RG21" s="5" t="e">
        <f>IF(($C$6-($C$3*$A20)+SUM(RG$6:RG20))*RG$3/365*_xlfn.DAYS($B21,$B20)&lt;0,0,($C$6-($C$3*$A20)+SUM(RG$6:RG20))*RG$3/365*_xlfn.DAYS($B21,$B20))</f>
        <v>#VALUE!</v>
      </c>
      <c r="RH21" s="5" t="e">
        <f>IF(($C$6-($C$3*$A20)+SUM(RH$6:RH20))*RH$3/365*_xlfn.DAYS($B21,$B20)&lt;0,0,($C$6-($C$3*$A20)+SUM(RH$6:RH20))*RH$3/365*_xlfn.DAYS($B21,$B20))</f>
        <v>#VALUE!</v>
      </c>
      <c r="RI21" s="5" t="e">
        <f>IF(($C$6-($C$3*$A20)+SUM(RI$6:RI20))*RI$3/365*_xlfn.DAYS($B21,$B20)&lt;0,0,($C$6-($C$3*$A20)+SUM(RI$6:RI20))*RI$3/365*_xlfn.DAYS($B21,$B20))</f>
        <v>#VALUE!</v>
      </c>
      <c r="RJ21" s="5" t="e">
        <f>IF(($C$6-($C$3*$A20)+SUM(RJ$6:RJ20))*RJ$3/365*_xlfn.DAYS($B21,$B20)&lt;0,0,($C$6-($C$3*$A20)+SUM(RJ$6:RJ20))*RJ$3/365*_xlfn.DAYS($B21,$B20))</f>
        <v>#VALUE!</v>
      </c>
      <c r="RK21" s="5" t="e">
        <f>IF(($C$6-($C$3*$A20)+SUM(RK$6:RK20))*RK$3/365*_xlfn.DAYS($B21,$B20)&lt;0,0,($C$6-($C$3*$A20)+SUM(RK$6:RK20))*RK$3/365*_xlfn.DAYS($B21,$B20))</f>
        <v>#VALUE!</v>
      </c>
      <c r="RL21" s="5" t="e">
        <f>IF(($C$6-($C$3*$A20)+SUM(RL$6:RL20))*RL$3/365*_xlfn.DAYS($B21,$B20)&lt;0,0,($C$6-($C$3*$A20)+SUM(RL$6:RL20))*RL$3/365*_xlfn.DAYS($B21,$B20))</f>
        <v>#VALUE!</v>
      </c>
      <c r="RM21" s="5" t="e">
        <f>IF(($C$6-($C$3*$A20)+SUM(RM$6:RM20))*RM$3/365*_xlfn.DAYS($B21,$B20)&lt;0,0,($C$6-($C$3*$A20)+SUM(RM$6:RM20))*RM$3/365*_xlfn.DAYS($B21,$B20))</f>
        <v>#VALUE!</v>
      </c>
      <c r="RN21" s="5" t="e">
        <f>IF(($C$6-($C$3*$A20)+SUM(RN$6:RN20))*RN$3/365*_xlfn.DAYS($B21,$B20)&lt;0,0,($C$6-($C$3*$A20)+SUM(RN$6:RN20))*RN$3/365*_xlfn.DAYS($B21,$B20))</f>
        <v>#VALUE!</v>
      </c>
      <c r="RO21" s="5" t="e">
        <f>IF(($C$6-($C$3*$A20)+SUM(RO$6:RO20))*RO$3/365*_xlfn.DAYS($B21,$B20)&lt;0,0,($C$6-($C$3*$A20)+SUM(RO$6:RO20))*RO$3/365*_xlfn.DAYS($B21,$B20))</f>
        <v>#VALUE!</v>
      </c>
      <c r="RP21" s="5" t="e">
        <f>IF(($C$6-($C$3*$A20)+SUM(RP$6:RP20))*RP$3/365*_xlfn.DAYS($B21,$B20)&lt;0,0,($C$6-($C$3*$A20)+SUM(RP$6:RP20))*RP$3/365*_xlfn.DAYS($B21,$B20))</f>
        <v>#VALUE!</v>
      </c>
      <c r="RQ21" s="5" t="e">
        <f>IF(($C$6-($C$3*$A20)+SUM(RQ$6:RQ20))*RQ$3/365*_xlfn.DAYS($B21,$B20)&lt;0,0,($C$6-($C$3*$A20)+SUM(RQ$6:RQ20))*RQ$3/365*_xlfn.DAYS($B21,$B20))</f>
        <v>#VALUE!</v>
      </c>
      <c r="RR21" s="5" t="e">
        <f>IF(($C$6-($C$3*$A20)+SUM(RR$6:RR20))*RR$3/365*_xlfn.DAYS($B21,$B20)&lt;0,0,($C$6-($C$3*$A20)+SUM(RR$6:RR20))*RR$3/365*_xlfn.DAYS($B21,$B20))</f>
        <v>#VALUE!</v>
      </c>
      <c r="RS21" s="5" t="e">
        <f>IF(($C$6-($C$3*$A20)+SUM(RS$6:RS20))*RS$3/365*_xlfn.DAYS($B21,$B20)&lt;0,0,($C$6-($C$3*$A20)+SUM(RS$6:RS20))*RS$3/365*_xlfn.DAYS($B21,$B20))</f>
        <v>#VALUE!</v>
      </c>
      <c r="RT21" s="5" t="e">
        <f>IF(($C$6-($C$3*$A20)+SUM(RT$6:RT20))*RT$3/365*_xlfn.DAYS($B21,$B20)&lt;0,0,($C$6-($C$3*$A20)+SUM(RT$6:RT20))*RT$3/365*_xlfn.DAYS($B21,$B20))</f>
        <v>#VALUE!</v>
      </c>
      <c r="RU21" s="5" t="e">
        <f>IF(($C$6-($C$3*$A20)+SUM(RU$6:RU20))*RU$3/365*_xlfn.DAYS($B21,$B20)&lt;0,0,($C$6-($C$3*$A20)+SUM(RU$6:RU20))*RU$3/365*_xlfn.DAYS($B21,$B20))</f>
        <v>#VALUE!</v>
      </c>
      <c r="RV21" s="5" t="e">
        <f>IF(($C$6-($C$3*$A20)+SUM(RV$6:RV20))*RV$3/365*_xlfn.DAYS($B21,$B20)&lt;0,0,($C$6-($C$3*$A20)+SUM(RV$6:RV20))*RV$3/365*_xlfn.DAYS($B21,$B20))</f>
        <v>#VALUE!</v>
      </c>
      <c r="RW21" s="5" t="e">
        <f>IF(($C$6-($C$3*$A20)+SUM(RW$6:RW20))*RW$3/365*_xlfn.DAYS($B21,$B20)&lt;0,0,($C$6-($C$3*$A20)+SUM(RW$6:RW20))*RW$3/365*_xlfn.DAYS($B21,$B20))</f>
        <v>#VALUE!</v>
      </c>
      <c r="RX21" s="5" t="e">
        <f>IF(($C$6-($C$3*$A20)+SUM(RX$6:RX20))*RX$3/365*_xlfn.DAYS($B21,$B20)&lt;0,0,($C$6-($C$3*$A20)+SUM(RX$6:RX20))*RX$3/365*_xlfn.DAYS($B21,$B20))</f>
        <v>#VALUE!</v>
      </c>
      <c r="RY21" s="5" t="e">
        <f>IF(($C$6-($C$3*$A20)+SUM(RY$6:RY20))*RY$3/365*_xlfn.DAYS($B21,$B20)&lt;0,0,($C$6-($C$3*$A20)+SUM(RY$6:RY20))*RY$3/365*_xlfn.DAYS($B21,$B20))</f>
        <v>#VALUE!</v>
      </c>
      <c r="RZ21" s="5" t="e">
        <f>IF(($C$6-($C$3*$A20)+SUM(RZ$6:RZ20))*RZ$3/365*_xlfn.DAYS($B21,$B20)&lt;0,0,($C$6-($C$3*$A20)+SUM(RZ$6:RZ20))*RZ$3/365*_xlfn.DAYS($B21,$B20))</f>
        <v>#VALUE!</v>
      </c>
      <c r="SA21" s="5" t="e">
        <f>IF(($C$6-($C$3*$A20)+SUM(SA$6:SA20))*SA$3/365*_xlfn.DAYS($B21,$B20)&lt;0,0,($C$6-($C$3*$A20)+SUM(SA$6:SA20))*SA$3/365*_xlfn.DAYS($B21,$B20))</f>
        <v>#VALUE!</v>
      </c>
      <c r="SB21" s="5" t="e">
        <f>IF(($C$6-($C$3*$A20)+SUM(SB$6:SB20))*SB$3/365*_xlfn.DAYS($B21,$B20)&lt;0,0,($C$6-($C$3*$A20)+SUM(SB$6:SB20))*SB$3/365*_xlfn.DAYS($B21,$B20))</f>
        <v>#VALUE!</v>
      </c>
      <c r="SC21" s="5" t="e">
        <f>IF(($C$6-($C$3*$A20)+SUM(SC$6:SC20))*SC$3/365*_xlfn.DAYS($B21,$B20)&lt;0,0,($C$6-($C$3*$A20)+SUM(SC$6:SC20))*SC$3/365*_xlfn.DAYS($B21,$B20))</f>
        <v>#VALUE!</v>
      </c>
      <c r="SD21" s="5" t="e">
        <f>IF(($C$6-($C$3*$A20)+SUM(SD$6:SD20))*SD$3/365*_xlfn.DAYS($B21,$B20)&lt;0,0,($C$6-($C$3*$A20)+SUM(SD$6:SD20))*SD$3/365*_xlfn.DAYS($B21,$B20))</f>
        <v>#VALUE!</v>
      </c>
      <c r="SE21" s="5" t="e">
        <f>IF(($C$6-($C$3*$A20)+SUM(SE$6:SE20))*SE$3/365*_xlfn.DAYS($B21,$B20)&lt;0,0,($C$6-($C$3*$A20)+SUM(SE$6:SE20))*SE$3/365*_xlfn.DAYS($B21,$B20))</f>
        <v>#VALUE!</v>
      </c>
      <c r="SF21" s="5" t="e">
        <f>IF(($C$6-($C$3*$A20)+SUM(SF$6:SF20))*SF$3/365*_xlfn.DAYS($B21,$B20)&lt;0,0,($C$6-($C$3*$A20)+SUM(SF$6:SF20))*SF$3/365*_xlfn.DAYS($B21,$B20))</f>
        <v>#VALUE!</v>
      </c>
      <c r="SG21" s="5" t="e">
        <f>IF(($C$6-($C$3*$A20)+SUM(SG$6:SG20))*SG$3/365*_xlfn.DAYS($B21,$B20)&lt;0,0,($C$6-($C$3*$A20)+SUM(SG$6:SG20))*SG$3/365*_xlfn.DAYS($B21,$B20))</f>
        <v>#VALUE!</v>
      </c>
      <c r="SH21" s="5" t="e">
        <f>IF(($C$6-($C$3*$A20)+SUM(SH$6:SH20))*SH$3/365*_xlfn.DAYS($B21,$B20)&lt;0,0,($C$6-($C$3*$A20)+SUM(SH$6:SH20))*SH$3/365*_xlfn.DAYS($B21,$B20))</f>
        <v>#VALUE!</v>
      </c>
      <c r="SI21" s="5" t="e">
        <f>IF(($C$6-($C$3*$A20)+SUM(SI$6:SI20))*SI$3/365*_xlfn.DAYS($B21,$B20)&lt;0,0,($C$6-($C$3*$A20)+SUM(SI$6:SI20))*SI$3/365*_xlfn.DAYS($B21,$B20))</f>
        <v>#VALUE!</v>
      </c>
    </row>
    <row r="22" spans="1:503" x14ac:dyDescent="0.25">
      <c r="A22">
        <v>17</v>
      </c>
      <c r="B22" s="1">
        <f>IFERROR(VLOOKUP(IF(WEEKDAY(Sheet3!A17)=7,Sheet3!A17+2,IF(WEEKDAY(Sheet3!A17)=1,Sheet3!A17+1,Sheet3!A17)),Sheet3!D18:F33,3,FALSE),IF(WEEKDAY(Sheet3!A17)=7,Sheet3!A17+2,IF(WEEKDAY(Sheet3!A17)=1,Sheet3!A17+1,Sheet3!A17)))</f>
        <v>44735</v>
      </c>
      <c r="C22" s="4">
        <f t="shared" si="34"/>
        <v>4043.7530659286103</v>
      </c>
      <c r="D22" s="5">
        <f t="shared" si="33"/>
        <v>102.99826816063479</v>
      </c>
      <c r="E22" s="5">
        <f>IF(($C$6-($C$3*$A21)+SUM(E$6:E21))*E$3/365*_xlfn.DAYS($B22,$B21)&lt;0,0,($C$6-($C$3*$A21)+SUM(E$6:E21))*E$3/365*_xlfn.DAYS($B22,$B21))</f>
        <v>102.94380163025859</v>
      </c>
      <c r="F22" s="5">
        <f>IF(($C$6-($C$3*$A21)+SUM(F$6:F21))*F$3/365*_xlfn.DAYS($B22,$B21)&lt;0,0,($C$6-($C$3*$A21)+SUM(F$6:F21))*F$3/365*_xlfn.DAYS($B22,$B21))</f>
        <v>102.88935126169291</v>
      </c>
      <c r="G22" s="5">
        <f>IF(($C$6-($C$3*$A21)+SUM(G$6:G21))*G$3/365*_xlfn.DAYS($B22,$B21)&lt;0,0,($C$6-($C$3*$A21)+SUM(G$6:G21))*G$3/365*_xlfn.DAYS($B22,$B21))</f>
        <v>102.83491705186933</v>
      </c>
      <c r="H22" s="5">
        <f>IF(($C$6-($C$3*$A21)+SUM(H$6:H21))*H$3/365*_xlfn.DAYS($B22,$B21)&lt;0,0,($C$6-($C$3*$A21)+SUM(H$6:H21))*H$3/365*_xlfn.DAYS($B22,$B21))</f>
        <v>102.78049899771986</v>
      </c>
      <c r="I22" s="5">
        <f>IF(($C$6-($C$3*$A21)+SUM(I$6:I21))*I$3/365*_xlfn.DAYS($B22,$B21)&lt;0,0,($C$6-($C$3*$A21)+SUM(I$6:I21))*I$3/365*_xlfn.DAYS($B22,$B21))</f>
        <v>102.7260970961769</v>
      </c>
      <c r="J22" s="5">
        <f>IF(($C$6-($C$3*$A21)+SUM(J$6:J21))*J$3/365*_xlfn.DAYS($B22,$B21)&lt;0,0,($C$6-($C$3*$A21)+SUM(J$6:J21))*J$3/365*_xlfn.DAYS($B22,$B21))</f>
        <v>102.67171134417336</v>
      </c>
      <c r="K22" s="5">
        <f>IF(($C$6-($C$3*$A21)+SUM(K$6:K21))*K$3/365*_xlfn.DAYS($B22,$B21)&lt;0,0,($C$6-($C$3*$A21)+SUM(K$6:K21))*K$3/365*_xlfn.DAYS($B22,$B21))</f>
        <v>102.61734173864264</v>
      </c>
      <c r="L22" s="5">
        <f>IF(($C$6-($C$3*$A21)+SUM(L$6:L21))*L$3/365*_xlfn.DAYS($B22,$B21)&lt;0,0,($C$6-($C$3*$A21)+SUM(L$6:L21))*L$3/365*_xlfn.DAYS($B22,$B21))</f>
        <v>102.56298827651858</v>
      </c>
      <c r="M22" s="5">
        <f>IF(($C$6-($C$3*$A21)+SUM(M$6:M21))*M$3/365*_xlfn.DAYS($B22,$B21)&lt;0,0,($C$6-($C$3*$A21)+SUM(M$6:M21))*M$3/365*_xlfn.DAYS($B22,$B21))</f>
        <v>102.50865095473553</v>
      </c>
      <c r="N22" s="5">
        <f>IF(($C$6-($C$3*$A21)+SUM(N$6:N21))*N$3/365*_xlfn.DAYS($B22,$B21)&lt;0,0,($C$6-($C$3*$A21)+SUM(N$6:N21))*N$3/365*_xlfn.DAYS($B22,$B21))</f>
        <v>102.45432977022827</v>
      </c>
      <c r="O22" s="5">
        <f>IF(($C$6-($C$3*$A21)+SUM(O$6:O21))*O$3/365*_xlfn.DAYS($B22,$B21)&lt;0,0,($C$6-($C$3*$A21)+SUM(O$6:O21))*O$3/365*_xlfn.DAYS($B22,$B21))</f>
        <v>102.40002471993208</v>
      </c>
      <c r="P22" s="5">
        <f>IF(($C$6-($C$3*$A21)+SUM(P$6:P21))*P$3/365*_xlfn.DAYS($B22,$B21)&lt;0,0,($C$6-($C$3*$A21)+SUM(P$6:P21))*P$3/365*_xlfn.DAYS($B22,$B21))</f>
        <v>102.34573580078271</v>
      </c>
      <c r="Q22" s="5">
        <f>IF(($C$6-($C$3*$A21)+SUM(Q$6:Q21))*Q$3/365*_xlfn.DAYS($B22,$B21)&lt;0,0,($C$6-($C$3*$A21)+SUM(Q$6:Q21))*Q$3/365*_xlfn.DAYS($B22,$B21))</f>
        <v>102.29146300971638</v>
      </c>
      <c r="R22" s="5">
        <f>IF(($C$6-($C$3*$A21)+SUM(R$6:R21))*R$3/365*_xlfn.DAYS($B22,$B21)&lt;0,0,($C$6-($C$3*$A21)+SUM(R$6:R21))*R$3/365*_xlfn.DAYS($B22,$B21))</f>
        <v>102.23720634366975</v>
      </c>
      <c r="S22" s="5">
        <f>IF(($C$6-($C$3*$A21)+SUM(S$6:S21))*S$3/365*_xlfn.DAYS($B22,$B21)&lt;0,0,($C$6-($C$3*$A21)+SUM(S$6:S21))*S$3/365*_xlfn.DAYS($B22,$B21))</f>
        <v>102.18296579958002</v>
      </c>
      <c r="T22" s="5">
        <f>IF(($C$6-($C$3*$A21)+SUM(T$6:T21))*T$3/365*_xlfn.DAYS($B22,$B21)&lt;0,0,($C$6-($C$3*$A21)+SUM(T$6:T21))*T$3/365*_xlfn.DAYS($B22,$B21))</f>
        <v>102.12874137438483</v>
      </c>
      <c r="U22" s="5">
        <f>IF(($C$6-($C$3*$A21)+SUM(U$6:U21))*U$3/365*_xlfn.DAYS($B22,$B21)&lt;0,0,($C$6-($C$3*$A21)+SUM(U$6:U21))*U$3/365*_xlfn.DAYS($B22,$B21))</f>
        <v>102.07453306502228</v>
      </c>
      <c r="V22" s="5">
        <f>IF(($C$6-($C$3*$A21)+SUM(V$6:V21))*V$3/365*_xlfn.DAYS($B22,$B21)&lt;0,0,($C$6-($C$3*$A21)+SUM(V$6:V21))*V$3/365*_xlfn.DAYS($B22,$B21))</f>
        <v>102.02034086843095</v>
      </c>
      <c r="W22" s="5">
        <f>IF(($C$6-($C$3*$A21)+SUM(W$6:W21))*W$3/365*_xlfn.DAYS($B22,$B21)&lt;0,0,($C$6-($C$3*$A21)+SUM(W$6:W21))*W$3/365*_xlfn.DAYS($B22,$B21))</f>
        <v>101.96616478154986</v>
      </c>
      <c r="X22" s="5">
        <f>IF(($C$6-($C$3*$A21)+SUM(X$6:X21))*X$3/365*_xlfn.DAYS($B22,$B21)&lt;0,0,($C$6-($C$3*$A21)+SUM(X$6:X21))*X$3/365*_xlfn.DAYS($B22,$B21))</f>
        <v>101.91200480131863</v>
      </c>
      <c r="Y22" s="5">
        <f>IF(($C$6-($C$3*$A21)+SUM(Y$6:Y21))*Y$3/365*_xlfn.DAYS($B22,$B21)&lt;0,0,($C$6-($C$3*$A21)+SUM(Y$6:Y21))*Y$3/365*_xlfn.DAYS($B22,$B21))</f>
        <v>101.85786092467717</v>
      </c>
      <c r="Z22" s="5">
        <f>IF(($C$6-($C$3*$A21)+SUM(Z$6:Z21))*Z$3/365*_xlfn.DAYS($B22,$B21)&lt;0,0,($C$6-($C$3*$A21)+SUM(Z$6:Z21))*Z$3/365*_xlfn.DAYS($B22,$B21))</f>
        <v>101.80373314856597</v>
      </c>
      <c r="AA22" s="5">
        <f>IF(($C$6-($C$3*$A21)+SUM(AA$6:AA21))*AA$3/365*_xlfn.DAYS($B22,$B21)&lt;0,0,($C$6-($C$3*$A21)+SUM(AA$6:AA21))*AA$3/365*_xlfn.DAYS($B22,$B21))</f>
        <v>101.749621469926</v>
      </c>
      <c r="AB22" s="5">
        <f>IF(($C$6-($C$3*$A21)+SUM(AB$6:AB21))*AB$3/365*_xlfn.DAYS($B22,$B21)&lt;0,0,($C$6-($C$3*$A21)+SUM(AB$6:AB21))*AB$3/365*_xlfn.DAYS($B22,$B21))</f>
        <v>101.69552588569864</v>
      </c>
      <c r="AC22" s="5">
        <f>IF(($C$6-($C$3*$A21)+SUM(AC$6:AC21))*AC$3/365*_xlfn.DAYS($B22,$B21)&lt;0,0,($C$6-($C$3*$A21)+SUM(AC$6:AC21))*AC$3/365*_xlfn.DAYS($B22,$B21))</f>
        <v>101.64144639282581</v>
      </c>
      <c r="AD22" s="5">
        <f>IF(($C$6-($C$3*$A21)+SUM(AD$6:AD21))*AD$3/365*_xlfn.DAYS($B22,$B21)&lt;0,0,($C$6-($C$3*$A21)+SUM(AD$6:AD21))*AD$3/365*_xlfn.DAYS($B22,$B21))</f>
        <v>101.58738298824984</v>
      </c>
      <c r="AE22" s="5">
        <f>IF(($C$6-($C$3*$A21)+SUM(AE$6:AE21))*AE$3/365*_xlfn.DAYS($B22,$B21)&lt;0,0,($C$6-($C$3*$A21)+SUM(AE$6:AE21))*AE$3/365*_xlfn.DAYS($B22,$B21))</f>
        <v>101.53333566891357</v>
      </c>
      <c r="AF22" s="5">
        <f>IF(($C$6-($C$3*$A21)+SUM(AF$6:AF21))*AF$3/365*_xlfn.DAYS($B22,$B21)&lt;0,0,($C$6-($C$3*$A21)+SUM(AF$6:AF21))*AF$3/365*_xlfn.DAYS($B22,$B21))</f>
        <v>101.47930443176031</v>
      </c>
      <c r="AG22" s="5">
        <f>IF(($C$6-($C$3*$A21)+SUM(AG$6:AG21))*AG$3/365*_xlfn.DAYS($B22,$B21)&lt;0,0,($C$6-($C$3*$A21)+SUM(AG$6:AG21))*AG$3/365*_xlfn.DAYS($B22,$B21))</f>
        <v>101.42528927373384</v>
      </c>
      <c r="AH22" s="5">
        <f>IF(($C$6-($C$3*$A21)+SUM(AH$6:AH21))*AH$3/365*_xlfn.DAYS($B22,$B21)&lt;0,0,($C$6-($C$3*$A21)+SUM(AH$6:AH21))*AH$3/365*_xlfn.DAYS($B22,$B21))</f>
        <v>101.37129019177836</v>
      </c>
      <c r="AI22" s="5">
        <f>IF(($C$6-($C$3*$A21)+SUM(AI$6:AI21))*AI$3/365*_xlfn.DAYS($B22,$B21)&lt;0,0,($C$6-($C$3*$A21)+SUM(AI$6:AI21))*AI$3/365*_xlfn.DAYS($B22,$B21))</f>
        <v>101.31730718283865</v>
      </c>
      <c r="AJ22" s="5">
        <f>IF(($C$6-($C$3*$A21)+SUM(AJ$6:AJ21))*AJ$3/365*_xlfn.DAYS($B22,$B21)&lt;0,0,($C$6-($C$3*$A21)+SUM(AJ$6:AJ21))*AJ$3/365*_xlfn.DAYS($B22,$B21))</f>
        <v>101.26334024385987</v>
      </c>
      <c r="AK22" s="5">
        <f>IF(($C$6-($C$3*$A21)+SUM(AK$6:AK21))*AK$3/365*_xlfn.DAYS($B22,$B21)&lt;0,0,($C$6-($C$3*$A21)+SUM(AK$6:AK21))*AK$3/365*_xlfn.DAYS($B22,$B21))</f>
        <v>101.20938937178769</v>
      </c>
      <c r="AL22" s="5">
        <f>IF(($C$6-($C$3*$A21)+SUM(AL$6:AL21))*AL$3/365*_xlfn.DAYS($B22,$B21)&lt;0,0,($C$6-($C$3*$A21)+SUM(AL$6:AL21))*AL$3/365*_xlfn.DAYS($B22,$B21))</f>
        <v>101.15545456356823</v>
      </c>
      <c r="AM22" s="5">
        <f>IF(($C$6-($C$3*$A21)+SUM(AM$6:AM21))*AM$3/365*_xlfn.DAYS($B22,$B21)&lt;0,0,($C$6-($C$3*$A21)+SUM(AM$6:AM21))*AM$3/365*_xlfn.DAYS($B22,$B21))</f>
        <v>101.10153581614806</v>
      </c>
      <c r="AN22" s="5">
        <f>IF(($C$6-($C$3*$A21)+SUM(AN$6:AN21))*AN$3/365*_xlfn.DAYS($B22,$B21)&lt;0,0,($C$6-($C$3*$A21)+SUM(AN$6:AN21))*AN$3/365*_xlfn.DAYS($B22,$B21))</f>
        <v>101.0476331264743</v>
      </c>
      <c r="AO22" s="5">
        <f>IF(($C$6-($C$3*$A21)+SUM(AO$6:AO21))*AO$3/365*_xlfn.DAYS($B22,$B21)&lt;0,0,($C$6-($C$3*$A21)+SUM(AO$6:AO21))*AO$3/365*_xlfn.DAYS($B22,$B21))</f>
        <v>100.99374649149449</v>
      </c>
      <c r="AP22" s="5">
        <f>IF(($C$6-($C$3*$A21)+SUM(AP$6:AP21))*AP$3/365*_xlfn.DAYS($B22,$B21)&lt;0,0,($C$6-($C$3*$A21)+SUM(AP$6:AP21))*AP$3/365*_xlfn.DAYS($B22,$B21))</f>
        <v>100.93987590815667</v>
      </c>
      <c r="AQ22" s="5">
        <f>IF(($C$6-($C$3*$A21)+SUM(AQ$6:AQ21))*AQ$3/365*_xlfn.DAYS($B22,$B21)&lt;0,0,($C$6-($C$3*$A21)+SUM(AQ$6:AQ21))*AQ$3/365*_xlfn.DAYS($B22,$B21))</f>
        <v>100.88602137340925</v>
      </c>
      <c r="AR22" s="5">
        <f>IF(($C$6-($C$3*$A21)+SUM(AR$6:AR21))*AR$3/365*_xlfn.DAYS($B22,$B21)&lt;0,0,($C$6-($C$3*$A21)+SUM(AR$6:AR21))*AR$3/365*_xlfn.DAYS($B22,$B21))</f>
        <v>100.83218288420127</v>
      </c>
      <c r="AS22" s="5">
        <f>IF(($C$6-($C$3*$A21)+SUM(AS$6:AS21))*AS$3/365*_xlfn.DAYS($B22,$B21)&lt;0,0,($C$6-($C$3*$A21)+SUM(AS$6:AS21))*AS$3/365*_xlfn.DAYS($B22,$B21))</f>
        <v>100.77836043748212</v>
      </c>
      <c r="AT22" s="5">
        <f>IF(($C$6-($C$3*$A21)+SUM(AT$6:AT21))*AT$3/365*_xlfn.DAYS($B22,$B21)&lt;0,0,($C$6-($C$3*$A21)+SUM(AT$6:AT21))*AT$3/365*_xlfn.DAYS($B22,$B21))</f>
        <v>100.72455403020173</v>
      </c>
      <c r="AU22" s="5">
        <f>IF(($C$6-($C$3*$A21)+SUM(AU$6:AU21))*AU$3/365*_xlfn.DAYS($B22,$B21)&lt;0,0,($C$6-($C$3*$A21)+SUM(AU$6:AU21))*AU$3/365*_xlfn.DAYS($B22,$B21))</f>
        <v>100.67076365931041</v>
      </c>
      <c r="AV22" s="5">
        <f>IF(($C$6-($C$3*$A21)+SUM(AV$6:AV21))*AV$3/365*_xlfn.DAYS($B22,$B21)&lt;0,0,($C$6-($C$3*$A21)+SUM(AV$6:AV21))*AV$3/365*_xlfn.DAYS($B22,$B21))</f>
        <v>100.61698932175904</v>
      </c>
      <c r="AW22" s="5">
        <f>IF(($C$6-($C$3*$A21)+SUM(AW$6:AW21))*AW$3/365*_xlfn.DAYS($B22,$B21)&lt;0,0,($C$6-($C$3*$A21)+SUM(AW$6:AW21))*AW$3/365*_xlfn.DAYS($B22,$B21))</f>
        <v>100.56323101449894</v>
      </c>
      <c r="AX22" s="5">
        <f>IF(($C$6-($C$3*$A21)+SUM(AX$6:AX21))*AX$3/365*_xlfn.DAYS($B22,$B21)&lt;0,0,($C$6-($C$3*$A21)+SUM(AX$6:AX21))*AX$3/365*_xlfn.DAYS($B22,$B21))</f>
        <v>100.50948873448189</v>
      </c>
      <c r="AY22" s="5">
        <f>IF(($C$6-($C$3*$A21)+SUM(AY$6:AY21))*AY$3/365*_xlfn.DAYS($B22,$B21)&lt;0,0,($C$6-($C$3*$A21)+SUM(AY$6:AY21))*AY$3/365*_xlfn.DAYS($B22,$B21))</f>
        <v>100.45576247866015</v>
      </c>
      <c r="AZ22" s="5">
        <f>IF(($C$6-($C$3*$A21)+SUM(AZ$6:AZ21))*AZ$3/365*_xlfn.DAYS($B22,$B21)&lt;0,0,($C$6-($C$3*$A21)+SUM(AZ$6:AZ21))*AZ$3/365*_xlfn.DAYS($B22,$B21))</f>
        <v>100.40205224398642</v>
      </c>
      <c r="BA22" s="5">
        <f>IF(($C$6-($C$3*$A21)+SUM(BA$6:BA21))*BA$3/365*_xlfn.DAYS($B22,$B21)&lt;0,0,($C$6-($C$3*$A21)+SUM(BA$6:BA21))*BA$3/365*_xlfn.DAYS($B22,$B21))</f>
        <v>100.34835802741391</v>
      </c>
      <c r="BB22" s="5">
        <f>IF(($C$6-($C$3*$A21)+SUM(BB$6:BB21))*BB$3/365*_xlfn.DAYS($B22,$B21)&lt;0,0,($C$6-($C$3*$A21)+SUM(BB$6:BB21))*BB$3/365*_xlfn.DAYS($B22,$B21))</f>
        <v>100.2946798258963</v>
      </c>
      <c r="BC22" s="5">
        <f>IF(($C$6-($C$3*$A21)+SUM(BC$6:BC21))*BC$3/365*_xlfn.DAYS($B22,$B21)&lt;0,0,($C$6-($C$3*$A21)+SUM(BC$6:BC21))*BC$3/365*_xlfn.DAYS($B22,$B21))</f>
        <v>100.24101763638768</v>
      </c>
      <c r="BD22" s="5">
        <f>IF(($C$6-($C$3*$A21)+SUM(BD$6:BD21))*BD$3/365*_xlfn.DAYS($B22,$B21)&lt;0,0,($C$6-($C$3*$A21)+SUM(BD$6:BD21))*BD$3/365*_xlfn.DAYS($B22,$B21))</f>
        <v>100.18737145584271</v>
      </c>
      <c r="BE22" s="5">
        <f>IF(($C$6-($C$3*$A21)+SUM(BE$6:BE21))*BE$3/365*_xlfn.DAYS($B22,$B21)&lt;0,0,($C$6-($C$3*$A21)+SUM(BE$6:BE21))*BE$3/365*_xlfn.DAYS($B22,$B21))</f>
        <v>100.13374128121643</v>
      </c>
      <c r="BF22" s="5">
        <f>IF(($C$6-($C$3*$A21)+SUM(BF$6:BF21))*BF$3/365*_xlfn.DAYS($B22,$B21)&lt;0,0,($C$6-($C$3*$A21)+SUM(BF$6:BF21))*BF$3/365*_xlfn.DAYS($B22,$B21))</f>
        <v>100.08012710946439</v>
      </c>
      <c r="BG22" s="5">
        <f>IF(($C$6-($C$3*$A21)+SUM(BG$6:BG21))*BG$3/365*_xlfn.DAYS($B22,$B21)&lt;0,0,($C$6-($C$3*$A21)+SUM(BG$6:BG21))*BG$3/365*_xlfn.DAYS($B22,$B21))</f>
        <v>100.02652893754262</v>
      </c>
      <c r="BH22" s="5">
        <f>IF(($C$6-($C$3*$A21)+SUM(BH$6:BH21))*BH$3/365*_xlfn.DAYS($B22,$B21)&lt;0,0,($C$6-($C$3*$A21)+SUM(BH$6:BH21))*BH$3/365*_xlfn.DAYS($B22,$B21))</f>
        <v>99.972946762407602</v>
      </c>
      <c r="BI22" s="5">
        <f>IF(($C$6-($C$3*$A21)+SUM(BI$6:BI21))*BI$3/365*_xlfn.DAYS($B22,$B21)&lt;0,0,($C$6-($C$3*$A21)+SUM(BI$6:BI21))*BI$3/365*_xlfn.DAYS($B22,$B21))</f>
        <v>99.919380581016284</v>
      </c>
      <c r="BJ22" s="5">
        <f>IF(($C$6-($C$3*$A21)+SUM(BJ$6:BJ21))*BJ$3/365*_xlfn.DAYS($B22,$B21)&lt;0,0,($C$6-($C$3*$A21)+SUM(BJ$6:BJ21))*BJ$3/365*_xlfn.DAYS($B22,$B21))</f>
        <v>99.865830390326096</v>
      </c>
      <c r="BK22" s="5">
        <f>IF(($C$6-($C$3*$A21)+SUM(BK$6:BK21))*BK$3/365*_xlfn.DAYS($B22,$B21)&lt;0,0,($C$6-($C$3*$A21)+SUM(BK$6:BK21))*BK$3/365*_xlfn.DAYS($B22,$B21))</f>
        <v>99.812296187294933</v>
      </c>
      <c r="BL22" s="5">
        <f>IF(($C$6-($C$3*$A21)+SUM(BL$6:BL21))*BL$3/365*_xlfn.DAYS($B22,$B21)&lt;0,0,($C$6-($C$3*$A21)+SUM(BL$6:BL21))*BL$3/365*_xlfn.DAYS($B22,$B21))</f>
        <v>99.758777968881191</v>
      </c>
      <c r="BM22" s="5">
        <f>IF(($C$6-($C$3*$A21)+SUM(BM$6:BM21))*BM$3/365*_xlfn.DAYS($B22,$B21)&lt;0,0,($C$6-($C$3*$A21)+SUM(BM$6:BM21))*BM$3/365*_xlfn.DAYS($B22,$B21))</f>
        <v>99.705275732043646</v>
      </c>
      <c r="BN22" s="5">
        <f>IF(($C$6-($C$3*$A21)+SUM(BN$6:BN21))*BN$3/365*_xlfn.DAYS($B22,$B21)&lt;0,0,($C$6-($C$3*$A21)+SUM(BN$6:BN21))*BN$3/365*_xlfn.DAYS($B22,$B21))</f>
        <v>99.651789473741644</v>
      </c>
      <c r="BO22" s="5">
        <f>IF(($C$6-($C$3*$A21)+SUM(BO$6:BO21))*BO$3/365*_xlfn.DAYS($B22,$B21)&lt;0,0,($C$6-($C$3*$A21)+SUM(BO$6:BO21))*BO$3/365*_xlfn.DAYS($B22,$B21))</f>
        <v>99.598319190934959</v>
      </c>
      <c r="BP22" s="5">
        <f>IF(($C$6-($C$3*$A21)+SUM(BP$6:BP21))*BP$3/365*_xlfn.DAYS($B22,$B21)&lt;0,0,($C$6-($C$3*$A21)+SUM(BP$6:BP21))*BP$3/365*_xlfn.DAYS($B22,$B21))</f>
        <v>99.544864880583816</v>
      </c>
      <c r="BQ22" s="5">
        <f>IF(($C$6-($C$3*$A21)+SUM(BQ$6:BQ21))*BQ$3/365*_xlfn.DAYS($B22,$B21)&lt;0,0,($C$6-($C$3*$A21)+SUM(BQ$6:BQ21))*BQ$3/365*_xlfn.DAYS($B22,$B21))</f>
        <v>99.491426539648927</v>
      </c>
      <c r="BR22" s="5">
        <f>IF(($C$6-($C$3*$A21)+SUM(BR$6:BR21))*BR$3/365*_xlfn.DAYS($B22,$B21)&lt;0,0,($C$6-($C$3*$A21)+SUM(BR$6:BR21))*BR$3/365*_xlfn.DAYS($B22,$B21))</f>
        <v>99.438004165091513</v>
      </c>
      <c r="BS22" s="5">
        <f>IF(($C$6-($C$3*$A21)+SUM(BS$6:BS21))*BS$3/365*_xlfn.DAYS($B22,$B21)&lt;0,0,($C$6-($C$3*$A21)+SUM(BS$6:BS21))*BS$3/365*_xlfn.DAYS($B22,$B21))</f>
        <v>99.384597753873194</v>
      </c>
      <c r="BT22" s="5">
        <f>IF(($C$6-($C$3*$A21)+SUM(BT$6:BT21))*BT$3/365*_xlfn.DAYS($B22,$B21)&lt;0,0,($C$6-($C$3*$A21)+SUM(BT$6:BT21))*BT$3/365*_xlfn.DAYS($B22,$B21))</f>
        <v>99.331207302956059</v>
      </c>
      <c r="BU22" s="5">
        <f>IF(($C$6-($C$3*$A21)+SUM(BU$6:BU21))*BU$3/365*_xlfn.DAYS($B22,$B21)&lt;0,0,($C$6-($C$3*$A21)+SUM(BU$6:BU21))*BU$3/365*_xlfn.DAYS($B22,$B21))</f>
        <v>99.277832809302765</v>
      </c>
      <c r="BV22" s="5">
        <f>IF(($C$6-($C$3*$A21)+SUM(BV$6:BV21))*BV$3/365*_xlfn.DAYS($B22,$B21)&lt;0,0,($C$6-($C$3*$A21)+SUM(BV$6:BV21))*BV$3/365*_xlfn.DAYS($B22,$B21))</f>
        <v>99.224474269876353</v>
      </c>
      <c r="BW22" s="5">
        <f>IF(($C$6-($C$3*$A21)+SUM(BW$6:BW21))*BW$3/365*_xlfn.DAYS($B22,$B21)&lt;0,0,($C$6-($C$3*$A21)+SUM(BW$6:BW21))*BW$3/365*_xlfn.DAYS($B22,$B21))</f>
        <v>99.171131681640333</v>
      </c>
      <c r="BX22" s="5">
        <f>IF(($C$6-($C$3*$A21)+SUM(BX$6:BX21))*BX$3/365*_xlfn.DAYS($B22,$B21)&lt;0,0,($C$6-($C$3*$A21)+SUM(BX$6:BX21))*BX$3/365*_xlfn.DAYS($B22,$B21))</f>
        <v>99.117805041558697</v>
      </c>
      <c r="BY22" s="5">
        <f>IF(($C$6-($C$3*$A21)+SUM(BY$6:BY21))*BY$3/365*_xlfn.DAYS($B22,$B21)&lt;0,0,($C$6-($C$3*$A21)+SUM(BY$6:BY21))*BY$3/365*_xlfn.DAYS($B22,$B21))</f>
        <v>99.064494346595936</v>
      </c>
      <c r="BZ22" s="5">
        <f>IF(($C$6-($C$3*$A21)+SUM(BZ$6:BZ21))*BZ$3/365*_xlfn.DAYS($B22,$B21)&lt;0,0,($C$6-($C$3*$A21)+SUM(BZ$6:BZ21))*BZ$3/365*_xlfn.DAYS($B22,$B21))</f>
        <v>99.011199593716981</v>
      </c>
      <c r="CA22" s="5">
        <f>IF(($C$6-($C$3*$A21)+SUM(CA$6:CA21))*CA$3/365*_xlfn.DAYS($B22,$B21)&lt;0,0,($C$6-($C$3*$A21)+SUM(CA$6:CA21))*CA$3/365*_xlfn.DAYS($B22,$B21))</f>
        <v>98.957920779887232</v>
      </c>
      <c r="CB22" s="5">
        <f>IF(($C$6-($C$3*$A21)+SUM(CB$6:CB21))*CB$3/365*_xlfn.DAYS($B22,$B21)&lt;0,0,($C$6-($C$3*$A21)+SUM(CB$6:CB21))*CB$3/365*_xlfn.DAYS($B22,$B21))</f>
        <v>98.904657902072572</v>
      </c>
      <c r="CC22" s="5">
        <f>IF(($C$6-($C$3*$A21)+SUM(CC$6:CC21))*CC$3/365*_xlfn.DAYS($B22,$B21)&lt;0,0,($C$6-($C$3*$A21)+SUM(CC$6:CC21))*CC$3/365*_xlfn.DAYS($B22,$B21))</f>
        <v>98.851410957239281</v>
      </c>
      <c r="CD22" s="5">
        <f>IF(($C$6-($C$3*$A21)+SUM(CD$6:CD21))*CD$3/365*_xlfn.DAYS($B22,$B21)&lt;0,0,($C$6-($C$3*$A21)+SUM(CD$6:CD21))*CD$3/365*_xlfn.DAYS($B22,$B21))</f>
        <v>98.798179942354281</v>
      </c>
      <c r="CE22" s="5">
        <f>IF(($C$6-($C$3*$A21)+SUM(CE$6:CE21))*CE$3/365*_xlfn.DAYS($B22,$B21)&lt;0,0,($C$6-($C$3*$A21)+SUM(CE$6:CE21))*CE$3/365*_xlfn.DAYS($B22,$B21))</f>
        <v>98.744964854384747</v>
      </c>
      <c r="CF22" s="5">
        <f>IF(($C$6-($C$3*$A21)+SUM(CF$6:CF21))*CF$3/365*_xlfn.DAYS($B22,$B21)&lt;0,0,($C$6-($C$3*$A21)+SUM(CF$6:CF21))*CF$3/365*_xlfn.DAYS($B22,$B21))</f>
        <v>98.69176569029851</v>
      </c>
      <c r="CG22" s="5">
        <f>IF(($C$6-($C$3*$A21)+SUM(CG$6:CG21))*CG$3/365*_xlfn.DAYS($B22,$B21)&lt;0,0,($C$6-($C$3*$A21)+SUM(CG$6:CG21))*CG$3/365*_xlfn.DAYS($B22,$B21))</f>
        <v>98.638582447063712</v>
      </c>
      <c r="CH22" s="5">
        <f>IF(($C$6-($C$3*$A21)+SUM(CH$6:CH21))*CH$3/365*_xlfn.DAYS($B22,$B21)&lt;0,0,($C$6-($C$3*$A21)+SUM(CH$6:CH21))*CH$3/365*_xlfn.DAYS($B22,$B21))</f>
        <v>98.585415121649078</v>
      </c>
      <c r="CI22" s="5">
        <f>IF(($C$6-($C$3*$A21)+SUM(CI$6:CI21))*CI$3/365*_xlfn.DAYS($B22,$B21)&lt;0,0,($C$6-($C$3*$A21)+SUM(CI$6:CI21))*CI$3/365*_xlfn.DAYS($B22,$B21))</f>
        <v>98.532263711023774</v>
      </c>
      <c r="CJ22" s="5">
        <f>IF(($C$6-($C$3*$A21)+SUM(CJ$6:CJ21))*CJ$3/365*_xlfn.DAYS($B22,$B21)&lt;0,0,($C$6-($C$3*$A21)+SUM(CJ$6:CJ21))*CJ$3/365*_xlfn.DAYS($B22,$B21))</f>
        <v>98.479128212157406</v>
      </c>
      <c r="CK22" s="5">
        <f>IF(($C$6-($C$3*$A21)+SUM(CK$6:CK21))*CK$3/365*_xlfn.DAYS($B22,$B21)&lt;0,0,($C$6-($C$3*$A21)+SUM(CK$6:CK21))*CK$3/365*_xlfn.DAYS($B22,$B21))</f>
        <v>98.426008622020035</v>
      </c>
      <c r="CL22" s="5">
        <f>IF(($C$6-($C$3*$A21)+SUM(CL$6:CL21))*CL$3/365*_xlfn.DAYS($B22,$B21)&lt;0,0,($C$6-($C$3*$A21)+SUM(CL$6:CL21))*CL$3/365*_xlfn.DAYS($B22,$B21))</f>
        <v>98.372904937582234</v>
      </c>
      <c r="CM22" s="5">
        <f>IF(($C$6-($C$3*$A21)+SUM(CM$6:CM21))*CM$3/365*_xlfn.DAYS($B22,$B21)&lt;0,0,($C$6-($C$3*$A21)+SUM(CM$6:CM21))*CM$3/365*_xlfn.DAYS($B22,$B21))</f>
        <v>98.319817155815073</v>
      </c>
      <c r="CN22" s="5">
        <f>IF(($C$6-($C$3*$A21)+SUM(CN$6:CN21))*CN$3/365*_xlfn.DAYS($B22,$B21)&lt;0,0,($C$6-($C$3*$A21)+SUM(CN$6:CN21))*CN$3/365*_xlfn.DAYS($B22,$B21))</f>
        <v>98.266745273689992</v>
      </c>
      <c r="CO22" s="5">
        <f>IF(($C$6-($C$3*$A21)+SUM(CO$6:CO21))*CO$3/365*_xlfn.DAYS($B22,$B21)&lt;0,0,($C$6-($C$3*$A21)+SUM(CO$6:CO21))*CO$3/365*_xlfn.DAYS($B22,$B21))</f>
        <v>98.213689288178969</v>
      </c>
      <c r="CP22" s="5">
        <f>IF(($C$6-($C$3*$A21)+SUM(CP$6:CP21))*CP$3/365*_xlfn.DAYS($B22,$B21)&lt;0,0,($C$6-($C$3*$A21)+SUM(CP$6:CP21))*CP$3/365*_xlfn.DAYS($B22,$B21))</f>
        <v>98.160649196254397</v>
      </c>
      <c r="CQ22" s="5">
        <f>IF(($C$6-($C$3*$A21)+SUM(CQ$6:CQ21))*CQ$3/365*_xlfn.DAYS($B22,$B21)&lt;0,0,($C$6-($C$3*$A21)+SUM(CQ$6:CQ21))*CQ$3/365*_xlfn.DAYS($B22,$B21))</f>
        <v>98.107624994889235</v>
      </c>
      <c r="CR22" s="5">
        <f>IF(($C$6-($C$3*$A21)+SUM(CR$6:CR21))*CR$3/365*_xlfn.DAYS($B22,$B21)&lt;0,0,($C$6-($C$3*$A21)+SUM(CR$6:CR21))*CR$3/365*_xlfn.DAYS($B22,$B21))</f>
        <v>98.054616681056856</v>
      </c>
      <c r="CS22" s="5">
        <f>IF(($C$6-($C$3*$A21)+SUM(CS$6:CS21))*CS$3/365*_xlfn.DAYS($B22,$B21)&lt;0,0,($C$6-($C$3*$A21)+SUM(CS$6:CS21))*CS$3/365*_xlfn.DAYS($B22,$B21))</f>
        <v>98.001624251731045</v>
      </c>
      <c r="CT22" s="5">
        <f>IF(($C$6-($C$3*$A21)+SUM(CT$6:CT21))*CT$3/365*_xlfn.DAYS($B22,$B21)&lt;0,0,($C$6-($C$3*$A21)+SUM(CT$6:CT21))*CT$3/365*_xlfn.DAYS($B22,$B21))</f>
        <v>97.94864770388611</v>
      </c>
      <c r="CU22" s="5">
        <f>IF(($C$6-($C$3*$A21)+SUM(CU$6:CU21))*CU$3/365*_xlfn.DAYS($B22,$B21)&lt;0,0,($C$6-($C$3*$A21)+SUM(CU$6:CU21))*CU$3/365*_xlfn.DAYS($B22,$B21))</f>
        <v>97.895687034496817</v>
      </c>
      <c r="CV22" s="5">
        <f>IF(($C$6-($C$3*$A21)+SUM(CV$6:CV21))*CV$3/365*_xlfn.DAYS($B22,$B21)&lt;0,0,($C$6-($C$3*$A21)+SUM(CV$6:CV21))*CV$3/365*_xlfn.DAYS($B22,$B21))</f>
        <v>97.842742240538414</v>
      </c>
      <c r="CW22" s="5">
        <f>IF(($C$6-($C$3*$A21)+SUM(CW$6:CW21))*CW$3/365*_xlfn.DAYS($B22,$B21)&lt;0,0,($C$6-($C$3*$A21)+SUM(CW$6:CW21))*CW$3/365*_xlfn.DAYS($B22,$B21))</f>
        <v>97.789813318986575</v>
      </c>
      <c r="CX22" s="5">
        <f>IF(($C$6-($C$3*$A21)+SUM(CX$6:CX21))*CX$3/365*_xlfn.DAYS($B22,$B21)&lt;0,0,($C$6-($C$3*$A21)+SUM(CX$6:CX21))*CX$3/365*_xlfn.DAYS($B22,$B21))</f>
        <v>97.736900266817528</v>
      </c>
      <c r="CY22" s="5">
        <f>IF(($C$6-($C$3*$A21)+SUM(CY$6:CY21))*CY$3/365*_xlfn.DAYS($B22,$B21)&lt;0,0,($C$6-($C$3*$A21)+SUM(CY$6:CY21))*CY$3/365*_xlfn.DAYS($B22,$B21))</f>
        <v>97.684003081007873</v>
      </c>
      <c r="CZ22" s="5">
        <f>IF(($C$6-($C$3*$A21)+SUM(CZ$6:CZ21))*CZ$3/365*_xlfn.DAYS($B22,$B21)&lt;0,0,($C$6-($C$3*$A21)+SUM(CZ$6:CZ21))*CZ$3/365*_xlfn.DAYS($B22,$B21))</f>
        <v>97.631121758534718</v>
      </c>
      <c r="DA22" s="5">
        <f>IF(($C$6-($C$3*$A21)+SUM(DA$6:DA21))*DA$3/365*_xlfn.DAYS($B22,$B21)&lt;0,0,($C$6-($C$3*$A21)+SUM(DA$6:DA21))*DA$3/365*_xlfn.DAYS($B22,$B21))</f>
        <v>97.578256296375613</v>
      </c>
      <c r="DB22" s="5">
        <f>IF(($C$6-($C$3*$A21)+SUM(DB$6:DB21))*DB$3/365*_xlfn.DAYS($B22,$B21)&lt;0,0,($C$6-($C$3*$A21)+SUM(DB$6:DB21))*DB$3/365*_xlfn.DAYS($B22,$B21))</f>
        <v>97.525406691508621</v>
      </c>
      <c r="DC22" s="5">
        <f>IF(($C$6-($C$3*$A21)+SUM(DC$6:DC21))*DC$3/365*_xlfn.DAYS($B22,$B21)&lt;0,0,($C$6-($C$3*$A21)+SUM(DC$6:DC21))*DC$3/365*_xlfn.DAYS($B22,$B21))</f>
        <v>97.472572940912272</v>
      </c>
      <c r="DD22" s="5">
        <f>IF(($C$6-($C$3*$A21)+SUM(DD$6:DD21))*DD$3/365*_xlfn.DAYS($B22,$B21)&lt;0,0,($C$6-($C$3*$A21)+SUM(DD$6:DD21))*DD$3/365*_xlfn.DAYS($B22,$B21))</f>
        <v>97.41975504156548</v>
      </c>
      <c r="DE22" s="5">
        <f>IF(($C$6-($C$3*$A21)+SUM(DE$6:DE21))*DE$3/365*_xlfn.DAYS($B22,$B21)&lt;0,0,($C$6-($C$3*$A21)+SUM(DE$6:DE21))*DE$3/365*_xlfn.DAYS($B22,$B21))</f>
        <v>97.366952990447743</v>
      </c>
      <c r="DF22" s="5">
        <f>IF(($C$6-($C$3*$A21)+SUM(DF$6:DF21))*DF$3/365*_xlfn.DAYS($B22,$B21)&lt;0,0,($C$6-($C$3*$A21)+SUM(DF$6:DF21))*DF$3/365*_xlfn.DAYS($B22,$B21))</f>
        <v>97.314166784538926</v>
      </c>
      <c r="DG22" s="5">
        <f>IF(($C$6-($C$3*$A21)+SUM(DG$6:DG21))*DG$3/365*_xlfn.DAYS($B22,$B21)&lt;0,0,($C$6-($C$3*$A21)+SUM(DG$6:DG21))*DG$3/365*_xlfn.DAYS($B22,$B21))</f>
        <v>97.261396420819437</v>
      </c>
      <c r="DH22" s="5">
        <f>IF(($C$6-($C$3*$A21)+SUM(DH$6:DH21))*DH$3/365*_xlfn.DAYS($B22,$B21)&lt;0,0,($C$6-($C$3*$A21)+SUM(DH$6:DH21))*DH$3/365*_xlfn.DAYS($B22,$B21))</f>
        <v>97.20864189627008</v>
      </c>
      <c r="DI22" s="5">
        <f>IF(($C$6-($C$3*$A21)+SUM(DI$6:DI21))*DI$3/365*_xlfn.DAYS($B22,$B21)&lt;0,0,($C$6-($C$3*$A21)+SUM(DI$6:DI21))*DI$3/365*_xlfn.DAYS($B22,$B21))</f>
        <v>97.155903207872214</v>
      </c>
      <c r="DJ22" s="5">
        <f>IF(($C$6-($C$3*$A21)+SUM(DJ$6:DJ21))*DJ$3/365*_xlfn.DAYS($B22,$B21)&lt;0,0,($C$6-($C$3*$A21)+SUM(DJ$6:DJ21))*DJ$3/365*_xlfn.DAYS($B22,$B21))</f>
        <v>97.103180352607566</v>
      </c>
      <c r="DK22" s="5">
        <f>IF(($C$6-($C$3*$A21)+SUM(DK$6:DK21))*DK$3/365*_xlfn.DAYS($B22,$B21)&lt;0,0,($C$6-($C$3*$A21)+SUM(DK$6:DK21))*DK$3/365*_xlfn.DAYS($B22,$B21))</f>
        <v>97.050473327458349</v>
      </c>
      <c r="DL22" s="5">
        <f>IF(($C$6-($C$3*$A21)+SUM(DL$6:DL21))*DL$3/365*_xlfn.DAYS($B22,$B21)&lt;0,0,($C$6-($C$3*$A21)+SUM(DL$6:DL21))*DL$3/365*_xlfn.DAYS($B22,$B21))</f>
        <v>96.997782129407327</v>
      </c>
      <c r="DM22" s="5">
        <f>IF(($C$6-($C$3*$A21)+SUM(DM$6:DM21))*DM$3/365*_xlfn.DAYS($B22,$B21)&lt;0,0,($C$6-($C$3*$A21)+SUM(DM$6:DM21))*DM$3/365*_xlfn.DAYS($B22,$B21))</f>
        <v>96.945106755437692</v>
      </c>
      <c r="DN22" s="5">
        <f>IF(($C$6-($C$3*$A21)+SUM(DN$6:DN21))*DN$3/365*_xlfn.DAYS($B22,$B21)&lt;0,0,($C$6-($C$3*$A21)+SUM(DN$6:DN21))*DN$3/365*_xlfn.DAYS($B22,$B21))</f>
        <v>96.89244720253302</v>
      </c>
      <c r="DO22" s="5">
        <f>IF(($C$6-($C$3*$A21)+SUM(DO$6:DO21))*DO$3/365*_xlfn.DAYS($B22,$B21)&lt;0,0,($C$6-($C$3*$A21)+SUM(DO$6:DO21))*DO$3/365*_xlfn.DAYS($B22,$B21))</f>
        <v>96.839803467677442</v>
      </c>
      <c r="DP22" s="5">
        <f>IF(($C$6-($C$3*$A21)+SUM(DP$6:DP21))*DP$3/365*_xlfn.DAYS($B22,$B21)&lt;0,0,($C$6-($C$3*$A21)+SUM(DP$6:DP21))*DP$3/365*_xlfn.DAYS($B22,$B21))</f>
        <v>96.787175547855554</v>
      </c>
      <c r="DQ22" s="5">
        <f>IF(($C$6-($C$3*$A21)+SUM(DQ$6:DQ21))*DQ$3/365*_xlfn.DAYS($B22,$B21)&lt;0,0,($C$6-($C$3*$A21)+SUM(DQ$6:DQ21))*DQ$3/365*_xlfn.DAYS($B22,$B21))</f>
        <v>96.734563440052383</v>
      </c>
      <c r="DR22" s="5">
        <f>IF(($C$6-($C$3*$A21)+SUM(DR$6:DR21))*DR$3/365*_xlfn.DAYS($B22,$B21)&lt;0,0,($C$6-($C$3*$A21)+SUM(DR$6:DR21))*DR$3/365*_xlfn.DAYS($B22,$B21))</f>
        <v>96.681967141253409</v>
      </c>
      <c r="DS22" s="5">
        <f>IF(($C$6-($C$3*$A21)+SUM(DS$6:DS21))*DS$3/365*_xlfn.DAYS($B22,$B21)&lt;0,0,($C$6-($C$3*$A21)+SUM(DS$6:DS21))*DS$3/365*_xlfn.DAYS($B22,$B21))</f>
        <v>96.629386648444608</v>
      </c>
      <c r="DT22" s="5">
        <f>IF(($C$6-($C$3*$A21)+SUM(DT$6:DT21))*DT$3/365*_xlfn.DAYS($B22,$B21)&lt;0,0,($C$6-($C$3*$A21)+SUM(DT$6:DT21))*DT$3/365*_xlfn.DAYS($B22,$B21))</f>
        <v>96.576821958612442</v>
      </c>
      <c r="DU22" s="5">
        <f>IF(($C$6-($C$3*$A21)+SUM(DU$6:DU21))*DU$3/365*_xlfn.DAYS($B22,$B21)&lt;0,0,($C$6-($C$3*$A21)+SUM(DU$6:DU21))*DU$3/365*_xlfn.DAYS($B22,$B21))</f>
        <v>96.524273068743781</v>
      </c>
      <c r="DV22" s="5">
        <f>IF(($C$6-($C$3*$A21)+SUM(DV$6:DV21))*DV$3/365*_xlfn.DAYS($B22,$B21)&lt;0,0,($C$6-($C$3*$A21)+SUM(DV$6:DV21))*DV$3/365*_xlfn.DAYS($B22,$B21))</f>
        <v>96.471739975826054</v>
      </c>
      <c r="DW22" s="5">
        <f>IF(($C$6-($C$3*$A21)+SUM(DW$6:DW21))*DW$3/365*_xlfn.DAYS($B22,$B21)&lt;0,0,($C$6-($C$3*$A21)+SUM(DW$6:DW21))*DW$3/365*_xlfn.DAYS($B22,$B21))</f>
        <v>96.419222676847028</v>
      </c>
      <c r="DX22" s="5">
        <f>IF(($C$6-($C$3*$A21)+SUM(DX$6:DX21))*DX$3/365*_xlfn.DAYS($B22,$B21)&lt;0,0,($C$6-($C$3*$A21)+SUM(DX$6:DX21))*DX$3/365*_xlfn.DAYS($B22,$B21))</f>
        <v>96.366721168795038</v>
      </c>
      <c r="DY22" s="5">
        <f>IF(($C$6-($C$3*$A21)+SUM(DY$6:DY21))*DY$3/365*_xlfn.DAYS($B22,$B21)&lt;0,0,($C$6-($C$3*$A21)+SUM(DY$6:DY21))*DY$3/365*_xlfn.DAYS($B22,$B21))</f>
        <v>96.314235448658806</v>
      </c>
      <c r="DZ22" s="5">
        <f>IF(($C$6-($C$3*$A21)+SUM(DZ$6:DZ21))*DZ$3/365*_xlfn.DAYS($B22,$B21)&lt;0,0,($C$6-($C$3*$A21)+SUM(DZ$6:DZ21))*DZ$3/365*_xlfn.DAYS($B22,$B21))</f>
        <v>96.261765513427633</v>
      </c>
      <c r="EA22" s="5">
        <f>IF(($C$6-($C$3*$A21)+SUM(EA$6:EA21))*EA$3/365*_xlfn.DAYS($B22,$B21)&lt;0,0,($C$6-($C$3*$A21)+SUM(EA$6:EA21))*EA$3/365*_xlfn.DAYS($B22,$B21))</f>
        <v>96.209311360091164</v>
      </c>
      <c r="EB22" s="5">
        <f>IF(($C$6-($C$3*$A21)+SUM(EB$6:EB21))*EB$3/365*_xlfn.DAYS($B22,$B21)&lt;0,0,($C$6-($C$3*$A21)+SUM(EB$6:EB21))*EB$3/365*_xlfn.DAYS($B22,$B21))</f>
        <v>96.156872985639609</v>
      </c>
      <c r="EC22" s="5">
        <f>IF(($C$6-($C$3*$A21)+SUM(EC$6:EC21))*EC$3/365*_xlfn.DAYS($B22,$B21)&lt;0,0,($C$6-($C$3*$A21)+SUM(EC$6:EC21))*EC$3/365*_xlfn.DAYS($B22,$B21))</f>
        <v>96.104450387063551</v>
      </c>
      <c r="ED22" s="5">
        <f>IF(($C$6-($C$3*$A21)+SUM(ED$6:ED21))*ED$3/365*_xlfn.DAYS($B22,$B21)&lt;0,0,($C$6-($C$3*$A21)+SUM(ED$6:ED21))*ED$3/365*_xlfn.DAYS($B22,$B21))</f>
        <v>96.052043561354068</v>
      </c>
      <c r="EE22" s="5">
        <f>IF(($C$6-($C$3*$A21)+SUM(EE$6:EE21))*EE$3/365*_xlfn.DAYS($B22,$B21)&lt;0,0,($C$6-($C$3*$A21)+SUM(EE$6:EE21))*EE$3/365*_xlfn.DAYS($B22,$B21))</f>
        <v>95.999652505502766</v>
      </c>
      <c r="EF22" s="5">
        <f>IF(($C$6-($C$3*$A21)+SUM(EF$6:EF21))*EF$3/365*_xlfn.DAYS($B22,$B21)&lt;0,0,($C$6-($C$3*$A21)+SUM(EF$6:EF21))*EF$3/365*_xlfn.DAYS($B22,$B21))</f>
        <v>95.947277216501661</v>
      </c>
      <c r="EG22" s="5">
        <f>IF(($C$6-($C$3*$A21)+SUM(EG$6:EG21))*EG$3/365*_xlfn.DAYS($B22,$B21)&lt;0,0,($C$6-($C$3*$A21)+SUM(EG$6:EG21))*EG$3/365*_xlfn.DAYS($B22,$B21))</f>
        <v>95.894917691343238</v>
      </c>
      <c r="EH22" s="5">
        <f>IF(($C$6-($C$3*$A21)+SUM(EH$6:EH21))*EH$3/365*_xlfn.DAYS($B22,$B21)&lt;0,0,($C$6-($C$3*$A21)+SUM(EH$6:EH21))*EH$3/365*_xlfn.DAYS($B22,$B21))</f>
        <v>95.842573927020453</v>
      </c>
      <c r="EI22" s="5">
        <f>IF(($C$6-($C$3*$A21)+SUM(EI$6:EI21))*EI$3/365*_xlfn.DAYS($B22,$B21)&lt;0,0,($C$6-($C$3*$A21)+SUM(EI$6:EI21))*EI$3/365*_xlfn.DAYS($B22,$B21))</f>
        <v>95.790245920526687</v>
      </c>
      <c r="EJ22" s="5">
        <f>IF(($C$6-($C$3*$A21)+SUM(EJ$6:EJ21))*EJ$3/365*_xlfn.DAYS($B22,$B21)&lt;0,0,($C$6-($C$3*$A21)+SUM(EJ$6:EJ21))*EJ$3/365*_xlfn.DAYS($B22,$B21))</f>
        <v>95.737933668855902</v>
      </c>
      <c r="EK22" s="5">
        <f>IF(($C$6-($C$3*$A21)+SUM(EK$6:EK21))*EK$3/365*_xlfn.DAYS($B22,$B21)&lt;0,0,($C$6-($C$3*$A21)+SUM(EK$6:EK21))*EK$3/365*_xlfn.DAYS($B22,$B21))</f>
        <v>95.685637169002376</v>
      </c>
      <c r="EL22" s="5">
        <f>IF(($C$6-($C$3*$A21)+SUM(EL$6:EL21))*EL$3/365*_xlfn.DAYS($B22,$B21)&lt;0,0,($C$6-($C$3*$A21)+SUM(EL$6:EL21))*EL$3/365*_xlfn.DAYS($B22,$B21))</f>
        <v>95.633356417960954</v>
      </c>
      <c r="EM22" s="5">
        <f>IF(($C$6-($C$3*$A21)+SUM(EM$6:EM21))*EM$3/365*_xlfn.DAYS($B22,$B21)&lt;0,0,($C$6-($C$3*$A21)+SUM(EM$6:EM21))*EM$3/365*_xlfn.DAYS($B22,$B21))</f>
        <v>95.581091412726892</v>
      </c>
      <c r="EN22" s="5">
        <f>IF(($C$6-($C$3*$A21)+SUM(EN$6:EN21))*EN$3/365*_xlfn.DAYS($B22,$B21)&lt;0,0,($C$6-($C$3*$A21)+SUM(EN$6:EN21))*EN$3/365*_xlfn.DAYS($B22,$B21))</f>
        <v>95.528842150295986</v>
      </c>
      <c r="EO22" s="5">
        <f>IF(($C$6-($C$3*$A21)+SUM(EO$6:EO21))*EO$3/365*_xlfn.DAYS($B22,$B21)&lt;0,0,($C$6-($C$3*$A21)+SUM(EO$6:EO21))*EO$3/365*_xlfn.DAYS($B22,$B21))</f>
        <v>95.476608627664405</v>
      </c>
      <c r="EP22" s="5">
        <f>IF(($C$6-($C$3*$A21)+SUM(EP$6:EP21))*EP$3/365*_xlfn.DAYS($B22,$B21)&lt;0,0,($C$6-($C$3*$A21)+SUM(EP$6:EP21))*EP$3/365*_xlfn.DAYS($B22,$B21))</f>
        <v>95.42439084182881</v>
      </c>
      <c r="EQ22" s="5">
        <f>IF(($C$6-($C$3*$A21)+SUM(EQ$6:EQ21))*EQ$3/365*_xlfn.DAYS($B22,$B21)&lt;0,0,($C$6-($C$3*$A21)+SUM(EQ$6:EQ21))*EQ$3/365*_xlfn.DAYS($B22,$B21))</f>
        <v>95.372188789786364</v>
      </c>
      <c r="ER22" s="5">
        <f>IF(($C$6-($C$3*$A21)+SUM(ER$6:ER21))*ER$3/365*_xlfn.DAYS($B22,$B21)&lt;0,0,($C$6-($C$3*$A21)+SUM(ER$6:ER21))*ER$3/365*_xlfn.DAYS($B22,$B21))</f>
        <v>95.320002468534653</v>
      </c>
      <c r="ES22" s="5">
        <f>IF(($C$6-($C$3*$A21)+SUM(ES$6:ES21))*ES$3/365*_xlfn.DAYS($B22,$B21)&lt;0,0,($C$6-($C$3*$A21)+SUM(ES$6:ES21))*ES$3/365*_xlfn.DAYS($B22,$B21))</f>
        <v>95.267831875071778</v>
      </c>
      <c r="ET22" s="5">
        <f>IF(($C$6-($C$3*$A21)+SUM(ET$6:ET21))*ET$3/365*_xlfn.DAYS($B22,$B21)&lt;0,0,($C$6-($C$3*$A21)+SUM(ET$6:ET21))*ET$3/365*_xlfn.DAYS($B22,$B21))</f>
        <v>95.215677006396248</v>
      </c>
      <c r="EU22" s="5">
        <f>IF(($C$6-($C$3*$A21)+SUM(EU$6:EU21))*EU$3/365*_xlfn.DAYS($B22,$B21)&lt;0,0,($C$6-($C$3*$A21)+SUM(EU$6:EU21))*EU$3/365*_xlfn.DAYS($B22,$B21))</f>
        <v>95.163537859507031</v>
      </c>
      <c r="EV22" s="5">
        <f>IF(($C$6-($C$3*$A21)+SUM(EV$6:EV21))*EV$3/365*_xlfn.DAYS($B22,$B21)&lt;0,0,($C$6-($C$3*$A21)+SUM(EV$6:EV21))*EV$3/365*_xlfn.DAYS($B22,$B21))</f>
        <v>95.111414431403631</v>
      </c>
      <c r="EW22" s="5">
        <f>IF(($C$6-($C$3*$A21)+SUM(EW$6:EW21))*EW$3/365*_xlfn.DAYS($B22,$B21)&lt;0,0,($C$6-($C$3*$A21)+SUM(EW$6:EW21))*EW$3/365*_xlfn.DAYS($B22,$B21))</f>
        <v>95.059306719085924</v>
      </c>
      <c r="EX22" s="5">
        <f>IF(($C$6-($C$3*$A21)+SUM(EX$6:EX21))*EX$3/365*_xlfn.DAYS($B22,$B21)&lt;0,0,($C$6-($C$3*$A21)+SUM(EX$6:EX21))*EX$3/365*_xlfn.DAYS($B22,$B21))</f>
        <v>95.007214719554383</v>
      </c>
      <c r="EY22" s="5">
        <f>IF(($C$6-($C$3*$A21)+SUM(EY$6:EY21))*EY$3/365*_xlfn.DAYS($B22,$B21)&lt;0,0,($C$6-($C$3*$A21)+SUM(EY$6:EY21))*EY$3/365*_xlfn.DAYS($B22,$B21))</f>
        <v>94.955138429809764</v>
      </c>
      <c r="EZ22" s="5">
        <f>IF(($C$6-($C$3*$A21)+SUM(EZ$6:EZ21))*EZ$3/365*_xlfn.DAYS($B22,$B21)&lt;0,0,($C$6-($C$3*$A21)+SUM(EZ$6:EZ21))*EZ$3/365*_xlfn.DAYS($B22,$B21))</f>
        <v>94.903077846853435</v>
      </c>
      <c r="FA22" s="5">
        <f>IF(($C$6-($C$3*$A21)+SUM(FA$6:FA21))*FA$3/365*_xlfn.DAYS($B22,$B21)&lt;0,0,($C$6-($C$3*$A21)+SUM(FA$6:FA21))*FA$3/365*_xlfn.DAYS($B22,$B21))</f>
        <v>94.851032967687161</v>
      </c>
      <c r="FB22" s="5">
        <f>IF(($C$6-($C$3*$A21)+SUM(FB$6:FB21))*FB$3/365*_xlfn.DAYS($B22,$B21)&lt;0,0,($C$6-($C$3*$A21)+SUM(FB$6:FB21))*FB$3/365*_xlfn.DAYS($B22,$B21))</f>
        <v>94.79900378931319</v>
      </c>
      <c r="FC22" s="5">
        <f>IF(($C$6-($C$3*$A21)+SUM(FC$6:FC21))*FC$3/365*_xlfn.DAYS($B22,$B21)&lt;0,0,($C$6-($C$3*$A21)+SUM(FC$6:FC21))*FC$3/365*_xlfn.DAYS($B22,$B21))</f>
        <v>94.746990308734269</v>
      </c>
      <c r="FD22" s="5">
        <f>IF(($C$6-($C$3*$A21)+SUM(FD$6:FD21))*FD$3/365*_xlfn.DAYS($B22,$B21)&lt;0,0,($C$6-($C$3*$A21)+SUM(FD$6:FD21))*FD$3/365*_xlfn.DAYS($B22,$B21))</f>
        <v>94.694992522953513</v>
      </c>
      <c r="FE22" s="5">
        <f>IF(($C$6-($C$3*$A21)+SUM(FE$6:FE21))*FE$3/365*_xlfn.DAYS($B22,$B21)&lt;0,0,($C$6-($C$3*$A21)+SUM(FE$6:FE21))*FE$3/365*_xlfn.DAYS($B22,$B21))</f>
        <v>94.643010428974563</v>
      </c>
      <c r="FF22" s="5">
        <f>IF(($C$6-($C$3*$A21)+SUM(FF$6:FF21))*FF$3/365*_xlfn.DAYS($B22,$B21)&lt;0,0,($C$6-($C$3*$A21)+SUM(FF$6:FF21))*FF$3/365*_xlfn.DAYS($B22,$B21))</f>
        <v>94.591044023801516</v>
      </c>
      <c r="FG22" s="5">
        <f>IF(($C$6-($C$3*$A21)+SUM(FG$6:FG21))*FG$3/365*_xlfn.DAYS($B22,$B21)&lt;0,0,($C$6-($C$3*$A21)+SUM(FG$6:FG21))*FG$3/365*_xlfn.DAYS($B22,$B21))</f>
        <v>94.539093304438993</v>
      </c>
      <c r="FH22" s="5">
        <f>IF(($C$6-($C$3*$A21)+SUM(FH$6:FH21))*FH$3/365*_xlfn.DAYS($B22,$B21)&lt;0,0,($C$6-($C$3*$A21)+SUM(FH$6:FH21))*FH$3/365*_xlfn.DAYS($B22,$B21))</f>
        <v>94.487158267891957</v>
      </c>
      <c r="FI22" s="5">
        <f>IF(($C$6-($C$3*$A21)+SUM(FI$6:FI21))*FI$3/365*_xlfn.DAYS($B22,$B21)&lt;0,0,($C$6-($C$3*$A21)+SUM(FI$6:FI21))*FI$3/365*_xlfn.DAYS($B22,$B21))</f>
        <v>94.435238911165925</v>
      </c>
      <c r="FJ22" s="5">
        <f>IF(($C$6-($C$3*$A21)+SUM(FJ$6:FJ21))*FJ$3/365*_xlfn.DAYS($B22,$B21)&lt;0,0,($C$6-($C$3*$A21)+SUM(FJ$6:FJ21))*FJ$3/365*_xlfn.DAYS($B22,$B21))</f>
        <v>94.383335231266841</v>
      </c>
      <c r="FK22" s="5">
        <f>IF(($C$6-($C$3*$A21)+SUM(FK$6:FK21))*FK$3/365*_xlfn.DAYS($B22,$B21)&lt;0,0,($C$6-($C$3*$A21)+SUM(FK$6:FK21))*FK$3/365*_xlfn.DAYS($B22,$B21))</f>
        <v>94.331447225201131</v>
      </c>
      <c r="FL22" s="5">
        <f>IF(($C$6-($C$3*$A21)+SUM(FL$6:FL21))*FL$3/365*_xlfn.DAYS($B22,$B21)&lt;0,0,($C$6-($C$3*$A21)+SUM(FL$6:FL21))*FL$3/365*_xlfn.DAYS($B22,$B21))</f>
        <v>94.279574889975649</v>
      </c>
      <c r="FM22" s="5">
        <f>IF(($C$6-($C$3*$A21)+SUM(FM$6:FM21))*FM$3/365*_xlfn.DAYS($B22,$B21)&lt;0,0,($C$6-($C$3*$A21)+SUM(FM$6:FM21))*FM$3/365*_xlfn.DAYS($B22,$B21))</f>
        <v>94.227718222597787</v>
      </c>
      <c r="FN22" s="5">
        <f>IF(($C$6-($C$3*$A21)+SUM(FN$6:FN21))*FN$3/365*_xlfn.DAYS($B22,$B21)&lt;0,0,($C$6-($C$3*$A21)+SUM(FN$6:FN21))*FN$3/365*_xlfn.DAYS($B22,$B21))</f>
        <v>94.175877220075321</v>
      </c>
      <c r="FO22" s="5">
        <f>IF(($C$6-($C$3*$A21)+SUM(FO$6:FO21))*FO$3/365*_xlfn.DAYS($B22,$B21)&lt;0,0,($C$6-($C$3*$A21)+SUM(FO$6:FO21))*FO$3/365*_xlfn.DAYS($B22,$B21))</f>
        <v>94.124051879416498</v>
      </c>
      <c r="FP22" s="5">
        <f>IF(($C$6-($C$3*$A21)+SUM(FP$6:FP21))*FP$3/365*_xlfn.DAYS($B22,$B21)&lt;0,0,($C$6-($C$3*$A21)+SUM(FP$6:FP21))*FP$3/365*_xlfn.DAYS($B22,$B21))</f>
        <v>94.072242197630118</v>
      </c>
      <c r="FQ22" s="5">
        <f>IF(($C$6-($C$3*$A21)+SUM(FQ$6:FQ21))*FQ$3/365*_xlfn.DAYS($B22,$B21)&lt;0,0,($C$6-($C$3*$A21)+SUM(FQ$6:FQ21))*FQ$3/365*_xlfn.DAYS($B22,$B21))</f>
        <v>94.020448171725292</v>
      </c>
      <c r="FR22" s="5">
        <f>IF(($C$6-($C$3*$A21)+SUM(FR$6:FR21))*FR$3/365*_xlfn.DAYS($B22,$B21)&lt;0,0,($C$6-($C$3*$A21)+SUM(FR$6:FR21))*FR$3/365*_xlfn.DAYS($B22,$B21))</f>
        <v>93.968669798711716</v>
      </c>
      <c r="FS22" s="5">
        <f>IF(($C$6-($C$3*$A21)+SUM(FS$6:FS21))*FS$3/365*_xlfn.DAYS($B22,$B21)&lt;0,0,($C$6-($C$3*$A21)+SUM(FS$6:FS21))*FS$3/365*_xlfn.DAYS($B22,$B21))</f>
        <v>93.916907075599568</v>
      </c>
      <c r="FT22" s="5">
        <f>IF(($C$6-($C$3*$A21)+SUM(FT$6:FT21))*FT$3/365*_xlfn.DAYS($B22,$B21)&lt;0,0,($C$6-($C$3*$A21)+SUM(FT$6:FT21))*FT$3/365*_xlfn.DAYS($B22,$B21))</f>
        <v>93.86515999939931</v>
      </c>
      <c r="FU22" s="5">
        <f>IF(($C$6-($C$3*$A21)+SUM(FU$6:FU21))*FU$3/365*_xlfn.DAYS($B22,$B21)&lt;0,0,($C$6-($C$3*$A21)+SUM(FU$6:FU21))*FU$3/365*_xlfn.DAYS($B22,$B21))</f>
        <v>93.813428567122102</v>
      </c>
      <c r="FV22" s="5">
        <f>IF(($C$6-($C$3*$A21)+SUM(FV$6:FV21))*FV$3/365*_xlfn.DAYS($B22,$B21)&lt;0,0,($C$6-($C$3*$A21)+SUM(FV$6:FV21))*FV$3/365*_xlfn.DAYS($B22,$B21))</f>
        <v>93.761712775779401</v>
      </c>
      <c r="FW22" s="5">
        <f>IF(($C$6-($C$3*$A21)+SUM(FW$6:FW21))*FW$3/365*_xlfn.DAYS($B22,$B21)&lt;0,0,($C$6-($C$3*$A21)+SUM(FW$6:FW21))*FW$3/365*_xlfn.DAYS($B22,$B21))</f>
        <v>93.710012622383175</v>
      </c>
      <c r="FX22" s="5">
        <f>IF(($C$6-($C$3*$A21)+SUM(FX$6:FX21))*FX$3/365*_xlfn.DAYS($B22,$B21)&lt;0,0,($C$6-($C$3*$A21)+SUM(FX$6:FX21))*FX$3/365*_xlfn.DAYS($B22,$B21))</f>
        <v>93.658328103945891</v>
      </c>
      <c r="FY22" s="5">
        <f>IF(($C$6-($C$3*$A21)+SUM(FY$6:FY21))*FY$3/365*_xlfn.DAYS($B22,$B21)&lt;0,0,($C$6-($C$3*$A21)+SUM(FY$6:FY21))*FY$3/365*_xlfn.DAYS($B22,$B21))</f>
        <v>93.606659217480413</v>
      </c>
      <c r="FZ22" s="5">
        <f>IF(($C$6-($C$3*$A21)+SUM(FZ$6:FZ21))*FZ$3/365*_xlfn.DAYS($B22,$B21)&lt;0,0,($C$6-($C$3*$A21)+SUM(FZ$6:FZ21))*FZ$3/365*_xlfn.DAYS($B22,$B21))</f>
        <v>93.555005960000102</v>
      </c>
      <c r="GA22" s="5">
        <f>IF(($C$6-($C$3*$A21)+SUM(GA$6:GA21))*GA$3/365*_xlfn.DAYS($B22,$B21)&lt;0,0,($C$6-($C$3*$A21)+SUM(GA$6:GA21))*GA$3/365*_xlfn.DAYS($B22,$B21))</f>
        <v>93.503368328518789</v>
      </c>
      <c r="GB22" s="5">
        <f>IF(($C$6-($C$3*$A21)+SUM(GB$6:GB21))*GB$3/365*_xlfn.DAYS($B22,$B21)&lt;0,0,($C$6-($C$3*$A21)+SUM(GB$6:GB21))*GB$3/365*_xlfn.DAYS($B22,$B21))</f>
        <v>93.451746320050773</v>
      </c>
      <c r="GC22" s="5">
        <f>IF(($C$6-($C$3*$A21)+SUM(GC$6:GC21))*GC$3/365*_xlfn.DAYS($B22,$B21)&lt;0,0,($C$6-($C$3*$A21)+SUM(GC$6:GC21))*GC$3/365*_xlfn.DAYS($B22,$B21))</f>
        <v>93.400139931610781</v>
      </c>
      <c r="GD22" s="5">
        <f>IF(($C$6-($C$3*$A21)+SUM(GD$6:GD21))*GD$3/365*_xlfn.DAYS($B22,$B21)&lt;0,0,($C$6-($C$3*$A21)+SUM(GD$6:GD21))*GD$3/365*_xlfn.DAYS($B22,$B21))</f>
        <v>93.34854916021402</v>
      </c>
      <c r="GE22" s="5">
        <f>IF(($C$6-($C$3*$A21)+SUM(GE$6:GE21))*GE$3/365*_xlfn.DAYS($B22,$B21)&lt;0,0,($C$6-($C$3*$A21)+SUM(GE$6:GE21))*GE$3/365*_xlfn.DAYS($B22,$B21))</f>
        <v>93.296974002876183</v>
      </c>
      <c r="GF22" s="5">
        <f>IF(($C$6-($C$3*$A21)+SUM(GF$6:GF21))*GF$3/365*_xlfn.DAYS($B22,$B21)&lt;0,0,($C$6-($C$3*$A21)+SUM(GF$6:GF21))*GF$3/365*_xlfn.DAYS($B22,$B21))</f>
        <v>93.245414456613375</v>
      </c>
      <c r="GG22" s="5">
        <f>IF(($C$6-($C$3*$A21)+SUM(GG$6:GG21))*GG$3/365*_xlfn.DAYS($B22,$B21)&lt;0,0,($C$6-($C$3*$A21)+SUM(GG$6:GG21))*GG$3/365*_xlfn.DAYS($B22,$B21))</f>
        <v>93.193870518442225</v>
      </c>
      <c r="GH22" s="5">
        <f>IF(($C$6-($C$3*$A21)+SUM(GH$6:GH21))*GH$3/365*_xlfn.DAYS($B22,$B21)&lt;0,0,($C$6-($C$3*$A21)+SUM(GH$6:GH21))*GH$3/365*_xlfn.DAYS($B22,$B21))</f>
        <v>93.142342185379746</v>
      </c>
      <c r="GI22" s="5">
        <f>IF(($C$6-($C$3*$A21)+SUM(GI$6:GI21))*GI$3/365*_xlfn.DAYS($B22,$B21)&lt;0,0,($C$6-($C$3*$A21)+SUM(GI$6:GI21))*GI$3/365*_xlfn.DAYS($B22,$B21))</f>
        <v>93.09082945444348</v>
      </c>
      <c r="GJ22" s="5">
        <f>IF(($C$6-($C$3*$A21)+SUM(GJ$6:GJ21))*GJ$3/365*_xlfn.DAYS($B22,$B21)&lt;0,0,($C$6-($C$3*$A21)+SUM(GJ$6:GJ21))*GJ$3/365*_xlfn.DAYS($B22,$B21))</f>
        <v>93.039332322651404</v>
      </c>
      <c r="GK22" s="5">
        <f>IF(($C$6-($C$3*$A21)+SUM(GK$6:GK21))*GK$3/365*_xlfn.DAYS($B22,$B21)&lt;0,0,($C$6-($C$3*$A21)+SUM(GK$6:GK21))*GK$3/365*_xlfn.DAYS($B22,$B21))</f>
        <v>92.987850787021969</v>
      </c>
      <c r="GL22" s="5">
        <f>IF(($C$6-($C$3*$A21)+SUM(GL$6:GL21))*GL$3/365*_xlfn.DAYS($B22,$B21)&lt;0,0,($C$6-($C$3*$A21)+SUM(GL$6:GL21))*GL$3/365*_xlfn.DAYS($B22,$B21))</f>
        <v>92.936384844574079</v>
      </c>
      <c r="GM22" s="5">
        <f>IF(($C$6-($C$3*$A21)+SUM(GM$6:GM21))*GM$3/365*_xlfn.DAYS($B22,$B21)&lt;0,0,($C$6-($C$3*$A21)+SUM(GM$6:GM21))*GM$3/365*_xlfn.DAYS($B22,$B21))</f>
        <v>92.884934492327062</v>
      </c>
      <c r="GN22" s="5">
        <f>IF(($C$6-($C$3*$A21)+SUM(GN$6:GN21))*GN$3/365*_xlfn.DAYS($B22,$B21)&lt;0,0,($C$6-($C$3*$A21)+SUM(GN$6:GN21))*GN$3/365*_xlfn.DAYS($B22,$B21))</f>
        <v>92.83349972730079</v>
      </c>
      <c r="GO22" s="5">
        <f>IF(($C$6-($C$3*$A21)+SUM(GO$6:GO21))*GO$3/365*_xlfn.DAYS($B22,$B21)&lt;0,0,($C$6-($C$3*$A21)+SUM(GO$6:GO21))*GO$3/365*_xlfn.DAYS($B22,$B21))</f>
        <v>92.782080546515559</v>
      </c>
      <c r="GP22" s="5">
        <f>IF(($C$6-($C$3*$A21)+SUM(GP$6:GP21))*GP$3/365*_xlfn.DAYS($B22,$B21)&lt;0,0,($C$6-($C$3*$A21)+SUM(GP$6:GP21))*GP$3/365*_xlfn.DAYS($B22,$B21))</f>
        <v>92.730676946992062</v>
      </c>
      <c r="GQ22" s="5">
        <f>IF(($C$6-($C$3*$A21)+SUM(GQ$6:GQ21))*GQ$3/365*_xlfn.DAYS($B22,$B21)&lt;0,0,($C$6-($C$3*$A21)+SUM(GQ$6:GQ21))*GQ$3/365*_xlfn.DAYS($B22,$B21))</f>
        <v>92.679288925751536</v>
      </c>
      <c r="GR22" s="5">
        <f>IF(($C$6-($C$3*$A21)+SUM(GR$6:GR21))*GR$3/365*_xlfn.DAYS($B22,$B21)&lt;0,0,($C$6-($C$3*$A21)+SUM(GR$6:GR21))*GR$3/365*_xlfn.DAYS($B22,$B21))</f>
        <v>92.627916479815696</v>
      </c>
      <c r="GS22" s="5">
        <f>IF(($C$6-($C$3*$A21)+SUM(GS$6:GS21))*GS$3/365*_xlfn.DAYS($B22,$B21)&lt;0,0,($C$6-($C$3*$A21)+SUM(GS$6:GS21))*GS$3/365*_xlfn.DAYS($B22,$B21))</f>
        <v>92.576559606206601</v>
      </c>
      <c r="GT22" s="5">
        <f>IF(($C$6-($C$3*$A21)+SUM(GT$6:GT21))*GT$3/365*_xlfn.DAYS($B22,$B21)&lt;0,0,($C$6-($C$3*$A21)+SUM(GT$6:GT21))*GT$3/365*_xlfn.DAYS($B22,$B21))</f>
        <v>92.525218301946893</v>
      </c>
      <c r="GU22" s="5">
        <f>IF(($C$6-($C$3*$A21)+SUM(GU$6:GU21))*GU$3/365*_xlfn.DAYS($B22,$B21)&lt;0,0,($C$6-($C$3*$A21)+SUM(GU$6:GU21))*GU$3/365*_xlfn.DAYS($B22,$B21))</f>
        <v>92.473892564059639</v>
      </c>
      <c r="GV22" s="5">
        <f>IF(($C$6-($C$3*$A21)+SUM(GV$6:GV21))*GV$3/365*_xlfn.DAYS($B22,$B21)&lt;0,0,($C$6-($C$3*$A21)+SUM(GV$6:GV21))*GV$3/365*_xlfn.DAYS($B22,$B21))</f>
        <v>92.422582389568333</v>
      </c>
      <c r="GW22" s="5">
        <f>IF(($C$6-($C$3*$A21)+SUM(GW$6:GW21))*GW$3/365*_xlfn.DAYS($B22,$B21)&lt;0,0,($C$6-($C$3*$A21)+SUM(GW$6:GW21))*GW$3/365*_xlfn.DAYS($B22,$B21))</f>
        <v>92.371287775496953</v>
      </c>
      <c r="GX22" s="5">
        <f>IF(($C$6-($C$3*$A21)+SUM(GX$6:GX21))*GX$3/365*_xlfn.DAYS($B22,$B21)&lt;0,0,($C$6-($C$3*$A21)+SUM(GX$6:GX21))*GX$3/365*_xlfn.DAYS($B22,$B21))</f>
        <v>92.320008718869943</v>
      </c>
      <c r="GY22" s="5">
        <f>IF(($C$6-($C$3*$A21)+SUM(GY$6:GY21))*GY$3/365*_xlfn.DAYS($B22,$B21)&lt;0,0,($C$6-($C$3*$A21)+SUM(GY$6:GY21))*GY$3/365*_xlfn.DAYS($B22,$B21))</f>
        <v>92.26874521671219</v>
      </c>
      <c r="GZ22" s="5">
        <f>IF(($C$6-($C$3*$A21)+SUM(GZ$6:GZ21))*GZ$3/365*_xlfn.DAYS($B22,$B21)&lt;0,0,($C$6-($C$3*$A21)+SUM(GZ$6:GZ21))*GZ$3/365*_xlfn.DAYS($B22,$B21))</f>
        <v>92.217497266049065</v>
      </c>
      <c r="HA22" s="5">
        <f>IF(($C$6-($C$3*$A21)+SUM(HA$6:HA21))*HA$3/365*_xlfn.DAYS($B22,$B21)&lt;0,0,($C$6-($C$3*$A21)+SUM(HA$6:HA21))*HA$3/365*_xlfn.DAYS($B22,$B21))</f>
        <v>92.166264863906392</v>
      </c>
      <c r="HB22" s="5">
        <f>IF(($C$6-($C$3*$A21)+SUM(HB$6:HB21))*HB$3/365*_xlfn.DAYS($B22,$B21)&lt;0,0,($C$6-($C$3*$A21)+SUM(HB$6:HB21))*HB$3/365*_xlfn.DAYS($B22,$B21))</f>
        <v>92.115048007310492</v>
      </c>
      <c r="HC22" s="5">
        <f>IF(($C$6-($C$3*$A21)+SUM(HC$6:HC21))*HC$3/365*_xlfn.DAYS($B22,$B21)&lt;0,0,($C$6-($C$3*$A21)+SUM(HC$6:HC21))*HC$3/365*_xlfn.DAYS($B22,$B21))</f>
        <v>92.063846693288014</v>
      </c>
      <c r="HD22" s="5">
        <f>IF(($C$6-($C$3*$A21)+SUM(HD$6:HD21))*HD$3/365*_xlfn.DAYS($B22,$B21)&lt;0,0,($C$6-($C$3*$A21)+SUM(HD$6:HD21))*HD$3/365*_xlfn.DAYS($B22,$B21))</f>
        <v>92.01266091886626</v>
      </c>
      <c r="HE22" s="5">
        <f>IF(($C$6-($C$3*$A21)+SUM(HE$6:HE21))*HE$3/365*_xlfn.DAYS($B22,$B21)&lt;0,0,($C$6-($C$3*$A21)+SUM(HE$6:HE21))*HE$3/365*_xlfn.DAYS($B22,$B21))</f>
        <v>91.961490681072803</v>
      </c>
      <c r="HF22" s="5">
        <f>IF(($C$6-($C$3*$A21)+SUM(HF$6:HF21))*HF$3/365*_xlfn.DAYS($B22,$B21)&lt;0,0,($C$6-($C$3*$A21)+SUM(HF$6:HF21))*HF$3/365*_xlfn.DAYS($B22,$B21))</f>
        <v>91.910335976935841</v>
      </c>
      <c r="HG22" s="5">
        <f>IF(($C$6-($C$3*$A21)+SUM(HG$6:HG21))*HG$3/365*_xlfn.DAYS($B22,$B21)&lt;0,0,($C$6-($C$3*$A21)+SUM(HG$6:HG21))*HG$3/365*_xlfn.DAYS($B22,$B21))</f>
        <v>91.859196803483925</v>
      </c>
      <c r="HH22" s="5">
        <f>IF(($C$6-($C$3*$A21)+SUM(HH$6:HH21))*HH$3/365*_xlfn.DAYS($B22,$B21)&lt;0,0,($C$6-($C$3*$A21)+SUM(HH$6:HH21))*HH$3/365*_xlfn.DAYS($B22,$B21))</f>
        <v>91.808073157746108</v>
      </c>
      <c r="HI22" s="5">
        <f>IF(($C$6-($C$3*$A21)+SUM(HI$6:HI21))*HI$3/365*_xlfn.DAYS($B22,$B21)&lt;0,0,($C$6-($C$3*$A21)+SUM(HI$6:HI21))*HI$3/365*_xlfn.DAYS($B22,$B21))</f>
        <v>91.756965036751879</v>
      </c>
      <c r="HJ22" s="5">
        <f>IF(($C$6-($C$3*$A21)+SUM(HJ$6:HJ21))*HJ$3/365*_xlfn.DAYS($B22,$B21)&lt;0,0,($C$6-($C$3*$A21)+SUM(HJ$6:HJ21))*HJ$3/365*_xlfn.DAYS($B22,$B21))</f>
        <v>91.705872437531227</v>
      </c>
      <c r="HK22" s="5">
        <f>IF(($C$6-($C$3*$A21)+SUM(HK$6:HK21))*HK$3/365*_xlfn.DAYS($B22,$B21)&lt;0,0,($C$6-($C$3*$A21)+SUM(HK$6:HK21))*HK$3/365*_xlfn.DAYS($B22,$B21))</f>
        <v>91.654795357114565</v>
      </c>
      <c r="HL22" s="5">
        <f>IF(($C$6-($C$3*$A21)+SUM(HL$6:HL21))*HL$3/365*_xlfn.DAYS($B22,$B21)&lt;0,0,($C$6-($C$3*$A21)+SUM(HL$6:HL21))*HL$3/365*_xlfn.DAYS($B22,$B21))</f>
        <v>91.603733792532779</v>
      </c>
      <c r="HM22" s="5">
        <f>IF(($C$6-($C$3*$A21)+SUM(HM$6:HM21))*HM$3/365*_xlfn.DAYS($B22,$B21)&lt;0,0,($C$6-($C$3*$A21)+SUM(HM$6:HM21))*HM$3/365*_xlfn.DAYS($B22,$B21))</f>
        <v>91.552687740817234</v>
      </c>
      <c r="HN22" s="5">
        <f>IF(($C$6-($C$3*$A21)+SUM(HN$6:HN21))*HN$3/365*_xlfn.DAYS($B22,$B21)&lt;0,0,($C$6-($C$3*$A21)+SUM(HN$6:HN21))*HN$3/365*_xlfn.DAYS($B22,$B21))</f>
        <v>91.501657198999709</v>
      </c>
      <c r="HO22" s="5">
        <f>IF(($C$6-($C$3*$A21)+SUM(HO$6:HO21))*HO$3/365*_xlfn.DAYS($B22,$B21)&lt;0,0,($C$6-($C$3*$A21)+SUM(HO$6:HO21))*HO$3/365*_xlfn.DAYS($B22,$B21))</f>
        <v>91.450642164112466</v>
      </c>
      <c r="HP22" s="5">
        <f>IF(($C$6-($C$3*$A21)+SUM(HP$6:HP21))*HP$3/365*_xlfn.DAYS($B22,$B21)&lt;0,0,($C$6-($C$3*$A21)+SUM(HP$6:HP21))*HP$3/365*_xlfn.DAYS($B22,$B21))</f>
        <v>91.399642633188265</v>
      </c>
      <c r="HQ22" s="5">
        <f>IF(($C$6-($C$3*$A21)+SUM(HQ$6:HQ21))*HQ$3/365*_xlfn.DAYS($B22,$B21)&lt;0,0,($C$6-($C$3*$A21)+SUM(HQ$6:HQ21))*HQ$3/365*_xlfn.DAYS($B22,$B21))</f>
        <v>91.348658603260262</v>
      </c>
      <c r="HR22" s="5">
        <f>IF(($C$6-($C$3*$A21)+SUM(HR$6:HR21))*HR$3/365*_xlfn.DAYS($B22,$B21)&lt;0,0,($C$6-($C$3*$A21)+SUM(HR$6:HR21))*HR$3/365*_xlfn.DAYS($B22,$B21))</f>
        <v>91.297690071362112</v>
      </c>
      <c r="HS22" s="5">
        <f>IF(($C$6-($C$3*$A21)+SUM(HS$6:HS21))*HS$3/365*_xlfn.DAYS($B22,$B21)&lt;0,0,($C$6-($C$3*$A21)+SUM(HS$6:HS21))*HS$3/365*_xlfn.DAYS($B22,$B21))</f>
        <v>91.246737034527911</v>
      </c>
      <c r="HT22" s="5">
        <f>IF(($C$6-($C$3*$A21)+SUM(HT$6:HT21))*HT$3/365*_xlfn.DAYS($B22,$B21)&lt;0,0,($C$6-($C$3*$A21)+SUM(HT$6:HT21))*HT$3/365*_xlfn.DAYS($B22,$B21))</f>
        <v>91.195799489792236</v>
      </c>
      <c r="HU22" s="5">
        <f>IF(($C$6-($C$3*$A21)+SUM(HU$6:HU21))*HU$3/365*_xlfn.DAYS($B22,$B21)&lt;0,0,($C$6-($C$3*$A21)+SUM(HU$6:HU21))*HU$3/365*_xlfn.DAYS($B22,$B21))</f>
        <v>91.144877434190107</v>
      </c>
      <c r="HV22" s="5">
        <f>IF(($C$6-($C$3*$A21)+SUM(HV$6:HV21))*HV$3/365*_xlfn.DAYS($B22,$B21)&lt;0,0,($C$6-($C$3*$A21)+SUM(HV$6:HV21))*HV$3/365*_xlfn.DAYS($B22,$B21))</f>
        <v>91.093970864756983</v>
      </c>
      <c r="HW22" s="5">
        <f>IF(($C$6-($C$3*$A21)+SUM(HW$6:HW21))*HW$3/365*_xlfn.DAYS($B22,$B21)&lt;0,0,($C$6-($C$3*$A21)+SUM(HW$6:HW21))*HW$3/365*_xlfn.DAYS($B22,$B21))</f>
        <v>91.043079778528821</v>
      </c>
      <c r="HX22" s="5">
        <f>IF(($C$6-($C$3*$A21)+SUM(HX$6:HX21))*HX$3/365*_xlfn.DAYS($B22,$B21)&lt;0,0,($C$6-($C$3*$A21)+SUM(HX$6:HX21))*HX$3/365*_xlfn.DAYS($B22,$B21))</f>
        <v>90.992204172542074</v>
      </c>
      <c r="HY22" s="5">
        <f>IF(($C$6-($C$3*$A21)+SUM(HY$6:HY21))*HY$3/365*_xlfn.DAYS($B22,$B21)&lt;0,0,($C$6-($C$3*$A21)+SUM(HY$6:HY21))*HY$3/365*_xlfn.DAYS($B22,$B21))</f>
        <v>90.941344043833539</v>
      </c>
      <c r="HZ22" s="5">
        <f>IF(($C$6-($C$3*$A21)+SUM(HZ$6:HZ21))*HZ$3/365*_xlfn.DAYS($B22,$B21)&lt;0,0,($C$6-($C$3*$A21)+SUM(HZ$6:HZ21))*HZ$3/365*_xlfn.DAYS($B22,$B21))</f>
        <v>90.890499389440535</v>
      </c>
      <c r="IA22" s="5">
        <f>IF(($C$6-($C$3*$A21)+SUM(IA$6:IA21))*IA$3/365*_xlfn.DAYS($B22,$B21)&lt;0,0,($C$6-($C$3*$A21)+SUM(IA$6:IA21))*IA$3/365*_xlfn.DAYS($B22,$B21))</f>
        <v>90.839670206400882</v>
      </c>
      <c r="IB22" s="5">
        <f>IF(($C$6-($C$3*$A21)+SUM(IB$6:IB21))*IB$3/365*_xlfn.DAYS($B22,$B21)&lt;0,0,($C$6-($C$3*$A21)+SUM(IB$6:IB21))*IB$3/365*_xlfn.DAYS($B22,$B21))</f>
        <v>90.78885649175281</v>
      </c>
      <c r="IC22" s="5">
        <f>IF(($C$6-($C$3*$A21)+SUM(IC$6:IC21))*IC$3/365*_xlfn.DAYS($B22,$B21)&lt;0,0,($C$6-($C$3*$A21)+SUM(IC$6:IC21))*IC$3/365*_xlfn.DAYS($B22,$B21))</f>
        <v>90.738058242534976</v>
      </c>
      <c r="ID22" s="5">
        <f>IF(($C$6-($C$3*$A21)+SUM(ID$6:ID21))*ID$3/365*_xlfn.DAYS($B22,$B21)&lt;0,0,($C$6-($C$3*$A21)+SUM(ID$6:ID21))*ID$3/365*_xlfn.DAYS($B22,$B21))</f>
        <v>90.687275455786576</v>
      </c>
      <c r="IE22" s="5">
        <f>IF(($C$6-($C$3*$A21)+SUM(IE$6:IE21))*IE$3/365*_xlfn.DAYS($B22,$B21)&lt;0,0,($C$6-($C$3*$A21)+SUM(IE$6:IE21))*IE$3/365*_xlfn.DAYS($B22,$B21))</f>
        <v>90.63650812854722</v>
      </c>
      <c r="IF22" s="5">
        <f>IF(($C$6-($C$3*$A21)+SUM(IF$6:IF21))*IF$3/365*_xlfn.DAYS($B22,$B21)&lt;0,0,($C$6-($C$3*$A21)+SUM(IF$6:IF21))*IF$3/365*_xlfn.DAYS($B22,$B21))</f>
        <v>90.585756257857014</v>
      </c>
      <c r="IG22" s="5">
        <f>IF(($C$6-($C$3*$A21)+SUM(IG$6:IG21))*IG$3/365*_xlfn.DAYS($B22,$B21)&lt;0,0,($C$6-($C$3*$A21)+SUM(IG$6:IG21))*IG$3/365*_xlfn.DAYS($B22,$B21))</f>
        <v>90.535019840756391</v>
      </c>
      <c r="IH22" s="5">
        <f>IF(($C$6-($C$3*$A21)+SUM(IH$6:IH21))*IH$3/365*_xlfn.DAYS($B22,$B21)&lt;0,0,($C$6-($C$3*$A21)+SUM(IH$6:IH21))*IH$3/365*_xlfn.DAYS($B22,$B21))</f>
        <v>90.484298874286424</v>
      </c>
      <c r="II22" s="5">
        <f>IF(($C$6-($C$3*$A21)+SUM(II$6:II21))*II$3/365*_xlfn.DAYS($B22,$B21)&lt;0,0,($C$6-($C$3*$A21)+SUM(II$6:II21))*II$3/365*_xlfn.DAYS($B22,$B21))</f>
        <v>90.433593355488568</v>
      </c>
      <c r="IJ22" s="5">
        <f>IF(($C$6-($C$3*$A21)+SUM(IJ$6:IJ21))*IJ$3/365*_xlfn.DAYS($B22,$B21)&lt;0,0,($C$6-($C$3*$A21)+SUM(IJ$6:IJ21))*IJ$3/365*_xlfn.DAYS($B22,$B21))</f>
        <v>90.382903281404708</v>
      </c>
      <c r="IK22" s="5">
        <f>IF(($C$6-($C$3*$A21)+SUM(IK$6:IK21))*IK$3/365*_xlfn.DAYS($B22,$B21)&lt;0,0,($C$6-($C$3*$A21)+SUM(IK$6:IK21))*IK$3/365*_xlfn.DAYS($B22,$B21))</f>
        <v>90.332228649077209</v>
      </c>
      <c r="IL22" s="5">
        <f>IF(($C$6-($C$3*$A21)+SUM(IL$6:IL21))*IL$3/365*_xlfn.DAYS($B22,$B21)&lt;0,0,($C$6-($C$3*$A21)+SUM(IL$6:IL21))*IL$3/365*_xlfn.DAYS($B22,$B21))</f>
        <v>90.281569455548905</v>
      </c>
      <c r="IM22" s="5">
        <f>IF(($C$6-($C$3*$A21)+SUM(IM$6:IM21))*IM$3/365*_xlfn.DAYS($B22,$B21)&lt;0,0,($C$6-($C$3*$A21)+SUM(IM$6:IM21))*IM$3/365*_xlfn.DAYS($B22,$B21))</f>
        <v>90.230925697863029</v>
      </c>
      <c r="IN22" s="5">
        <f>IF(($C$6-($C$3*$A21)+SUM(IN$6:IN21))*IN$3/365*_xlfn.DAYS($B22,$B21)&lt;0,0,($C$6-($C$3*$A21)+SUM(IN$6:IN21))*IN$3/365*_xlfn.DAYS($B22,$B21))</f>
        <v>90.180297373063439</v>
      </c>
      <c r="IO22" s="5">
        <f>IF(($C$6-($C$3*$A21)+SUM(IO$6:IO21))*IO$3/365*_xlfn.DAYS($B22,$B21)&lt;0,0,($C$6-($C$3*$A21)+SUM(IO$6:IO21))*IO$3/365*_xlfn.DAYS($B22,$B21))</f>
        <v>90.129684478194235</v>
      </c>
      <c r="IP22" s="5">
        <f>IF(($C$6-($C$3*$A21)+SUM(IP$6:IP21))*IP$3/365*_xlfn.DAYS($B22,$B21)&lt;0,0,($C$6-($C$3*$A21)+SUM(IP$6:IP21))*IP$3/365*_xlfn.DAYS($B22,$B21))</f>
        <v>90.079087010300128</v>
      </c>
      <c r="IQ22" s="5">
        <f>IF(($C$6-($C$3*$A21)+SUM(IQ$6:IQ21))*IQ$3/365*_xlfn.DAYS($B22,$B21)&lt;0,0,($C$6-($C$3*$A21)+SUM(IQ$6:IQ21))*IQ$3/365*_xlfn.DAYS($B22,$B21))</f>
        <v>90.028504966426212</v>
      </c>
      <c r="IR22" s="5">
        <f>IF(($C$6-($C$3*$A21)+SUM(IR$6:IR21))*IR$3/365*_xlfn.DAYS($B22,$B21)&lt;0,0,($C$6-($C$3*$A21)+SUM(IR$6:IR21))*IR$3/365*_xlfn.DAYS($B22,$B21))</f>
        <v>89.977938343618078</v>
      </c>
      <c r="IS22" s="5">
        <f>IF(($C$6-($C$3*$A21)+SUM(IS$6:IS21))*IS$3/365*_xlfn.DAYS($B22,$B21)&lt;0,0,($C$6-($C$3*$A21)+SUM(IS$6:IS21))*IS$3/365*_xlfn.DAYS($B22,$B21))</f>
        <v>89.927387138921759</v>
      </c>
      <c r="IT22" s="5">
        <f>IF(($C$6-($C$3*$A21)+SUM(IT$6:IT21))*IT$3/365*_xlfn.DAYS($B22,$B21)&lt;0,0,($C$6-($C$3*$A21)+SUM(IT$6:IT21))*IT$3/365*_xlfn.DAYS($B22,$B21))</f>
        <v>89.876851349383699</v>
      </c>
      <c r="IU22" s="5">
        <f>IF(($C$6-($C$3*$A21)+SUM(IU$6:IU21))*IU$3/365*_xlfn.DAYS($B22,$B21)&lt;0,0,($C$6-($C$3*$A21)+SUM(IU$6:IU21))*IU$3/365*_xlfn.DAYS($B22,$B21))</f>
        <v>89.82633097205094</v>
      </c>
      <c r="IV22" s="5">
        <f>IF(($C$6-($C$3*$A21)+SUM(IV$6:IV21))*IV$3/365*_xlfn.DAYS($B22,$B21)&lt;0,0,($C$6-($C$3*$A21)+SUM(IV$6:IV21))*IV$3/365*_xlfn.DAYS($B22,$B21))</f>
        <v>89.775826003970806</v>
      </c>
      <c r="IW22" s="5">
        <f>IF(($C$6-($C$3*$A21)+SUM(IW$6:IW21))*IW$3/365*_xlfn.DAYS($B22,$B21)&lt;0,0,($C$6-($C$3*$A21)+SUM(IW$6:IW21))*IW$3/365*_xlfn.DAYS($B22,$B21))</f>
        <v>89.725336442191193</v>
      </c>
      <c r="IX22" s="5">
        <f>IF(($C$6-($C$3*$A21)+SUM(IX$6:IX21))*IX$3/365*_xlfn.DAYS($B22,$B21)&lt;0,0,($C$6-($C$3*$A21)+SUM(IX$6:IX21))*IX$3/365*_xlfn.DAYS($B22,$B21))</f>
        <v>89.674862283760433</v>
      </c>
      <c r="IY22" s="5">
        <f>IF(($C$6-($C$3*$A21)+SUM(IY$6:IY21))*IY$3/365*_xlfn.DAYS($B22,$B21)&lt;0,0,($C$6-($C$3*$A21)+SUM(IY$6:IY21))*IY$3/365*_xlfn.DAYS($B22,$B21))</f>
        <v>89.624403525727303</v>
      </c>
      <c r="IZ22" s="5">
        <f>IF(($C$6-($C$3*$A21)+SUM(IZ$6:IZ21))*IZ$3/365*_xlfn.DAYS($B22,$B21)&lt;0,0,($C$6-($C$3*$A21)+SUM(IZ$6:IZ21))*IZ$3/365*_xlfn.DAYS($B22,$B21))</f>
        <v>89.573960165141031</v>
      </c>
      <c r="JA22" s="5">
        <f>IF(($C$6-($C$3*$A21)+SUM(JA$6:JA21))*JA$3/365*_xlfn.DAYS($B22,$B21)&lt;0,0,($C$6-($C$3*$A21)+SUM(JA$6:JA21))*JA$3/365*_xlfn.DAYS($B22,$B21))</f>
        <v>89.523532199051317</v>
      </c>
      <c r="JB22" s="5">
        <f>IF(($C$6-($C$3*$A21)+SUM(JB$6:JB21))*JB$3/365*_xlfn.DAYS($B22,$B21)&lt;0,0,($C$6-($C$3*$A21)+SUM(JB$6:JB21))*JB$3/365*_xlfn.DAYS($B22,$B21))</f>
        <v>89.473119624508342</v>
      </c>
      <c r="JC22" s="5">
        <f>IF(($C$6-($C$3*$A21)+SUM(JC$6:JC21))*JC$3/365*_xlfn.DAYS($B22,$B21)&lt;0,0,($C$6-($C$3*$A21)+SUM(JC$6:JC21))*JC$3/365*_xlfn.DAYS($B22,$B21))</f>
        <v>89.422722438562658</v>
      </c>
      <c r="JD22" s="5">
        <f>IF(($C$6-($C$3*$A21)+SUM(JD$6:JD21))*JD$3/365*_xlfn.DAYS($B22,$B21)&lt;0,0,($C$6-($C$3*$A21)+SUM(JD$6:JD21))*JD$3/365*_xlfn.DAYS($B22,$B21))</f>
        <v>89.372340638265371</v>
      </c>
      <c r="JE22" s="5">
        <f>IF(($C$6-($C$3*$A21)+SUM(JE$6:JE21))*JE$3/365*_xlfn.DAYS($B22,$B21)&lt;0,0,($C$6-($C$3*$A21)+SUM(JE$6:JE21))*JE$3/365*_xlfn.DAYS($B22,$B21))</f>
        <v>89.321974220668039</v>
      </c>
      <c r="JF22" s="5">
        <f>IF(($C$6-($C$3*$A21)+SUM(JF$6:JF21))*JF$3/365*_xlfn.DAYS($B22,$B21)&lt;0,0,($C$6-($C$3*$A21)+SUM(JF$6:JF21))*JF$3/365*_xlfn.DAYS($B22,$B21))</f>
        <v>89.27162318282258</v>
      </c>
      <c r="JG22" s="5">
        <f>IF(($C$6-($C$3*$A21)+SUM(JG$6:JG21))*JG$3/365*_xlfn.DAYS($B22,$B21)&lt;0,0,($C$6-($C$3*$A21)+SUM(JG$6:JG21))*JG$3/365*_xlfn.DAYS($B22,$B21))</f>
        <v>89.221287521781477</v>
      </c>
      <c r="JH22" s="5">
        <f>IF(($C$6-($C$3*$A21)+SUM(JH$6:JH21))*JH$3/365*_xlfn.DAYS($B22,$B21)&lt;0,0,($C$6-($C$3*$A21)+SUM(JH$6:JH21))*JH$3/365*_xlfn.DAYS($B22,$B21))</f>
        <v>89.170967234597583</v>
      </c>
      <c r="JI22" s="5">
        <f>IF(($C$6-($C$3*$A21)+SUM(JI$6:JI21))*JI$3/365*_xlfn.DAYS($B22,$B21)&lt;0,0,($C$6-($C$3*$A21)+SUM(JI$6:JI21))*JI$3/365*_xlfn.DAYS($B22,$B21))</f>
        <v>89.120662318324349</v>
      </c>
      <c r="JJ22" s="5">
        <f>IF(($C$6-($C$3*$A21)+SUM(JJ$6:JJ21))*JJ$3/365*_xlfn.DAYS($B22,$B21)&lt;0,0,($C$6-($C$3*$A21)+SUM(JJ$6:JJ21))*JJ$3/365*_xlfn.DAYS($B22,$B21))</f>
        <v>89.070372770015439</v>
      </c>
      <c r="JK22" s="5">
        <f>IF(($C$6-($C$3*$A21)+SUM(JK$6:JK21))*JK$3/365*_xlfn.DAYS($B22,$B21)&lt;0,0,($C$6-($C$3*$A21)+SUM(JK$6:JK21))*JK$3/365*_xlfn.DAYS($B22,$B21))</f>
        <v>89.020098586725268</v>
      </c>
      <c r="JL22" s="5">
        <f>IF(($C$6-($C$3*$A21)+SUM(JL$6:JL21))*JL$3/365*_xlfn.DAYS($B22,$B21)&lt;0,0,($C$6-($C$3*$A21)+SUM(JL$6:JL21))*JL$3/365*_xlfn.DAYS($B22,$B21))</f>
        <v>88.969839765508439</v>
      </c>
      <c r="JM22" s="5">
        <f>IF(($C$6-($C$3*$A21)+SUM(JM$6:JM21))*JM$3/365*_xlfn.DAYS($B22,$B21)&lt;0,0,($C$6-($C$3*$A21)+SUM(JM$6:JM21))*JM$3/365*_xlfn.DAYS($B22,$B21))</f>
        <v>88.919596303420235</v>
      </c>
      <c r="JN22" s="5">
        <f>IF(($C$6-($C$3*$A21)+SUM(JN$6:JN21))*JN$3/365*_xlfn.DAYS($B22,$B21)&lt;0,0,($C$6-($C$3*$A21)+SUM(JN$6:JN21))*JN$3/365*_xlfn.DAYS($B22,$B21))</f>
        <v>88.869368197516224</v>
      </c>
      <c r="JO22" s="5">
        <f>IF(($C$6-($C$3*$A21)+SUM(JO$6:JO21))*JO$3/365*_xlfn.DAYS($B22,$B21)&lt;0,0,($C$6-($C$3*$A21)+SUM(JO$6:JO21))*JO$3/365*_xlfn.DAYS($B22,$B21))</f>
        <v>88.819155444852541</v>
      </c>
      <c r="JP22" s="5">
        <f>IF(($C$6-($C$3*$A21)+SUM(JP$6:JP21))*JP$3/365*_xlfn.DAYS($B22,$B21)&lt;0,0,($C$6-($C$3*$A21)+SUM(JP$6:JP21))*JP$3/365*_xlfn.DAYS($B22,$B21))</f>
        <v>88.768958042485735</v>
      </c>
      <c r="JQ22" s="5">
        <f>IF(($C$6-($C$3*$A21)+SUM(JQ$6:JQ21))*JQ$3/365*_xlfn.DAYS($B22,$B21)&lt;0,0,($C$6-($C$3*$A21)+SUM(JQ$6:JQ21))*JQ$3/365*_xlfn.DAYS($B22,$B21))</f>
        <v>88.718775987472782</v>
      </c>
      <c r="JR22" s="5">
        <f>IF(($C$6-($C$3*$A21)+SUM(JR$6:JR21))*JR$3/365*_xlfn.DAYS($B22,$B21)&lt;0,0,($C$6-($C$3*$A21)+SUM(JR$6:JR21))*JR$3/365*_xlfn.DAYS($B22,$B21))</f>
        <v>88.668609276871194</v>
      </c>
      <c r="JS22" s="5">
        <f>IF(($C$6-($C$3*$A21)+SUM(JS$6:JS21))*JS$3/365*_xlfn.DAYS($B22,$B21)&lt;0,0,($C$6-($C$3*$A21)+SUM(JS$6:JS21))*JS$3/365*_xlfn.DAYS($B22,$B21))</f>
        <v>88.618457907738843</v>
      </c>
      <c r="JT22" s="5">
        <f>IF(($C$6-($C$3*$A21)+SUM(JT$6:JT21))*JT$3/365*_xlfn.DAYS($B22,$B21)&lt;0,0,($C$6-($C$3*$A21)+SUM(JT$6:JT21))*JT$3/365*_xlfn.DAYS($B22,$B21))</f>
        <v>88.568321877134153</v>
      </c>
      <c r="JU22" s="5">
        <f>IF(($C$6-($C$3*$A21)+SUM(JU$6:JU21))*JU$3/365*_xlfn.DAYS($B22,$B21)&lt;0,0,($C$6-($C$3*$A21)+SUM(JU$6:JU21))*JU$3/365*_xlfn.DAYS($B22,$B21))</f>
        <v>88.518201182115945</v>
      </c>
      <c r="JV22" s="5">
        <f>IF(($C$6-($C$3*$A21)+SUM(JV$6:JV21))*JV$3/365*_xlfn.DAYS($B22,$B21)&lt;0,0,($C$6-($C$3*$A21)+SUM(JV$6:JV21))*JV$3/365*_xlfn.DAYS($B22,$B21))</f>
        <v>88.468095819743496</v>
      </c>
      <c r="JW22" s="5">
        <f>IF(($C$6-($C$3*$A21)+SUM(JW$6:JW21))*JW$3/365*_xlfn.DAYS($B22,$B21)&lt;0,0,($C$6-($C$3*$A21)+SUM(JW$6:JW21))*JW$3/365*_xlfn.DAYS($B22,$B21))</f>
        <v>88.418005787076552</v>
      </c>
      <c r="JX22" s="5">
        <f>IF(($C$6-($C$3*$A21)+SUM(JX$6:JX21))*JX$3/365*_xlfn.DAYS($B22,$B21)&lt;0,0,($C$6-($C$3*$A21)+SUM(JX$6:JX21))*JX$3/365*_xlfn.DAYS($B22,$B21))</f>
        <v>88.367931081175328</v>
      </c>
      <c r="JY22" s="5">
        <f>IF(($C$6-($C$3*$A21)+SUM(JY$6:JY21))*JY$3/365*_xlfn.DAYS($B22,$B21)&lt;0,0,($C$6-($C$3*$A21)+SUM(JY$6:JY21))*JY$3/365*_xlfn.DAYS($B22,$B21))</f>
        <v>88.317871699100493</v>
      </c>
      <c r="JZ22" s="5">
        <f>IF(($C$6-($C$3*$A21)+SUM(JZ$6:JZ21))*JZ$3/365*_xlfn.DAYS($B22,$B21)&lt;0,0,($C$6-($C$3*$A21)+SUM(JZ$6:JZ21))*JZ$3/365*_xlfn.DAYS($B22,$B21))</f>
        <v>88.267827637913157</v>
      </c>
      <c r="KA22" s="5">
        <f>IF(($C$6-($C$3*$A21)+SUM(KA$6:KA21))*KA$3/365*_xlfn.DAYS($B22,$B21)&lt;0,0,($C$6-($C$3*$A21)+SUM(KA$6:KA21))*KA$3/365*_xlfn.DAYS($B22,$B21))</f>
        <v>88.217798894674829</v>
      </c>
      <c r="KB22" s="5">
        <f>IF(($C$6-($C$3*$A21)+SUM(KB$6:KB21))*KB$3/365*_xlfn.DAYS($B22,$B21)&lt;0,0,($C$6-($C$3*$A21)+SUM(KB$6:KB21))*KB$3/365*_xlfn.DAYS($B22,$B21))</f>
        <v>88.167785466447668</v>
      </c>
      <c r="KC22" s="5">
        <f>IF(($C$6-($C$3*$A21)+SUM(KC$6:KC21))*KC$3/365*_xlfn.DAYS($B22,$B21)&lt;0,0,($C$6-($C$3*$A21)+SUM(KC$6:KC21))*KC$3/365*_xlfn.DAYS($B22,$B21))</f>
        <v>88.117787350293995</v>
      </c>
      <c r="KD22" s="5">
        <f>IF(($C$6-($C$3*$A21)+SUM(KD$6:KD21))*KD$3/365*_xlfn.DAYS($B22,$B21)&lt;0,0,($C$6-($C$3*$A21)+SUM(KD$6:KD21))*KD$3/365*_xlfn.DAYS($B22,$B21))</f>
        <v>88.067804543276893</v>
      </c>
      <c r="KE22" s="5">
        <f>IF(($C$6-($C$3*$A21)+SUM(KE$6:KE21))*KE$3/365*_xlfn.DAYS($B22,$B21)&lt;0,0,($C$6-($C$3*$A21)+SUM(KE$6:KE21))*KE$3/365*_xlfn.DAYS($B22,$B21))</f>
        <v>88.017837042459689</v>
      </c>
      <c r="KF22" s="5">
        <f>IF(($C$6-($C$3*$A21)+SUM(KF$6:KF21))*KF$3/365*_xlfn.DAYS($B22,$B21)&lt;0,0,($C$6-($C$3*$A21)+SUM(KF$6:KF21))*KF$3/365*_xlfn.DAYS($B22,$B21))</f>
        <v>87.967884844906251</v>
      </c>
      <c r="KG22" s="5">
        <f>IF(($C$6-($C$3*$A21)+SUM(KG$6:KG21))*KG$3/365*_xlfn.DAYS($B22,$B21)&lt;0,0,($C$6-($C$3*$A21)+SUM(KG$6:KG21))*KG$3/365*_xlfn.DAYS($B22,$B21))</f>
        <v>87.917947947680844</v>
      </c>
      <c r="KH22" s="5">
        <f>IF(($C$6-($C$3*$A21)+SUM(KH$6:KH21))*KH$3/365*_xlfn.DAYS($B22,$B21)&lt;0,0,($C$6-($C$3*$A21)+SUM(KH$6:KH21))*KH$3/365*_xlfn.DAYS($B22,$B21))</f>
        <v>87.868026347848271</v>
      </c>
      <c r="KI22" s="5">
        <f>IF(($C$6-($C$3*$A21)+SUM(KI$6:KI21))*KI$3/365*_xlfn.DAYS($B22,$B21)&lt;0,0,($C$6-($C$3*$A21)+SUM(KI$6:KI21))*KI$3/365*_xlfn.DAYS($B22,$B21))</f>
        <v>87.818120042473737</v>
      </c>
      <c r="KJ22" s="5">
        <f>IF(($C$6-($C$3*$A21)+SUM(KJ$6:KJ21))*KJ$3/365*_xlfn.DAYS($B22,$B21)&lt;0,0,($C$6-($C$3*$A21)+SUM(KJ$6:KJ21))*KJ$3/365*_xlfn.DAYS($B22,$B21))</f>
        <v>87.76822902862294</v>
      </c>
      <c r="KK22" s="5">
        <f>IF(($C$6-($C$3*$A21)+SUM(KK$6:KK21))*KK$3/365*_xlfn.DAYS($B22,$B21)&lt;0,0,($C$6-($C$3*$A21)+SUM(KK$6:KK21))*KK$3/365*_xlfn.DAYS($B22,$B21))</f>
        <v>87.718353303361965</v>
      </c>
      <c r="KL22" s="5">
        <f>IF(($C$6-($C$3*$A21)+SUM(KL$6:KL21))*KL$3/365*_xlfn.DAYS($B22,$B21)&lt;0,0,($C$6-($C$3*$A21)+SUM(KL$6:KL21))*KL$3/365*_xlfn.DAYS($B22,$B21))</f>
        <v>87.668492863757422</v>
      </c>
      <c r="KM22" s="5">
        <f>IF(($C$6-($C$3*$A21)+SUM(KM$6:KM21))*KM$3/365*_xlfn.DAYS($B22,$B21)&lt;0,0,($C$6-($C$3*$A21)+SUM(KM$6:KM21))*KM$3/365*_xlfn.DAYS($B22,$B21))</f>
        <v>87.618647706876303</v>
      </c>
      <c r="KN22" s="5">
        <f>IF(($C$6-($C$3*$A21)+SUM(KN$6:KN21))*KN$3/365*_xlfn.DAYS($B22,$B21)&lt;0,0,($C$6-($C$3*$A21)+SUM(KN$6:KN21))*KN$3/365*_xlfn.DAYS($B22,$B21))</f>
        <v>87.568817829786155</v>
      </c>
      <c r="KO22" s="5">
        <f>IF(($C$6-($C$3*$A21)+SUM(KO$6:KO21))*KO$3/365*_xlfn.DAYS($B22,$B21)&lt;0,0,($C$6-($C$3*$A21)+SUM(KO$6:KO21))*KO$3/365*_xlfn.DAYS($B22,$B21))</f>
        <v>87.51900322955494</v>
      </c>
      <c r="KP22" s="5">
        <f>IF(($C$6-($C$3*$A21)+SUM(KP$6:KP21))*KP$3/365*_xlfn.DAYS($B22,$B21)&lt;0,0,($C$6-($C$3*$A21)+SUM(KP$6:KP21))*KP$3/365*_xlfn.DAYS($B22,$B21))</f>
        <v>87.469203903251</v>
      </c>
      <c r="KQ22" s="5">
        <f>IF(($C$6-($C$3*$A21)+SUM(KQ$6:KQ21))*KQ$3/365*_xlfn.DAYS($B22,$B21)&lt;0,0,($C$6-($C$3*$A21)+SUM(KQ$6:KQ21))*KQ$3/365*_xlfn.DAYS($B22,$B21))</f>
        <v>87.41941984794326</v>
      </c>
      <c r="KR22" s="5">
        <f>IF(($C$6-($C$3*$A21)+SUM(KR$6:KR21))*KR$3/365*_xlfn.DAYS($B22,$B21)&lt;0,0,($C$6-($C$3*$A21)+SUM(KR$6:KR21))*KR$3/365*_xlfn.DAYS($B22,$B21))</f>
        <v>87.369651060700988</v>
      </c>
      <c r="KS22" s="5">
        <f>IF(($C$6-($C$3*$A21)+SUM(KS$6:KS21))*KS$3/365*_xlfn.DAYS($B22,$B21)&lt;0,0,($C$6-($C$3*$A21)+SUM(KS$6:KS21))*KS$3/365*_xlfn.DAYS($B22,$B21))</f>
        <v>87.319897538593921</v>
      </c>
      <c r="KT22" s="5">
        <f>IF(($C$6-($C$3*$A21)+SUM(KT$6:KT21))*KT$3/365*_xlfn.DAYS($B22,$B21)&lt;0,0,($C$6-($C$3*$A21)+SUM(KT$6:KT21))*KT$3/365*_xlfn.DAYS($B22,$B21))</f>
        <v>87.270159278692375</v>
      </c>
      <c r="KU22" s="5">
        <f>IF(($C$6-($C$3*$A21)+SUM(KU$6:KU21))*KU$3/365*_xlfn.DAYS($B22,$B21)&lt;0,0,($C$6-($C$3*$A21)+SUM(KU$6:KU21))*KU$3/365*_xlfn.DAYS($B22,$B21))</f>
        <v>87.22043627806697</v>
      </c>
      <c r="KV22" s="5">
        <f>IF(($C$6-($C$3*$A21)+SUM(KV$6:KV21))*KV$3/365*_xlfn.DAYS($B22,$B21)&lt;0,0,($C$6-($C$3*$A21)+SUM(KV$6:KV21))*KV$3/365*_xlfn.DAYS($B22,$B21))</f>
        <v>87.170728533788818</v>
      </c>
      <c r="KW22" s="5">
        <f>IF(($C$6-($C$3*$A21)+SUM(KW$6:KW21))*KW$3/365*_xlfn.DAYS($B22,$B21)&lt;0,0,($C$6-($C$3*$A21)+SUM(KW$6:KW21))*KW$3/365*_xlfn.DAYS($B22,$B21))</f>
        <v>87.12103604292956</v>
      </c>
      <c r="KX22" s="5">
        <f>IF(($C$6-($C$3*$A21)+SUM(KX$6:KX21))*KX$3/365*_xlfn.DAYS($B22,$B21)&lt;0,0,($C$6-($C$3*$A21)+SUM(KX$6:KX21))*KX$3/365*_xlfn.DAYS($B22,$B21))</f>
        <v>87.071358802561193</v>
      </c>
      <c r="KY22" s="5">
        <f>IF(($C$6-($C$3*$A21)+SUM(KY$6:KY21))*KY$3/365*_xlfn.DAYS($B22,$B21)&lt;0,0,($C$6-($C$3*$A21)+SUM(KY$6:KY21))*KY$3/365*_xlfn.DAYS($B22,$B21))</f>
        <v>87.02169680975625</v>
      </c>
      <c r="KZ22" s="5">
        <f>IF(($C$6-($C$3*$A21)+SUM(KZ$6:KZ21))*KZ$3/365*_xlfn.DAYS($B22,$B21)&lt;0,0,($C$6-($C$3*$A21)+SUM(KZ$6:KZ21))*KZ$3/365*_xlfn.DAYS($B22,$B21))</f>
        <v>86.972050061587652</v>
      </c>
      <c r="LA22" s="5">
        <f>IF(($C$6-($C$3*$A21)+SUM(LA$6:LA21))*LA$3/365*_xlfn.DAYS($B22,$B21)&lt;0,0,($C$6-($C$3*$A21)+SUM(LA$6:LA21))*LA$3/365*_xlfn.DAYS($B22,$B21))</f>
        <v>86.922418555128814</v>
      </c>
      <c r="LB22" s="5">
        <f>IF(($C$6-($C$3*$A21)+SUM(LB$6:LB21))*LB$3/365*_xlfn.DAYS($B22,$B21)&lt;0,0,($C$6-($C$3*$A21)+SUM(LB$6:LB21))*LB$3/365*_xlfn.DAYS($B22,$B21))</f>
        <v>86.872802287453624</v>
      </c>
      <c r="LC22" s="5">
        <f>IF(($C$6-($C$3*$A21)+SUM(LC$6:LC21))*LC$3/365*_xlfn.DAYS($B22,$B21)&lt;0,0,($C$6-($C$3*$A21)+SUM(LC$6:LC21))*LC$3/365*_xlfn.DAYS($B22,$B21))</f>
        <v>86.823201255636334</v>
      </c>
      <c r="LD22" s="5">
        <f>IF(($C$6-($C$3*$A21)+SUM(LD$6:LD21))*LD$3/365*_xlfn.DAYS($B22,$B21)&lt;0,0,($C$6-($C$3*$A21)+SUM(LD$6:LD21))*LD$3/365*_xlfn.DAYS($B22,$B21))</f>
        <v>86.773615456751799</v>
      </c>
      <c r="LE22" s="5">
        <f>IF(($C$6-($C$3*$A21)+SUM(LE$6:LE21))*LE$3/365*_xlfn.DAYS($B22,$B21)&lt;0,0,($C$6-($C$3*$A21)+SUM(LE$6:LE21))*LE$3/365*_xlfn.DAYS($B22,$B21))</f>
        <v>86.724044887875152</v>
      </c>
      <c r="LF22" s="5">
        <f>IF(($C$6-($C$3*$A21)+SUM(LF$6:LF21))*LF$3/365*_xlfn.DAYS($B22,$B21)&lt;0,0,($C$6-($C$3*$A21)+SUM(LF$6:LF21))*LF$3/365*_xlfn.DAYS($B22,$B21))</f>
        <v>86.674489546082114</v>
      </c>
      <c r="LG22" s="5">
        <f>IF(($C$6-($C$3*$A21)+SUM(LG$6:LG21))*LG$3/365*_xlfn.DAYS($B22,$B21)&lt;0,0,($C$6-($C$3*$A21)+SUM(LG$6:LG21))*LG$3/365*_xlfn.DAYS($B22,$B21))</f>
        <v>86.624949428448801</v>
      </c>
      <c r="LH22" s="5">
        <f>IF(($C$6-($C$3*$A21)+SUM(LH$6:LH21))*LH$3/365*_xlfn.DAYS($B22,$B21)&lt;0,0,($C$6-($C$3*$A21)+SUM(LH$6:LH21))*LH$3/365*_xlfn.DAYS($B22,$B21))</f>
        <v>86.575424532051812</v>
      </c>
      <c r="LI22" s="5">
        <f>IF(($C$6-($C$3*$A21)+SUM(LI$6:LI21))*LI$3/365*_xlfn.DAYS($B22,$B21)&lt;0,0,($C$6-($C$3*$A21)+SUM(LI$6:LI21))*LI$3/365*_xlfn.DAYS($B22,$B21))</f>
        <v>86.525914853968175</v>
      </c>
      <c r="LJ22" s="5">
        <f>IF(($C$6-($C$3*$A21)+SUM(LJ$6:LJ21))*LJ$3/365*_xlfn.DAYS($B22,$B21)&lt;0,0,($C$6-($C$3*$A21)+SUM(LJ$6:LJ21))*LJ$3/365*_xlfn.DAYS($B22,$B21))</f>
        <v>86.476420391275397</v>
      </c>
      <c r="LK22" s="5">
        <f>IF(($C$6-($C$3*$A21)+SUM(LK$6:LK21))*LK$3/365*_xlfn.DAYS($B22,$B21)&lt;0,0,($C$6-($C$3*$A21)+SUM(LK$6:LK21))*LK$3/365*_xlfn.DAYS($B22,$B21))</f>
        <v>86.426941141051401</v>
      </c>
      <c r="LL22" s="5">
        <f>IF(($C$6-($C$3*$A21)+SUM(LL$6:LL21))*LL$3/365*_xlfn.DAYS($B22,$B21)&lt;0,0,($C$6-($C$3*$A21)+SUM(LL$6:LL21))*LL$3/365*_xlfn.DAYS($B22,$B21))</f>
        <v>86.37747710037462</v>
      </c>
      <c r="LM22" s="5">
        <f>IF(($C$6-($C$3*$A21)+SUM(LM$6:LM21))*LM$3/365*_xlfn.DAYS($B22,$B21)&lt;0,0,($C$6-($C$3*$A21)+SUM(LM$6:LM21))*LM$3/365*_xlfn.DAYS($B22,$B21))</f>
        <v>86.328028266323855</v>
      </c>
      <c r="LN22" s="5">
        <f>IF(($C$6-($C$3*$A21)+SUM(LN$6:LN21))*LN$3/365*_xlfn.DAYS($B22,$B21)&lt;0,0,($C$6-($C$3*$A21)+SUM(LN$6:LN21))*LN$3/365*_xlfn.DAYS($B22,$B21))</f>
        <v>86.278594635978465</v>
      </c>
      <c r="LO22" s="5">
        <f>IF(($C$6-($C$3*$A21)+SUM(LO$6:LO21))*LO$3/365*_xlfn.DAYS($B22,$B21)&lt;0,0,($C$6-($C$3*$A21)+SUM(LO$6:LO21))*LO$3/365*_xlfn.DAYS($B22,$B21))</f>
        <v>86.229176206418174</v>
      </c>
      <c r="LP22" s="5">
        <f>IF(($C$6-($C$3*$A21)+SUM(LP$6:LP21))*LP$3/365*_xlfn.DAYS($B22,$B21)&lt;0,0,($C$6-($C$3*$A21)+SUM(LP$6:LP21))*LP$3/365*_xlfn.DAYS($B22,$B21))</f>
        <v>86.179772974723221</v>
      </c>
      <c r="LQ22" s="5">
        <f>IF(($C$6-($C$3*$A21)+SUM(LQ$6:LQ21))*LQ$3/365*_xlfn.DAYS($B22,$B21)&lt;0,0,($C$6-($C$3*$A21)+SUM(LQ$6:LQ21))*LQ$3/365*_xlfn.DAYS($B22,$B21))</f>
        <v>86.130384937974242</v>
      </c>
      <c r="LR22" s="5">
        <f>IF(($C$6-($C$3*$A21)+SUM(LR$6:LR21))*LR$3/365*_xlfn.DAYS($B22,$B21)&lt;0,0,($C$6-($C$3*$A21)+SUM(LR$6:LR21))*LR$3/365*_xlfn.DAYS($B22,$B21))</f>
        <v>86.081012093252397</v>
      </c>
      <c r="LS22" s="5">
        <f>IF(($C$6-($C$3*$A21)+SUM(LS$6:LS21))*LS$3/365*_xlfn.DAYS($B22,$B21)&lt;0,0,($C$6-($C$3*$A21)+SUM(LS$6:LS21))*LS$3/365*_xlfn.DAYS($B22,$B21))</f>
        <v>86.031654437639219</v>
      </c>
      <c r="LT22" s="5">
        <f>IF(($C$6-($C$3*$A21)+SUM(LT$6:LT21))*LT$3/365*_xlfn.DAYS($B22,$B21)&lt;0,0,($C$6-($C$3*$A21)+SUM(LT$6:LT21))*LT$3/365*_xlfn.DAYS($B22,$B21))</f>
        <v>85.982311968216777</v>
      </c>
      <c r="LU22" s="5">
        <f>IF(($C$6-($C$3*$A21)+SUM(LU$6:LU21))*LU$3/365*_xlfn.DAYS($B22,$B21)&lt;0,0,($C$6-($C$3*$A21)+SUM(LU$6:LU21))*LU$3/365*_xlfn.DAYS($B22,$B21))</f>
        <v>85.932984682067541</v>
      </c>
      <c r="LV22" s="5">
        <f>IF(($C$6-($C$3*$A21)+SUM(LV$6:LV21))*LV$3/365*_xlfn.DAYS($B22,$B21)&lt;0,0,($C$6-($C$3*$A21)+SUM(LV$6:LV21))*LV$3/365*_xlfn.DAYS($B22,$B21))</f>
        <v>85.883672576274421</v>
      </c>
      <c r="LW22" s="5">
        <f>IF(($C$6-($C$3*$A21)+SUM(LW$6:LW21))*LW$3/365*_xlfn.DAYS($B22,$B21)&lt;0,0,($C$6-($C$3*$A21)+SUM(LW$6:LW21))*LW$3/365*_xlfn.DAYS($B22,$B21))</f>
        <v>85.834375647920837</v>
      </c>
      <c r="LX22" s="5">
        <f>IF(($C$6-($C$3*$A21)+SUM(LX$6:LX21))*LX$3/365*_xlfn.DAYS($B22,$B21)&lt;0,0,($C$6-($C$3*$A21)+SUM(LX$6:LX21))*LX$3/365*_xlfn.DAYS($B22,$B21))</f>
        <v>85.785093894090551</v>
      </c>
      <c r="LY22" s="5">
        <f>IF(($C$6-($C$3*$A21)+SUM(LY$6:LY21))*LY$3/365*_xlfn.DAYS($B22,$B21)&lt;0,0,($C$6-($C$3*$A21)+SUM(LY$6:LY21))*LY$3/365*_xlfn.DAYS($B22,$B21))</f>
        <v>85.735827311867951</v>
      </c>
      <c r="LZ22" s="5">
        <f>IF(($C$6-($C$3*$A21)+SUM(LZ$6:LZ21))*LZ$3/365*_xlfn.DAYS($B22,$B21)&lt;0,0,($C$6-($C$3*$A21)+SUM(LZ$6:LZ21))*LZ$3/365*_xlfn.DAYS($B22,$B21))</f>
        <v>85.686575898337765</v>
      </c>
      <c r="MA22" s="5">
        <f>IF(($C$6-($C$3*$A21)+SUM(MA$6:MA21))*MA$3/365*_xlfn.DAYS($B22,$B21)&lt;0,0,($C$6-($C$3*$A21)+SUM(MA$6:MA21))*MA$3/365*_xlfn.DAYS($B22,$B21))</f>
        <v>85.637339650585133</v>
      </c>
      <c r="MB22" s="5">
        <f>IF(($C$6-($C$3*$A21)+SUM(MB$6:MB21))*MB$3/365*_xlfn.DAYS($B22,$B21)&lt;0,0,($C$6-($C$3*$A21)+SUM(MB$6:MB21))*MB$3/365*_xlfn.DAYS($B22,$B21))</f>
        <v>85.588118565695751</v>
      </c>
      <c r="MC22" s="5">
        <f>IF(($C$6-($C$3*$A21)+SUM(MC$6:MC21))*MC$3/365*_xlfn.DAYS($B22,$B21)&lt;0,0,($C$6-($C$3*$A21)+SUM(MC$6:MC21))*MC$3/365*_xlfn.DAYS($B22,$B21))</f>
        <v>85.53891264075574</v>
      </c>
      <c r="MD22" s="5">
        <f>IF(($C$6-($C$3*$A21)+SUM(MD$6:MD21))*MD$3/365*_xlfn.DAYS($B22,$B21)&lt;0,0,($C$6-($C$3*$A21)+SUM(MD$6:MD21))*MD$3/365*_xlfn.DAYS($B22,$B21))</f>
        <v>85.489721872851604</v>
      </c>
      <c r="ME22" s="5">
        <f>IF(($C$6-($C$3*$A21)+SUM(ME$6:ME21))*ME$3/365*_xlfn.DAYS($B22,$B21)&lt;0,0,($C$6-($C$3*$A21)+SUM(ME$6:ME21))*ME$3/365*_xlfn.DAYS($B22,$B21))</f>
        <v>85.440546259070388</v>
      </c>
      <c r="MF22" s="5">
        <f>IF(($C$6-($C$3*$A21)+SUM(MF$6:MF21))*MF$3/365*_xlfn.DAYS($B22,$B21)&lt;0,0,($C$6-($C$3*$A21)+SUM(MF$6:MF21))*MF$3/365*_xlfn.DAYS($B22,$B21))</f>
        <v>85.391385796499563</v>
      </c>
      <c r="MG22" s="5">
        <f>IF(($C$6-($C$3*$A21)+SUM(MG$6:MG21))*MG$3/365*_xlfn.DAYS($B22,$B21)&lt;0,0,($C$6-($C$3*$A21)+SUM(MG$6:MG21))*MG$3/365*_xlfn.DAYS($B22,$B21))</f>
        <v>85.342240482226998</v>
      </c>
      <c r="MH22" s="5">
        <f>IF(($C$6-($C$3*$A21)+SUM(MH$6:MH21))*MH$3/365*_xlfn.DAYS($B22,$B21)&lt;0,0,($C$6-($C$3*$A21)+SUM(MH$6:MH21))*MH$3/365*_xlfn.DAYS($B22,$B21))</f>
        <v>85.293110313341103</v>
      </c>
      <c r="MI22" s="5">
        <f>IF(($C$6-($C$3*$A21)+SUM(MI$6:MI21))*MI$3/365*_xlfn.DAYS($B22,$B21)&lt;0,0,($C$6-($C$3*$A21)+SUM(MI$6:MI21))*MI$3/365*_xlfn.DAYS($B22,$B21))</f>
        <v>85.243995286930641</v>
      </c>
      <c r="MJ22" s="5">
        <f>IF(($C$6-($C$3*$A21)+SUM(MJ$6:MJ21))*MJ$3/365*_xlfn.DAYS($B22,$B21)&lt;0,0,($C$6-($C$3*$A21)+SUM(MJ$6:MJ21))*MJ$3/365*_xlfn.DAYS($B22,$B21))</f>
        <v>85.19489540008496</v>
      </c>
      <c r="MK22" s="5">
        <f>IF(($C$6-($C$3*$A21)+SUM(MK$6:MK21))*MK$3/365*_xlfn.DAYS($B22,$B21)&lt;0,0,($C$6-($C$3*$A21)+SUM(MK$6:MK21))*MK$3/365*_xlfn.DAYS($B22,$B21))</f>
        <v>85.145810649893733</v>
      </c>
      <c r="ML22" s="5">
        <f>IF(($C$6-($C$3*$A21)+SUM(ML$6:ML21))*ML$3/365*_xlfn.DAYS($B22,$B21)&lt;0,0,($C$6-($C$3*$A21)+SUM(ML$6:ML21))*ML$3/365*_xlfn.DAYS($B22,$B21))</f>
        <v>85.096741033447131</v>
      </c>
      <c r="MM22" s="5">
        <f>IF(($C$6-($C$3*$A21)+SUM(MM$6:MM21))*MM$3/365*_xlfn.DAYS($B22,$B21)&lt;0,0,($C$6-($C$3*$A21)+SUM(MM$6:MM21))*MM$3/365*_xlfn.DAYS($B22,$B21))</f>
        <v>85.047686547835795</v>
      </c>
      <c r="MN22" s="5">
        <f>IF(($C$6-($C$3*$A21)+SUM(MN$6:MN21))*MN$3/365*_xlfn.DAYS($B22,$B21)&lt;0,0,($C$6-($C$3*$A21)+SUM(MN$6:MN21))*MN$3/365*_xlfn.DAYS($B22,$B21))</f>
        <v>84.99864719015082</v>
      </c>
      <c r="MO22" s="5">
        <f>IF(($C$6-($C$3*$A21)+SUM(MO$6:MO21))*MO$3/365*_xlfn.DAYS($B22,$B21)&lt;0,0,($C$6-($C$3*$A21)+SUM(MO$6:MO21))*MO$3/365*_xlfn.DAYS($B22,$B21))</f>
        <v>84.949622957483712</v>
      </c>
      <c r="MP22" s="5">
        <f>IF(($C$6-($C$3*$A21)+SUM(MP$6:MP21))*MP$3/365*_xlfn.DAYS($B22,$B21)&lt;0,0,($C$6-($C$3*$A21)+SUM(MP$6:MP21))*MP$3/365*_xlfn.DAYS($B22,$B21))</f>
        <v>84.90061384692649</v>
      </c>
      <c r="MQ22" s="5">
        <f>IF(($C$6-($C$3*$A21)+SUM(MQ$6:MQ21))*MQ$3/365*_xlfn.DAYS($B22,$B21)&lt;0,0,($C$6-($C$3*$A21)+SUM(MQ$6:MQ21))*MQ$3/365*_xlfn.DAYS($B22,$B21))</f>
        <v>84.851619855571528</v>
      </c>
      <c r="MR22" s="5">
        <f>IF(($C$6-($C$3*$A21)+SUM(MR$6:MR21))*MR$3/365*_xlfn.DAYS($B22,$B21)&lt;0,0,($C$6-($C$3*$A21)+SUM(MR$6:MR21))*MR$3/365*_xlfn.DAYS($B22,$B21))</f>
        <v>84.802640980511754</v>
      </c>
      <c r="MS22" s="5">
        <f>IF(($C$6-($C$3*$A21)+SUM(MS$6:MS21))*MS$3/365*_xlfn.DAYS($B22,$B21)&lt;0,0,($C$6-($C$3*$A21)+SUM(MS$6:MS21))*MS$3/365*_xlfn.DAYS($B22,$B21))</f>
        <v>84.753677218840508</v>
      </c>
      <c r="MT22" s="5">
        <f>IF(($C$6-($C$3*$A21)+SUM(MT$6:MT21))*MT$3/365*_xlfn.DAYS($B22,$B21)&lt;0,0,($C$6-($C$3*$A21)+SUM(MT$6:MT21))*MT$3/365*_xlfn.DAYS($B22,$B21))</f>
        <v>84.704728567651571</v>
      </c>
      <c r="MU22" s="5">
        <f>IF(($C$6-($C$3*$A21)+SUM(MU$6:MU21))*MU$3/365*_xlfn.DAYS($B22,$B21)&lt;0,0,($C$6-($C$3*$A21)+SUM(MU$6:MU21))*MU$3/365*_xlfn.DAYS($B22,$B21))</f>
        <v>84.655795024039179</v>
      </c>
      <c r="MV22" s="5">
        <f>IF(($C$6-($C$3*$A21)+SUM(MV$6:MV21))*MV$3/365*_xlfn.DAYS($B22,$B21)&lt;0,0,($C$6-($C$3*$A21)+SUM(MV$6:MV21))*MV$3/365*_xlfn.DAYS($B22,$B21))</f>
        <v>84.606876585098007</v>
      </c>
      <c r="MW22" s="5">
        <f>IF(($C$6-($C$3*$A21)+SUM(MW$6:MW21))*MW$3/365*_xlfn.DAYS($B22,$B21)&lt;0,0,($C$6-($C$3*$A21)+SUM(MW$6:MW21))*MW$3/365*_xlfn.DAYS($B22,$B21))</f>
        <v>84.557973247923258</v>
      </c>
      <c r="MX22" s="5">
        <f>IF(($C$6-($C$3*$A21)+SUM(MX$6:MX21))*MX$3/365*_xlfn.DAYS($B22,$B21)&lt;0,0,($C$6-($C$3*$A21)+SUM(MX$6:MX21))*MX$3/365*_xlfn.DAYS($B22,$B21))</f>
        <v>84.509085009610487</v>
      </c>
      <c r="MY22" s="5">
        <f>IF(($C$6-($C$3*$A21)+SUM(MY$6:MY21))*MY$3/365*_xlfn.DAYS($B22,$B21)&lt;0,0,($C$6-($C$3*$A21)+SUM(MY$6:MY21))*MY$3/365*_xlfn.DAYS($B22,$B21))</f>
        <v>84.460211867255765</v>
      </c>
      <c r="MZ22" s="5">
        <f>IF(($C$6-($C$3*$A21)+SUM(MZ$6:MZ21))*MZ$3/365*_xlfn.DAYS($B22,$B21)&lt;0,0,($C$6-($C$3*$A21)+SUM(MZ$6:MZ21))*MZ$3/365*_xlfn.DAYS($B22,$B21))</f>
        <v>84.411353817955543</v>
      </c>
      <c r="NA22" s="5">
        <f>IF(($C$6-($C$3*$A21)+SUM(NA$6:NA21))*NA$3/365*_xlfn.DAYS($B22,$B21)&lt;0,0,($C$6-($C$3*$A21)+SUM(NA$6:NA21))*NA$3/365*_xlfn.DAYS($B22,$B21))</f>
        <v>84.362510858806814</v>
      </c>
      <c r="NB22" s="5">
        <f>IF(($C$6-($C$3*$A21)+SUM(NB$6:NB21))*NB$3/365*_xlfn.DAYS($B22,$B21)&lt;0,0,($C$6-($C$3*$A21)+SUM(NB$6:NB21))*NB$3/365*_xlfn.DAYS($B22,$B21))</f>
        <v>84.313682986906983</v>
      </c>
      <c r="NC22" s="5">
        <f>IF(($C$6-($C$3*$A21)+SUM(NC$6:NC21))*NC$3/365*_xlfn.DAYS($B22,$B21)&lt;0,0,($C$6-($C$3*$A21)+SUM(NC$6:NC21))*NC$3/365*_xlfn.DAYS($B22,$B21))</f>
        <v>84.264870199353851</v>
      </c>
      <c r="ND22" s="5">
        <f>IF(($C$6-($C$3*$A21)+SUM(ND$6:ND21))*ND$3/365*_xlfn.DAYS($B22,$B21)&lt;0,0,($C$6-($C$3*$A21)+SUM(ND$6:ND21))*ND$3/365*_xlfn.DAYS($B22,$B21))</f>
        <v>84.21607249324579</v>
      </c>
      <c r="NE22" s="5">
        <f>IF(($C$6-($C$3*$A21)+SUM(NE$6:NE21))*NE$3/365*_xlfn.DAYS($B22,$B21)&lt;0,0,($C$6-($C$3*$A21)+SUM(NE$6:NE21))*NE$3/365*_xlfn.DAYS($B22,$B21))</f>
        <v>84.167289865681525</v>
      </c>
      <c r="NF22" s="5">
        <f>IF(($C$6-($C$3*$A21)+SUM(NF$6:NF21))*NF$3/365*_xlfn.DAYS($B22,$B21)&lt;0,0,($C$6-($C$3*$A21)+SUM(NF$6:NF21))*NF$3/365*_xlfn.DAYS($B22,$B21))</f>
        <v>84.118522313760209</v>
      </c>
      <c r="NG22" s="5">
        <f>IF(($C$6-($C$3*$A21)+SUM(NG$6:NG21))*NG$3/365*_xlfn.DAYS($B22,$B21)&lt;0,0,($C$6-($C$3*$A21)+SUM(NG$6:NG21))*NG$3/365*_xlfn.DAYS($B22,$B21))</f>
        <v>84.069769834581592</v>
      </c>
      <c r="NH22" s="5">
        <f>IF(($C$6-($C$3*$A21)+SUM(NH$6:NH21))*NH$3/365*_xlfn.DAYS($B22,$B21)&lt;0,0,($C$6-($C$3*$A21)+SUM(NH$6:NH21))*NH$3/365*_xlfn.DAYS($B22,$B21))</f>
        <v>84.021032425245735</v>
      </c>
      <c r="NI22" s="5">
        <f>IF(($C$6-($C$3*$A21)+SUM(NI$6:NI21))*NI$3/365*_xlfn.DAYS($B22,$B21)&lt;0,0,($C$6-($C$3*$A21)+SUM(NI$6:NI21))*NI$3/365*_xlfn.DAYS($B22,$B21))</f>
        <v>83.972310082853184</v>
      </c>
      <c r="NJ22" s="5">
        <f>IF(($C$6-($C$3*$A21)+SUM(NJ$6:NJ21))*NJ$3/365*_xlfn.DAYS($B22,$B21)&lt;0,0,($C$6-($C$3*$A21)+SUM(NJ$6:NJ21))*NJ$3/365*_xlfn.DAYS($B22,$B21))</f>
        <v>83.923602804504966</v>
      </c>
      <c r="NK22" s="5">
        <f>IF(($C$6-($C$3*$A21)+SUM(NK$6:NK21))*NK$3/365*_xlfn.DAYS($B22,$B21)&lt;0,0,($C$6-($C$3*$A21)+SUM(NK$6:NK21))*NK$3/365*_xlfn.DAYS($B22,$B21))</f>
        <v>83.874910587302537</v>
      </c>
      <c r="NL22" s="5">
        <f>IF(($C$6-($C$3*$A21)+SUM(NL$6:NL21))*NL$3/365*_xlfn.DAYS($B22,$B21)&lt;0,0,($C$6-($C$3*$A21)+SUM(NL$6:NL21))*NL$3/365*_xlfn.DAYS($B22,$B21))</f>
        <v>83.826233428347791</v>
      </c>
      <c r="NM22" s="5">
        <f>IF(($C$6-($C$3*$A21)+SUM(NM$6:NM21))*NM$3/365*_xlfn.DAYS($B22,$B21)&lt;0,0,($C$6-($C$3*$A21)+SUM(NM$6:NM21))*NM$3/365*_xlfn.DAYS($B22,$B21))</f>
        <v>83.777571324743121</v>
      </c>
      <c r="NN22" s="5">
        <f>IF(($C$6-($C$3*$A21)+SUM(NN$6:NN21))*NN$3/365*_xlfn.DAYS($B22,$B21)&lt;0,0,($C$6-($C$3*$A21)+SUM(NN$6:NN21))*NN$3/365*_xlfn.DAYS($B22,$B21))</f>
        <v>83.728924273591289</v>
      </c>
      <c r="NO22" s="5">
        <f>IF(($C$6-($C$3*$A21)+SUM(NO$6:NO21))*NO$3/365*_xlfn.DAYS($B22,$B21)&lt;0,0,($C$6-($C$3*$A21)+SUM(NO$6:NO21))*NO$3/365*_xlfn.DAYS($B22,$B21))</f>
        <v>83.680292271995583</v>
      </c>
      <c r="NP22" s="5">
        <f>IF(($C$6-($C$3*$A21)+SUM(NP$6:NP21))*NP$3/365*_xlfn.DAYS($B22,$B21)&lt;0,0,($C$6-($C$3*$A21)+SUM(NP$6:NP21))*NP$3/365*_xlfn.DAYS($B22,$B21))</f>
        <v>83.631675317059745</v>
      </c>
      <c r="NQ22" s="5">
        <f>IF(($C$6-($C$3*$A21)+SUM(NQ$6:NQ21))*NQ$3/365*_xlfn.DAYS($B22,$B21)&lt;0,0,($C$6-($C$3*$A21)+SUM(NQ$6:NQ21))*NQ$3/365*_xlfn.DAYS($B22,$B21))</f>
        <v>83.583073405887887</v>
      </c>
      <c r="NR22" s="5">
        <f>IF(($C$6-($C$3*$A21)+SUM(NR$6:NR21))*NR$3/365*_xlfn.DAYS($B22,$B21)&lt;0,0,($C$6-($C$3*$A21)+SUM(NR$6:NR21))*NR$3/365*_xlfn.DAYS($B22,$B21))</f>
        <v>83.534486535584662</v>
      </c>
      <c r="NS22" s="5">
        <f>IF(($C$6-($C$3*$A21)+SUM(NS$6:NS21))*NS$3/365*_xlfn.DAYS($B22,$B21)&lt;0,0,($C$6-($C$3*$A21)+SUM(NS$6:NS21))*NS$3/365*_xlfn.DAYS($B22,$B21))</f>
        <v>83.485914703255105</v>
      </c>
      <c r="NT22" s="5">
        <f>IF(($C$6-($C$3*$A21)+SUM(NT$6:NT21))*NT$3/365*_xlfn.DAYS($B22,$B21)&lt;0,0,($C$6-($C$3*$A21)+SUM(NT$6:NT21))*NT$3/365*_xlfn.DAYS($B22,$B21))</f>
        <v>83.437357906004721</v>
      </c>
      <c r="NU22" s="5">
        <f>IF(($C$6-($C$3*$A21)+SUM(NU$6:NU21))*NU$3/365*_xlfn.DAYS($B22,$B21)&lt;0,0,($C$6-($C$3*$A21)+SUM(NU$6:NU21))*NU$3/365*_xlfn.DAYS($B22,$B21))</f>
        <v>83.388816140939483</v>
      </c>
      <c r="NV22" s="5">
        <f>IF(($C$6-($C$3*$A21)+SUM(NV$6:NV21))*NV$3/365*_xlfn.DAYS($B22,$B21)&lt;0,0,($C$6-($C$3*$A21)+SUM(NV$6:NV21))*NV$3/365*_xlfn.DAYS($B22,$B21))</f>
        <v>83.340289405165819</v>
      </c>
      <c r="NW22" s="5">
        <f>IF(($C$6-($C$3*$A21)+SUM(NW$6:NW21))*NW$3/365*_xlfn.DAYS($B22,$B21)&lt;0,0,($C$6-($C$3*$A21)+SUM(NW$6:NW21))*NW$3/365*_xlfn.DAYS($B22,$B21))</f>
        <v>83.291777695790557</v>
      </c>
      <c r="NX22" s="5">
        <f>IF(($C$6-($C$3*$A21)+SUM(NX$6:NX21))*NX$3/365*_xlfn.DAYS($B22,$B21)&lt;0,0,($C$6-($C$3*$A21)+SUM(NX$6:NX21))*NX$3/365*_xlfn.DAYS($B22,$B21))</f>
        <v>83.243281009921063</v>
      </c>
      <c r="NY22" s="5">
        <f>IF(($C$6-($C$3*$A21)+SUM(NY$6:NY21))*NY$3/365*_xlfn.DAYS($B22,$B21)&lt;0,0,($C$6-($C$3*$A21)+SUM(NY$6:NY21))*NY$3/365*_xlfn.DAYS($B22,$B21))</f>
        <v>83.194799344665029</v>
      </c>
      <c r="NZ22" s="5">
        <f>IF(($C$6-($C$3*$A21)+SUM(NZ$6:NZ21))*NZ$3/365*_xlfn.DAYS($B22,$B21)&lt;0,0,($C$6-($C$3*$A21)+SUM(NZ$6:NZ21))*NZ$3/365*_xlfn.DAYS($B22,$B21))</f>
        <v>83.146332697130745</v>
      </c>
      <c r="OA22" s="5">
        <f>IF(($C$6-($C$3*$A21)+SUM(OA$6:OA21))*OA$3/365*_xlfn.DAYS($B22,$B21)&lt;0,0,($C$6-($C$3*$A21)+SUM(OA$6:OA21))*OA$3/365*_xlfn.DAYS($B22,$B21))</f>
        <v>83.097881064426801</v>
      </c>
      <c r="OB22" s="5">
        <f>IF(($C$6-($C$3*$A21)+SUM(OB$6:OB21))*OB$3/365*_xlfn.DAYS($B22,$B21)&lt;0,0,($C$6-($C$3*$A21)+SUM(OB$6:OB21))*OB$3/365*_xlfn.DAYS($B22,$B21))</f>
        <v>83.049444443662338</v>
      </c>
      <c r="OC22" s="5">
        <f>IF(($C$6-($C$3*$A21)+SUM(OC$6:OC21))*OC$3/365*_xlfn.DAYS($B22,$B21)&lt;0,0,($C$6-($C$3*$A21)+SUM(OC$6:OC21))*OC$3/365*_xlfn.DAYS($B22,$B21))</f>
        <v>83.001022831946912</v>
      </c>
      <c r="OD22" s="5">
        <f>IF(($C$6-($C$3*$A21)+SUM(OD$6:OD21))*OD$3/365*_xlfn.DAYS($B22,$B21)&lt;0,0,($C$6-($C$3*$A21)+SUM(OD$6:OD21))*OD$3/365*_xlfn.DAYS($B22,$B21))</f>
        <v>82.952616226390546</v>
      </c>
      <c r="OE22" s="5">
        <f>IF(($C$6-($C$3*$A21)+SUM(OE$6:OE21))*OE$3/365*_xlfn.DAYS($B22,$B21)&lt;0,0,($C$6-($C$3*$A21)+SUM(OE$6:OE21))*OE$3/365*_xlfn.DAYS($B22,$B21))</f>
        <v>82.904224624103691</v>
      </c>
      <c r="OF22" s="5">
        <f>IF(($C$6-($C$3*$A21)+SUM(OF$6:OF21))*OF$3/365*_xlfn.DAYS($B22,$B21)&lt;0,0,($C$6-($C$3*$A21)+SUM(OF$6:OF21))*OF$3/365*_xlfn.DAYS($B22,$B21))</f>
        <v>82.855848022197222</v>
      </c>
      <c r="OG22" s="5">
        <f>IF(($C$6-($C$3*$A21)+SUM(OG$6:OG21))*OG$3/365*_xlfn.DAYS($B22,$B21)&lt;0,0,($C$6-($C$3*$A21)+SUM(OG$6:OG21))*OG$3/365*_xlfn.DAYS($B22,$B21))</f>
        <v>82.80748641778257</v>
      </c>
      <c r="OH22" s="5">
        <f>IF(($C$6-($C$3*$A21)+SUM(OH$6:OH21))*OH$3/365*_xlfn.DAYS($B22,$B21)&lt;0,0,($C$6-($C$3*$A21)+SUM(OH$6:OH21))*OH$3/365*_xlfn.DAYS($B22,$B21))</f>
        <v>82.759139807971479</v>
      </c>
      <c r="OI22" s="5">
        <f>IF(($C$6-($C$3*$A21)+SUM(OI$6:OI21))*OI$3/365*_xlfn.DAYS($B22,$B21)&lt;0,0,($C$6-($C$3*$A21)+SUM(OI$6:OI21))*OI$3/365*_xlfn.DAYS($B22,$B21))</f>
        <v>82.710808189876218</v>
      </c>
      <c r="OJ22" s="5">
        <f>IF(($C$6-($C$3*$A21)+SUM(OJ$6:OJ21))*OJ$3/365*_xlfn.DAYS($B22,$B21)&lt;0,0,($C$6-($C$3*$A21)+SUM(OJ$6:OJ21))*OJ$3/365*_xlfn.DAYS($B22,$B21))</f>
        <v>82.662491560609524</v>
      </c>
      <c r="OK22" s="5">
        <f>IF(($C$6-($C$3*$A21)+SUM(OK$6:OK21))*OK$3/365*_xlfn.DAYS($B22,$B21)&lt;0,0,($C$6-($C$3*$A21)+SUM(OK$6:OK21))*OK$3/365*_xlfn.DAYS($B22,$B21))</f>
        <v>82.614189917284506</v>
      </c>
      <c r="OL22" s="5">
        <f>IF(($C$6-($C$3*$A21)+SUM(OL$6:OL21))*OL$3/365*_xlfn.DAYS($B22,$B21)&lt;0,0,($C$6-($C$3*$A21)+SUM(OL$6:OL21))*OL$3/365*_xlfn.DAYS($B22,$B21))</f>
        <v>82.565903257014796</v>
      </c>
      <c r="OM22" s="5">
        <f>IF(($C$6-($C$3*$A21)+SUM(OM$6:OM21))*OM$3/365*_xlfn.DAYS($B22,$B21)&lt;0,0,($C$6-($C$3*$A21)+SUM(OM$6:OM21))*OM$3/365*_xlfn.DAYS($B22,$B21))</f>
        <v>82.51763157691444</v>
      </c>
      <c r="ON22" s="5">
        <f>IF(($C$6-($C$3*$A21)+SUM(ON$6:ON21))*ON$3/365*_xlfn.DAYS($B22,$B21)&lt;0,0,($C$6-($C$3*$A21)+SUM(ON$6:ON21))*ON$3/365*_xlfn.DAYS($B22,$B21))</f>
        <v>82.469374874097937</v>
      </c>
      <c r="OO22" s="5">
        <f>IF(($C$6-($C$3*$A21)+SUM(OO$6:OO21))*OO$3/365*_xlfn.DAYS($B22,$B21)&lt;0,0,($C$6-($C$3*$A21)+SUM(OO$6:OO21))*OO$3/365*_xlfn.DAYS($B22,$B21))</f>
        <v>82.421133145680272</v>
      </c>
      <c r="OP22" s="5" t="e">
        <f>IF(($C$6-($C$3*$A21)+SUM(OP$6:OP21))*OP$3/365*_xlfn.DAYS($B22,$B21)&lt;0,0,($C$6-($C$3*$A21)+SUM(OP$6:OP21))*OP$3/365*_xlfn.DAYS($B22,$B21))</f>
        <v>#VALUE!</v>
      </c>
      <c r="OQ22" s="5" t="e">
        <f>IF(($C$6-($C$3*$A21)+SUM(OQ$6:OQ21))*OQ$3/365*_xlfn.DAYS($B22,$B21)&lt;0,0,($C$6-($C$3*$A21)+SUM(OQ$6:OQ21))*OQ$3/365*_xlfn.DAYS($B22,$B21))</f>
        <v>#VALUE!</v>
      </c>
      <c r="OR22" s="5" t="e">
        <f>IF(($C$6-($C$3*$A21)+SUM(OR$6:OR21))*OR$3/365*_xlfn.DAYS($B22,$B21)&lt;0,0,($C$6-($C$3*$A21)+SUM(OR$6:OR21))*OR$3/365*_xlfn.DAYS($B22,$B21))</f>
        <v>#VALUE!</v>
      </c>
      <c r="OS22" s="5" t="e">
        <f>IF(($C$6-($C$3*$A21)+SUM(OS$6:OS21))*OS$3/365*_xlfn.DAYS($B22,$B21)&lt;0,0,($C$6-($C$3*$A21)+SUM(OS$6:OS21))*OS$3/365*_xlfn.DAYS($B22,$B21))</f>
        <v>#VALUE!</v>
      </c>
      <c r="OT22" s="5" t="e">
        <f>IF(($C$6-($C$3*$A21)+SUM(OT$6:OT21))*OT$3/365*_xlfn.DAYS($B22,$B21)&lt;0,0,($C$6-($C$3*$A21)+SUM(OT$6:OT21))*OT$3/365*_xlfn.DAYS($B22,$B21))</f>
        <v>#VALUE!</v>
      </c>
      <c r="OU22" s="5" t="e">
        <f>IF(($C$6-($C$3*$A21)+SUM(OU$6:OU21))*OU$3/365*_xlfn.DAYS($B22,$B21)&lt;0,0,($C$6-($C$3*$A21)+SUM(OU$6:OU21))*OU$3/365*_xlfn.DAYS($B22,$B21))</f>
        <v>#VALUE!</v>
      </c>
      <c r="OV22" s="5" t="e">
        <f>IF(($C$6-($C$3*$A21)+SUM(OV$6:OV21))*OV$3/365*_xlfn.DAYS($B22,$B21)&lt;0,0,($C$6-($C$3*$A21)+SUM(OV$6:OV21))*OV$3/365*_xlfn.DAYS($B22,$B21))</f>
        <v>#VALUE!</v>
      </c>
      <c r="OW22" s="5" t="e">
        <f>IF(($C$6-($C$3*$A21)+SUM(OW$6:OW21))*OW$3/365*_xlfn.DAYS($B22,$B21)&lt;0,0,($C$6-($C$3*$A21)+SUM(OW$6:OW21))*OW$3/365*_xlfn.DAYS($B22,$B21))</f>
        <v>#VALUE!</v>
      </c>
      <c r="OX22" s="5" t="e">
        <f>IF(($C$6-($C$3*$A21)+SUM(OX$6:OX21))*OX$3/365*_xlfn.DAYS($B22,$B21)&lt;0,0,($C$6-($C$3*$A21)+SUM(OX$6:OX21))*OX$3/365*_xlfn.DAYS($B22,$B21))</f>
        <v>#VALUE!</v>
      </c>
      <c r="OY22" s="5" t="e">
        <f>IF(($C$6-($C$3*$A21)+SUM(OY$6:OY21))*OY$3/365*_xlfn.DAYS($B22,$B21)&lt;0,0,($C$6-($C$3*$A21)+SUM(OY$6:OY21))*OY$3/365*_xlfn.DAYS($B22,$B21))</f>
        <v>#VALUE!</v>
      </c>
      <c r="OZ22" s="5" t="e">
        <f>IF(($C$6-($C$3*$A21)+SUM(OZ$6:OZ21))*OZ$3/365*_xlfn.DAYS($B22,$B21)&lt;0,0,($C$6-($C$3*$A21)+SUM(OZ$6:OZ21))*OZ$3/365*_xlfn.DAYS($B22,$B21))</f>
        <v>#VALUE!</v>
      </c>
      <c r="PA22" s="5" t="e">
        <f>IF(($C$6-($C$3*$A21)+SUM(PA$6:PA21))*PA$3/365*_xlfn.DAYS($B22,$B21)&lt;0,0,($C$6-($C$3*$A21)+SUM(PA$6:PA21))*PA$3/365*_xlfn.DAYS($B22,$B21))</f>
        <v>#VALUE!</v>
      </c>
      <c r="PB22" s="5" t="e">
        <f>IF(($C$6-($C$3*$A21)+SUM(PB$6:PB21))*PB$3/365*_xlfn.DAYS($B22,$B21)&lt;0,0,($C$6-($C$3*$A21)+SUM(PB$6:PB21))*PB$3/365*_xlfn.DAYS($B22,$B21))</f>
        <v>#VALUE!</v>
      </c>
      <c r="PC22" s="5" t="e">
        <f>IF(($C$6-($C$3*$A21)+SUM(PC$6:PC21))*PC$3/365*_xlfn.DAYS($B22,$B21)&lt;0,0,($C$6-($C$3*$A21)+SUM(PC$6:PC21))*PC$3/365*_xlfn.DAYS($B22,$B21))</f>
        <v>#VALUE!</v>
      </c>
      <c r="PD22" s="5" t="e">
        <f>IF(($C$6-($C$3*$A21)+SUM(PD$6:PD21))*PD$3/365*_xlfn.DAYS($B22,$B21)&lt;0,0,($C$6-($C$3*$A21)+SUM(PD$6:PD21))*PD$3/365*_xlfn.DAYS($B22,$B21))</f>
        <v>#VALUE!</v>
      </c>
      <c r="PE22" s="5" t="e">
        <f>IF(($C$6-($C$3*$A21)+SUM(PE$6:PE21))*PE$3/365*_xlfn.DAYS($B22,$B21)&lt;0,0,($C$6-($C$3*$A21)+SUM(PE$6:PE21))*PE$3/365*_xlfn.DAYS($B22,$B21))</f>
        <v>#VALUE!</v>
      </c>
      <c r="PF22" s="5" t="e">
        <f>IF(($C$6-($C$3*$A21)+SUM(PF$6:PF21))*PF$3/365*_xlfn.DAYS($B22,$B21)&lt;0,0,($C$6-($C$3*$A21)+SUM(PF$6:PF21))*PF$3/365*_xlfn.DAYS($B22,$B21))</f>
        <v>#VALUE!</v>
      </c>
      <c r="PG22" s="5" t="e">
        <f>IF(($C$6-($C$3*$A21)+SUM(PG$6:PG21))*PG$3/365*_xlfn.DAYS($B22,$B21)&lt;0,0,($C$6-($C$3*$A21)+SUM(PG$6:PG21))*PG$3/365*_xlfn.DAYS($B22,$B21))</f>
        <v>#VALUE!</v>
      </c>
      <c r="PH22" s="5" t="e">
        <f>IF(($C$6-($C$3*$A21)+SUM(PH$6:PH21))*PH$3/365*_xlfn.DAYS($B22,$B21)&lt;0,0,($C$6-($C$3*$A21)+SUM(PH$6:PH21))*PH$3/365*_xlfn.DAYS($B22,$B21))</f>
        <v>#VALUE!</v>
      </c>
      <c r="PI22" s="5" t="e">
        <f>IF(($C$6-($C$3*$A21)+SUM(PI$6:PI21))*PI$3/365*_xlfn.DAYS($B22,$B21)&lt;0,0,($C$6-($C$3*$A21)+SUM(PI$6:PI21))*PI$3/365*_xlfn.DAYS($B22,$B21))</f>
        <v>#VALUE!</v>
      </c>
      <c r="PJ22" s="5" t="e">
        <f>IF(($C$6-($C$3*$A21)+SUM(PJ$6:PJ21))*PJ$3/365*_xlfn.DAYS($B22,$B21)&lt;0,0,($C$6-($C$3*$A21)+SUM(PJ$6:PJ21))*PJ$3/365*_xlfn.DAYS($B22,$B21))</f>
        <v>#VALUE!</v>
      </c>
      <c r="PK22" s="5" t="e">
        <f>IF(($C$6-($C$3*$A21)+SUM(PK$6:PK21))*PK$3/365*_xlfn.DAYS($B22,$B21)&lt;0,0,($C$6-($C$3*$A21)+SUM(PK$6:PK21))*PK$3/365*_xlfn.DAYS($B22,$B21))</f>
        <v>#VALUE!</v>
      </c>
      <c r="PL22" s="5" t="e">
        <f>IF(($C$6-($C$3*$A21)+SUM(PL$6:PL21))*PL$3/365*_xlfn.DAYS($B22,$B21)&lt;0,0,($C$6-($C$3*$A21)+SUM(PL$6:PL21))*PL$3/365*_xlfn.DAYS($B22,$B21))</f>
        <v>#VALUE!</v>
      </c>
      <c r="PM22" s="5" t="e">
        <f>IF(($C$6-($C$3*$A21)+SUM(PM$6:PM21))*PM$3/365*_xlfn.DAYS($B22,$B21)&lt;0,0,($C$6-($C$3*$A21)+SUM(PM$6:PM21))*PM$3/365*_xlfn.DAYS($B22,$B21))</f>
        <v>#VALUE!</v>
      </c>
      <c r="PN22" s="5" t="e">
        <f>IF(($C$6-($C$3*$A21)+SUM(PN$6:PN21))*PN$3/365*_xlfn.DAYS($B22,$B21)&lt;0,0,($C$6-($C$3*$A21)+SUM(PN$6:PN21))*PN$3/365*_xlfn.DAYS($B22,$B21))</f>
        <v>#VALUE!</v>
      </c>
      <c r="PO22" s="5" t="e">
        <f>IF(($C$6-($C$3*$A21)+SUM(PO$6:PO21))*PO$3/365*_xlfn.DAYS($B22,$B21)&lt;0,0,($C$6-($C$3*$A21)+SUM(PO$6:PO21))*PO$3/365*_xlfn.DAYS($B22,$B21))</f>
        <v>#VALUE!</v>
      </c>
      <c r="PP22" s="5" t="e">
        <f>IF(($C$6-($C$3*$A21)+SUM(PP$6:PP21))*PP$3/365*_xlfn.DAYS($B22,$B21)&lt;0,0,($C$6-($C$3*$A21)+SUM(PP$6:PP21))*PP$3/365*_xlfn.DAYS($B22,$B21))</f>
        <v>#VALUE!</v>
      </c>
      <c r="PQ22" s="5" t="e">
        <f>IF(($C$6-($C$3*$A21)+SUM(PQ$6:PQ21))*PQ$3/365*_xlfn.DAYS($B22,$B21)&lt;0,0,($C$6-($C$3*$A21)+SUM(PQ$6:PQ21))*PQ$3/365*_xlfn.DAYS($B22,$B21))</f>
        <v>#VALUE!</v>
      </c>
      <c r="PR22" s="5" t="e">
        <f>IF(($C$6-($C$3*$A21)+SUM(PR$6:PR21))*PR$3/365*_xlfn.DAYS($B22,$B21)&lt;0,0,($C$6-($C$3*$A21)+SUM(PR$6:PR21))*PR$3/365*_xlfn.DAYS($B22,$B21))</f>
        <v>#VALUE!</v>
      </c>
      <c r="PS22" s="5" t="e">
        <f>IF(($C$6-($C$3*$A21)+SUM(PS$6:PS21))*PS$3/365*_xlfn.DAYS($B22,$B21)&lt;0,0,($C$6-($C$3*$A21)+SUM(PS$6:PS21))*PS$3/365*_xlfn.DAYS($B22,$B21))</f>
        <v>#VALUE!</v>
      </c>
      <c r="PT22" s="5" t="e">
        <f>IF(($C$6-($C$3*$A21)+SUM(PT$6:PT21))*PT$3/365*_xlfn.DAYS($B22,$B21)&lt;0,0,($C$6-($C$3*$A21)+SUM(PT$6:PT21))*PT$3/365*_xlfn.DAYS($B22,$B21))</f>
        <v>#VALUE!</v>
      </c>
      <c r="PU22" s="5" t="e">
        <f>IF(($C$6-($C$3*$A21)+SUM(PU$6:PU21))*PU$3/365*_xlfn.DAYS($B22,$B21)&lt;0,0,($C$6-($C$3*$A21)+SUM(PU$6:PU21))*PU$3/365*_xlfn.DAYS($B22,$B21))</f>
        <v>#VALUE!</v>
      </c>
      <c r="PV22" s="5" t="e">
        <f>IF(($C$6-($C$3*$A21)+SUM(PV$6:PV21))*PV$3/365*_xlfn.DAYS($B22,$B21)&lt;0,0,($C$6-($C$3*$A21)+SUM(PV$6:PV21))*PV$3/365*_xlfn.DAYS($B22,$B21))</f>
        <v>#VALUE!</v>
      </c>
      <c r="PW22" s="5" t="e">
        <f>IF(($C$6-($C$3*$A21)+SUM(PW$6:PW21))*PW$3/365*_xlfn.DAYS($B22,$B21)&lt;0,0,($C$6-($C$3*$A21)+SUM(PW$6:PW21))*PW$3/365*_xlfn.DAYS($B22,$B21))</f>
        <v>#VALUE!</v>
      </c>
      <c r="PX22" s="5" t="e">
        <f>IF(($C$6-($C$3*$A21)+SUM(PX$6:PX21))*PX$3/365*_xlfn.DAYS($B22,$B21)&lt;0,0,($C$6-($C$3*$A21)+SUM(PX$6:PX21))*PX$3/365*_xlfn.DAYS($B22,$B21))</f>
        <v>#VALUE!</v>
      </c>
      <c r="PY22" s="5" t="e">
        <f>IF(($C$6-($C$3*$A21)+SUM(PY$6:PY21))*PY$3/365*_xlfn.DAYS($B22,$B21)&lt;0,0,($C$6-($C$3*$A21)+SUM(PY$6:PY21))*PY$3/365*_xlfn.DAYS($B22,$B21))</f>
        <v>#VALUE!</v>
      </c>
      <c r="PZ22" s="5" t="e">
        <f>IF(($C$6-($C$3*$A21)+SUM(PZ$6:PZ21))*PZ$3/365*_xlfn.DAYS($B22,$B21)&lt;0,0,($C$6-($C$3*$A21)+SUM(PZ$6:PZ21))*PZ$3/365*_xlfn.DAYS($B22,$B21))</f>
        <v>#VALUE!</v>
      </c>
      <c r="QA22" s="5" t="e">
        <f>IF(($C$6-($C$3*$A21)+SUM(QA$6:QA21))*QA$3/365*_xlfn.DAYS($B22,$B21)&lt;0,0,($C$6-($C$3*$A21)+SUM(QA$6:QA21))*QA$3/365*_xlfn.DAYS($B22,$B21))</f>
        <v>#VALUE!</v>
      </c>
      <c r="QB22" s="5" t="e">
        <f>IF(($C$6-($C$3*$A21)+SUM(QB$6:QB21))*QB$3/365*_xlfn.DAYS($B22,$B21)&lt;0,0,($C$6-($C$3*$A21)+SUM(QB$6:QB21))*QB$3/365*_xlfn.DAYS($B22,$B21))</f>
        <v>#VALUE!</v>
      </c>
      <c r="QC22" s="5" t="e">
        <f>IF(($C$6-($C$3*$A21)+SUM(QC$6:QC21))*QC$3/365*_xlfn.DAYS($B22,$B21)&lt;0,0,($C$6-($C$3*$A21)+SUM(QC$6:QC21))*QC$3/365*_xlfn.DAYS($B22,$B21))</f>
        <v>#VALUE!</v>
      </c>
      <c r="QD22" s="5" t="e">
        <f>IF(($C$6-($C$3*$A21)+SUM(QD$6:QD21))*QD$3/365*_xlfn.DAYS($B22,$B21)&lt;0,0,($C$6-($C$3*$A21)+SUM(QD$6:QD21))*QD$3/365*_xlfn.DAYS($B22,$B21))</f>
        <v>#VALUE!</v>
      </c>
      <c r="QE22" s="5" t="e">
        <f>IF(($C$6-($C$3*$A21)+SUM(QE$6:QE21))*QE$3/365*_xlfn.DAYS($B22,$B21)&lt;0,0,($C$6-($C$3*$A21)+SUM(QE$6:QE21))*QE$3/365*_xlfn.DAYS($B22,$B21))</f>
        <v>#VALUE!</v>
      </c>
      <c r="QF22" s="5" t="e">
        <f>IF(($C$6-($C$3*$A21)+SUM(QF$6:QF21))*QF$3/365*_xlfn.DAYS($B22,$B21)&lt;0,0,($C$6-($C$3*$A21)+SUM(QF$6:QF21))*QF$3/365*_xlfn.DAYS($B22,$B21))</f>
        <v>#VALUE!</v>
      </c>
      <c r="QG22" s="5" t="e">
        <f>IF(($C$6-($C$3*$A21)+SUM(QG$6:QG21))*QG$3/365*_xlfn.DAYS($B22,$B21)&lt;0,0,($C$6-($C$3*$A21)+SUM(QG$6:QG21))*QG$3/365*_xlfn.DAYS($B22,$B21))</f>
        <v>#VALUE!</v>
      </c>
      <c r="QH22" s="5" t="e">
        <f>IF(($C$6-($C$3*$A21)+SUM(QH$6:QH21))*QH$3/365*_xlfn.DAYS($B22,$B21)&lt;0,0,($C$6-($C$3*$A21)+SUM(QH$6:QH21))*QH$3/365*_xlfn.DAYS($B22,$B21))</f>
        <v>#VALUE!</v>
      </c>
      <c r="QI22" s="5" t="e">
        <f>IF(($C$6-($C$3*$A21)+SUM(QI$6:QI21))*QI$3/365*_xlfn.DAYS($B22,$B21)&lt;0,0,($C$6-($C$3*$A21)+SUM(QI$6:QI21))*QI$3/365*_xlfn.DAYS($B22,$B21))</f>
        <v>#VALUE!</v>
      </c>
      <c r="QJ22" s="5" t="e">
        <f>IF(($C$6-($C$3*$A21)+SUM(QJ$6:QJ21))*QJ$3/365*_xlfn.DAYS($B22,$B21)&lt;0,0,($C$6-($C$3*$A21)+SUM(QJ$6:QJ21))*QJ$3/365*_xlfn.DAYS($B22,$B21))</f>
        <v>#VALUE!</v>
      </c>
      <c r="QK22" s="5" t="e">
        <f>IF(($C$6-($C$3*$A21)+SUM(QK$6:QK21))*QK$3/365*_xlfn.DAYS($B22,$B21)&lt;0,0,($C$6-($C$3*$A21)+SUM(QK$6:QK21))*QK$3/365*_xlfn.DAYS($B22,$B21))</f>
        <v>#VALUE!</v>
      </c>
      <c r="QL22" s="5" t="e">
        <f>IF(($C$6-($C$3*$A21)+SUM(QL$6:QL21))*QL$3/365*_xlfn.DAYS($B22,$B21)&lt;0,0,($C$6-($C$3*$A21)+SUM(QL$6:QL21))*QL$3/365*_xlfn.DAYS($B22,$B21))</f>
        <v>#VALUE!</v>
      </c>
      <c r="QM22" s="5" t="e">
        <f>IF(($C$6-($C$3*$A21)+SUM(QM$6:QM21))*QM$3/365*_xlfn.DAYS($B22,$B21)&lt;0,0,($C$6-($C$3*$A21)+SUM(QM$6:QM21))*QM$3/365*_xlfn.DAYS($B22,$B21))</f>
        <v>#VALUE!</v>
      </c>
      <c r="QN22" s="5" t="e">
        <f>IF(($C$6-($C$3*$A21)+SUM(QN$6:QN21))*QN$3/365*_xlfn.DAYS($B22,$B21)&lt;0,0,($C$6-($C$3*$A21)+SUM(QN$6:QN21))*QN$3/365*_xlfn.DAYS($B22,$B21))</f>
        <v>#VALUE!</v>
      </c>
      <c r="QO22" s="5" t="e">
        <f>IF(($C$6-($C$3*$A21)+SUM(QO$6:QO21))*QO$3/365*_xlfn.DAYS($B22,$B21)&lt;0,0,($C$6-($C$3*$A21)+SUM(QO$6:QO21))*QO$3/365*_xlfn.DAYS($B22,$B21))</f>
        <v>#VALUE!</v>
      </c>
      <c r="QP22" s="5" t="e">
        <f>IF(($C$6-($C$3*$A21)+SUM(QP$6:QP21))*QP$3/365*_xlfn.DAYS($B22,$B21)&lt;0,0,($C$6-($C$3*$A21)+SUM(QP$6:QP21))*QP$3/365*_xlfn.DAYS($B22,$B21))</f>
        <v>#VALUE!</v>
      </c>
      <c r="QQ22" s="5" t="e">
        <f>IF(($C$6-($C$3*$A21)+SUM(QQ$6:QQ21))*QQ$3/365*_xlfn.DAYS($B22,$B21)&lt;0,0,($C$6-($C$3*$A21)+SUM(QQ$6:QQ21))*QQ$3/365*_xlfn.DAYS($B22,$B21))</f>
        <v>#VALUE!</v>
      </c>
      <c r="QR22" s="5" t="e">
        <f>IF(($C$6-($C$3*$A21)+SUM(QR$6:QR21))*QR$3/365*_xlfn.DAYS($B22,$B21)&lt;0,0,($C$6-($C$3*$A21)+SUM(QR$6:QR21))*QR$3/365*_xlfn.DAYS($B22,$B21))</f>
        <v>#VALUE!</v>
      </c>
      <c r="QS22" s="5" t="e">
        <f>IF(($C$6-($C$3*$A21)+SUM(QS$6:QS21))*QS$3/365*_xlfn.DAYS($B22,$B21)&lt;0,0,($C$6-($C$3*$A21)+SUM(QS$6:QS21))*QS$3/365*_xlfn.DAYS($B22,$B21))</f>
        <v>#VALUE!</v>
      </c>
      <c r="QT22" s="5" t="e">
        <f>IF(($C$6-($C$3*$A21)+SUM(QT$6:QT21))*QT$3/365*_xlfn.DAYS($B22,$B21)&lt;0,0,($C$6-($C$3*$A21)+SUM(QT$6:QT21))*QT$3/365*_xlfn.DAYS($B22,$B21))</f>
        <v>#VALUE!</v>
      </c>
      <c r="QU22" s="5" t="e">
        <f>IF(($C$6-($C$3*$A21)+SUM(QU$6:QU21))*QU$3/365*_xlfn.DAYS($B22,$B21)&lt;0,0,($C$6-($C$3*$A21)+SUM(QU$6:QU21))*QU$3/365*_xlfn.DAYS($B22,$B21))</f>
        <v>#VALUE!</v>
      </c>
      <c r="QV22" s="5" t="e">
        <f>IF(($C$6-($C$3*$A21)+SUM(QV$6:QV21))*QV$3/365*_xlfn.DAYS($B22,$B21)&lt;0,0,($C$6-($C$3*$A21)+SUM(QV$6:QV21))*QV$3/365*_xlfn.DAYS($B22,$B21))</f>
        <v>#VALUE!</v>
      </c>
      <c r="QW22" s="5" t="e">
        <f>IF(($C$6-($C$3*$A21)+SUM(QW$6:QW21))*QW$3/365*_xlfn.DAYS($B22,$B21)&lt;0,0,($C$6-($C$3*$A21)+SUM(QW$6:QW21))*QW$3/365*_xlfn.DAYS($B22,$B21))</f>
        <v>#VALUE!</v>
      </c>
      <c r="QX22" s="5" t="e">
        <f>IF(($C$6-($C$3*$A21)+SUM(QX$6:QX21))*QX$3/365*_xlfn.DAYS($B22,$B21)&lt;0,0,($C$6-($C$3*$A21)+SUM(QX$6:QX21))*QX$3/365*_xlfn.DAYS($B22,$B21))</f>
        <v>#VALUE!</v>
      </c>
      <c r="QY22" s="5" t="e">
        <f>IF(($C$6-($C$3*$A21)+SUM(QY$6:QY21))*QY$3/365*_xlfn.DAYS($B22,$B21)&lt;0,0,($C$6-($C$3*$A21)+SUM(QY$6:QY21))*QY$3/365*_xlfn.DAYS($B22,$B21))</f>
        <v>#VALUE!</v>
      </c>
      <c r="QZ22" s="5" t="e">
        <f>IF(($C$6-($C$3*$A21)+SUM(QZ$6:QZ21))*QZ$3/365*_xlfn.DAYS($B22,$B21)&lt;0,0,($C$6-($C$3*$A21)+SUM(QZ$6:QZ21))*QZ$3/365*_xlfn.DAYS($B22,$B21))</f>
        <v>#VALUE!</v>
      </c>
      <c r="RA22" s="5" t="e">
        <f>IF(($C$6-($C$3*$A21)+SUM(RA$6:RA21))*RA$3/365*_xlfn.DAYS($B22,$B21)&lt;0,0,($C$6-($C$3*$A21)+SUM(RA$6:RA21))*RA$3/365*_xlfn.DAYS($B22,$B21))</f>
        <v>#VALUE!</v>
      </c>
      <c r="RB22" s="5" t="e">
        <f>IF(($C$6-($C$3*$A21)+SUM(RB$6:RB21))*RB$3/365*_xlfn.DAYS($B22,$B21)&lt;0,0,($C$6-($C$3*$A21)+SUM(RB$6:RB21))*RB$3/365*_xlfn.DAYS($B22,$B21))</f>
        <v>#VALUE!</v>
      </c>
      <c r="RC22" s="5" t="e">
        <f>IF(($C$6-($C$3*$A21)+SUM(RC$6:RC21))*RC$3/365*_xlfn.DAYS($B22,$B21)&lt;0,0,($C$6-($C$3*$A21)+SUM(RC$6:RC21))*RC$3/365*_xlfn.DAYS($B22,$B21))</f>
        <v>#VALUE!</v>
      </c>
      <c r="RD22" s="5" t="e">
        <f>IF(($C$6-($C$3*$A21)+SUM(RD$6:RD21))*RD$3/365*_xlfn.DAYS($B22,$B21)&lt;0,0,($C$6-($C$3*$A21)+SUM(RD$6:RD21))*RD$3/365*_xlfn.DAYS($B22,$B21))</f>
        <v>#VALUE!</v>
      </c>
      <c r="RE22" s="5" t="e">
        <f>IF(($C$6-($C$3*$A21)+SUM(RE$6:RE21))*RE$3/365*_xlfn.DAYS($B22,$B21)&lt;0,0,($C$6-($C$3*$A21)+SUM(RE$6:RE21))*RE$3/365*_xlfn.DAYS($B22,$B21))</f>
        <v>#VALUE!</v>
      </c>
      <c r="RF22" s="5" t="e">
        <f>IF(($C$6-($C$3*$A21)+SUM(RF$6:RF21))*RF$3/365*_xlfn.DAYS($B22,$B21)&lt;0,0,($C$6-($C$3*$A21)+SUM(RF$6:RF21))*RF$3/365*_xlfn.DAYS($B22,$B21))</f>
        <v>#VALUE!</v>
      </c>
      <c r="RG22" s="5" t="e">
        <f>IF(($C$6-($C$3*$A21)+SUM(RG$6:RG21))*RG$3/365*_xlfn.DAYS($B22,$B21)&lt;0,0,($C$6-($C$3*$A21)+SUM(RG$6:RG21))*RG$3/365*_xlfn.DAYS($B22,$B21))</f>
        <v>#VALUE!</v>
      </c>
      <c r="RH22" s="5" t="e">
        <f>IF(($C$6-($C$3*$A21)+SUM(RH$6:RH21))*RH$3/365*_xlfn.DAYS($B22,$B21)&lt;0,0,($C$6-($C$3*$A21)+SUM(RH$6:RH21))*RH$3/365*_xlfn.DAYS($B22,$B21))</f>
        <v>#VALUE!</v>
      </c>
      <c r="RI22" s="5" t="e">
        <f>IF(($C$6-($C$3*$A21)+SUM(RI$6:RI21))*RI$3/365*_xlfn.DAYS($B22,$B21)&lt;0,0,($C$6-($C$3*$A21)+SUM(RI$6:RI21))*RI$3/365*_xlfn.DAYS($B22,$B21))</f>
        <v>#VALUE!</v>
      </c>
      <c r="RJ22" s="5" t="e">
        <f>IF(($C$6-($C$3*$A21)+SUM(RJ$6:RJ21))*RJ$3/365*_xlfn.DAYS($B22,$B21)&lt;0,0,($C$6-($C$3*$A21)+SUM(RJ$6:RJ21))*RJ$3/365*_xlfn.DAYS($B22,$B21))</f>
        <v>#VALUE!</v>
      </c>
      <c r="RK22" s="5" t="e">
        <f>IF(($C$6-($C$3*$A21)+SUM(RK$6:RK21))*RK$3/365*_xlfn.DAYS($B22,$B21)&lt;0,0,($C$6-($C$3*$A21)+SUM(RK$6:RK21))*RK$3/365*_xlfn.DAYS($B22,$B21))</f>
        <v>#VALUE!</v>
      </c>
      <c r="RL22" s="5" t="e">
        <f>IF(($C$6-($C$3*$A21)+SUM(RL$6:RL21))*RL$3/365*_xlfn.DAYS($B22,$B21)&lt;0,0,($C$6-($C$3*$A21)+SUM(RL$6:RL21))*RL$3/365*_xlfn.DAYS($B22,$B21))</f>
        <v>#VALUE!</v>
      </c>
      <c r="RM22" s="5" t="e">
        <f>IF(($C$6-($C$3*$A21)+SUM(RM$6:RM21))*RM$3/365*_xlfn.DAYS($B22,$B21)&lt;0,0,($C$6-($C$3*$A21)+SUM(RM$6:RM21))*RM$3/365*_xlfn.DAYS($B22,$B21))</f>
        <v>#VALUE!</v>
      </c>
      <c r="RN22" s="5" t="e">
        <f>IF(($C$6-($C$3*$A21)+SUM(RN$6:RN21))*RN$3/365*_xlfn.DAYS($B22,$B21)&lt;0,0,($C$6-($C$3*$A21)+SUM(RN$6:RN21))*RN$3/365*_xlfn.DAYS($B22,$B21))</f>
        <v>#VALUE!</v>
      </c>
      <c r="RO22" s="5" t="e">
        <f>IF(($C$6-($C$3*$A21)+SUM(RO$6:RO21))*RO$3/365*_xlfn.DAYS($B22,$B21)&lt;0,0,($C$6-($C$3*$A21)+SUM(RO$6:RO21))*RO$3/365*_xlfn.DAYS($B22,$B21))</f>
        <v>#VALUE!</v>
      </c>
      <c r="RP22" s="5" t="e">
        <f>IF(($C$6-($C$3*$A21)+SUM(RP$6:RP21))*RP$3/365*_xlfn.DAYS($B22,$B21)&lt;0,0,($C$6-($C$3*$A21)+SUM(RP$6:RP21))*RP$3/365*_xlfn.DAYS($B22,$B21))</f>
        <v>#VALUE!</v>
      </c>
      <c r="RQ22" s="5" t="e">
        <f>IF(($C$6-($C$3*$A21)+SUM(RQ$6:RQ21))*RQ$3/365*_xlfn.DAYS($B22,$B21)&lt;0,0,($C$6-($C$3*$A21)+SUM(RQ$6:RQ21))*RQ$3/365*_xlfn.DAYS($B22,$B21))</f>
        <v>#VALUE!</v>
      </c>
      <c r="RR22" s="5" t="e">
        <f>IF(($C$6-($C$3*$A21)+SUM(RR$6:RR21))*RR$3/365*_xlfn.DAYS($B22,$B21)&lt;0,0,($C$6-($C$3*$A21)+SUM(RR$6:RR21))*RR$3/365*_xlfn.DAYS($B22,$B21))</f>
        <v>#VALUE!</v>
      </c>
      <c r="RS22" s="5" t="e">
        <f>IF(($C$6-($C$3*$A21)+SUM(RS$6:RS21))*RS$3/365*_xlfn.DAYS($B22,$B21)&lt;0,0,($C$6-($C$3*$A21)+SUM(RS$6:RS21))*RS$3/365*_xlfn.DAYS($B22,$B21))</f>
        <v>#VALUE!</v>
      </c>
      <c r="RT22" s="5" t="e">
        <f>IF(($C$6-($C$3*$A21)+SUM(RT$6:RT21))*RT$3/365*_xlfn.DAYS($B22,$B21)&lt;0,0,($C$6-($C$3*$A21)+SUM(RT$6:RT21))*RT$3/365*_xlfn.DAYS($B22,$B21))</f>
        <v>#VALUE!</v>
      </c>
      <c r="RU22" s="5" t="e">
        <f>IF(($C$6-($C$3*$A21)+SUM(RU$6:RU21))*RU$3/365*_xlfn.DAYS($B22,$B21)&lt;0,0,($C$6-($C$3*$A21)+SUM(RU$6:RU21))*RU$3/365*_xlfn.DAYS($B22,$B21))</f>
        <v>#VALUE!</v>
      </c>
      <c r="RV22" s="5" t="e">
        <f>IF(($C$6-($C$3*$A21)+SUM(RV$6:RV21))*RV$3/365*_xlfn.DAYS($B22,$B21)&lt;0,0,($C$6-($C$3*$A21)+SUM(RV$6:RV21))*RV$3/365*_xlfn.DAYS($B22,$B21))</f>
        <v>#VALUE!</v>
      </c>
      <c r="RW22" s="5" t="e">
        <f>IF(($C$6-($C$3*$A21)+SUM(RW$6:RW21))*RW$3/365*_xlfn.DAYS($B22,$B21)&lt;0,0,($C$6-($C$3*$A21)+SUM(RW$6:RW21))*RW$3/365*_xlfn.DAYS($B22,$B21))</f>
        <v>#VALUE!</v>
      </c>
      <c r="RX22" s="5" t="e">
        <f>IF(($C$6-($C$3*$A21)+SUM(RX$6:RX21))*RX$3/365*_xlfn.DAYS($B22,$B21)&lt;0,0,($C$6-($C$3*$A21)+SUM(RX$6:RX21))*RX$3/365*_xlfn.DAYS($B22,$B21))</f>
        <v>#VALUE!</v>
      </c>
      <c r="RY22" s="5" t="e">
        <f>IF(($C$6-($C$3*$A21)+SUM(RY$6:RY21))*RY$3/365*_xlfn.DAYS($B22,$B21)&lt;0,0,($C$6-($C$3*$A21)+SUM(RY$6:RY21))*RY$3/365*_xlfn.DAYS($B22,$B21))</f>
        <v>#VALUE!</v>
      </c>
      <c r="RZ22" s="5" t="e">
        <f>IF(($C$6-($C$3*$A21)+SUM(RZ$6:RZ21))*RZ$3/365*_xlfn.DAYS($B22,$B21)&lt;0,0,($C$6-($C$3*$A21)+SUM(RZ$6:RZ21))*RZ$3/365*_xlfn.DAYS($B22,$B21))</f>
        <v>#VALUE!</v>
      </c>
      <c r="SA22" s="5" t="e">
        <f>IF(($C$6-($C$3*$A21)+SUM(SA$6:SA21))*SA$3/365*_xlfn.DAYS($B22,$B21)&lt;0,0,($C$6-($C$3*$A21)+SUM(SA$6:SA21))*SA$3/365*_xlfn.DAYS($B22,$B21))</f>
        <v>#VALUE!</v>
      </c>
      <c r="SB22" s="5" t="e">
        <f>IF(($C$6-($C$3*$A21)+SUM(SB$6:SB21))*SB$3/365*_xlfn.DAYS($B22,$B21)&lt;0,0,($C$6-($C$3*$A21)+SUM(SB$6:SB21))*SB$3/365*_xlfn.DAYS($B22,$B21))</f>
        <v>#VALUE!</v>
      </c>
      <c r="SC22" s="5" t="e">
        <f>IF(($C$6-($C$3*$A21)+SUM(SC$6:SC21))*SC$3/365*_xlfn.DAYS($B22,$B21)&lt;0,0,($C$6-($C$3*$A21)+SUM(SC$6:SC21))*SC$3/365*_xlfn.DAYS($B22,$B21))</f>
        <v>#VALUE!</v>
      </c>
      <c r="SD22" s="5" t="e">
        <f>IF(($C$6-($C$3*$A21)+SUM(SD$6:SD21))*SD$3/365*_xlfn.DAYS($B22,$B21)&lt;0,0,($C$6-($C$3*$A21)+SUM(SD$6:SD21))*SD$3/365*_xlfn.DAYS($B22,$B21))</f>
        <v>#VALUE!</v>
      </c>
      <c r="SE22" s="5" t="e">
        <f>IF(($C$6-($C$3*$A21)+SUM(SE$6:SE21))*SE$3/365*_xlfn.DAYS($B22,$B21)&lt;0,0,($C$6-($C$3*$A21)+SUM(SE$6:SE21))*SE$3/365*_xlfn.DAYS($B22,$B21))</f>
        <v>#VALUE!</v>
      </c>
      <c r="SF22" s="5" t="e">
        <f>IF(($C$6-($C$3*$A21)+SUM(SF$6:SF21))*SF$3/365*_xlfn.DAYS($B22,$B21)&lt;0,0,($C$6-($C$3*$A21)+SUM(SF$6:SF21))*SF$3/365*_xlfn.DAYS($B22,$B21))</f>
        <v>#VALUE!</v>
      </c>
      <c r="SG22" s="5" t="e">
        <f>IF(($C$6-($C$3*$A21)+SUM(SG$6:SG21))*SG$3/365*_xlfn.DAYS($B22,$B21)&lt;0,0,($C$6-($C$3*$A21)+SUM(SG$6:SG21))*SG$3/365*_xlfn.DAYS($B22,$B21))</f>
        <v>#VALUE!</v>
      </c>
      <c r="SH22" s="5" t="e">
        <f>IF(($C$6-($C$3*$A21)+SUM(SH$6:SH21))*SH$3/365*_xlfn.DAYS($B22,$B21)&lt;0,0,($C$6-($C$3*$A21)+SUM(SH$6:SH21))*SH$3/365*_xlfn.DAYS($B22,$B21))</f>
        <v>#VALUE!</v>
      </c>
      <c r="SI22" s="5" t="e">
        <f>IF(($C$6-($C$3*$A21)+SUM(SI$6:SI21))*SI$3/365*_xlfn.DAYS($B22,$B21)&lt;0,0,($C$6-($C$3*$A21)+SUM(SI$6:SI21))*SI$3/365*_xlfn.DAYS($B22,$B21))</f>
        <v>#VALUE!</v>
      </c>
    </row>
    <row r="23" spans="1:503" x14ac:dyDescent="0.25">
      <c r="A23">
        <v>18</v>
      </c>
      <c r="B23" s="1">
        <f>IFERROR(VLOOKUP(IF(WEEKDAY(Sheet3!A18)=7,Sheet3!A18+2,IF(WEEKDAY(Sheet3!A18)=1,Sheet3!A18+1,Sheet3!A18)),Sheet3!D19:F34,3,FALSE),IF(WEEKDAY(Sheet3!A18)=7,Sheet3!A18+2,IF(WEEKDAY(Sheet3!A18)=1,Sheet3!A18+1,Sheet3!A18)))</f>
        <v>44767</v>
      </c>
      <c r="C23" s="4">
        <f t="shared" si="34"/>
        <v>3934.4934503718323</v>
      </c>
      <c r="D23" s="5">
        <f t="shared" si="33"/>
        <v>103.44807327268055</v>
      </c>
      <c r="E23" s="5">
        <f>IF(($C$6-($C$3*$A22)+SUM(E$6:E22))*E$3/365*_xlfn.DAYS($B23,$B22)&lt;0,0,($C$6-($C$3*$A22)+SUM(E$6:E22))*E$3/365*_xlfn.DAYS($B23,$B22))</f>
        <v>103.39137606064246</v>
      </c>
      <c r="F23" s="5">
        <f>IF(($C$6-($C$3*$A22)+SUM(F$6:F22))*F$3/365*_xlfn.DAYS($B23,$B22)&lt;0,0,($C$6-($C$3*$A22)+SUM(F$6:F22))*F$3/365*_xlfn.DAYS($B23,$B22))</f>
        <v>103.33469691144585</v>
      </c>
      <c r="G23" s="5">
        <f>IF(($C$6-($C$3*$A22)+SUM(G$6:G22))*G$3/365*_xlfn.DAYS($B23,$B22)&lt;0,0,($C$6-($C$3*$A22)+SUM(G$6:G22))*G$3/365*_xlfn.DAYS($B23,$B22))</f>
        <v>103.27803582141767</v>
      </c>
      <c r="H23" s="5">
        <f>IF(($C$6-($C$3*$A22)+SUM(H$6:H22))*H$3/365*_xlfn.DAYS($B23,$B22)&lt;0,0,($C$6-($C$3*$A22)+SUM(H$6:H22))*H$3/365*_xlfn.DAYS($B23,$B22))</f>
        <v>103.22139278688542</v>
      </c>
      <c r="I23" s="5">
        <f>IF(($C$6-($C$3*$A22)+SUM(I$6:I22))*I$3/365*_xlfn.DAYS($B23,$B22)&lt;0,0,($C$6-($C$3*$A22)+SUM(I$6:I22))*I$3/365*_xlfn.DAYS($B23,$B22))</f>
        <v>103.16476780417705</v>
      </c>
      <c r="J23" s="5">
        <f>IF(($C$6-($C$3*$A22)+SUM(J$6:J22))*J$3/365*_xlfn.DAYS($B23,$B22)&lt;0,0,($C$6-($C$3*$A22)+SUM(J$6:J22))*J$3/365*_xlfn.DAYS($B23,$B22))</f>
        <v>103.10816086962127</v>
      </c>
      <c r="K23" s="5">
        <f>IF(($C$6-($C$3*$A22)+SUM(K$6:K22))*K$3/365*_xlfn.DAYS($B23,$B22)&lt;0,0,($C$6-($C$3*$A22)+SUM(K$6:K22))*K$3/365*_xlfn.DAYS($B23,$B22))</f>
        <v>103.05157197954733</v>
      </c>
      <c r="L23" s="5">
        <f>IF(($C$6-($C$3*$A22)+SUM(L$6:L22))*L$3/365*_xlfn.DAYS($B23,$B22)&lt;0,0,($C$6-($C$3*$A22)+SUM(L$6:L22))*L$3/365*_xlfn.DAYS($B23,$B22))</f>
        <v>102.99500113028516</v>
      </c>
      <c r="M23" s="5">
        <f>IF(($C$6-($C$3*$A22)+SUM(M$6:M22))*M$3/365*_xlfn.DAYS($B23,$B22)&lt;0,0,($C$6-($C$3*$A22)+SUM(M$6:M22))*M$3/365*_xlfn.DAYS($B23,$B22))</f>
        <v>102.93844831816516</v>
      </c>
      <c r="N23" s="5">
        <f>IF(($C$6-($C$3*$A22)+SUM(N$6:N22))*N$3/365*_xlfn.DAYS($B23,$B22)&lt;0,0,($C$6-($C$3*$A22)+SUM(N$6:N22))*N$3/365*_xlfn.DAYS($B23,$B22))</f>
        <v>102.88191353951845</v>
      </c>
      <c r="O23" s="5">
        <f>IF(($C$6-($C$3*$A22)+SUM(O$6:O22))*O$3/365*_xlfn.DAYS($B23,$B22)&lt;0,0,($C$6-($C$3*$A22)+SUM(O$6:O22))*O$3/365*_xlfn.DAYS($B23,$B22))</f>
        <v>102.82539679067672</v>
      </c>
      <c r="P23" s="5">
        <f>IF(($C$6-($C$3*$A22)+SUM(P$6:P22))*P$3/365*_xlfn.DAYS($B23,$B22)&lt;0,0,($C$6-($C$3*$A22)+SUM(P$6:P22))*P$3/365*_xlfn.DAYS($B23,$B22))</f>
        <v>102.76889806797226</v>
      </c>
      <c r="Q23" s="5">
        <f>IF(($C$6-($C$3*$A22)+SUM(Q$6:Q22))*Q$3/365*_xlfn.DAYS($B23,$B22)&lt;0,0,($C$6-($C$3*$A22)+SUM(Q$6:Q22))*Q$3/365*_xlfn.DAYS($B23,$B22))</f>
        <v>102.71241736773801</v>
      </c>
      <c r="R23" s="5">
        <f>IF(($C$6-($C$3*$A22)+SUM(R$6:R22))*R$3/365*_xlfn.DAYS($B23,$B22)&lt;0,0,($C$6-($C$3*$A22)+SUM(R$6:R22))*R$3/365*_xlfn.DAYS($B23,$B22))</f>
        <v>102.65595468630745</v>
      </c>
      <c r="S23" s="5">
        <f>IF(($C$6-($C$3*$A22)+SUM(S$6:S22))*S$3/365*_xlfn.DAYS($B23,$B22)&lt;0,0,($C$6-($C$3*$A22)+SUM(S$6:S22))*S$3/365*_xlfn.DAYS($B23,$B22))</f>
        <v>102.59951002001475</v>
      </c>
      <c r="T23" s="5">
        <f>IF(($C$6-($C$3*$A22)+SUM(T$6:T22))*T$3/365*_xlfn.DAYS($B23,$B22)&lt;0,0,($C$6-($C$3*$A22)+SUM(T$6:T22))*T$3/365*_xlfn.DAYS($B23,$B22))</f>
        <v>102.54308336519462</v>
      </c>
      <c r="U23" s="5">
        <f>IF(($C$6-($C$3*$A22)+SUM(U$6:U22))*U$3/365*_xlfn.DAYS($B23,$B22)&lt;0,0,($C$6-($C$3*$A22)+SUM(U$6:U22))*U$3/365*_xlfn.DAYS($B23,$B22))</f>
        <v>102.48667471818239</v>
      </c>
      <c r="V23" s="5">
        <f>IF(($C$6-($C$3*$A22)+SUM(V$6:V22))*V$3/365*_xlfn.DAYS($B23,$B22)&lt;0,0,($C$6-($C$3*$A22)+SUM(V$6:V22))*V$3/365*_xlfn.DAYS($B23,$B22))</f>
        <v>102.43028407531401</v>
      </c>
      <c r="W23" s="5">
        <f>IF(($C$6-($C$3*$A22)+SUM(W$6:W22))*W$3/365*_xlfn.DAYS($B23,$B22)&lt;0,0,($C$6-($C$3*$A22)+SUM(W$6:W22))*W$3/365*_xlfn.DAYS($B23,$B22))</f>
        <v>102.37391143292608</v>
      </c>
      <c r="X23" s="5">
        <f>IF(($C$6-($C$3*$A22)+SUM(X$6:X22))*X$3/365*_xlfn.DAYS($B23,$B22)&lt;0,0,($C$6-($C$3*$A22)+SUM(X$6:X22))*X$3/365*_xlfn.DAYS($B23,$B22))</f>
        <v>102.3175567873557</v>
      </c>
      <c r="Y23" s="5">
        <f>IF(($C$6-($C$3*$A22)+SUM(Y$6:Y22))*Y$3/365*_xlfn.DAYS($B23,$B22)&lt;0,0,($C$6-($C$3*$A22)+SUM(Y$6:Y22))*Y$3/365*_xlfn.DAYS($B23,$B22))</f>
        <v>102.26122013494069</v>
      </c>
      <c r="Z23" s="5">
        <f>IF(($C$6-($C$3*$A22)+SUM(Z$6:Z22))*Z$3/365*_xlfn.DAYS($B23,$B22)&lt;0,0,($C$6-($C$3*$A22)+SUM(Z$6:Z22))*Z$3/365*_xlfn.DAYS($B23,$B22))</f>
        <v>102.2049014720194</v>
      </c>
      <c r="AA23" s="5">
        <f>IF(($C$6-($C$3*$A22)+SUM(AA$6:AA22))*AA$3/365*_xlfn.DAYS($B23,$B22)&lt;0,0,($C$6-($C$3*$A22)+SUM(AA$6:AA22))*AA$3/365*_xlfn.DAYS($B23,$B22))</f>
        <v>102.14860079493083</v>
      </c>
      <c r="AB23" s="5">
        <f>IF(($C$6-($C$3*$A22)+SUM(AB$6:AB22))*AB$3/365*_xlfn.DAYS($B23,$B22)&lt;0,0,($C$6-($C$3*$A22)+SUM(AB$6:AB22))*AB$3/365*_xlfn.DAYS($B23,$B22))</f>
        <v>102.09231810001455</v>
      </c>
      <c r="AC23" s="5">
        <f>IF(($C$6-($C$3*$A22)+SUM(AC$6:AC22))*AC$3/365*_xlfn.DAYS($B23,$B22)&lt;0,0,($C$6-($C$3*$A22)+SUM(AC$6:AC22))*AC$3/365*_xlfn.DAYS($B23,$B22))</f>
        <v>102.03605338361078</v>
      </c>
      <c r="AD23" s="5">
        <f>IF(($C$6-($C$3*$A22)+SUM(AD$6:AD22))*AD$3/365*_xlfn.DAYS($B23,$B22)&lt;0,0,($C$6-($C$3*$A22)+SUM(AD$6:AD22))*AD$3/365*_xlfn.DAYS($B23,$B22))</f>
        <v>101.97980664206028</v>
      </c>
      <c r="AE23" s="5">
        <f>IF(($C$6-($C$3*$A22)+SUM(AE$6:AE22))*AE$3/365*_xlfn.DAYS($B23,$B22)&lt;0,0,($C$6-($C$3*$A22)+SUM(AE$6:AE22))*AE$3/365*_xlfn.DAYS($B23,$B22))</f>
        <v>101.92357787170452</v>
      </c>
      <c r="AF23" s="5">
        <f>IF(($C$6-($C$3*$A22)+SUM(AF$6:AF22))*AF$3/365*_xlfn.DAYS($B23,$B22)&lt;0,0,($C$6-($C$3*$A22)+SUM(AF$6:AF22))*AF$3/365*_xlfn.DAYS($B23,$B22))</f>
        <v>101.86736706888546</v>
      </c>
      <c r="AG23" s="5">
        <f>IF(($C$6-($C$3*$A22)+SUM(AG$6:AG22))*AG$3/365*_xlfn.DAYS($B23,$B22)&lt;0,0,($C$6-($C$3*$A22)+SUM(AG$6:AG22))*AG$3/365*_xlfn.DAYS($B23,$B22))</f>
        <v>101.81117422994579</v>
      </c>
      <c r="AH23" s="5">
        <f>IF(($C$6-($C$3*$A22)+SUM(AH$6:AH22))*AH$3/365*_xlfn.DAYS($B23,$B22)&lt;0,0,($C$6-($C$3*$A22)+SUM(AH$6:AH22))*AH$3/365*_xlfn.DAYS($B23,$B22))</f>
        <v>101.75499935122866</v>
      </c>
      <c r="AI23" s="5">
        <f>IF(($C$6-($C$3*$A22)+SUM(AI$6:AI22))*AI$3/365*_xlfn.DAYS($B23,$B22)&lt;0,0,($C$6-($C$3*$A22)+SUM(AI$6:AI22))*AI$3/365*_xlfn.DAYS($B23,$B22))</f>
        <v>101.69884242907801</v>
      </c>
      <c r="AJ23" s="5">
        <f>IF(($C$6-($C$3*$A22)+SUM(AJ$6:AJ22))*AJ$3/365*_xlfn.DAYS($B23,$B22)&lt;0,0,($C$6-($C$3*$A22)+SUM(AJ$6:AJ22))*AJ$3/365*_xlfn.DAYS($B23,$B22))</f>
        <v>101.64270345983817</v>
      </c>
      <c r="AK23" s="5">
        <f>IF(($C$6-($C$3*$A22)+SUM(AK$6:AK22))*AK$3/365*_xlfn.DAYS($B23,$B22)&lt;0,0,($C$6-($C$3*$A22)+SUM(AK$6:AK22))*AK$3/365*_xlfn.DAYS($B23,$B22))</f>
        <v>101.58658243985425</v>
      </c>
      <c r="AL23" s="5">
        <f>IF(($C$6-($C$3*$A22)+SUM(AL$6:AL22))*AL$3/365*_xlfn.DAYS($B23,$B22)&lt;0,0,($C$6-($C$3*$A22)+SUM(AL$6:AL22))*AL$3/365*_xlfn.DAYS($B23,$B22))</f>
        <v>101.53047936547192</v>
      </c>
      <c r="AM23" s="5">
        <f>IF(($C$6-($C$3*$A22)+SUM(AM$6:AM22))*AM$3/365*_xlfn.DAYS($B23,$B22)&lt;0,0,($C$6-($C$3*$A22)+SUM(AM$6:AM22))*AM$3/365*_xlfn.DAYS($B23,$B22))</f>
        <v>101.47439423303737</v>
      </c>
      <c r="AN23" s="5">
        <f>IF(($C$6-($C$3*$A22)+SUM(AN$6:AN22))*AN$3/365*_xlfn.DAYS($B23,$B22)&lt;0,0,($C$6-($C$3*$A22)+SUM(AN$6:AN22))*AN$3/365*_xlfn.DAYS($B23,$B22))</f>
        <v>101.41832703889753</v>
      </c>
      <c r="AO23" s="5">
        <f>IF(($C$6-($C$3*$A22)+SUM(AO$6:AO22))*AO$3/365*_xlfn.DAYS($B23,$B22)&lt;0,0,($C$6-($C$3*$A22)+SUM(AO$6:AO22))*AO$3/365*_xlfn.DAYS($B23,$B22))</f>
        <v>101.36227777939983</v>
      </c>
      <c r="AP23" s="5">
        <f>IF(($C$6-($C$3*$A22)+SUM(AP$6:AP22))*AP$3/365*_xlfn.DAYS($B23,$B22)&lt;0,0,($C$6-($C$3*$A22)+SUM(AP$6:AP22))*AP$3/365*_xlfn.DAYS($B23,$B22))</f>
        <v>101.30624645089242</v>
      </c>
      <c r="AQ23" s="5">
        <f>IF(($C$6-($C$3*$A22)+SUM(AQ$6:AQ22))*AQ$3/365*_xlfn.DAYS($B23,$B22)&lt;0,0,($C$6-($C$3*$A22)+SUM(AQ$6:AQ22))*AQ$3/365*_xlfn.DAYS($B23,$B22))</f>
        <v>101.25023304972387</v>
      </c>
      <c r="AR23" s="5">
        <f>IF(($C$6-($C$3*$A22)+SUM(AR$6:AR22))*AR$3/365*_xlfn.DAYS($B23,$B22)&lt;0,0,($C$6-($C$3*$A22)+SUM(AR$6:AR22))*AR$3/365*_xlfn.DAYS($B23,$B22))</f>
        <v>101.19423757224357</v>
      </c>
      <c r="AS23" s="5">
        <f>IF(($C$6-($C$3*$A22)+SUM(AS$6:AS22))*AS$3/365*_xlfn.DAYS($B23,$B22)&lt;0,0,($C$6-($C$3*$A22)+SUM(AS$6:AS22))*AS$3/365*_xlfn.DAYS($B23,$B22))</f>
        <v>101.13826001480138</v>
      </c>
      <c r="AT23" s="5">
        <f>IF(($C$6-($C$3*$A22)+SUM(AT$6:AT22))*AT$3/365*_xlfn.DAYS($B23,$B22)&lt;0,0,($C$6-($C$3*$A22)+SUM(AT$6:AT22))*AT$3/365*_xlfn.DAYS($B23,$B22))</f>
        <v>101.08230037374774</v>
      </c>
      <c r="AU23" s="5">
        <f>IF(($C$6-($C$3*$A22)+SUM(AU$6:AU22))*AU$3/365*_xlfn.DAYS($B23,$B22)&lt;0,0,($C$6-($C$3*$A22)+SUM(AU$6:AU22))*AU$3/365*_xlfn.DAYS($B23,$B22))</f>
        <v>101.02635864543385</v>
      </c>
      <c r="AV23" s="5">
        <f>IF(($C$6-($C$3*$A22)+SUM(AV$6:AV22))*AV$3/365*_xlfn.DAYS($B23,$B22)&lt;0,0,($C$6-($C$3*$A22)+SUM(AV$6:AV22))*AV$3/365*_xlfn.DAYS($B23,$B22))</f>
        <v>100.97043482621133</v>
      </c>
      <c r="AW23" s="5">
        <f>IF(($C$6-($C$3*$A22)+SUM(AW$6:AW22))*AW$3/365*_xlfn.DAYS($B23,$B22)&lt;0,0,($C$6-($C$3*$A22)+SUM(AW$6:AW22))*AW$3/365*_xlfn.DAYS($B23,$B22))</f>
        <v>100.91452891243257</v>
      </c>
      <c r="AX23" s="5">
        <f>IF(($C$6-($C$3*$A22)+SUM(AX$6:AX22))*AX$3/365*_xlfn.DAYS($B23,$B22)&lt;0,0,($C$6-($C$3*$A22)+SUM(AX$6:AX22))*AX$3/365*_xlfn.DAYS($B23,$B22))</f>
        <v>100.85864090045042</v>
      </c>
      <c r="AY23" s="5">
        <f>IF(($C$6-($C$3*$A22)+SUM(AY$6:AY22))*AY$3/365*_xlfn.DAYS($B23,$B22)&lt;0,0,($C$6-($C$3*$A22)+SUM(AY$6:AY22))*AY$3/365*_xlfn.DAYS($B23,$B22))</f>
        <v>100.8027707866185</v>
      </c>
      <c r="AZ23" s="5">
        <f>IF(($C$6-($C$3*$A22)+SUM(AZ$6:AZ22))*AZ$3/365*_xlfn.DAYS($B23,$B22)&lt;0,0,($C$6-($C$3*$A22)+SUM(AZ$6:AZ22))*AZ$3/365*_xlfn.DAYS($B23,$B22))</f>
        <v>100.74691856729083</v>
      </c>
      <c r="BA23" s="5">
        <f>IF(($C$6-($C$3*$A22)+SUM(BA$6:BA22))*BA$3/365*_xlfn.DAYS($B23,$B22)&lt;0,0,($C$6-($C$3*$A22)+SUM(BA$6:BA22))*BA$3/365*_xlfn.DAYS($B23,$B22))</f>
        <v>100.69108423882219</v>
      </c>
      <c r="BB23" s="5">
        <f>IF(($C$6-($C$3*$A22)+SUM(BB$6:BB22))*BB$3/365*_xlfn.DAYS($B23,$B22)&lt;0,0,($C$6-($C$3*$A22)+SUM(BB$6:BB22))*BB$3/365*_xlfn.DAYS($B23,$B22))</f>
        <v>100.63526779756793</v>
      </c>
      <c r="BC23" s="5">
        <f>IF(($C$6-($C$3*$A22)+SUM(BC$6:BC22))*BC$3/365*_xlfn.DAYS($B23,$B22)&lt;0,0,($C$6-($C$3*$A22)+SUM(BC$6:BC22))*BC$3/365*_xlfn.DAYS($B23,$B22))</f>
        <v>100.57946923988398</v>
      </c>
      <c r="BD23" s="5">
        <f>IF(($C$6-($C$3*$A22)+SUM(BD$6:BD22))*BD$3/365*_xlfn.DAYS($B23,$B22)&lt;0,0,($C$6-($C$3*$A22)+SUM(BD$6:BD22))*BD$3/365*_xlfn.DAYS($B23,$B22))</f>
        <v>100.52368856212691</v>
      </c>
      <c r="BE23" s="5">
        <f>IF(($C$6-($C$3*$A22)+SUM(BE$6:BE22))*BE$3/365*_xlfn.DAYS($B23,$B22)&lt;0,0,($C$6-($C$3*$A22)+SUM(BE$6:BE22))*BE$3/365*_xlfn.DAYS($B23,$B22))</f>
        <v>100.46792576065381</v>
      </c>
      <c r="BF23" s="5">
        <f>IF(($C$6-($C$3*$A22)+SUM(BF$6:BF22))*BF$3/365*_xlfn.DAYS($B23,$B22)&lt;0,0,($C$6-($C$3*$A22)+SUM(BF$6:BF22))*BF$3/365*_xlfn.DAYS($B23,$B22))</f>
        <v>100.4121808318225</v>
      </c>
      <c r="BG23" s="5">
        <f>IF(($C$6-($C$3*$A22)+SUM(BG$6:BG22))*BG$3/365*_xlfn.DAYS($B23,$B22)&lt;0,0,($C$6-($C$3*$A22)+SUM(BG$6:BG22))*BG$3/365*_xlfn.DAYS($B23,$B22))</f>
        <v>100.3564537719913</v>
      </c>
      <c r="BH23" s="5">
        <f>IF(($C$6-($C$3*$A22)+SUM(BH$6:BH22))*BH$3/365*_xlfn.DAYS($B23,$B22)&lt;0,0,($C$6-($C$3*$A22)+SUM(BH$6:BH22))*BH$3/365*_xlfn.DAYS($B23,$B22))</f>
        <v>100.3007445775192</v>
      </c>
      <c r="BI23" s="5">
        <f>IF(($C$6-($C$3*$A22)+SUM(BI$6:BI22))*BI$3/365*_xlfn.DAYS($B23,$B22)&lt;0,0,($C$6-($C$3*$A22)+SUM(BI$6:BI22))*BI$3/365*_xlfn.DAYS($B23,$B22))</f>
        <v>100.2450532447657</v>
      </c>
      <c r="BJ23" s="5">
        <f>IF(($C$6-($C$3*$A22)+SUM(BJ$6:BJ22))*BJ$3/365*_xlfn.DAYS($B23,$B22)&lt;0,0,($C$6-($C$3*$A22)+SUM(BJ$6:BJ22))*BJ$3/365*_xlfn.DAYS($B23,$B22))</f>
        <v>100.18937977009107</v>
      </c>
      <c r="BK23" s="5">
        <f>IF(($C$6-($C$3*$A22)+SUM(BK$6:BK22))*BK$3/365*_xlfn.DAYS($B23,$B22)&lt;0,0,($C$6-($C$3*$A22)+SUM(BK$6:BK22))*BK$3/365*_xlfn.DAYS($B23,$B22))</f>
        <v>100.13372414985605</v>
      </c>
      <c r="BL23" s="5">
        <f>IF(($C$6-($C$3*$A22)+SUM(BL$6:BL22))*BL$3/365*_xlfn.DAYS($B23,$B22)&lt;0,0,($C$6-($C$3*$A22)+SUM(BL$6:BL22))*BL$3/365*_xlfn.DAYS($B23,$B22))</f>
        <v>100.07808638042196</v>
      </c>
      <c r="BM23" s="5">
        <f>IF(($C$6-($C$3*$A22)+SUM(BM$6:BM22))*BM$3/365*_xlfn.DAYS($B23,$B22)&lt;0,0,($C$6-($C$3*$A22)+SUM(BM$6:BM22))*BM$3/365*_xlfn.DAYS($B23,$B22))</f>
        <v>100.02246645815086</v>
      </c>
      <c r="BN23" s="5">
        <f>IF(($C$6-($C$3*$A22)+SUM(BN$6:BN22))*BN$3/365*_xlfn.DAYS($B23,$B22)&lt;0,0,($C$6-($C$3*$A22)+SUM(BN$6:BN22))*BN$3/365*_xlfn.DAYS($B23,$B22))</f>
        <v>99.966864379405322</v>
      </c>
      <c r="BO23" s="5">
        <f>IF(($C$6-($C$3*$A22)+SUM(BO$6:BO22))*BO$3/365*_xlfn.DAYS($B23,$B22)&lt;0,0,($C$6-($C$3*$A22)+SUM(BO$6:BO22))*BO$3/365*_xlfn.DAYS($B23,$B22))</f>
        <v>99.911280140548484</v>
      </c>
      <c r="BP23" s="5">
        <f>IF(($C$6-($C$3*$A22)+SUM(BP$6:BP22))*BP$3/365*_xlfn.DAYS($B23,$B22)&lt;0,0,($C$6-($C$3*$A22)+SUM(BP$6:BP22))*BP$3/365*_xlfn.DAYS($B23,$B22))</f>
        <v>99.855713737944171</v>
      </c>
      <c r="BQ23" s="5">
        <f>IF(($C$6-($C$3*$A22)+SUM(BQ$6:BQ22))*BQ$3/365*_xlfn.DAYS($B23,$B22)&lt;0,0,($C$6-($C$3*$A22)+SUM(BQ$6:BQ22))*BQ$3/365*_xlfn.DAYS($B23,$B22))</f>
        <v>99.80016516795682</v>
      </c>
      <c r="BR23" s="5">
        <f>IF(($C$6-($C$3*$A22)+SUM(BR$6:BR22))*BR$3/365*_xlfn.DAYS($B23,$B22)&lt;0,0,($C$6-($C$3*$A22)+SUM(BR$6:BR22))*BR$3/365*_xlfn.DAYS($B23,$B22))</f>
        <v>99.74463442695135</v>
      </c>
      <c r="BS23" s="5">
        <f>IF(($C$6-($C$3*$A22)+SUM(BS$6:BS22))*BS$3/365*_xlfn.DAYS($B23,$B22)&lt;0,0,($C$6-($C$3*$A22)+SUM(BS$6:BS22))*BS$3/365*_xlfn.DAYS($B23,$B22))</f>
        <v>99.689121511293408</v>
      </c>
      <c r="BT23" s="5">
        <f>IF(($C$6-($C$3*$A22)+SUM(BT$6:BT22))*BT$3/365*_xlfn.DAYS($B23,$B22)&lt;0,0,($C$6-($C$3*$A22)+SUM(BT$6:BT22))*BT$3/365*_xlfn.DAYS($B23,$B22))</f>
        <v>99.633626417349191</v>
      </c>
      <c r="BU23" s="5">
        <f>IF(($C$6-($C$3*$A22)+SUM(BU$6:BU22))*BU$3/365*_xlfn.DAYS($B23,$B22)&lt;0,0,($C$6-($C$3*$A22)+SUM(BU$6:BU22))*BU$3/365*_xlfn.DAYS($B23,$B22))</f>
        <v>99.578149141485511</v>
      </c>
      <c r="BV23" s="5">
        <f>IF(($C$6-($C$3*$A22)+SUM(BV$6:BV22))*BV$3/365*_xlfn.DAYS($B23,$B22)&lt;0,0,($C$6-($C$3*$A22)+SUM(BV$6:BV22))*BV$3/365*_xlfn.DAYS($B23,$B22))</f>
        <v>99.522689680069803</v>
      </c>
      <c r="BW23" s="5">
        <f>IF(($C$6-($C$3*$A22)+SUM(BW$6:BW22))*BW$3/365*_xlfn.DAYS($B23,$B22)&lt;0,0,($C$6-($C$3*$A22)+SUM(BW$6:BW22))*BW$3/365*_xlfn.DAYS($B23,$B22))</f>
        <v>99.467248029470042</v>
      </c>
      <c r="BX23" s="5">
        <f>IF(($C$6-($C$3*$A22)+SUM(BX$6:BX22))*BX$3/365*_xlfn.DAYS($B23,$B22)&lt;0,0,($C$6-($C$3*$A22)+SUM(BX$6:BX22))*BX$3/365*_xlfn.DAYS($B23,$B22))</f>
        <v>99.411824186054844</v>
      </c>
      <c r="BY23" s="5">
        <f>IF(($C$6-($C$3*$A22)+SUM(BY$6:BY22))*BY$3/365*_xlfn.DAYS($B23,$B22)&lt;0,0,($C$6-($C$3*$A22)+SUM(BY$6:BY22))*BY$3/365*_xlfn.DAYS($B23,$B22))</f>
        <v>99.35641814619342</v>
      </c>
      <c r="BZ23" s="5">
        <f>IF(($C$6-($C$3*$A22)+SUM(BZ$6:BZ22))*BZ$3/365*_xlfn.DAYS($B23,$B22)&lt;0,0,($C$6-($C$3*$A22)+SUM(BZ$6:BZ22))*BZ$3/365*_xlfn.DAYS($B23,$B22))</f>
        <v>99.30102990625565</v>
      </c>
      <c r="CA23" s="5">
        <f>IF(($C$6-($C$3*$A22)+SUM(CA$6:CA22))*CA$3/365*_xlfn.DAYS($B23,$B22)&lt;0,0,($C$6-($C$3*$A22)+SUM(CA$6:CA22))*CA$3/365*_xlfn.DAYS($B23,$B22))</f>
        <v>99.245659462611883</v>
      </c>
      <c r="CB23" s="5">
        <f>IF(($C$6-($C$3*$A22)+SUM(CB$6:CB22))*CB$3/365*_xlfn.DAYS($B23,$B22)&lt;0,0,($C$6-($C$3*$A22)+SUM(CB$6:CB22))*CB$3/365*_xlfn.DAYS($B23,$B22))</f>
        <v>99.190306811633235</v>
      </c>
      <c r="CC23" s="5">
        <f>IF(($C$6-($C$3*$A22)+SUM(CC$6:CC22))*CC$3/365*_xlfn.DAYS($B23,$B22)&lt;0,0,($C$6-($C$3*$A22)+SUM(CC$6:CC22))*CC$3/365*_xlfn.DAYS($B23,$B22))</f>
        <v>99.134971949691234</v>
      </c>
      <c r="CD23" s="5">
        <f>IF(($C$6-($C$3*$A22)+SUM(CD$6:CD22))*CD$3/365*_xlfn.DAYS($B23,$B22)&lt;0,0,($C$6-($C$3*$A22)+SUM(CD$6:CD22))*CD$3/365*_xlfn.DAYS($B23,$B22))</f>
        <v>99.079654873158177</v>
      </c>
      <c r="CE23" s="5">
        <f>IF(($C$6-($C$3*$A22)+SUM(CE$6:CE22))*CE$3/365*_xlfn.DAYS($B23,$B22)&lt;0,0,($C$6-($C$3*$A22)+SUM(CE$6:CE22))*CE$3/365*_xlfn.DAYS($B23,$B22))</f>
        <v>99.024355578406883</v>
      </c>
      <c r="CF23" s="5">
        <f>IF(($C$6-($C$3*$A22)+SUM(CF$6:CF22))*CF$3/365*_xlfn.DAYS($B23,$B22)&lt;0,0,($C$6-($C$3*$A22)+SUM(CF$6:CF22))*CF$3/365*_xlfn.DAYS($B23,$B22))</f>
        <v>98.969074061810744</v>
      </c>
      <c r="CG23" s="5">
        <f>IF(($C$6-($C$3*$A22)+SUM(CG$6:CG22))*CG$3/365*_xlfn.DAYS($B23,$B22)&lt;0,0,($C$6-($C$3*$A22)+SUM(CG$6:CG22))*CG$3/365*_xlfn.DAYS($B23,$B22))</f>
        <v>98.91381031974386</v>
      </c>
      <c r="CH23" s="5">
        <f>IF(($C$6-($C$3*$A22)+SUM(CH$6:CH22))*CH$3/365*_xlfn.DAYS($B23,$B22)&lt;0,0,($C$6-($C$3*$A22)+SUM(CH$6:CH22))*CH$3/365*_xlfn.DAYS($B23,$B22))</f>
        <v>98.858564348580828</v>
      </c>
      <c r="CI23" s="5">
        <f>IF(($C$6-($C$3*$A22)+SUM(CI$6:CI22))*CI$3/365*_xlfn.DAYS($B23,$B22)&lt;0,0,($C$6-($C$3*$A22)+SUM(CI$6:CI22))*CI$3/365*_xlfn.DAYS($B23,$B22))</f>
        <v>98.8033361446969</v>
      </c>
      <c r="CJ23" s="5">
        <f>IF(($C$6-($C$3*$A22)+SUM(CJ$6:CJ22))*CJ$3/365*_xlfn.DAYS($B23,$B22)&lt;0,0,($C$6-($C$3*$A22)+SUM(CJ$6:CJ22))*CJ$3/365*_xlfn.DAYS($B23,$B22))</f>
        <v>98.748125704467938</v>
      </c>
      <c r="CK23" s="5">
        <f>IF(($C$6-($C$3*$A22)+SUM(CK$6:CK22))*CK$3/365*_xlfn.DAYS($B23,$B22)&lt;0,0,($C$6-($C$3*$A22)+SUM(CK$6:CK22))*CK$3/365*_xlfn.DAYS($B23,$B22))</f>
        <v>98.692933024270332</v>
      </c>
      <c r="CL23" s="5">
        <f>IF(($C$6-($C$3*$A22)+SUM(CL$6:CL22))*CL$3/365*_xlfn.DAYS($B23,$B22)&lt;0,0,($C$6-($C$3*$A22)+SUM(CL$6:CL22))*CL$3/365*_xlfn.DAYS($B23,$B22))</f>
        <v>98.637758100481165</v>
      </c>
      <c r="CM23" s="5">
        <f>IF(($C$6-($C$3*$A22)+SUM(CM$6:CM22))*CM$3/365*_xlfn.DAYS($B23,$B22)&lt;0,0,($C$6-($C$3*$A22)+SUM(CM$6:CM22))*CM$3/365*_xlfn.DAYS($B23,$B22))</f>
        <v>98.582600929478104</v>
      </c>
      <c r="CN23" s="5">
        <f>IF(($C$6-($C$3*$A22)+SUM(CN$6:CN22))*CN$3/365*_xlfn.DAYS($B23,$B22)&lt;0,0,($C$6-($C$3*$A22)+SUM(CN$6:CN22))*CN$3/365*_xlfn.DAYS($B23,$B22))</f>
        <v>98.52746150763933</v>
      </c>
      <c r="CO23" s="5">
        <f>IF(($C$6-($C$3*$A22)+SUM(CO$6:CO22))*CO$3/365*_xlfn.DAYS($B23,$B22)&lt;0,0,($C$6-($C$3*$A22)+SUM(CO$6:CO22))*CO$3/365*_xlfn.DAYS($B23,$B22))</f>
        <v>98.472339831343746</v>
      </c>
      <c r="CP23" s="5">
        <f>IF(($C$6-($C$3*$A22)+SUM(CP$6:CP22))*CP$3/365*_xlfn.DAYS($B23,$B22)&lt;0,0,($C$6-($C$3*$A22)+SUM(CP$6:CP22))*CP$3/365*_xlfn.DAYS($B23,$B22))</f>
        <v>98.417235896970752</v>
      </c>
      <c r="CQ23" s="5">
        <f>IF(($C$6-($C$3*$A22)+SUM(CQ$6:CQ22))*CQ$3/365*_xlfn.DAYS($B23,$B22)&lt;0,0,($C$6-($C$3*$A22)+SUM(CQ$6:CQ22))*CQ$3/365*_xlfn.DAYS($B23,$B22))</f>
        <v>98.36214970090046</v>
      </c>
      <c r="CR23" s="5">
        <f>IF(($C$6-($C$3*$A22)+SUM(CR$6:CR22))*CR$3/365*_xlfn.DAYS($B23,$B22)&lt;0,0,($C$6-($C$3*$A22)+SUM(CR$6:CR22))*CR$3/365*_xlfn.DAYS($B23,$B22))</f>
        <v>98.307081239513494</v>
      </c>
      <c r="CS23" s="5">
        <f>IF(($C$6-($C$3*$A22)+SUM(CS$6:CS22))*CS$3/365*_xlfn.DAYS($B23,$B22)&lt;0,0,($C$6-($C$3*$A22)+SUM(CS$6:CS22))*CS$3/365*_xlfn.DAYS($B23,$B22))</f>
        <v>98.252030509191101</v>
      </c>
      <c r="CT23" s="5">
        <f>IF(($C$6-($C$3*$A22)+SUM(CT$6:CT22))*CT$3/365*_xlfn.DAYS($B23,$B22)&lt;0,0,($C$6-($C$3*$A22)+SUM(CT$6:CT22))*CT$3/365*_xlfn.DAYS($B23,$B22))</f>
        <v>98.196997506315114</v>
      </c>
      <c r="CU23" s="5">
        <f>IF(($C$6-($C$3*$A22)+SUM(CU$6:CU22))*CU$3/365*_xlfn.DAYS($B23,$B22)&lt;0,0,($C$6-($C$3*$A22)+SUM(CU$6:CU22))*CU$3/365*_xlfn.DAYS($B23,$B22))</f>
        <v>98.141982227268016</v>
      </c>
      <c r="CV23" s="5">
        <f>IF(($C$6-($C$3*$A22)+SUM(CV$6:CV22))*CV$3/365*_xlfn.DAYS($B23,$B22)&lt;0,0,($C$6-($C$3*$A22)+SUM(CV$6:CV22))*CV$3/365*_xlfn.DAYS($B23,$B22))</f>
        <v>98.086984668432834</v>
      </c>
      <c r="CW23" s="5">
        <f>IF(($C$6-($C$3*$A22)+SUM(CW$6:CW22))*CW$3/365*_xlfn.DAYS($B23,$B22)&lt;0,0,($C$6-($C$3*$A22)+SUM(CW$6:CW22))*CW$3/365*_xlfn.DAYS($B23,$B22))</f>
        <v>98.032004826193258</v>
      </c>
      <c r="CX23" s="5">
        <f>IF(($C$6-($C$3*$A22)+SUM(CX$6:CX22))*CX$3/365*_xlfn.DAYS($B23,$B22)&lt;0,0,($C$6-($C$3*$A22)+SUM(CX$6:CX22))*CX$3/365*_xlfn.DAYS($B23,$B22))</f>
        <v>97.977042696933538</v>
      </c>
      <c r="CY23" s="5">
        <f>IF(($C$6-($C$3*$A22)+SUM(CY$6:CY22))*CY$3/365*_xlfn.DAYS($B23,$B22)&lt;0,0,($C$6-($C$3*$A22)+SUM(CY$6:CY22))*CY$3/365*_xlfn.DAYS($B23,$B22))</f>
        <v>97.922098277038529</v>
      </c>
      <c r="CZ23" s="5">
        <f>IF(($C$6-($C$3*$A22)+SUM(CZ$6:CZ22))*CZ$3/365*_xlfn.DAYS($B23,$B22)&lt;0,0,($C$6-($C$3*$A22)+SUM(CZ$6:CZ22))*CZ$3/365*_xlfn.DAYS($B23,$B22))</f>
        <v>97.867171562893645</v>
      </c>
      <c r="DA23" s="5">
        <f>IF(($C$6-($C$3*$A22)+SUM(DA$6:DA22))*DA$3/365*_xlfn.DAYS($B23,$B22)&lt;0,0,($C$6-($C$3*$A22)+SUM(DA$6:DA22))*DA$3/365*_xlfn.DAYS($B23,$B22))</f>
        <v>97.812262550884967</v>
      </c>
      <c r="DB23" s="5">
        <f>IF(($C$6-($C$3*$A22)+SUM(DB$6:DB22))*DB$3/365*_xlfn.DAYS($B23,$B22)&lt;0,0,($C$6-($C$3*$A22)+SUM(DB$6:DB22))*DB$3/365*_xlfn.DAYS($B23,$B22))</f>
        <v>97.757371237399141</v>
      </c>
      <c r="DC23" s="5">
        <f>IF(($C$6-($C$3*$A22)+SUM(DC$6:DC22))*DC$3/365*_xlfn.DAYS($B23,$B22)&lt;0,0,($C$6-($C$3*$A22)+SUM(DC$6:DC22))*DC$3/365*_xlfn.DAYS($B23,$B22))</f>
        <v>97.702497618823458</v>
      </c>
      <c r="DD23" s="5">
        <f>IF(($C$6-($C$3*$A22)+SUM(DD$6:DD22))*DD$3/365*_xlfn.DAYS($B23,$B22)&lt;0,0,($C$6-($C$3*$A22)+SUM(DD$6:DD22))*DD$3/365*_xlfn.DAYS($B23,$B22))</f>
        <v>97.647641691545743</v>
      </c>
      <c r="DE23" s="5">
        <f>IF(($C$6-($C$3*$A22)+SUM(DE$6:DE22))*DE$3/365*_xlfn.DAYS($B23,$B22)&lt;0,0,($C$6-($C$3*$A22)+SUM(DE$6:DE22))*DE$3/365*_xlfn.DAYS($B23,$B22))</f>
        <v>97.592803451954481</v>
      </c>
      <c r="DF23" s="5">
        <f>IF(($C$6-($C$3*$A22)+SUM(DF$6:DF22))*DF$3/365*_xlfn.DAYS($B23,$B22)&lt;0,0,($C$6-($C$3*$A22)+SUM(DF$6:DF22))*DF$3/365*_xlfn.DAYS($B23,$B22))</f>
        <v>97.537982896438663</v>
      </c>
      <c r="DG23" s="5">
        <f>IF(($C$6-($C$3*$A22)+SUM(DG$6:DG22))*DG$3/365*_xlfn.DAYS($B23,$B22)&lt;0,0,($C$6-($C$3*$A22)+SUM(DG$6:DG22))*DG$3/365*_xlfn.DAYS($B23,$B22))</f>
        <v>97.483180021388023</v>
      </c>
      <c r="DH23" s="5">
        <f>IF(($C$6-($C$3*$A22)+SUM(DH$6:DH22))*DH$3/365*_xlfn.DAYS($B23,$B22)&lt;0,0,($C$6-($C$3*$A22)+SUM(DH$6:DH22))*DH$3/365*_xlfn.DAYS($B23,$B22))</f>
        <v>97.428394823192761</v>
      </c>
      <c r="DI23" s="5">
        <f>IF(($C$6-($C$3*$A22)+SUM(DI$6:DI22))*DI$3/365*_xlfn.DAYS($B23,$B22)&lt;0,0,($C$6-($C$3*$A22)+SUM(DI$6:DI22))*DI$3/365*_xlfn.DAYS($B23,$B22))</f>
        <v>97.373627298243733</v>
      </c>
      <c r="DJ23" s="5">
        <f>IF(($C$6-($C$3*$A22)+SUM(DJ$6:DJ22))*DJ$3/365*_xlfn.DAYS($B23,$B22)&lt;0,0,($C$6-($C$3*$A22)+SUM(DJ$6:DJ22))*DJ$3/365*_xlfn.DAYS($B23,$B22))</f>
        <v>97.318877442932433</v>
      </c>
      <c r="DK23" s="5">
        <f>IF(($C$6-($C$3*$A22)+SUM(DK$6:DK22))*DK$3/365*_xlfn.DAYS($B23,$B22)&lt;0,0,($C$6-($C$3*$A22)+SUM(DK$6:DK22))*DK$3/365*_xlfn.DAYS($B23,$B22))</f>
        <v>97.264145253650852</v>
      </c>
      <c r="DL23" s="5">
        <f>IF(($C$6-($C$3*$A22)+SUM(DL$6:DL22))*DL$3/365*_xlfn.DAYS($B23,$B22)&lt;0,0,($C$6-($C$3*$A22)+SUM(DL$6:DL22))*DL$3/365*_xlfn.DAYS($B23,$B22))</f>
        <v>97.209430726791695</v>
      </c>
      <c r="DM23" s="5">
        <f>IF(($C$6-($C$3*$A22)+SUM(DM$6:DM22))*DM$3/365*_xlfn.DAYS($B23,$B22)&lt;0,0,($C$6-($C$3*$A22)+SUM(DM$6:DM22))*DM$3/365*_xlfn.DAYS($B23,$B22))</f>
        <v>97.154733858748187</v>
      </c>
      <c r="DN23" s="5">
        <f>IF(($C$6-($C$3*$A22)+SUM(DN$6:DN22))*DN$3/365*_xlfn.DAYS($B23,$B22)&lt;0,0,($C$6-($C$3*$A22)+SUM(DN$6:DN22))*DN$3/365*_xlfn.DAYS($B23,$B22))</f>
        <v>97.100054645914184</v>
      </c>
      <c r="DO23" s="5">
        <f>IF(($C$6-($C$3*$A22)+SUM(DO$6:DO22))*DO$3/365*_xlfn.DAYS($B23,$B22)&lt;0,0,($C$6-($C$3*$A22)+SUM(DO$6:DO22))*DO$3/365*_xlfn.DAYS($B23,$B22))</f>
        <v>97.04539308468415</v>
      </c>
      <c r="DP23" s="5">
        <f>IF(($C$6-($C$3*$A22)+SUM(DP$6:DP22))*DP$3/365*_xlfn.DAYS($B23,$B22)&lt;0,0,($C$6-($C$3*$A22)+SUM(DP$6:DP22))*DP$3/365*_xlfn.DAYS($B23,$B22))</f>
        <v>96.990749171453089</v>
      </c>
      <c r="DQ23" s="5">
        <f>IF(($C$6-($C$3*$A22)+SUM(DQ$6:DQ22))*DQ$3/365*_xlfn.DAYS($B23,$B22)&lt;0,0,($C$6-($C$3*$A22)+SUM(DQ$6:DQ22))*DQ$3/365*_xlfn.DAYS($B23,$B22))</f>
        <v>96.936122902616688</v>
      </c>
      <c r="DR23" s="5">
        <f>IF(($C$6-($C$3*$A22)+SUM(DR$6:DR22))*DR$3/365*_xlfn.DAYS($B23,$B22)&lt;0,0,($C$6-($C$3*$A22)+SUM(DR$6:DR22))*DR$3/365*_xlfn.DAYS($B23,$B22))</f>
        <v>96.88151427457116</v>
      </c>
      <c r="DS23" s="5">
        <f>IF(($C$6-($C$3*$A22)+SUM(DS$6:DS22))*DS$3/365*_xlfn.DAYS($B23,$B22)&lt;0,0,($C$6-($C$3*$A22)+SUM(DS$6:DS22))*DS$3/365*_xlfn.DAYS($B23,$B22))</f>
        <v>96.826923283713384</v>
      </c>
      <c r="DT23" s="5">
        <f>IF(($C$6-($C$3*$A22)+SUM(DT$6:DT22))*DT$3/365*_xlfn.DAYS($B23,$B22)&lt;0,0,($C$6-($C$3*$A22)+SUM(DT$6:DT22))*DT$3/365*_xlfn.DAYS($B23,$B22))</f>
        <v>96.772349926440782</v>
      </c>
      <c r="DU23" s="5">
        <f>IF(($C$6-($C$3*$A22)+SUM(DU$6:DU22))*DU$3/365*_xlfn.DAYS($B23,$B22)&lt;0,0,($C$6-($C$3*$A22)+SUM(DU$6:DU22))*DU$3/365*_xlfn.DAYS($B23,$B22))</f>
        <v>96.717794199151385</v>
      </c>
      <c r="DV23" s="5">
        <f>IF(($C$6-($C$3*$A22)+SUM(DV$6:DV22))*DV$3/365*_xlfn.DAYS($B23,$B22)&lt;0,0,($C$6-($C$3*$A22)+SUM(DV$6:DV22))*DV$3/365*_xlfn.DAYS($B23,$B22))</f>
        <v>96.663256098243849</v>
      </c>
      <c r="DW23" s="5">
        <f>IF(($C$6-($C$3*$A22)+SUM(DW$6:DW22))*DW$3/365*_xlfn.DAYS($B23,$B22)&lt;0,0,($C$6-($C$3*$A22)+SUM(DW$6:DW22))*DW$3/365*_xlfn.DAYS($B23,$B22))</f>
        <v>96.608735620117415</v>
      </c>
      <c r="DX23" s="5">
        <f>IF(($C$6-($C$3*$A22)+SUM(DX$6:DX22))*DX$3/365*_xlfn.DAYS($B23,$B22)&lt;0,0,($C$6-($C$3*$A22)+SUM(DX$6:DX22))*DX$3/365*_xlfn.DAYS($B23,$B22))</f>
        <v>96.554232761171889</v>
      </c>
      <c r="DY23" s="5">
        <f>IF(($C$6-($C$3*$A22)+SUM(DY$6:DY22))*DY$3/365*_xlfn.DAYS($B23,$B22)&lt;0,0,($C$6-($C$3*$A22)+SUM(DY$6:DY22))*DY$3/365*_xlfn.DAYS($B23,$B22))</f>
        <v>96.49974751780772</v>
      </c>
      <c r="DZ23" s="5">
        <f>IF(($C$6-($C$3*$A22)+SUM(DZ$6:DZ22))*DZ$3/365*_xlfn.DAYS($B23,$B22)&lt;0,0,($C$6-($C$3*$A22)+SUM(DZ$6:DZ22))*DZ$3/365*_xlfn.DAYS($B23,$B22))</f>
        <v>96.445279886425965</v>
      </c>
      <c r="EA23" s="5">
        <f>IF(($C$6-($C$3*$A22)+SUM(EA$6:EA22))*EA$3/365*_xlfn.DAYS($B23,$B22)&lt;0,0,($C$6-($C$3*$A22)+SUM(EA$6:EA22))*EA$3/365*_xlfn.DAYS($B23,$B22))</f>
        <v>96.390829863428195</v>
      </c>
      <c r="EB23" s="5">
        <f>IF(($C$6-($C$3*$A22)+SUM(EB$6:EB22))*EB$3/365*_xlfn.DAYS($B23,$B22)&lt;0,0,($C$6-($C$3*$A22)+SUM(EB$6:EB22))*EB$3/365*_xlfn.DAYS($B23,$B22))</f>
        <v>96.336397445216704</v>
      </c>
      <c r="EC23" s="5">
        <f>IF(($C$6-($C$3*$A22)+SUM(EC$6:EC22))*EC$3/365*_xlfn.DAYS($B23,$B22)&lt;0,0,($C$6-($C$3*$A22)+SUM(EC$6:EC22))*EC$3/365*_xlfn.DAYS($B23,$B22))</f>
        <v>96.281982628194285</v>
      </c>
      <c r="ED23" s="5">
        <f>IF(($C$6-($C$3*$A22)+SUM(ED$6:ED22))*ED$3/365*_xlfn.DAYS($B23,$B22)&lt;0,0,($C$6-($C$3*$A22)+SUM(ED$6:ED22))*ED$3/365*_xlfn.DAYS($B23,$B22))</f>
        <v>96.227585408764341</v>
      </c>
      <c r="EE23" s="5">
        <f>IF(($C$6-($C$3*$A22)+SUM(EE$6:EE22))*EE$3/365*_xlfn.DAYS($B23,$B22)&lt;0,0,($C$6-($C$3*$A22)+SUM(EE$6:EE22))*EE$3/365*_xlfn.DAYS($B23,$B22))</f>
        <v>96.173205783330886</v>
      </c>
      <c r="EF23" s="5">
        <f>IF(($C$6-($C$3*$A22)+SUM(EF$6:EF22))*EF$3/365*_xlfn.DAYS($B23,$B22)&lt;0,0,($C$6-($C$3*$A22)+SUM(EF$6:EF22))*EF$3/365*_xlfn.DAYS($B23,$B22))</f>
        <v>96.118843748298602</v>
      </c>
      <c r="EG23" s="5">
        <f>IF(($C$6-($C$3*$A22)+SUM(EG$6:EG22))*EG$3/365*_xlfn.DAYS($B23,$B22)&lt;0,0,($C$6-($C$3*$A22)+SUM(EG$6:EG22))*EG$3/365*_xlfn.DAYS($B23,$B22))</f>
        <v>96.06449930007264</v>
      </c>
      <c r="EH23" s="5">
        <f>IF(($C$6-($C$3*$A22)+SUM(EH$6:EH22))*EH$3/365*_xlfn.DAYS($B23,$B22)&lt;0,0,($C$6-($C$3*$A22)+SUM(EH$6:EH22))*EH$3/365*_xlfn.DAYS($B23,$B22))</f>
        <v>96.010172435058848</v>
      </c>
      <c r="EI23" s="5">
        <f>IF(($C$6-($C$3*$A22)+SUM(EI$6:EI22))*EI$3/365*_xlfn.DAYS($B23,$B22)&lt;0,0,($C$6-($C$3*$A22)+SUM(EI$6:EI22))*EI$3/365*_xlfn.DAYS($B23,$B22))</f>
        <v>95.955863149663585</v>
      </c>
      <c r="EJ23" s="5">
        <f>IF(($C$6-($C$3*$A22)+SUM(EJ$6:EJ22))*EJ$3/365*_xlfn.DAYS($B23,$B22)&lt;0,0,($C$6-($C$3*$A22)+SUM(EJ$6:EJ22))*EJ$3/365*_xlfn.DAYS($B23,$B22))</f>
        <v>95.901571440293949</v>
      </c>
      <c r="EK23" s="5">
        <f>IF(($C$6-($C$3*$A22)+SUM(EK$6:EK22))*EK$3/365*_xlfn.DAYS($B23,$B22)&lt;0,0,($C$6-($C$3*$A22)+SUM(EK$6:EK22))*EK$3/365*_xlfn.DAYS($B23,$B22))</f>
        <v>95.847297303357465</v>
      </c>
      <c r="EL23" s="5">
        <f>IF(($C$6-($C$3*$A22)+SUM(EL$6:EL22))*EL$3/365*_xlfn.DAYS($B23,$B22)&lt;0,0,($C$6-($C$3*$A22)+SUM(EL$6:EL22))*EL$3/365*_xlfn.DAYS($B23,$B22))</f>
        <v>95.793040735262352</v>
      </c>
      <c r="EM23" s="5">
        <f>IF(($C$6-($C$3*$A22)+SUM(EM$6:EM22))*EM$3/365*_xlfn.DAYS($B23,$B22)&lt;0,0,($C$6-($C$3*$A22)+SUM(EM$6:EM22))*EM$3/365*_xlfn.DAYS($B23,$B22))</f>
        <v>95.738801732417414</v>
      </c>
      <c r="EN23" s="5">
        <f>IF(($C$6-($C$3*$A22)+SUM(EN$6:EN22))*EN$3/365*_xlfn.DAYS($B23,$B22)&lt;0,0,($C$6-($C$3*$A22)+SUM(EN$6:EN22))*EN$3/365*_xlfn.DAYS($B23,$B22))</f>
        <v>95.684580291232038</v>
      </c>
      <c r="EO23" s="5">
        <f>IF(($C$6-($C$3*$A22)+SUM(EO$6:EO22))*EO$3/365*_xlfn.DAYS($B23,$B22)&lt;0,0,($C$6-($C$3*$A22)+SUM(EO$6:EO22))*EO$3/365*_xlfn.DAYS($B23,$B22))</f>
        <v>95.63037640811622</v>
      </c>
      <c r="EP23" s="5">
        <f>IF(($C$6-($C$3*$A22)+SUM(EP$6:EP22))*EP$3/365*_xlfn.DAYS($B23,$B22)&lt;0,0,($C$6-($C$3*$A22)+SUM(EP$6:EP22))*EP$3/365*_xlfn.DAYS($B23,$B22))</f>
        <v>95.57619007948054</v>
      </c>
      <c r="EQ23" s="5">
        <f>IF(($C$6-($C$3*$A22)+SUM(EQ$6:EQ22))*EQ$3/365*_xlfn.DAYS($B23,$B22)&lt;0,0,($C$6-($C$3*$A22)+SUM(EQ$6:EQ22))*EQ$3/365*_xlfn.DAYS($B23,$B22))</f>
        <v>95.522021301736189</v>
      </c>
      <c r="ER23" s="5">
        <f>IF(($C$6-($C$3*$A22)+SUM(ER$6:ER22))*ER$3/365*_xlfn.DAYS($B23,$B22)&lt;0,0,($C$6-($C$3*$A22)+SUM(ER$6:ER22))*ER$3/365*_xlfn.DAYS($B23,$B22))</f>
        <v>95.467870071294939</v>
      </c>
      <c r="ES23" s="5">
        <f>IF(($C$6-($C$3*$A22)+SUM(ES$6:ES22))*ES$3/365*_xlfn.DAYS($B23,$B22)&lt;0,0,($C$6-($C$3*$A22)+SUM(ES$6:ES22))*ES$3/365*_xlfn.DAYS($B23,$B22))</f>
        <v>95.413736384569177</v>
      </c>
      <c r="ET23" s="5">
        <f>IF(($C$6-($C$3*$A22)+SUM(ET$6:ET22))*ET$3/365*_xlfn.DAYS($B23,$B22)&lt;0,0,($C$6-($C$3*$A22)+SUM(ET$6:ET22))*ET$3/365*_xlfn.DAYS($B23,$B22))</f>
        <v>95.359620237971896</v>
      </c>
      <c r="EU23" s="5">
        <f>IF(($C$6-($C$3*$A22)+SUM(EU$6:EU22))*EU$3/365*_xlfn.DAYS($B23,$B22)&lt;0,0,($C$6-($C$3*$A22)+SUM(EU$6:EU22))*EU$3/365*_xlfn.DAYS($B23,$B22))</f>
        <v>95.305521627916633</v>
      </c>
      <c r="EV23" s="5">
        <f>IF(($C$6-($C$3*$A22)+SUM(EV$6:EV22))*EV$3/365*_xlfn.DAYS($B23,$B22)&lt;0,0,($C$6-($C$3*$A22)+SUM(EV$6:EV22))*EV$3/365*_xlfn.DAYS($B23,$B22))</f>
        <v>95.251440550817549</v>
      </c>
      <c r="EW23" s="5">
        <f>IF(($C$6-($C$3*$A22)+SUM(EW$6:EW22))*EW$3/365*_xlfn.DAYS($B23,$B22)&lt;0,0,($C$6-($C$3*$A22)+SUM(EW$6:EW22))*EW$3/365*_xlfn.DAYS($B23,$B22))</f>
        <v>95.1973770030894</v>
      </c>
      <c r="EX23" s="5">
        <f>IF(($C$6-($C$3*$A22)+SUM(EX$6:EX22))*EX$3/365*_xlfn.DAYS($B23,$B22)&lt;0,0,($C$6-($C$3*$A22)+SUM(EX$6:EX22))*EX$3/365*_xlfn.DAYS($B23,$B22))</f>
        <v>95.143330981147585</v>
      </c>
      <c r="EY23" s="5">
        <f>IF(($C$6-($C$3*$A22)+SUM(EY$6:EY22))*EY$3/365*_xlfn.DAYS($B23,$B22)&lt;0,0,($C$6-($C$3*$A22)+SUM(EY$6:EY22))*EY$3/365*_xlfn.DAYS($B23,$B22))</f>
        <v>95.089302481408012</v>
      </c>
      <c r="EZ23" s="5">
        <f>IF(($C$6-($C$3*$A22)+SUM(EZ$6:EZ22))*EZ$3/365*_xlfn.DAYS($B23,$B22)&lt;0,0,($C$6-($C$3*$A22)+SUM(EZ$6:EZ22))*EZ$3/365*_xlfn.DAYS($B23,$B22))</f>
        <v>95.035291500287272</v>
      </c>
      <c r="FA23" s="5">
        <f>IF(($C$6-($C$3*$A22)+SUM(FA$6:FA22))*FA$3/365*_xlfn.DAYS($B23,$B22)&lt;0,0,($C$6-($C$3*$A22)+SUM(FA$6:FA22))*FA$3/365*_xlfn.DAYS($B23,$B22))</f>
        <v>94.981298034202482</v>
      </c>
      <c r="FB23" s="5">
        <f>IF(($C$6-($C$3*$A22)+SUM(FB$6:FB22))*FB$3/365*_xlfn.DAYS($B23,$B22)&lt;0,0,($C$6-($C$3*$A22)+SUM(FB$6:FB22))*FB$3/365*_xlfn.DAYS($B23,$B22))</f>
        <v>94.927322079571383</v>
      </c>
      <c r="FC23" s="5">
        <f>IF(($C$6-($C$3*$A22)+SUM(FC$6:FC22))*FC$3/365*_xlfn.DAYS($B23,$B22)&lt;0,0,($C$6-($C$3*$A22)+SUM(FC$6:FC22))*FC$3/365*_xlfn.DAYS($B23,$B22))</f>
        <v>94.8733636328123</v>
      </c>
      <c r="FD23" s="5">
        <f>IF(($C$6-($C$3*$A22)+SUM(FD$6:FD22))*FD$3/365*_xlfn.DAYS($B23,$B22)&lt;0,0,($C$6-($C$3*$A22)+SUM(FD$6:FD22))*FD$3/365*_xlfn.DAYS($B23,$B22))</f>
        <v>94.819422690344197</v>
      </c>
      <c r="FE23" s="5">
        <f>IF(($C$6-($C$3*$A22)+SUM(FE$6:FE22))*FE$3/365*_xlfn.DAYS($B23,$B22)&lt;0,0,($C$6-($C$3*$A22)+SUM(FE$6:FE22))*FE$3/365*_xlfn.DAYS($B23,$B22))</f>
        <v>94.765499248586579</v>
      </c>
      <c r="FF23" s="5">
        <f>IF(($C$6-($C$3*$A22)+SUM(FF$6:FF22))*FF$3/365*_xlfn.DAYS($B23,$B22)&lt;0,0,($C$6-($C$3*$A22)+SUM(FF$6:FF22))*FF$3/365*_xlfn.DAYS($B23,$B22))</f>
        <v>94.711593303959546</v>
      </c>
      <c r="FG23" s="5">
        <f>IF(($C$6-($C$3*$A22)+SUM(FG$6:FG22))*FG$3/365*_xlfn.DAYS($B23,$B22)&lt;0,0,($C$6-($C$3*$A22)+SUM(FG$6:FG22))*FG$3/365*_xlfn.DAYS($B23,$B22))</f>
        <v>94.657704852883882</v>
      </c>
      <c r="FH23" s="5">
        <f>IF(($C$6-($C$3*$A22)+SUM(FH$6:FH22))*FH$3/365*_xlfn.DAYS($B23,$B22)&lt;0,0,($C$6-($C$3*$A22)+SUM(FH$6:FH22))*FH$3/365*_xlfn.DAYS($B23,$B22))</f>
        <v>94.603833891780809</v>
      </c>
      <c r="FI23" s="5">
        <f>IF(($C$6-($C$3*$A22)+SUM(FI$6:FI22))*FI$3/365*_xlfn.DAYS($B23,$B22)&lt;0,0,($C$6-($C$3*$A22)+SUM(FI$6:FI22))*FI$3/365*_xlfn.DAYS($B23,$B22))</f>
        <v>94.549980417072291</v>
      </c>
      <c r="FJ23" s="5">
        <f>IF(($C$6-($C$3*$A22)+SUM(FJ$6:FJ22))*FJ$3/365*_xlfn.DAYS($B23,$B22)&lt;0,0,($C$6-($C$3*$A22)+SUM(FJ$6:FJ22))*FJ$3/365*_xlfn.DAYS($B23,$B22))</f>
        <v>94.496144425180816</v>
      </c>
      <c r="FK23" s="5">
        <f>IF(($C$6-($C$3*$A22)+SUM(FK$6:FK22))*FK$3/365*_xlfn.DAYS($B23,$B22)&lt;0,0,($C$6-($C$3*$A22)+SUM(FK$6:FK22))*FK$3/365*_xlfn.DAYS($B23,$B22))</f>
        <v>94.442325912529512</v>
      </c>
      <c r="FL23" s="5">
        <f>IF(($C$6-($C$3*$A22)+SUM(FL$6:FL22))*FL$3/365*_xlfn.DAYS($B23,$B22)&lt;0,0,($C$6-($C$3*$A22)+SUM(FL$6:FL22))*FL$3/365*_xlfn.DAYS($B23,$B22))</f>
        <v>94.388524875542004</v>
      </c>
      <c r="FM23" s="5">
        <f>IF(($C$6-($C$3*$A22)+SUM(FM$6:FM22))*FM$3/365*_xlfn.DAYS($B23,$B22)&lt;0,0,($C$6-($C$3*$A22)+SUM(FM$6:FM22))*FM$3/365*_xlfn.DAYS($B23,$B22))</f>
        <v>94.334741310642642</v>
      </c>
      <c r="FN23" s="5">
        <f>IF(($C$6-($C$3*$A22)+SUM(FN$6:FN22))*FN$3/365*_xlfn.DAYS($B23,$B22)&lt;0,0,($C$6-($C$3*$A22)+SUM(FN$6:FN22))*FN$3/365*_xlfn.DAYS($B23,$B22))</f>
        <v>94.28097521425623</v>
      </c>
      <c r="FO23" s="5">
        <f>IF(($C$6-($C$3*$A22)+SUM(FO$6:FO22))*FO$3/365*_xlfn.DAYS($B23,$B22)&lt;0,0,($C$6-($C$3*$A22)+SUM(FO$6:FO22))*FO$3/365*_xlfn.DAYS($B23,$B22))</f>
        <v>94.227226582808328</v>
      </c>
      <c r="FP23" s="5">
        <f>IF(($C$6-($C$3*$A22)+SUM(FP$6:FP22))*FP$3/365*_xlfn.DAYS($B23,$B22)&lt;0,0,($C$6-($C$3*$A22)+SUM(FP$6:FP22))*FP$3/365*_xlfn.DAYS($B23,$B22))</f>
        <v>94.173495412724975</v>
      </c>
      <c r="FQ23" s="5">
        <f>IF(($C$6-($C$3*$A22)+SUM(FQ$6:FQ22))*FQ$3/365*_xlfn.DAYS($B23,$B22)&lt;0,0,($C$6-($C$3*$A22)+SUM(FQ$6:FQ22))*FQ$3/365*_xlfn.DAYS($B23,$B22))</f>
        <v>94.119781700432796</v>
      </c>
      <c r="FR23" s="5">
        <f>IF(($C$6-($C$3*$A22)+SUM(FR$6:FR22))*FR$3/365*_xlfn.DAYS($B23,$B22)&lt;0,0,($C$6-($C$3*$A22)+SUM(FR$6:FR22))*FR$3/365*_xlfn.DAYS($B23,$B22))</f>
        <v>94.066085442359082</v>
      </c>
      <c r="FS23" s="5">
        <f>IF(($C$6-($C$3*$A22)+SUM(FS$6:FS22))*FS$3/365*_xlfn.DAYS($B23,$B22)&lt;0,0,($C$6-($C$3*$A22)+SUM(FS$6:FS22))*FS$3/365*_xlfn.DAYS($B23,$B22))</f>
        <v>94.012406634931708</v>
      </c>
      <c r="FT23" s="5">
        <f>IF(($C$6-($C$3*$A22)+SUM(FT$6:FT22))*FT$3/365*_xlfn.DAYS($B23,$B22)&lt;0,0,($C$6-($C$3*$A22)+SUM(FT$6:FT22))*FT$3/365*_xlfn.DAYS($B23,$B22))</f>
        <v>93.958745274579073</v>
      </c>
      <c r="FU23" s="5">
        <f>IF(($C$6-($C$3*$A22)+SUM(FU$6:FU22))*FU$3/365*_xlfn.DAYS($B23,$B22)&lt;0,0,($C$6-($C$3*$A22)+SUM(FU$6:FU22))*FU$3/365*_xlfn.DAYS($B23,$B22))</f>
        <v>93.905101357730231</v>
      </c>
      <c r="FV23" s="5">
        <f>IF(($C$6-($C$3*$A22)+SUM(FV$6:FV22))*FV$3/365*_xlfn.DAYS($B23,$B22)&lt;0,0,($C$6-($C$3*$A22)+SUM(FV$6:FV22))*FV$3/365*_xlfn.DAYS($B23,$B22))</f>
        <v>93.851474880814834</v>
      </c>
      <c r="FW23" s="5">
        <f>IF(($C$6-($C$3*$A22)+SUM(FW$6:FW22))*FW$3/365*_xlfn.DAYS($B23,$B22)&lt;0,0,($C$6-($C$3*$A22)+SUM(FW$6:FW22))*FW$3/365*_xlfn.DAYS($B23,$B22))</f>
        <v>93.797865840263086</v>
      </c>
      <c r="FX23" s="5">
        <f>IF(($C$6-($C$3*$A22)+SUM(FX$6:FX22))*FX$3/365*_xlfn.DAYS($B23,$B22)&lt;0,0,($C$6-($C$3*$A22)+SUM(FX$6:FX22))*FX$3/365*_xlfn.DAYS($B23,$B22))</f>
        <v>93.74427423250583</v>
      </c>
      <c r="FY23" s="5">
        <f>IF(($C$6-($C$3*$A22)+SUM(FY$6:FY22))*FY$3/365*_xlfn.DAYS($B23,$B22)&lt;0,0,($C$6-($C$3*$A22)+SUM(FY$6:FY22))*FY$3/365*_xlfn.DAYS($B23,$B22))</f>
        <v>93.690700053974467</v>
      </c>
      <c r="FZ23" s="5">
        <f>IF(($C$6-($C$3*$A22)+SUM(FZ$6:FZ22))*FZ$3/365*_xlfn.DAYS($B23,$B22)&lt;0,0,($C$6-($C$3*$A22)+SUM(FZ$6:FZ22))*FZ$3/365*_xlfn.DAYS($B23,$B22))</f>
        <v>93.637143301100991</v>
      </c>
      <c r="GA23" s="5">
        <f>IF(($C$6-($C$3*$A22)+SUM(GA$6:GA22))*GA$3/365*_xlfn.DAYS($B23,$B22)&lt;0,0,($C$6-($C$3*$A22)+SUM(GA$6:GA22))*GA$3/365*_xlfn.DAYS($B23,$B22))</f>
        <v>93.583603970318023</v>
      </c>
      <c r="GB23" s="5">
        <f>IF(($C$6-($C$3*$A22)+SUM(GB$6:GB22))*GB$3/365*_xlfn.DAYS($B23,$B22)&lt;0,0,($C$6-($C$3*$A22)+SUM(GB$6:GB22))*GB$3/365*_xlfn.DAYS($B23,$B22))</f>
        <v>93.530082058058753</v>
      </c>
      <c r="GC23" s="5">
        <f>IF(($C$6-($C$3*$A22)+SUM(GC$6:GC22))*GC$3/365*_xlfn.DAYS($B23,$B22)&lt;0,0,($C$6-($C$3*$A22)+SUM(GC$6:GC22))*GC$3/365*_xlfn.DAYS($B23,$B22))</f>
        <v>93.476577560756994</v>
      </c>
      <c r="GD23" s="5">
        <f>IF(($C$6-($C$3*$A22)+SUM(GD$6:GD22))*GD$3/365*_xlfn.DAYS($B23,$B22)&lt;0,0,($C$6-($C$3*$A22)+SUM(GD$6:GD22))*GD$3/365*_xlfn.DAYS($B23,$B22))</f>
        <v>93.4230904748471</v>
      </c>
      <c r="GE23" s="5">
        <f>IF(($C$6-($C$3*$A22)+SUM(GE$6:GE22))*GE$3/365*_xlfn.DAYS($B23,$B22)&lt;0,0,($C$6-($C$3*$A22)+SUM(GE$6:GE22))*GE$3/365*_xlfn.DAYS($B23,$B22))</f>
        <v>93.369620796764025</v>
      </c>
      <c r="GF23" s="5">
        <f>IF(($C$6-($C$3*$A22)+SUM(GF$6:GF22))*GF$3/365*_xlfn.DAYS($B23,$B22)&lt;0,0,($C$6-($C$3*$A22)+SUM(GF$6:GF22))*GF$3/365*_xlfn.DAYS($B23,$B22))</f>
        <v>93.316168522943386</v>
      </c>
      <c r="GG23" s="5">
        <f>IF(($C$6-($C$3*$A22)+SUM(GG$6:GG22))*GG$3/365*_xlfn.DAYS($B23,$B22)&lt;0,0,($C$6-($C$3*$A22)+SUM(GG$6:GG22))*GG$3/365*_xlfn.DAYS($B23,$B22))</f>
        <v>93.262733649821314</v>
      </c>
      <c r="GH23" s="5">
        <f>IF(($C$6-($C$3*$A22)+SUM(GH$6:GH22))*GH$3/365*_xlfn.DAYS($B23,$B22)&lt;0,0,($C$6-($C$3*$A22)+SUM(GH$6:GH22))*GH$3/365*_xlfn.DAYS($B23,$B22))</f>
        <v>93.209316173834551</v>
      </c>
      <c r="GI23" s="5">
        <f>IF(($C$6-($C$3*$A22)+SUM(GI$6:GI22))*GI$3/365*_xlfn.DAYS($B23,$B22)&lt;0,0,($C$6-($C$3*$A22)+SUM(GI$6:GI22))*GI$3/365*_xlfn.DAYS($B23,$B22))</f>
        <v>93.155916091420465</v>
      </c>
      <c r="GJ23" s="5">
        <f>IF(($C$6-($C$3*$A22)+SUM(GJ$6:GJ22))*GJ$3/365*_xlfn.DAYS($B23,$B22)&lt;0,0,($C$6-($C$3*$A22)+SUM(GJ$6:GJ22))*GJ$3/365*_xlfn.DAYS($B23,$B22))</f>
        <v>93.102533399016991</v>
      </c>
      <c r="GK23" s="5">
        <f>IF(($C$6-($C$3*$A22)+SUM(GK$6:GK22))*GK$3/365*_xlfn.DAYS($B23,$B22)&lt;0,0,($C$6-($C$3*$A22)+SUM(GK$6:GK22))*GK$3/365*_xlfn.DAYS($B23,$B22))</f>
        <v>93.049168093062661</v>
      </c>
      <c r="GL23" s="5">
        <f>IF(($C$6-($C$3*$A22)+SUM(GL$6:GL22))*GL$3/365*_xlfn.DAYS($B23,$B22)&lt;0,0,($C$6-($C$3*$A22)+SUM(GL$6:GL22))*GL$3/365*_xlfn.DAYS($B23,$B22))</f>
        <v>92.995820169996591</v>
      </c>
      <c r="GM23" s="5">
        <f>IF(($C$6-($C$3*$A22)+SUM(GM$6:GM22))*GM$3/365*_xlfn.DAYS($B23,$B22)&lt;0,0,($C$6-($C$3*$A22)+SUM(GM$6:GM22))*GM$3/365*_xlfn.DAYS($B23,$B22))</f>
        <v>92.942489626258507</v>
      </c>
      <c r="GN23" s="5">
        <f>IF(($C$6-($C$3*$A22)+SUM(GN$6:GN22))*GN$3/365*_xlfn.DAYS($B23,$B22)&lt;0,0,($C$6-($C$3*$A22)+SUM(GN$6:GN22))*GN$3/365*_xlfn.DAYS($B23,$B22))</f>
        <v>92.889176458288688</v>
      </c>
      <c r="GO23" s="5">
        <f>IF(($C$6-($C$3*$A22)+SUM(GO$6:GO22))*GO$3/365*_xlfn.DAYS($B23,$B22)&lt;0,0,($C$6-($C$3*$A22)+SUM(GO$6:GO22))*GO$3/365*_xlfn.DAYS($B23,$B22))</f>
        <v>92.835880662528112</v>
      </c>
      <c r="GP23" s="5">
        <f>IF(($C$6-($C$3*$A22)+SUM(GP$6:GP22))*GP$3/365*_xlfn.DAYS($B23,$B22)&lt;0,0,($C$6-($C$3*$A22)+SUM(GP$6:GP22))*GP$3/365*_xlfn.DAYS($B23,$B22))</f>
        <v>92.782602235418182</v>
      </c>
      <c r="GQ23" s="5">
        <f>IF(($C$6-($C$3*$A22)+SUM(GQ$6:GQ22))*GQ$3/365*_xlfn.DAYS($B23,$B22)&lt;0,0,($C$6-($C$3*$A22)+SUM(GQ$6:GQ22))*GQ$3/365*_xlfn.DAYS($B23,$B22))</f>
        <v>92.729341173401025</v>
      </c>
      <c r="GR23" s="5">
        <f>IF(($C$6-($C$3*$A22)+SUM(GR$6:GR22))*GR$3/365*_xlfn.DAYS($B23,$B22)&lt;0,0,($C$6-($C$3*$A22)+SUM(GR$6:GR22))*GR$3/365*_xlfn.DAYS($B23,$B22))</f>
        <v>92.676097472919324</v>
      </c>
      <c r="GS23" s="5">
        <f>IF(($C$6-($C$3*$A22)+SUM(GS$6:GS22))*GS$3/365*_xlfn.DAYS($B23,$B22)&lt;0,0,($C$6-($C$3*$A22)+SUM(GS$6:GS22))*GS$3/365*_xlfn.DAYS($B23,$B22))</f>
        <v>92.622871130416314</v>
      </c>
      <c r="GT23" s="5">
        <f>IF(($C$6-($C$3*$A22)+SUM(GT$6:GT22))*GT$3/365*_xlfn.DAYS($B23,$B22)&lt;0,0,($C$6-($C$3*$A22)+SUM(GT$6:GT22))*GT$3/365*_xlfn.DAYS($B23,$B22))</f>
        <v>92.569662142335872</v>
      </c>
      <c r="GU23" s="5">
        <f>IF(($C$6-($C$3*$A22)+SUM(GU$6:GU22))*GU$3/365*_xlfn.DAYS($B23,$B22)&lt;0,0,($C$6-($C$3*$A22)+SUM(GU$6:GU22))*GU$3/365*_xlfn.DAYS($B23,$B22))</f>
        <v>92.516470505122484</v>
      </c>
      <c r="GV23" s="5">
        <f>IF(($C$6-($C$3*$A22)+SUM(GV$6:GV22))*GV$3/365*_xlfn.DAYS($B23,$B22)&lt;0,0,($C$6-($C$3*$A22)+SUM(GV$6:GV22))*GV$3/365*_xlfn.DAYS($B23,$B22))</f>
        <v>92.463296215221163</v>
      </c>
      <c r="GW23" s="5">
        <f>IF(($C$6-($C$3*$A22)+SUM(GW$6:GW22))*GW$3/365*_xlfn.DAYS($B23,$B22)&lt;0,0,($C$6-($C$3*$A22)+SUM(GW$6:GW22))*GW$3/365*_xlfn.DAYS($B23,$B22))</f>
        <v>92.410139269077547</v>
      </c>
      <c r="GX23" s="5">
        <f>IF(($C$6-($C$3*$A22)+SUM(GX$6:GX22))*GX$3/365*_xlfn.DAYS($B23,$B22)&lt;0,0,($C$6-($C$3*$A22)+SUM(GX$6:GX22))*GX$3/365*_xlfn.DAYS($B23,$B22))</f>
        <v>92.356999663137856</v>
      </c>
      <c r="GY23" s="5">
        <f>IF(($C$6-($C$3*$A22)+SUM(GY$6:GY22))*GY$3/365*_xlfn.DAYS($B23,$B22)&lt;0,0,($C$6-($C$3*$A22)+SUM(GY$6:GY22))*GY$3/365*_xlfn.DAYS($B23,$B22))</f>
        <v>92.303877393848921</v>
      </c>
      <c r="GZ23" s="5">
        <f>IF(($C$6-($C$3*$A22)+SUM(GZ$6:GZ22))*GZ$3/365*_xlfn.DAYS($B23,$B22)&lt;0,0,($C$6-($C$3*$A22)+SUM(GZ$6:GZ22))*GZ$3/365*_xlfn.DAYS($B23,$B22))</f>
        <v>92.250772457658144</v>
      </c>
      <c r="HA23" s="5">
        <f>IF(($C$6-($C$3*$A22)+SUM(HA$6:HA22))*HA$3/365*_xlfn.DAYS($B23,$B22)&lt;0,0,($C$6-($C$3*$A22)+SUM(HA$6:HA22))*HA$3/365*_xlfn.DAYS($B23,$B22))</f>
        <v>92.19768485101352</v>
      </c>
      <c r="HB23" s="5">
        <f>IF(($C$6-($C$3*$A22)+SUM(HB$6:HB22))*HB$3/365*_xlfn.DAYS($B23,$B22)&lt;0,0,($C$6-($C$3*$A22)+SUM(HB$6:HB22))*HB$3/365*_xlfn.DAYS($B23,$B22))</f>
        <v>92.1446145703637</v>
      </c>
      <c r="HC23" s="5">
        <f>IF(($C$6-($C$3*$A22)+SUM(HC$6:HC22))*HC$3/365*_xlfn.DAYS($B23,$B22)&lt;0,0,($C$6-($C$3*$A22)+SUM(HC$6:HC22))*HC$3/365*_xlfn.DAYS($B23,$B22))</f>
        <v>92.091561612157761</v>
      </c>
      <c r="HD23" s="5">
        <f>IF(($C$6-($C$3*$A22)+SUM(HD$6:HD22))*HD$3/365*_xlfn.DAYS($B23,$B22)&lt;0,0,($C$6-($C$3*$A22)+SUM(HD$6:HD22))*HD$3/365*_xlfn.DAYS($B23,$B22))</f>
        <v>92.038525972845576</v>
      </c>
      <c r="HE23" s="5">
        <f>IF(($C$6-($C$3*$A22)+SUM(HE$6:HE22))*HE$3/365*_xlfn.DAYS($B23,$B22)&lt;0,0,($C$6-($C$3*$A22)+SUM(HE$6:HE22))*HE$3/365*_xlfn.DAYS($B23,$B22))</f>
        <v>91.985507648877444</v>
      </c>
      <c r="HF23" s="5">
        <f>IF(($C$6-($C$3*$A22)+SUM(HF$6:HF22))*HF$3/365*_xlfn.DAYS($B23,$B22)&lt;0,0,($C$6-($C$3*$A22)+SUM(HF$6:HF22))*HF$3/365*_xlfn.DAYS($B23,$B22))</f>
        <v>91.93250663670436</v>
      </c>
      <c r="HG23" s="5">
        <f>IF(($C$6-($C$3*$A22)+SUM(HG$6:HG22))*HG$3/365*_xlfn.DAYS($B23,$B22)&lt;0,0,($C$6-($C$3*$A22)+SUM(HG$6:HG22))*HG$3/365*_xlfn.DAYS($B23,$B22))</f>
        <v>91.879522932777846</v>
      </c>
      <c r="HH23" s="5">
        <f>IF(($C$6-($C$3*$A22)+SUM(HH$6:HH22))*HH$3/365*_xlfn.DAYS($B23,$B22)&lt;0,0,($C$6-($C$3*$A22)+SUM(HH$6:HH22))*HH$3/365*_xlfn.DAYS($B23,$B22))</f>
        <v>91.826556533550061</v>
      </c>
      <c r="HI23" s="5">
        <f>IF(($C$6-($C$3*$A22)+SUM(HI$6:HI22))*HI$3/365*_xlfn.DAYS($B23,$B22)&lt;0,0,($C$6-($C$3*$A22)+SUM(HI$6:HI22))*HI$3/365*_xlfn.DAYS($B23,$B22))</f>
        <v>91.773607435473693</v>
      </c>
      <c r="HJ23" s="5">
        <f>IF(($C$6-($C$3*$A22)+SUM(HJ$6:HJ22))*HJ$3/365*_xlfn.DAYS($B23,$B22)&lt;0,0,($C$6-($C$3*$A22)+SUM(HJ$6:HJ22))*HJ$3/365*_xlfn.DAYS($B23,$B22))</f>
        <v>91.720675635002124</v>
      </c>
      <c r="HK23" s="5">
        <f>IF(($C$6-($C$3*$A22)+SUM(HK$6:HK22))*HK$3/365*_xlfn.DAYS($B23,$B22)&lt;0,0,($C$6-($C$3*$A22)+SUM(HK$6:HK22))*HK$3/365*_xlfn.DAYS($B23,$B22))</f>
        <v>91.66776112858922</v>
      </c>
      <c r="HL23" s="5">
        <f>IF(($C$6-($C$3*$A22)+SUM(HL$6:HL22))*HL$3/365*_xlfn.DAYS($B23,$B22)&lt;0,0,($C$6-($C$3*$A22)+SUM(HL$6:HL22))*HL$3/365*_xlfn.DAYS($B23,$B22))</f>
        <v>91.614863912689472</v>
      </c>
      <c r="HM23" s="5">
        <f>IF(($C$6-($C$3*$A22)+SUM(HM$6:HM22))*HM$3/365*_xlfn.DAYS($B23,$B22)&lt;0,0,($C$6-($C$3*$A22)+SUM(HM$6:HM22))*HM$3/365*_xlfn.DAYS($B23,$B22))</f>
        <v>91.561983983757969</v>
      </c>
      <c r="HN23" s="5">
        <f>IF(($C$6-($C$3*$A22)+SUM(HN$6:HN22))*HN$3/365*_xlfn.DAYS($B23,$B22)&lt;0,0,($C$6-($C$3*$A22)+SUM(HN$6:HN22))*HN$3/365*_xlfn.DAYS($B23,$B22))</f>
        <v>91.509121338250452</v>
      </c>
      <c r="HO23" s="5">
        <f>IF(($C$6-($C$3*$A22)+SUM(HO$6:HO22))*HO$3/365*_xlfn.DAYS($B23,$B22)&lt;0,0,($C$6-($C$3*$A22)+SUM(HO$6:HO22))*HO$3/365*_xlfn.DAYS($B23,$B22))</f>
        <v>91.456275972623089</v>
      </c>
      <c r="HP23" s="5">
        <f>IF(($C$6-($C$3*$A22)+SUM(HP$6:HP22))*HP$3/365*_xlfn.DAYS($B23,$B22)&lt;0,0,($C$6-($C$3*$A22)+SUM(HP$6:HP22))*HP$3/365*_xlfn.DAYS($B23,$B22))</f>
        <v>91.403447883332845</v>
      </c>
      <c r="HQ23" s="5">
        <f>IF(($C$6-($C$3*$A22)+SUM(HQ$6:HQ22))*HQ$3/365*_xlfn.DAYS($B23,$B22)&lt;0,0,($C$6-($C$3*$A22)+SUM(HQ$6:HQ22))*HQ$3/365*_xlfn.DAYS($B23,$B22))</f>
        <v>91.350637066837081</v>
      </c>
      <c r="HR23" s="5">
        <f>IF(($C$6-($C$3*$A22)+SUM(HR$6:HR22))*HR$3/365*_xlfn.DAYS($B23,$B22)&lt;0,0,($C$6-($C$3*$A22)+SUM(HR$6:HR22))*HR$3/365*_xlfn.DAYS($B23,$B22))</f>
        <v>91.297843519593897</v>
      </c>
      <c r="HS23" s="5">
        <f>IF(($C$6-($C$3*$A22)+SUM(HS$6:HS22))*HS$3/365*_xlfn.DAYS($B23,$B22)&lt;0,0,($C$6-($C$3*$A22)+SUM(HS$6:HS22))*HS$3/365*_xlfn.DAYS($B23,$B22))</f>
        <v>91.245067238061878</v>
      </c>
      <c r="HT23" s="5">
        <f>IF(($C$6-($C$3*$A22)+SUM(HT$6:HT22))*HT$3/365*_xlfn.DAYS($B23,$B22)&lt;0,0,($C$6-($C$3*$A22)+SUM(HT$6:HT22))*HT$3/365*_xlfn.DAYS($B23,$B22))</f>
        <v>91.192308218700276</v>
      </c>
      <c r="HU23" s="5">
        <f>IF(($C$6-($C$3*$A22)+SUM(HU$6:HU22))*HU$3/365*_xlfn.DAYS($B23,$B22)&lt;0,0,($C$6-($C$3*$A22)+SUM(HU$6:HU22))*HU$3/365*_xlfn.DAYS($B23,$B22))</f>
        <v>91.139566457968868</v>
      </c>
      <c r="HV23" s="5">
        <f>IF(($C$6-($C$3*$A22)+SUM(HV$6:HV22))*HV$3/365*_xlfn.DAYS($B23,$B22)&lt;0,0,($C$6-($C$3*$A22)+SUM(HV$6:HV22))*HV$3/365*_xlfn.DAYS($B23,$B22))</f>
        <v>91.086841952328072</v>
      </c>
      <c r="HW23" s="5">
        <f>IF(($C$6-($C$3*$A22)+SUM(HW$6:HW22))*HW$3/365*_xlfn.DAYS($B23,$B22)&lt;0,0,($C$6-($C$3*$A22)+SUM(HW$6:HW22))*HW$3/365*_xlfn.DAYS($B23,$B22))</f>
        <v>91.034134698238844</v>
      </c>
      <c r="HX23" s="5">
        <f>IF(($C$6-($C$3*$A22)+SUM(HX$6:HX22))*HX$3/365*_xlfn.DAYS($B23,$B22)&lt;0,0,($C$6-($C$3*$A22)+SUM(HX$6:HX22))*HX$3/365*_xlfn.DAYS($B23,$B22))</f>
        <v>90.981444692162839</v>
      </c>
      <c r="HY23" s="5">
        <f>IF(($C$6-($C$3*$A22)+SUM(HY$6:HY22))*HY$3/365*_xlfn.DAYS($B23,$B22)&lt;0,0,($C$6-($C$3*$A22)+SUM(HY$6:HY22))*HY$3/365*_xlfn.DAYS($B23,$B22))</f>
        <v>90.928771930562149</v>
      </c>
      <c r="HZ23" s="5">
        <f>IF(($C$6-($C$3*$A22)+SUM(HZ$6:HZ22))*HZ$3/365*_xlfn.DAYS($B23,$B22)&lt;0,0,($C$6-($C$3*$A22)+SUM(HZ$6:HZ22))*HZ$3/365*_xlfn.DAYS($B23,$B22))</f>
        <v>90.876116409899524</v>
      </c>
      <c r="IA23" s="5">
        <f>IF(($C$6-($C$3*$A22)+SUM(IA$6:IA22))*IA$3/365*_xlfn.DAYS($B23,$B22)&lt;0,0,($C$6-($C$3*$A22)+SUM(IA$6:IA22))*IA$3/365*_xlfn.DAYS($B23,$B22))</f>
        <v>90.823478126638321</v>
      </c>
      <c r="IB23" s="5">
        <f>IF(($C$6-($C$3*$A22)+SUM(IB$6:IB22))*IB$3/365*_xlfn.DAYS($B23,$B22)&lt;0,0,($C$6-($C$3*$A22)+SUM(IB$6:IB22))*IB$3/365*_xlfn.DAYS($B23,$B22))</f>
        <v>90.770857077242511</v>
      </c>
      <c r="IC23" s="5">
        <f>IF(($C$6-($C$3*$A22)+SUM(IC$6:IC22))*IC$3/365*_xlfn.DAYS($B23,$B22)&lt;0,0,($C$6-($C$3*$A22)+SUM(IC$6:IC22))*IC$3/365*_xlfn.DAYS($B23,$B22))</f>
        <v>90.71825325817656</v>
      </c>
      <c r="ID23" s="5">
        <f>IF(($C$6-($C$3*$A22)+SUM(ID$6:ID22))*ID$3/365*_xlfn.DAYS($B23,$B22)&lt;0,0,($C$6-($C$3*$A22)+SUM(ID$6:ID22))*ID$3/365*_xlfn.DAYS($B23,$B22))</f>
        <v>90.665666665905619</v>
      </c>
      <c r="IE23" s="5">
        <f>IF(($C$6-($C$3*$A22)+SUM(IE$6:IE22))*IE$3/365*_xlfn.DAYS($B23,$B22)&lt;0,0,($C$6-($C$3*$A22)+SUM(IE$6:IE22))*IE$3/365*_xlfn.DAYS($B23,$B22))</f>
        <v>90.613097296895347</v>
      </c>
      <c r="IF23" s="5">
        <f>IF(($C$6-($C$3*$A22)+SUM(IF$6:IF22))*IF$3/365*_xlfn.DAYS($B23,$B22)&lt;0,0,($C$6-($C$3*$A22)+SUM(IF$6:IF22))*IF$3/365*_xlfn.DAYS($B23,$B22))</f>
        <v>90.560545147612089</v>
      </c>
      <c r="IG23" s="5">
        <f>IF(($C$6-($C$3*$A22)+SUM(IG$6:IG22))*IG$3/365*_xlfn.DAYS($B23,$B22)&lt;0,0,($C$6-($C$3*$A22)+SUM(IG$6:IG22))*IG$3/365*_xlfn.DAYS($B23,$B22))</f>
        <v>90.508010214522628</v>
      </c>
      <c r="IH23" s="5">
        <f>IF(($C$6-($C$3*$A22)+SUM(IH$6:IH22))*IH$3/365*_xlfn.DAYS($B23,$B22)&lt;0,0,($C$6-($C$3*$A22)+SUM(IH$6:IH22))*IH$3/365*_xlfn.DAYS($B23,$B22))</f>
        <v>90.455492494094514</v>
      </c>
      <c r="II23" s="5">
        <f>IF(($C$6-($C$3*$A22)+SUM(II$6:II22))*II$3/365*_xlfn.DAYS($B23,$B22)&lt;0,0,($C$6-($C$3*$A22)+SUM(II$6:II22))*II$3/365*_xlfn.DAYS($B23,$B22))</f>
        <v>90.402991982795768</v>
      </c>
      <c r="IJ23" s="5">
        <f>IF(($C$6-($C$3*$A22)+SUM(IJ$6:IJ22))*IJ$3/365*_xlfn.DAYS($B23,$B22)&lt;0,0,($C$6-($C$3*$A22)+SUM(IJ$6:IJ22))*IJ$3/365*_xlfn.DAYS($B23,$B22))</f>
        <v>90.350508677095036</v>
      </c>
      <c r="IK23" s="5">
        <f>IF(($C$6-($C$3*$A22)+SUM(IK$6:IK22))*IK$3/365*_xlfn.DAYS($B23,$B22)&lt;0,0,($C$6-($C$3*$A22)+SUM(IK$6:IK22))*IK$3/365*_xlfn.DAYS($B23,$B22))</f>
        <v>90.29804257346153</v>
      </c>
      <c r="IL23" s="5">
        <f>IF(($C$6-($C$3*$A22)+SUM(IL$6:IL22))*IL$3/365*_xlfn.DAYS($B23,$B22)&lt;0,0,($C$6-($C$3*$A22)+SUM(IL$6:IL22))*IL$3/365*_xlfn.DAYS($B23,$B22))</f>
        <v>90.245593668365089</v>
      </c>
      <c r="IM23" s="5">
        <f>IF(($C$6-($C$3*$A22)+SUM(IM$6:IM22))*IM$3/365*_xlfn.DAYS($B23,$B22)&lt;0,0,($C$6-($C$3*$A22)+SUM(IM$6:IM22))*IM$3/365*_xlfn.DAYS($B23,$B22))</f>
        <v>90.19316195827605</v>
      </c>
      <c r="IN23" s="5">
        <f>IF(($C$6-($C$3*$A22)+SUM(IN$6:IN22))*IN$3/365*_xlfn.DAYS($B23,$B22)&lt;0,0,($C$6-($C$3*$A22)+SUM(IN$6:IN22))*IN$3/365*_xlfn.DAYS($B23,$B22))</f>
        <v>90.140747439665518</v>
      </c>
      <c r="IO23" s="5">
        <f>IF(($C$6-($C$3*$A22)+SUM(IO$6:IO22))*IO$3/365*_xlfn.DAYS($B23,$B22)&lt;0,0,($C$6-($C$3*$A22)+SUM(IO$6:IO22))*IO$3/365*_xlfn.DAYS($B23,$B22))</f>
        <v>90.088350109004992</v>
      </c>
      <c r="IP23" s="5">
        <f>IF(($C$6-($C$3*$A22)+SUM(IP$6:IP22))*IP$3/365*_xlfn.DAYS($B23,$B22)&lt;0,0,($C$6-($C$3*$A22)+SUM(IP$6:IP22))*IP$3/365*_xlfn.DAYS($B23,$B22))</f>
        <v>90.035969962766657</v>
      </c>
      <c r="IQ23" s="5">
        <f>IF(($C$6-($C$3*$A22)+SUM(IQ$6:IQ22))*IQ$3/365*_xlfn.DAYS($B23,$B22)&lt;0,0,($C$6-($C$3*$A22)+SUM(IQ$6:IQ22))*IQ$3/365*_xlfn.DAYS($B23,$B22))</f>
        <v>89.983606997423294</v>
      </c>
      <c r="IR23" s="5">
        <f>IF(($C$6-($C$3*$A22)+SUM(IR$6:IR22))*IR$3/365*_xlfn.DAYS($B23,$B22)&lt;0,0,($C$6-($C$3*$A22)+SUM(IR$6:IR22))*IR$3/365*_xlfn.DAYS($B23,$B22))</f>
        <v>89.931261209448209</v>
      </c>
      <c r="IS23" s="5">
        <f>IF(($C$6-($C$3*$A22)+SUM(IS$6:IS22))*IS$3/365*_xlfn.DAYS($B23,$B22)&lt;0,0,($C$6-($C$3*$A22)+SUM(IS$6:IS22))*IS$3/365*_xlfn.DAYS($B23,$B22))</f>
        <v>89.878932595315362</v>
      </c>
      <c r="IT23" s="5">
        <f>IF(($C$6-($C$3*$A22)+SUM(IT$6:IT22))*IT$3/365*_xlfn.DAYS($B23,$B22)&lt;0,0,($C$6-($C$3*$A22)+SUM(IT$6:IT22))*IT$3/365*_xlfn.DAYS($B23,$B22))</f>
        <v>89.826621151499225</v>
      </c>
      <c r="IU23" s="5">
        <f>IF(($C$6-($C$3*$A22)+SUM(IU$6:IU22))*IU$3/365*_xlfn.DAYS($B23,$B22)&lt;0,0,($C$6-($C$3*$A22)+SUM(IU$6:IU22))*IU$3/365*_xlfn.DAYS($B23,$B22))</f>
        <v>89.77432687447498</v>
      </c>
      <c r="IV23" s="5">
        <f>IF(($C$6-($C$3*$A22)+SUM(IV$6:IV22))*IV$3/365*_xlfn.DAYS($B23,$B22)&lt;0,0,($C$6-($C$3*$A22)+SUM(IV$6:IV22))*IV$3/365*_xlfn.DAYS($B23,$B22))</f>
        <v>89.722049760718264</v>
      </c>
      <c r="IW23" s="5">
        <f>IF(($C$6-($C$3*$A22)+SUM(IW$6:IW22))*IW$3/365*_xlfn.DAYS($B23,$B22)&lt;0,0,($C$6-($C$3*$A22)+SUM(IW$6:IW22))*IW$3/365*_xlfn.DAYS($B23,$B22))</f>
        <v>89.669789806705367</v>
      </c>
      <c r="IX23" s="5">
        <f>IF(($C$6-($C$3*$A22)+SUM(IX$6:IX22))*IX$3/365*_xlfn.DAYS($B23,$B22)&lt;0,0,($C$6-($C$3*$A22)+SUM(IX$6:IX22))*IX$3/365*_xlfn.DAYS($B23,$B22))</f>
        <v>89.617547008913149</v>
      </c>
      <c r="IY23" s="5">
        <f>IF(($C$6-($C$3*$A22)+SUM(IY$6:IY22))*IY$3/365*_xlfn.DAYS($B23,$B22)&lt;0,0,($C$6-($C$3*$A22)+SUM(IY$6:IY22))*IY$3/365*_xlfn.DAYS($B23,$B22))</f>
        <v>89.565321363819081</v>
      </c>
      <c r="IZ23" s="5">
        <f>IF(($C$6-($C$3*$A22)+SUM(IZ$6:IZ22))*IZ$3/365*_xlfn.DAYS($B23,$B22)&lt;0,0,($C$6-($C$3*$A22)+SUM(IZ$6:IZ22))*IZ$3/365*_xlfn.DAYS($B23,$B22))</f>
        <v>89.513112867901185</v>
      </c>
      <c r="JA23" s="5">
        <f>IF(($C$6-($C$3*$A22)+SUM(JA$6:JA22))*JA$3/365*_xlfn.DAYS($B23,$B22)&lt;0,0,($C$6-($C$3*$A22)+SUM(JA$6:JA22))*JA$3/365*_xlfn.DAYS($B23,$B22))</f>
        <v>89.460921517638099</v>
      </c>
      <c r="JB23" s="5">
        <f>IF(($C$6-($C$3*$A22)+SUM(JB$6:JB22))*JB$3/365*_xlfn.DAYS($B23,$B22)&lt;0,0,($C$6-($C$3*$A22)+SUM(JB$6:JB22))*JB$3/365*_xlfn.DAYS($B23,$B22))</f>
        <v>89.408747309509025</v>
      </c>
      <c r="JC23" s="5">
        <f>IF(($C$6-($C$3*$A22)+SUM(JC$6:JC22))*JC$3/365*_xlfn.DAYS($B23,$B22)&lt;0,0,($C$6-($C$3*$A22)+SUM(JC$6:JC22))*JC$3/365*_xlfn.DAYS($B23,$B22))</f>
        <v>89.356590239993793</v>
      </c>
      <c r="JD23" s="5">
        <f>IF(($C$6-($C$3*$A22)+SUM(JD$6:JD22))*JD$3/365*_xlfn.DAYS($B23,$B22)&lt;0,0,($C$6-($C$3*$A22)+SUM(JD$6:JD22))*JD$3/365*_xlfn.DAYS($B23,$B22))</f>
        <v>89.304450305572772</v>
      </c>
      <c r="JE23" s="5">
        <f>IF(($C$6-($C$3*$A22)+SUM(JE$6:JE22))*JE$3/365*_xlfn.DAYS($B23,$B22)&lt;0,0,($C$6-($C$3*$A22)+SUM(JE$6:JE22))*JE$3/365*_xlfn.DAYS($B23,$B22))</f>
        <v>89.252327502726928</v>
      </c>
      <c r="JF23" s="5">
        <f>IF(($C$6-($C$3*$A22)+SUM(JF$6:JF22))*JF$3/365*_xlfn.DAYS($B23,$B22)&lt;0,0,($C$6-($C$3*$A22)+SUM(JF$6:JF22))*JF$3/365*_xlfn.DAYS($B23,$B22))</f>
        <v>89.200221827937838</v>
      </c>
      <c r="JG23" s="5">
        <f>IF(($C$6-($C$3*$A22)+SUM(JG$6:JG22))*JG$3/365*_xlfn.DAYS($B23,$B22)&lt;0,0,($C$6-($C$3*$A22)+SUM(JG$6:JG22))*JG$3/365*_xlfn.DAYS($B23,$B22))</f>
        <v>89.14813327768762</v>
      </c>
      <c r="JH23" s="5">
        <f>IF(($C$6-($C$3*$A22)+SUM(JH$6:JH22))*JH$3/365*_xlfn.DAYS($B23,$B22)&lt;0,0,($C$6-($C$3*$A22)+SUM(JH$6:JH22))*JH$3/365*_xlfn.DAYS($B23,$B22))</f>
        <v>89.09606184845903</v>
      </c>
      <c r="JI23" s="5">
        <f>IF(($C$6-($C$3*$A22)+SUM(JI$6:JI22))*JI$3/365*_xlfn.DAYS($B23,$B22)&lt;0,0,($C$6-($C$3*$A22)+SUM(JI$6:JI22))*JI$3/365*_xlfn.DAYS($B23,$B22))</f>
        <v>89.044007536735393</v>
      </c>
      <c r="JJ23" s="5">
        <f>IF(($C$6-($C$3*$A22)+SUM(JJ$6:JJ22))*JJ$3/365*_xlfn.DAYS($B23,$B22)&lt;0,0,($C$6-($C$3*$A22)+SUM(JJ$6:JJ22))*JJ$3/365*_xlfn.DAYS($B23,$B22))</f>
        <v>88.991970339000602</v>
      </c>
      <c r="JK23" s="5">
        <f>IF(($C$6-($C$3*$A22)+SUM(JK$6:JK22))*JK$3/365*_xlfn.DAYS($B23,$B22)&lt;0,0,($C$6-($C$3*$A22)+SUM(JK$6:JK22))*JK$3/365*_xlfn.DAYS($B23,$B22))</f>
        <v>88.939950251739134</v>
      </c>
      <c r="JL23" s="5">
        <f>IF(($C$6-($C$3*$A22)+SUM(JL$6:JL22))*JL$3/365*_xlfn.DAYS($B23,$B22)&lt;0,0,($C$6-($C$3*$A22)+SUM(JL$6:JL22))*JL$3/365*_xlfn.DAYS($B23,$B22))</f>
        <v>88.88794727143609</v>
      </c>
      <c r="JM23" s="5">
        <f>IF(($C$6-($C$3*$A22)+SUM(JM$6:JM22))*JM$3/365*_xlfn.DAYS($B23,$B22)&lt;0,0,($C$6-($C$3*$A22)+SUM(JM$6:JM22))*JM$3/365*_xlfn.DAYS($B23,$B22))</f>
        <v>88.835961394577112</v>
      </c>
      <c r="JN23" s="5">
        <f>IF(($C$6-($C$3*$A22)+SUM(JN$6:JN22))*JN$3/365*_xlfn.DAYS($B23,$B22)&lt;0,0,($C$6-($C$3*$A22)+SUM(JN$6:JN22))*JN$3/365*_xlfn.DAYS($B23,$B22))</f>
        <v>88.783992617648479</v>
      </c>
      <c r="JO23" s="5">
        <f>IF(($C$6-($C$3*$A22)+SUM(JO$6:JO22))*JO$3/365*_xlfn.DAYS($B23,$B22)&lt;0,0,($C$6-($C$3*$A22)+SUM(JO$6:JO22))*JO$3/365*_xlfn.DAYS($B23,$B22))</f>
        <v>88.732040937136972</v>
      </c>
      <c r="JP23" s="5">
        <f>IF(($C$6-($C$3*$A22)+SUM(JP$6:JP22))*JP$3/365*_xlfn.DAYS($B23,$B22)&lt;0,0,($C$6-($C$3*$A22)+SUM(JP$6:JP22))*JP$3/365*_xlfn.DAYS($B23,$B22))</f>
        <v>88.680106349530078</v>
      </c>
      <c r="JQ23" s="5">
        <f>IF(($C$6-($C$3*$A22)+SUM(JQ$6:JQ22))*JQ$3/365*_xlfn.DAYS($B23,$B22)&lt;0,0,($C$6-($C$3*$A22)+SUM(JQ$6:JQ22))*JQ$3/365*_xlfn.DAYS($B23,$B22))</f>
        <v>88.628188851315741</v>
      </c>
      <c r="JR23" s="5">
        <f>IF(($C$6-($C$3*$A22)+SUM(JR$6:JR22))*JR$3/365*_xlfn.DAYS($B23,$B22)&lt;0,0,($C$6-($C$3*$A22)+SUM(JR$6:JR22))*JR$3/365*_xlfn.DAYS($B23,$B22))</f>
        <v>88.576288438982573</v>
      </c>
      <c r="JS23" s="5">
        <f>IF(($C$6-($C$3*$A22)+SUM(JS$6:JS22))*JS$3/365*_xlfn.DAYS($B23,$B22)&lt;0,0,($C$6-($C$3*$A22)+SUM(JS$6:JS22))*JS$3/365*_xlfn.DAYS($B23,$B22))</f>
        <v>88.524405109019767</v>
      </c>
      <c r="JT23" s="5">
        <f>IF(($C$6-($C$3*$A22)+SUM(JT$6:JT22))*JT$3/365*_xlfn.DAYS($B23,$B22)&lt;0,0,($C$6-($C$3*$A22)+SUM(JT$6:JT22))*JT$3/365*_xlfn.DAYS($B23,$B22))</f>
        <v>88.472538857917058</v>
      </c>
      <c r="JU23" s="5">
        <f>IF(($C$6-($C$3*$A22)+SUM(JU$6:JU22))*JU$3/365*_xlfn.DAYS($B23,$B22)&lt;0,0,($C$6-($C$3*$A22)+SUM(JU$6:JU22))*JU$3/365*_xlfn.DAYS($B23,$B22))</f>
        <v>88.420689682164806</v>
      </c>
      <c r="JV23" s="5">
        <f>IF(($C$6-($C$3*$A22)+SUM(JV$6:JV22))*JV$3/365*_xlfn.DAYS($B23,$B22)&lt;0,0,($C$6-($C$3*$A22)+SUM(JV$6:JV22))*JV$3/365*_xlfn.DAYS($B23,$B22))</f>
        <v>88.368857578253952</v>
      </c>
      <c r="JW23" s="5">
        <f>IF(($C$6-($C$3*$A22)+SUM(JW$6:JW22))*JW$3/365*_xlfn.DAYS($B23,$B22)&lt;0,0,($C$6-($C$3*$A22)+SUM(JW$6:JW22))*JW$3/365*_xlfn.DAYS($B23,$B22))</f>
        <v>88.317042542675978</v>
      </c>
      <c r="JX23" s="5">
        <f>IF(($C$6-($C$3*$A22)+SUM(JX$6:JX22))*JX$3/365*_xlfn.DAYS($B23,$B22)&lt;0,0,($C$6-($C$3*$A22)+SUM(JX$6:JX22))*JX$3/365*_xlfn.DAYS($B23,$B22))</f>
        <v>88.265244571923006</v>
      </c>
      <c r="JY23" s="5">
        <f>IF(($C$6-($C$3*$A22)+SUM(JY$6:JY22))*JY$3/365*_xlfn.DAYS($B23,$B22)&lt;0,0,($C$6-($C$3*$A22)+SUM(JY$6:JY22))*JY$3/365*_xlfn.DAYS($B23,$B22))</f>
        <v>88.213463662487726</v>
      </c>
      <c r="JZ23" s="5">
        <f>IF(($C$6-($C$3*$A22)+SUM(JZ$6:JZ22))*JZ$3/365*_xlfn.DAYS($B23,$B22)&lt;0,0,($C$6-($C$3*$A22)+SUM(JZ$6:JZ22))*JZ$3/365*_xlfn.DAYS($B23,$B22))</f>
        <v>88.161699810863396</v>
      </c>
      <c r="KA23" s="5">
        <f>IF(($C$6-($C$3*$A22)+SUM(KA$6:KA22))*KA$3/365*_xlfn.DAYS($B23,$B22)&lt;0,0,($C$6-($C$3*$A22)+SUM(KA$6:KA22))*KA$3/365*_xlfn.DAYS($B23,$B22))</f>
        <v>88.109953013543887</v>
      </c>
      <c r="KB23" s="5">
        <f>IF(($C$6-($C$3*$A22)+SUM(KB$6:KB22))*KB$3/365*_xlfn.DAYS($B23,$B22)&lt;0,0,($C$6-($C$3*$A22)+SUM(KB$6:KB22))*KB$3/365*_xlfn.DAYS($B23,$B22))</f>
        <v>88.058223267023621</v>
      </c>
      <c r="KC23" s="5">
        <f>IF(($C$6-($C$3*$A22)+SUM(KC$6:KC22))*KC$3/365*_xlfn.DAYS($B23,$B22)&lt;0,0,($C$6-($C$3*$A22)+SUM(KC$6:KC22))*KC$3/365*_xlfn.DAYS($B23,$B22))</f>
        <v>88.006510567797619</v>
      </c>
      <c r="KD23" s="5">
        <f>IF(($C$6-($C$3*$A22)+SUM(KD$6:KD22))*KD$3/365*_xlfn.DAYS($B23,$B22)&lt;0,0,($C$6-($C$3*$A22)+SUM(KD$6:KD22))*KD$3/365*_xlfn.DAYS($B23,$B22))</f>
        <v>87.954814912361499</v>
      </c>
      <c r="KE23" s="5">
        <f>IF(($C$6-($C$3*$A22)+SUM(KE$6:KE22))*KE$3/365*_xlfn.DAYS($B23,$B22)&lt;0,0,($C$6-($C$3*$A22)+SUM(KE$6:KE22))*KE$3/365*_xlfn.DAYS($B23,$B22))</f>
        <v>87.903136297211447</v>
      </c>
      <c r="KF23" s="5">
        <f>IF(($C$6-($C$3*$A22)+SUM(KF$6:KF22))*KF$3/365*_xlfn.DAYS($B23,$B22)&lt;0,0,($C$6-($C$3*$A22)+SUM(KF$6:KF22))*KF$3/365*_xlfn.DAYS($B23,$B22))</f>
        <v>87.851474718844244</v>
      </c>
      <c r="KG23" s="5">
        <f>IF(($C$6-($C$3*$A22)+SUM(KG$6:KG22))*KG$3/365*_xlfn.DAYS($B23,$B22)&lt;0,0,($C$6-($C$3*$A22)+SUM(KG$6:KG22))*KG$3/365*_xlfn.DAYS($B23,$B22))</f>
        <v>87.799830173757258</v>
      </c>
      <c r="KH23" s="5">
        <f>IF(($C$6-($C$3*$A22)+SUM(KH$6:KH22))*KH$3/365*_xlfn.DAYS($B23,$B22)&lt;0,0,($C$6-($C$3*$A22)+SUM(KH$6:KH22))*KH$3/365*_xlfn.DAYS($B23,$B22))</f>
        <v>87.748202658448406</v>
      </c>
      <c r="KI23" s="5">
        <f>IF(($C$6-($C$3*$A22)+SUM(KI$6:KI22))*KI$3/365*_xlfn.DAYS($B23,$B22)&lt;0,0,($C$6-($C$3*$A22)+SUM(KI$6:KI22))*KI$3/365*_xlfn.DAYS($B23,$B22))</f>
        <v>87.696592169416249</v>
      </c>
      <c r="KJ23" s="5">
        <f>IF(($C$6-($C$3*$A22)+SUM(KJ$6:KJ22))*KJ$3/365*_xlfn.DAYS($B23,$B22)&lt;0,0,($C$6-($C$3*$A22)+SUM(KJ$6:KJ22))*KJ$3/365*_xlfn.DAYS($B23,$B22))</f>
        <v>87.644998703159871</v>
      </c>
      <c r="KK23" s="5">
        <f>IF(($C$6-($C$3*$A22)+SUM(KK$6:KK22))*KK$3/365*_xlfn.DAYS($B23,$B22)&lt;0,0,($C$6-($C$3*$A22)+SUM(KK$6:KK22))*KK$3/365*_xlfn.DAYS($B23,$B22))</f>
        <v>87.593422256179011</v>
      </c>
      <c r="KL23" s="5">
        <f>IF(($C$6-($C$3*$A22)+SUM(KL$6:KL22))*KL$3/365*_xlfn.DAYS($B23,$B22)&lt;0,0,($C$6-($C$3*$A22)+SUM(KL$6:KL22))*KL$3/365*_xlfn.DAYS($B23,$B22))</f>
        <v>87.54186282497389</v>
      </c>
      <c r="KM23" s="5">
        <f>IF(($C$6-($C$3*$A22)+SUM(KM$6:KM22))*KM$3/365*_xlfn.DAYS($B23,$B22)&lt;0,0,($C$6-($C$3*$A22)+SUM(KM$6:KM22))*KM$3/365*_xlfn.DAYS($B23,$B22))</f>
        <v>87.490320406045399</v>
      </c>
      <c r="KN23" s="5">
        <f>IF(($C$6-($C$3*$A22)+SUM(KN$6:KN22))*KN$3/365*_xlfn.DAYS($B23,$B22)&lt;0,0,($C$6-($C$3*$A22)+SUM(KN$6:KN22))*KN$3/365*_xlfn.DAYS($B23,$B22))</f>
        <v>87.438794995895009</v>
      </c>
      <c r="KO23" s="5">
        <f>IF(($C$6-($C$3*$A22)+SUM(KO$6:KO22))*KO$3/365*_xlfn.DAYS($B23,$B22)&lt;0,0,($C$6-($C$3*$A22)+SUM(KO$6:KO22))*KO$3/365*_xlfn.DAYS($B23,$B22))</f>
        <v>87.387286591024719</v>
      </c>
      <c r="KP23" s="5">
        <f>IF(($C$6-($C$3*$A22)+SUM(KP$6:KP22))*KP$3/365*_xlfn.DAYS($B23,$B22)&lt;0,0,($C$6-($C$3*$A22)+SUM(KP$6:KP22))*KP$3/365*_xlfn.DAYS($B23,$B22))</f>
        <v>87.335795187937137</v>
      </c>
      <c r="KQ23" s="5">
        <f>IF(($C$6-($C$3*$A22)+SUM(KQ$6:KQ22))*KQ$3/365*_xlfn.DAYS($B23,$B22)&lt;0,0,($C$6-($C$3*$A22)+SUM(KQ$6:KQ22))*KQ$3/365*_xlfn.DAYS($B23,$B22))</f>
        <v>87.284320783135485</v>
      </c>
      <c r="KR23" s="5">
        <f>IF(($C$6-($C$3*$A22)+SUM(KR$6:KR22))*KR$3/365*_xlfn.DAYS($B23,$B22)&lt;0,0,($C$6-($C$3*$A22)+SUM(KR$6:KR22))*KR$3/365*_xlfn.DAYS($B23,$B22))</f>
        <v>87.232863373123536</v>
      </c>
      <c r="KS23" s="5">
        <f>IF(($C$6-($C$3*$A22)+SUM(KS$6:KS22))*KS$3/365*_xlfn.DAYS($B23,$B22)&lt;0,0,($C$6-($C$3*$A22)+SUM(KS$6:KS22))*KS$3/365*_xlfn.DAYS($B23,$B22))</f>
        <v>87.181422954405633</v>
      </c>
      <c r="KT23" s="5">
        <f>IF(($C$6-($C$3*$A22)+SUM(KT$6:KT22))*KT$3/365*_xlfn.DAYS($B23,$B22)&lt;0,0,($C$6-($C$3*$A22)+SUM(KT$6:KT22))*KT$3/365*_xlfn.DAYS($B23,$B22))</f>
        <v>87.129999523486745</v>
      </c>
      <c r="KU23" s="5">
        <f>IF(($C$6-($C$3*$A22)+SUM(KU$6:KU22))*KU$3/365*_xlfn.DAYS($B23,$B22)&lt;0,0,($C$6-($C$3*$A22)+SUM(KU$6:KU22))*KU$3/365*_xlfn.DAYS($B23,$B22))</f>
        <v>87.078593076872409</v>
      </c>
      <c r="KV23" s="5">
        <f>IF(($C$6-($C$3*$A22)+SUM(KV$6:KV22))*KV$3/365*_xlfn.DAYS($B23,$B22)&lt;0,0,($C$6-($C$3*$A22)+SUM(KV$6:KV22))*KV$3/365*_xlfn.DAYS($B23,$B22))</f>
        <v>87.027203611068686</v>
      </c>
      <c r="KW23" s="5">
        <f>IF(($C$6-($C$3*$A22)+SUM(KW$6:KW22))*KW$3/365*_xlfn.DAYS($B23,$B22)&lt;0,0,($C$6-($C$3*$A22)+SUM(KW$6:KW22))*KW$3/365*_xlfn.DAYS($B23,$B22))</f>
        <v>86.975831122582321</v>
      </c>
      <c r="KX23" s="5">
        <f>IF(($C$6-($C$3*$A22)+SUM(KX$6:KX22))*KX$3/365*_xlfn.DAYS($B23,$B22)&lt;0,0,($C$6-($C$3*$A22)+SUM(KX$6:KX22))*KX$3/365*_xlfn.DAYS($B23,$B22))</f>
        <v>86.924475607920584</v>
      </c>
      <c r="KY23" s="5">
        <f>IF(($C$6-($C$3*$A22)+SUM(KY$6:KY22))*KY$3/365*_xlfn.DAYS($B23,$B22)&lt;0,0,($C$6-($C$3*$A22)+SUM(KY$6:KY22))*KY$3/365*_xlfn.DAYS($B23,$B22))</f>
        <v>86.873137063591329</v>
      </c>
      <c r="KZ23" s="5">
        <f>IF(($C$6-($C$3*$A22)+SUM(KZ$6:KZ22))*KZ$3/365*_xlfn.DAYS($B23,$B22)&lt;0,0,($C$6-($C$3*$A22)+SUM(KZ$6:KZ22))*KZ$3/365*_xlfn.DAYS($B23,$B22))</f>
        <v>86.821815486102963</v>
      </c>
      <c r="LA23" s="5">
        <f>IF(($C$6-($C$3*$A22)+SUM(LA$6:LA22))*LA$3/365*_xlfn.DAYS($B23,$B22)&lt;0,0,($C$6-($C$3*$A22)+SUM(LA$6:LA22))*LA$3/365*_xlfn.DAYS($B23,$B22))</f>
        <v>86.770510871964561</v>
      </c>
      <c r="LB23" s="5">
        <f>IF(($C$6-($C$3*$A22)+SUM(LB$6:LB22))*LB$3/365*_xlfn.DAYS($B23,$B22)&lt;0,0,($C$6-($C$3*$A22)+SUM(LB$6:LB22))*LB$3/365*_xlfn.DAYS($B23,$B22))</f>
        <v>86.719223217685709</v>
      </c>
      <c r="LC23" s="5">
        <f>IF(($C$6-($C$3*$A22)+SUM(LC$6:LC22))*LC$3/365*_xlfn.DAYS($B23,$B22)&lt;0,0,($C$6-($C$3*$A22)+SUM(LC$6:LC22))*LC$3/365*_xlfn.DAYS($B23,$B22))</f>
        <v>86.66795251977662</v>
      </c>
      <c r="LD23" s="5">
        <f>IF(($C$6-($C$3*$A22)+SUM(LD$6:LD22))*LD$3/365*_xlfn.DAYS($B23,$B22)&lt;0,0,($C$6-($C$3*$A22)+SUM(LD$6:LD22))*LD$3/365*_xlfn.DAYS($B23,$B22))</f>
        <v>86.616698774748016</v>
      </c>
      <c r="LE23" s="5">
        <f>IF(($C$6-($C$3*$A22)+SUM(LE$6:LE22))*LE$3/365*_xlfn.DAYS($B23,$B22)&lt;0,0,($C$6-($C$3*$A22)+SUM(LE$6:LE22))*LE$3/365*_xlfn.DAYS($B23,$B22))</f>
        <v>86.565461979111305</v>
      </c>
      <c r="LF23" s="5">
        <f>IF(($C$6-($C$3*$A22)+SUM(LF$6:LF22))*LF$3/365*_xlfn.DAYS($B23,$B22)&lt;0,0,($C$6-($C$3*$A22)+SUM(LF$6:LF22))*LF$3/365*_xlfn.DAYS($B23,$B22))</f>
        <v>86.514242129378388</v>
      </c>
      <c r="LG23" s="5">
        <f>IF(($C$6-($C$3*$A22)+SUM(LG$6:LG22))*LG$3/365*_xlfn.DAYS($B23,$B22)&lt;0,0,($C$6-($C$3*$A22)+SUM(LG$6:LG22))*LG$3/365*_xlfn.DAYS($B23,$B22))</f>
        <v>86.463039222061767</v>
      </c>
      <c r="LH23" s="5">
        <f>IF(($C$6-($C$3*$A22)+SUM(LH$6:LH22))*LH$3/365*_xlfn.DAYS($B23,$B22)&lt;0,0,($C$6-($C$3*$A22)+SUM(LH$6:LH22))*LH$3/365*_xlfn.DAYS($B23,$B22))</f>
        <v>86.411853253674565</v>
      </c>
      <c r="LI23" s="5">
        <f>IF(($C$6-($C$3*$A22)+SUM(LI$6:LI22))*LI$3/365*_xlfn.DAYS($B23,$B22)&lt;0,0,($C$6-($C$3*$A22)+SUM(LI$6:LI22))*LI$3/365*_xlfn.DAYS($B23,$B22))</f>
        <v>86.360684220730491</v>
      </c>
      <c r="LJ23" s="5">
        <f>IF(($C$6-($C$3*$A22)+SUM(LJ$6:LJ22))*LJ$3/365*_xlfn.DAYS($B23,$B22)&lt;0,0,($C$6-($C$3*$A22)+SUM(LJ$6:LJ22))*LJ$3/365*_xlfn.DAYS($B23,$B22))</f>
        <v>86.309532119743764</v>
      </c>
      <c r="LK23" s="5">
        <f>IF(($C$6-($C$3*$A22)+SUM(LK$6:LK22))*LK$3/365*_xlfn.DAYS($B23,$B22)&lt;0,0,($C$6-($C$3*$A22)+SUM(LK$6:LK22))*LK$3/365*_xlfn.DAYS($B23,$B22))</f>
        <v>86.258396947229244</v>
      </c>
      <c r="LL23" s="5">
        <f>IF(($C$6-($C$3*$A22)+SUM(LL$6:LL22))*LL$3/365*_xlfn.DAYS($B23,$B22)&lt;0,0,($C$6-($C$3*$A22)+SUM(LL$6:LL22))*LL$3/365*_xlfn.DAYS($B23,$B22))</f>
        <v>86.207278699702371</v>
      </c>
      <c r="LM23" s="5">
        <f>IF(($C$6-($C$3*$A22)+SUM(LM$6:LM22))*LM$3/365*_xlfn.DAYS($B23,$B22)&lt;0,0,($C$6-($C$3*$A22)+SUM(LM$6:LM22))*LM$3/365*_xlfn.DAYS($B23,$B22))</f>
        <v>86.1561773736791</v>
      </c>
      <c r="LN23" s="5">
        <f>IF(($C$6-($C$3*$A22)+SUM(LN$6:LN22))*LN$3/365*_xlfn.DAYS($B23,$B22)&lt;0,0,($C$6-($C$3*$A22)+SUM(LN$6:LN22))*LN$3/365*_xlfn.DAYS($B23,$B22))</f>
        <v>86.105092965676064</v>
      </c>
      <c r="LO23" s="5">
        <f>IF(($C$6-($C$3*$A22)+SUM(LO$6:LO22))*LO$3/365*_xlfn.DAYS($B23,$B22)&lt;0,0,($C$6-($C$3*$A22)+SUM(LO$6:LO22))*LO$3/365*_xlfn.DAYS($B23,$B22))</f>
        <v>86.054025472210441</v>
      </c>
      <c r="LP23" s="5">
        <f>IF(($C$6-($C$3*$A22)+SUM(LP$6:LP22))*LP$3/365*_xlfn.DAYS($B23,$B22)&lt;0,0,($C$6-($C$3*$A22)+SUM(LP$6:LP22))*LP$3/365*_xlfn.DAYS($B23,$B22))</f>
        <v>86.002974889799958</v>
      </c>
      <c r="LQ23" s="5">
        <f>IF(($C$6-($C$3*$A22)+SUM(LQ$6:LQ22))*LQ$3/365*_xlfn.DAYS($B23,$B22)&lt;0,0,($C$6-($C$3*$A22)+SUM(LQ$6:LQ22))*LQ$3/365*_xlfn.DAYS($B23,$B22))</f>
        <v>85.951941214962957</v>
      </c>
      <c r="LR23" s="5">
        <f>IF(($C$6-($C$3*$A22)+SUM(LR$6:LR22))*LR$3/365*_xlfn.DAYS($B23,$B22)&lt;0,0,($C$6-($C$3*$A22)+SUM(LR$6:LR22))*LR$3/365*_xlfn.DAYS($B23,$B22))</f>
        <v>85.900924444218347</v>
      </c>
      <c r="LS23" s="5">
        <f>IF(($C$6-($C$3*$A22)+SUM(LS$6:LS22))*LS$3/365*_xlfn.DAYS($B23,$B22)&lt;0,0,($C$6-($C$3*$A22)+SUM(LS$6:LS22))*LS$3/365*_xlfn.DAYS($B23,$B22))</f>
        <v>85.84992457408562</v>
      </c>
      <c r="LT23" s="5">
        <f>IF(($C$6-($C$3*$A22)+SUM(LT$6:LT22))*LT$3/365*_xlfn.DAYS($B23,$B22)&lt;0,0,($C$6-($C$3*$A22)+SUM(LT$6:LT22))*LT$3/365*_xlfn.DAYS($B23,$B22))</f>
        <v>85.798941601084849</v>
      </c>
      <c r="LU23" s="5">
        <f>IF(($C$6-($C$3*$A22)+SUM(LU$6:LU22))*LU$3/365*_xlfn.DAYS($B23,$B22)&lt;0,0,($C$6-($C$3*$A22)+SUM(LU$6:LU22))*LU$3/365*_xlfn.DAYS($B23,$B22))</f>
        <v>85.747975521736691</v>
      </c>
      <c r="LV23" s="5">
        <f>IF(($C$6-($C$3*$A22)+SUM(LV$6:LV22))*LV$3/365*_xlfn.DAYS($B23,$B22)&lt;0,0,($C$6-($C$3*$A22)+SUM(LV$6:LV22))*LV$3/365*_xlfn.DAYS($B23,$B22))</f>
        <v>85.697026332562388</v>
      </c>
      <c r="LW23" s="5">
        <f>IF(($C$6-($C$3*$A22)+SUM(LW$6:LW22))*LW$3/365*_xlfn.DAYS($B23,$B22)&lt;0,0,($C$6-($C$3*$A22)+SUM(LW$6:LW22))*LW$3/365*_xlfn.DAYS($B23,$B22))</f>
        <v>85.646094030083759</v>
      </c>
      <c r="LX23" s="5">
        <f>IF(($C$6-($C$3*$A22)+SUM(LX$6:LX22))*LX$3/365*_xlfn.DAYS($B23,$B22)&lt;0,0,($C$6-($C$3*$A22)+SUM(LX$6:LX22))*LX$3/365*_xlfn.DAYS($B23,$B22))</f>
        <v>85.595178610823183</v>
      </c>
      <c r="LY23" s="5">
        <f>IF(($C$6-($C$3*$A22)+SUM(LY$6:LY22))*LY$3/365*_xlfn.DAYS($B23,$B22)&lt;0,0,($C$6-($C$3*$A22)+SUM(LY$6:LY22))*LY$3/365*_xlfn.DAYS($B23,$B22))</f>
        <v>85.54428007130366</v>
      </c>
      <c r="LZ23" s="5">
        <f>IF(($C$6-($C$3*$A22)+SUM(LZ$6:LZ22))*LZ$3/365*_xlfn.DAYS($B23,$B22)&lt;0,0,($C$6-($C$3*$A22)+SUM(LZ$6:LZ22))*LZ$3/365*_xlfn.DAYS($B23,$B22))</f>
        <v>85.493398408048719</v>
      </c>
      <c r="MA23" s="5">
        <f>IF(($C$6-($C$3*$A22)+SUM(MA$6:MA22))*MA$3/365*_xlfn.DAYS($B23,$B22)&lt;0,0,($C$6-($C$3*$A22)+SUM(MA$6:MA22))*MA$3/365*_xlfn.DAYS($B23,$B22))</f>
        <v>85.442533617582527</v>
      </c>
      <c r="MB23" s="5">
        <f>IF(($C$6-($C$3*$A22)+SUM(MB$6:MB22))*MB$3/365*_xlfn.DAYS($B23,$B22)&lt;0,0,($C$6-($C$3*$A22)+SUM(MB$6:MB22))*MB$3/365*_xlfn.DAYS($B23,$B22))</f>
        <v>85.391685696429789</v>
      </c>
      <c r="MC23" s="5">
        <f>IF(($C$6-($C$3*$A22)+SUM(MC$6:MC22))*MC$3/365*_xlfn.DAYS($B23,$B22)&lt;0,0,($C$6-($C$3*$A22)+SUM(MC$6:MC22))*MC$3/365*_xlfn.DAYS($B23,$B22))</f>
        <v>85.340854641115797</v>
      </c>
      <c r="MD23" s="5">
        <f>IF(($C$6-($C$3*$A22)+SUM(MD$6:MD22))*MD$3/365*_xlfn.DAYS($B23,$B22)&lt;0,0,($C$6-($C$3*$A22)+SUM(MD$6:MD22))*MD$3/365*_xlfn.DAYS($B23,$B22))</f>
        <v>85.290040448166437</v>
      </c>
      <c r="ME23" s="5">
        <f>IF(($C$6-($C$3*$A22)+SUM(ME$6:ME22))*ME$3/365*_xlfn.DAYS($B23,$B22)&lt;0,0,($C$6-($C$3*$A22)+SUM(ME$6:ME22))*ME$3/365*_xlfn.DAYS($B23,$B22))</f>
        <v>85.239243114108177</v>
      </c>
      <c r="MF23" s="5">
        <f>IF(($C$6-($C$3*$A22)+SUM(MF$6:MF22))*MF$3/365*_xlfn.DAYS($B23,$B22)&lt;0,0,($C$6-($C$3*$A22)+SUM(MF$6:MF22))*MF$3/365*_xlfn.DAYS($B23,$B22))</f>
        <v>85.188462635468028</v>
      </c>
      <c r="MG23" s="5">
        <f>IF(($C$6-($C$3*$A22)+SUM(MG$6:MG22))*MG$3/365*_xlfn.DAYS($B23,$B22)&lt;0,0,($C$6-($C$3*$A22)+SUM(MG$6:MG22))*MG$3/365*_xlfn.DAYS($B23,$B22))</f>
        <v>85.137699008773637</v>
      </c>
      <c r="MH23" s="5">
        <f>IF(($C$6-($C$3*$A22)+SUM(MH$6:MH22))*MH$3/365*_xlfn.DAYS($B23,$B22)&lt;0,0,($C$6-($C$3*$A22)+SUM(MH$6:MH22))*MH$3/365*_xlfn.DAYS($B23,$B22))</f>
        <v>85.086952230553194</v>
      </c>
      <c r="MI23" s="5">
        <f>IF(($C$6-($C$3*$A22)+SUM(MI$6:MI22))*MI$3/365*_xlfn.DAYS($B23,$B22)&lt;0,0,($C$6-($C$3*$A22)+SUM(MI$6:MI22))*MI$3/365*_xlfn.DAYS($B23,$B22))</f>
        <v>85.036222297335442</v>
      </c>
      <c r="MJ23" s="5">
        <f>IF(($C$6-($C$3*$A22)+SUM(MJ$6:MJ22))*MJ$3/365*_xlfn.DAYS($B23,$B22)&lt;0,0,($C$6-($C$3*$A22)+SUM(MJ$6:MJ22))*MJ$3/365*_xlfn.DAYS($B23,$B22))</f>
        <v>84.985509205649791</v>
      </c>
      <c r="MK23" s="5">
        <f>IF(($C$6-($C$3*$A22)+SUM(MK$6:MK22))*MK$3/365*_xlfn.DAYS($B23,$B22)&lt;0,0,($C$6-($C$3*$A22)+SUM(MK$6:MK22))*MK$3/365*_xlfn.DAYS($B23,$B22))</f>
        <v>84.934812952026135</v>
      </c>
      <c r="ML23" s="5">
        <f>IF(($C$6-($C$3*$A22)+SUM(ML$6:ML22))*ML$3/365*_xlfn.DAYS($B23,$B22)&lt;0,0,($C$6-($C$3*$A22)+SUM(ML$6:ML22))*ML$3/365*_xlfn.DAYS($B23,$B22))</f>
        <v>84.884133532995008</v>
      </c>
      <c r="MM23" s="5">
        <f>IF(($C$6-($C$3*$A22)+SUM(MM$6:MM22))*MM$3/365*_xlfn.DAYS($B23,$B22)&lt;0,0,($C$6-($C$3*$A22)+SUM(MM$6:MM22))*MM$3/365*_xlfn.DAYS($B23,$B22))</f>
        <v>84.833470945087484</v>
      </c>
      <c r="MN23" s="5">
        <f>IF(($C$6-($C$3*$A22)+SUM(MN$6:MN22))*MN$3/365*_xlfn.DAYS($B23,$B22)&lt;0,0,($C$6-($C$3*$A22)+SUM(MN$6:MN22))*MN$3/365*_xlfn.DAYS($B23,$B22))</f>
        <v>84.782825184835275</v>
      </c>
      <c r="MO23" s="5">
        <f>IF(($C$6-($C$3*$A22)+SUM(MO$6:MO22))*MO$3/365*_xlfn.DAYS($B23,$B22)&lt;0,0,($C$6-($C$3*$A22)+SUM(MO$6:MO22))*MO$3/365*_xlfn.DAYS($B23,$B22))</f>
        <v>84.732196248770592</v>
      </c>
      <c r="MP23" s="5">
        <f>IF(($C$6-($C$3*$A22)+SUM(MP$6:MP22))*MP$3/365*_xlfn.DAYS($B23,$B22)&lt;0,0,($C$6-($C$3*$A22)+SUM(MP$6:MP22))*MP$3/365*_xlfn.DAYS($B23,$B22))</f>
        <v>84.681584133426298</v>
      </c>
      <c r="MQ23" s="5">
        <f>IF(($C$6-($C$3*$A22)+SUM(MQ$6:MQ22))*MQ$3/365*_xlfn.DAYS($B23,$B22)&lt;0,0,($C$6-($C$3*$A22)+SUM(MQ$6:MQ22))*MQ$3/365*_xlfn.DAYS($B23,$B22))</f>
        <v>84.630988835335785</v>
      </c>
      <c r="MR23" s="5">
        <f>IF(($C$6-($C$3*$A22)+SUM(MR$6:MR22))*MR$3/365*_xlfn.DAYS($B23,$B22)&lt;0,0,($C$6-($C$3*$A22)+SUM(MR$6:MR22))*MR$3/365*_xlfn.DAYS($B23,$B22))</f>
        <v>84.580410351033024</v>
      </c>
      <c r="MS23" s="5">
        <f>IF(($C$6-($C$3*$A22)+SUM(MS$6:MS22))*MS$3/365*_xlfn.DAYS($B23,$B22)&lt;0,0,($C$6-($C$3*$A22)+SUM(MS$6:MS22))*MS$3/365*_xlfn.DAYS($B23,$B22))</f>
        <v>84.529848677052641</v>
      </c>
      <c r="MT23" s="5">
        <f>IF(($C$6-($C$3*$A22)+SUM(MT$6:MT22))*MT$3/365*_xlfn.DAYS($B23,$B22)&lt;0,0,($C$6-($C$3*$A22)+SUM(MT$6:MT22))*MT$3/365*_xlfn.DAYS($B23,$B22))</f>
        <v>84.479303809929718</v>
      </c>
      <c r="MU23" s="5">
        <f>IF(($C$6-($C$3*$A22)+SUM(MU$6:MU22))*MU$3/365*_xlfn.DAYS($B23,$B22)&lt;0,0,($C$6-($C$3*$A22)+SUM(MU$6:MU22))*MU$3/365*_xlfn.DAYS($B23,$B22))</f>
        <v>84.428775746200017</v>
      </c>
      <c r="MV23" s="5">
        <f>IF(($C$6-($C$3*$A22)+SUM(MV$6:MV22))*MV$3/365*_xlfn.DAYS($B23,$B22)&lt;0,0,($C$6-($C$3*$A22)+SUM(MV$6:MV22))*MV$3/365*_xlfn.DAYS($B23,$B22))</f>
        <v>84.378264482399814</v>
      </c>
      <c r="MW23" s="5">
        <f>IF(($C$6-($C$3*$A22)+SUM(MW$6:MW22))*MW$3/365*_xlfn.DAYS($B23,$B22)&lt;0,0,($C$6-($C$3*$A22)+SUM(MW$6:MW22))*MW$3/365*_xlfn.DAYS($B23,$B22))</f>
        <v>84.327770015066065</v>
      </c>
      <c r="MX23" s="5">
        <f>IF(($C$6-($C$3*$A22)+SUM(MX$6:MX22))*MX$3/365*_xlfn.DAYS($B23,$B22)&lt;0,0,($C$6-($C$3*$A22)+SUM(MX$6:MX22))*MX$3/365*_xlfn.DAYS($B23,$B22))</f>
        <v>84.277292340736139</v>
      </c>
      <c r="MY23" s="5">
        <f>IF(($C$6-($C$3*$A22)+SUM(MY$6:MY22))*MY$3/365*_xlfn.DAYS($B23,$B22)&lt;0,0,($C$6-($C$3*$A22)+SUM(MY$6:MY22))*MY$3/365*_xlfn.DAYS($B23,$B22))</f>
        <v>84.226831455948115</v>
      </c>
      <c r="MZ23" s="5">
        <f>IF(($C$6-($C$3*$A22)+SUM(MZ$6:MZ22))*MZ$3/365*_xlfn.DAYS($B23,$B22)&lt;0,0,($C$6-($C$3*$A22)+SUM(MZ$6:MZ22))*MZ$3/365*_xlfn.DAYS($B23,$B22))</f>
        <v>84.1763873572406</v>
      </c>
      <c r="NA23" s="5">
        <f>IF(($C$6-($C$3*$A22)+SUM(NA$6:NA22))*NA$3/365*_xlfn.DAYS($B23,$B22)&lt;0,0,($C$6-($C$3*$A22)+SUM(NA$6:NA22))*NA$3/365*_xlfn.DAYS($B23,$B22))</f>
        <v>84.12596004115278</v>
      </c>
      <c r="NB23" s="5">
        <f>IF(($C$6-($C$3*$A22)+SUM(NB$6:NB22))*NB$3/365*_xlfn.DAYS($B23,$B22)&lt;0,0,($C$6-($C$3*$A22)+SUM(NB$6:NB22))*NB$3/365*_xlfn.DAYS($B23,$B22))</f>
        <v>84.075549504224455</v>
      </c>
      <c r="NC23" s="5">
        <f>IF(($C$6-($C$3*$A22)+SUM(NC$6:NC22))*NC$3/365*_xlfn.DAYS($B23,$B22)&lt;0,0,($C$6-($C$3*$A22)+SUM(NC$6:NC22))*NC$3/365*_xlfn.DAYS($B23,$B22))</f>
        <v>84.025155742995935</v>
      </c>
      <c r="ND23" s="5">
        <f>IF(($C$6-($C$3*$A22)+SUM(ND$6:ND22))*ND$3/365*_xlfn.DAYS($B23,$B22)&lt;0,0,($C$6-($C$3*$A22)+SUM(ND$6:ND22))*ND$3/365*_xlfn.DAYS($B23,$B22))</f>
        <v>83.974778754008213</v>
      </c>
      <c r="NE23" s="5">
        <f>IF(($C$6-($C$3*$A22)+SUM(NE$6:NE22))*NE$3/365*_xlfn.DAYS($B23,$B22)&lt;0,0,($C$6-($C$3*$A22)+SUM(NE$6:NE22))*NE$3/365*_xlfn.DAYS($B23,$B22))</f>
        <v>83.924418533802736</v>
      </c>
      <c r="NF23" s="5">
        <f>IF(($C$6-($C$3*$A22)+SUM(NF$6:NF22))*NF$3/365*_xlfn.DAYS($B23,$B22)&lt;0,0,($C$6-($C$3*$A22)+SUM(NF$6:NF22))*NF$3/365*_xlfn.DAYS($B23,$B22))</f>
        <v>83.874075078921592</v>
      </c>
      <c r="NG23" s="5">
        <f>IF(($C$6-($C$3*$A22)+SUM(NG$6:NG22))*NG$3/365*_xlfn.DAYS($B23,$B22)&lt;0,0,($C$6-($C$3*$A22)+SUM(NG$6:NG22))*NG$3/365*_xlfn.DAYS($B23,$B22))</f>
        <v>83.823748385907479</v>
      </c>
      <c r="NH23" s="5">
        <f>IF(($C$6-($C$3*$A22)+SUM(NH$6:NH22))*NH$3/365*_xlfn.DAYS($B23,$B22)&lt;0,0,($C$6-($C$3*$A22)+SUM(NH$6:NH22))*NH$3/365*_xlfn.DAYS($B23,$B22))</f>
        <v>83.773438451303605</v>
      </c>
      <c r="NI23" s="5">
        <f>IF(($C$6-($C$3*$A22)+SUM(NI$6:NI22))*NI$3/365*_xlfn.DAYS($B23,$B22)&lt;0,0,($C$6-($C$3*$A22)+SUM(NI$6:NI22))*NI$3/365*_xlfn.DAYS($B23,$B22))</f>
        <v>83.723145271653806</v>
      </c>
      <c r="NJ23" s="5">
        <f>IF(($C$6-($C$3*$A22)+SUM(NJ$6:NJ22))*NJ$3/365*_xlfn.DAYS($B23,$B22)&lt;0,0,($C$6-($C$3*$A22)+SUM(NJ$6:NJ22))*NJ$3/365*_xlfn.DAYS($B23,$B22))</f>
        <v>83.672868843502428</v>
      </c>
      <c r="NK23" s="5">
        <f>IF(($C$6-($C$3*$A22)+SUM(NK$6:NK22))*NK$3/365*_xlfn.DAYS($B23,$B22)&lt;0,0,($C$6-($C$3*$A22)+SUM(NK$6:NK22))*NK$3/365*_xlfn.DAYS($B23,$B22))</f>
        <v>83.6226091633945</v>
      </c>
      <c r="NL23" s="5">
        <f>IF(($C$6-($C$3*$A22)+SUM(NL$6:NL22))*NL$3/365*_xlfn.DAYS($B23,$B22)&lt;0,0,($C$6-($C$3*$A22)+SUM(NL$6:NL22))*NL$3/365*_xlfn.DAYS($B23,$B22))</f>
        <v>83.572366227875534</v>
      </c>
      <c r="NM23" s="5">
        <f>IF(($C$6-($C$3*$A22)+SUM(NM$6:NM22))*NM$3/365*_xlfn.DAYS($B23,$B22)&lt;0,0,($C$6-($C$3*$A22)+SUM(NM$6:NM22))*NM$3/365*_xlfn.DAYS($B23,$B22))</f>
        <v>83.522140033491695</v>
      </c>
      <c r="NN23" s="5">
        <f>IF(($C$6-($C$3*$A22)+SUM(NN$6:NN22))*NN$3/365*_xlfn.DAYS($B23,$B22)&lt;0,0,($C$6-($C$3*$A22)+SUM(NN$6:NN22))*NN$3/365*_xlfn.DAYS($B23,$B22))</f>
        <v>83.471930576789617</v>
      </c>
      <c r="NO23" s="5">
        <f>IF(($C$6-($C$3*$A22)+SUM(NO$6:NO22))*NO$3/365*_xlfn.DAYS($B23,$B22)&lt;0,0,($C$6-($C$3*$A22)+SUM(NO$6:NO22))*NO$3/365*_xlfn.DAYS($B23,$B22))</f>
        <v>83.421737854316632</v>
      </c>
      <c r="NP23" s="5">
        <f>IF(($C$6-($C$3*$A22)+SUM(NP$6:NP22))*NP$3/365*_xlfn.DAYS($B23,$B22)&lt;0,0,($C$6-($C$3*$A22)+SUM(NP$6:NP22))*NP$3/365*_xlfn.DAYS($B23,$B22))</f>
        <v>83.371561862620595</v>
      </c>
      <c r="NQ23" s="5">
        <f>IF(($C$6-($C$3*$A22)+SUM(NQ$6:NQ22))*NQ$3/365*_xlfn.DAYS($B23,$B22)&lt;0,0,($C$6-($C$3*$A22)+SUM(NQ$6:NQ22))*NQ$3/365*_xlfn.DAYS($B23,$B22))</f>
        <v>83.321402598249904</v>
      </c>
      <c r="NR23" s="5">
        <f>IF(($C$6-($C$3*$A22)+SUM(NR$6:NR22))*NR$3/365*_xlfn.DAYS($B23,$B22)&lt;0,0,($C$6-($C$3*$A22)+SUM(NR$6:NR22))*NR$3/365*_xlfn.DAYS($B23,$B22))</f>
        <v>83.271260057753594</v>
      </c>
      <c r="NS23" s="5">
        <f>IF(($C$6-($C$3*$A22)+SUM(NS$6:NS22))*NS$3/365*_xlfn.DAYS($B23,$B22)&lt;0,0,($C$6-($C$3*$A22)+SUM(NS$6:NS22))*NS$3/365*_xlfn.DAYS($B23,$B22))</f>
        <v>83.221134237681255</v>
      </c>
      <c r="NT23" s="5">
        <f>IF(($C$6-($C$3*$A22)+SUM(NT$6:NT22))*NT$3/365*_xlfn.DAYS($B23,$B22)&lt;0,0,($C$6-($C$3*$A22)+SUM(NT$6:NT22))*NT$3/365*_xlfn.DAYS($B23,$B22))</f>
        <v>83.171025134583019</v>
      </c>
      <c r="NU23" s="5">
        <f>IF(($C$6-($C$3*$A22)+SUM(NU$6:NU22))*NU$3/365*_xlfn.DAYS($B23,$B22)&lt;0,0,($C$6-($C$3*$A22)+SUM(NU$6:NU22))*NU$3/365*_xlfn.DAYS($B23,$B22))</f>
        <v>83.12093274500964</v>
      </c>
      <c r="NV23" s="5">
        <f>IF(($C$6-($C$3*$A22)+SUM(NV$6:NV22))*NV$3/365*_xlfn.DAYS($B23,$B22)&lt;0,0,($C$6-($C$3*$A22)+SUM(NV$6:NV22))*NV$3/365*_xlfn.DAYS($B23,$B22))</f>
        <v>83.070857065512442</v>
      </c>
      <c r="NW23" s="5">
        <f>IF(($C$6-($C$3*$A22)+SUM(NW$6:NW22))*NW$3/365*_xlfn.DAYS($B23,$B22)&lt;0,0,($C$6-($C$3*$A22)+SUM(NW$6:NW22))*NW$3/365*_xlfn.DAYS($B23,$B22))</f>
        <v>83.02079809264329</v>
      </c>
      <c r="NX23" s="5">
        <f>IF(($C$6-($C$3*$A22)+SUM(NX$6:NX22))*NX$3/365*_xlfn.DAYS($B23,$B22)&lt;0,0,($C$6-($C$3*$A22)+SUM(NX$6:NX22))*NX$3/365*_xlfn.DAYS($B23,$B22))</f>
        <v>82.9707558229547</v>
      </c>
      <c r="NY23" s="5">
        <f>IF(($C$6-($C$3*$A22)+SUM(NY$6:NY22))*NY$3/365*_xlfn.DAYS($B23,$B22)&lt;0,0,($C$6-($C$3*$A22)+SUM(NY$6:NY22))*NY$3/365*_xlfn.DAYS($B23,$B22))</f>
        <v>82.920730252999647</v>
      </c>
      <c r="NZ23" s="5">
        <f>IF(($C$6-($C$3*$A22)+SUM(NZ$6:NZ22))*NZ$3/365*_xlfn.DAYS($B23,$B22)&lt;0,0,($C$6-($C$3*$A22)+SUM(NZ$6:NZ22))*NZ$3/365*_xlfn.DAYS($B23,$B22))</f>
        <v>82.870721379331812</v>
      </c>
      <c r="OA23" s="5">
        <f>IF(($C$6-($C$3*$A22)+SUM(OA$6:OA22))*OA$3/365*_xlfn.DAYS($B23,$B22)&lt;0,0,($C$6-($C$3*$A22)+SUM(OA$6:OA22))*OA$3/365*_xlfn.DAYS($B23,$B22))</f>
        <v>82.820729198505347</v>
      </c>
      <c r="OB23" s="5">
        <f>IF(($C$6-($C$3*$A22)+SUM(OB$6:OB22))*OB$3/365*_xlfn.DAYS($B23,$B22)&lt;0,0,($C$6-($C$3*$A22)+SUM(OB$6:OB22))*OB$3/365*_xlfn.DAYS($B23,$B22))</f>
        <v>82.770753707075073</v>
      </c>
      <c r="OC23" s="5">
        <f>IF(($C$6-($C$3*$A22)+SUM(OC$6:OC22))*OC$3/365*_xlfn.DAYS($B23,$B22)&lt;0,0,($C$6-($C$3*$A22)+SUM(OC$6:OC22))*OC$3/365*_xlfn.DAYS($B23,$B22))</f>
        <v>82.720794901596264</v>
      </c>
      <c r="OD23" s="5">
        <f>IF(($C$6-($C$3*$A22)+SUM(OD$6:OD22))*OD$3/365*_xlfn.DAYS($B23,$B22)&lt;0,0,($C$6-($C$3*$A22)+SUM(OD$6:OD22))*OD$3/365*_xlfn.DAYS($B23,$B22))</f>
        <v>82.670852778624891</v>
      </c>
      <c r="OE23" s="5">
        <f>IF(($C$6-($C$3*$A22)+SUM(OE$6:OE22))*OE$3/365*_xlfn.DAYS($B23,$B22)&lt;0,0,($C$6-($C$3*$A22)+SUM(OE$6:OE22))*OE$3/365*_xlfn.DAYS($B23,$B22))</f>
        <v>82.620927334717436</v>
      </c>
      <c r="OF23" s="5">
        <f>IF(($C$6-($C$3*$A22)+SUM(OF$6:OF22))*OF$3/365*_xlfn.DAYS($B23,$B22)&lt;0,0,($C$6-($C$3*$A22)+SUM(OF$6:OF22))*OF$3/365*_xlfn.DAYS($B23,$B22))</f>
        <v>82.571018566430979</v>
      </c>
      <c r="OG23" s="5">
        <f>IF(($C$6-($C$3*$A22)+SUM(OG$6:OG22))*OG$3/365*_xlfn.DAYS($B23,$B22)&lt;0,0,($C$6-($C$3*$A22)+SUM(OG$6:OG22))*OG$3/365*_xlfn.DAYS($B23,$B22))</f>
        <v>82.521126470323168</v>
      </c>
      <c r="OH23" s="5">
        <f>IF(($C$6-($C$3*$A22)+SUM(OH$6:OH22))*OH$3/365*_xlfn.DAYS($B23,$B22)&lt;0,0,($C$6-($C$3*$A22)+SUM(OH$6:OH22))*OH$3/365*_xlfn.DAYS($B23,$B22))</f>
        <v>82.471251042952204</v>
      </c>
      <c r="OI23" s="5">
        <f>IF(($C$6-($C$3*$A22)+SUM(OI$6:OI22))*OI$3/365*_xlfn.DAYS($B23,$B22)&lt;0,0,($C$6-($C$3*$A22)+SUM(OI$6:OI22))*OI$3/365*_xlfn.DAYS($B23,$B22))</f>
        <v>82.421392280876915</v>
      </c>
      <c r="OJ23" s="5">
        <f>IF(($C$6-($C$3*$A22)+SUM(OJ$6:OJ22))*OJ$3/365*_xlfn.DAYS($B23,$B22)&lt;0,0,($C$6-($C$3*$A22)+SUM(OJ$6:OJ22))*OJ$3/365*_xlfn.DAYS($B23,$B22))</f>
        <v>82.371550180656683</v>
      </c>
      <c r="OK23" s="5">
        <f>IF(($C$6-($C$3*$A22)+SUM(OK$6:OK22))*OK$3/365*_xlfn.DAYS($B23,$B22)&lt;0,0,($C$6-($C$3*$A22)+SUM(OK$6:OK22))*OK$3/365*_xlfn.DAYS($B23,$B22))</f>
        <v>82.321724738851373</v>
      </c>
      <c r="OL23" s="5">
        <f>IF(($C$6-($C$3*$A22)+SUM(OL$6:OL22))*OL$3/365*_xlfn.DAYS($B23,$B22)&lt;0,0,($C$6-($C$3*$A22)+SUM(OL$6:OL22))*OL$3/365*_xlfn.DAYS($B23,$B22))</f>
        <v>82.271915952021629</v>
      </c>
      <c r="OM23" s="5">
        <f>IF(($C$6-($C$3*$A22)+SUM(OM$6:OM22))*OM$3/365*_xlfn.DAYS($B23,$B22)&lt;0,0,($C$6-($C$3*$A22)+SUM(OM$6:OM22))*OM$3/365*_xlfn.DAYS($B23,$B22))</f>
        <v>82.222123816728484</v>
      </c>
      <c r="ON23" s="5">
        <f>IF(($C$6-($C$3*$A22)+SUM(ON$6:ON22))*ON$3/365*_xlfn.DAYS($B23,$B22)&lt;0,0,($C$6-($C$3*$A22)+SUM(ON$6:ON22))*ON$3/365*_xlfn.DAYS($B23,$B22))</f>
        <v>82.172348329533619</v>
      </c>
      <c r="OO23" s="5">
        <f>IF(($C$6-($C$3*$A22)+SUM(OO$6:OO22))*OO$3/365*_xlfn.DAYS($B23,$B22)&lt;0,0,($C$6-($C$3*$A22)+SUM(OO$6:OO22))*OO$3/365*_xlfn.DAYS($B23,$B22))</f>
        <v>82.122589486999289</v>
      </c>
      <c r="OP23" s="5" t="e">
        <f>IF(($C$6-($C$3*$A22)+SUM(OP$6:OP22))*OP$3/365*_xlfn.DAYS($B23,$B22)&lt;0,0,($C$6-($C$3*$A22)+SUM(OP$6:OP22))*OP$3/365*_xlfn.DAYS($B23,$B22))</f>
        <v>#VALUE!</v>
      </c>
      <c r="OQ23" s="5" t="e">
        <f>IF(($C$6-($C$3*$A22)+SUM(OQ$6:OQ22))*OQ$3/365*_xlfn.DAYS($B23,$B22)&lt;0,0,($C$6-($C$3*$A22)+SUM(OQ$6:OQ22))*OQ$3/365*_xlfn.DAYS($B23,$B22))</f>
        <v>#VALUE!</v>
      </c>
      <c r="OR23" s="5" t="e">
        <f>IF(($C$6-($C$3*$A22)+SUM(OR$6:OR22))*OR$3/365*_xlfn.DAYS($B23,$B22)&lt;0,0,($C$6-($C$3*$A22)+SUM(OR$6:OR22))*OR$3/365*_xlfn.DAYS($B23,$B22))</f>
        <v>#VALUE!</v>
      </c>
      <c r="OS23" s="5" t="e">
        <f>IF(($C$6-($C$3*$A22)+SUM(OS$6:OS22))*OS$3/365*_xlfn.DAYS($B23,$B22)&lt;0,0,($C$6-($C$3*$A22)+SUM(OS$6:OS22))*OS$3/365*_xlfn.DAYS($B23,$B22))</f>
        <v>#VALUE!</v>
      </c>
      <c r="OT23" s="5" t="e">
        <f>IF(($C$6-($C$3*$A22)+SUM(OT$6:OT22))*OT$3/365*_xlfn.DAYS($B23,$B22)&lt;0,0,($C$6-($C$3*$A22)+SUM(OT$6:OT22))*OT$3/365*_xlfn.DAYS($B23,$B22))</f>
        <v>#VALUE!</v>
      </c>
      <c r="OU23" s="5" t="e">
        <f>IF(($C$6-($C$3*$A22)+SUM(OU$6:OU22))*OU$3/365*_xlfn.DAYS($B23,$B22)&lt;0,0,($C$6-($C$3*$A22)+SUM(OU$6:OU22))*OU$3/365*_xlfn.DAYS($B23,$B22))</f>
        <v>#VALUE!</v>
      </c>
      <c r="OV23" s="5" t="e">
        <f>IF(($C$6-($C$3*$A22)+SUM(OV$6:OV22))*OV$3/365*_xlfn.DAYS($B23,$B22)&lt;0,0,($C$6-($C$3*$A22)+SUM(OV$6:OV22))*OV$3/365*_xlfn.DAYS($B23,$B22))</f>
        <v>#VALUE!</v>
      </c>
      <c r="OW23" s="5" t="e">
        <f>IF(($C$6-($C$3*$A22)+SUM(OW$6:OW22))*OW$3/365*_xlfn.DAYS($B23,$B22)&lt;0,0,($C$6-($C$3*$A22)+SUM(OW$6:OW22))*OW$3/365*_xlfn.DAYS($B23,$B22))</f>
        <v>#VALUE!</v>
      </c>
      <c r="OX23" s="5" t="e">
        <f>IF(($C$6-($C$3*$A22)+SUM(OX$6:OX22))*OX$3/365*_xlfn.DAYS($B23,$B22)&lt;0,0,($C$6-($C$3*$A22)+SUM(OX$6:OX22))*OX$3/365*_xlfn.DAYS($B23,$B22))</f>
        <v>#VALUE!</v>
      </c>
      <c r="OY23" s="5" t="e">
        <f>IF(($C$6-($C$3*$A22)+SUM(OY$6:OY22))*OY$3/365*_xlfn.DAYS($B23,$B22)&lt;0,0,($C$6-($C$3*$A22)+SUM(OY$6:OY22))*OY$3/365*_xlfn.DAYS($B23,$B22))</f>
        <v>#VALUE!</v>
      </c>
      <c r="OZ23" s="5" t="e">
        <f>IF(($C$6-($C$3*$A22)+SUM(OZ$6:OZ22))*OZ$3/365*_xlfn.DAYS($B23,$B22)&lt;0,0,($C$6-($C$3*$A22)+SUM(OZ$6:OZ22))*OZ$3/365*_xlfn.DAYS($B23,$B22))</f>
        <v>#VALUE!</v>
      </c>
      <c r="PA23" s="5" t="e">
        <f>IF(($C$6-($C$3*$A22)+SUM(PA$6:PA22))*PA$3/365*_xlfn.DAYS($B23,$B22)&lt;0,0,($C$6-($C$3*$A22)+SUM(PA$6:PA22))*PA$3/365*_xlfn.DAYS($B23,$B22))</f>
        <v>#VALUE!</v>
      </c>
      <c r="PB23" s="5" t="e">
        <f>IF(($C$6-($C$3*$A22)+SUM(PB$6:PB22))*PB$3/365*_xlfn.DAYS($B23,$B22)&lt;0,0,($C$6-($C$3*$A22)+SUM(PB$6:PB22))*PB$3/365*_xlfn.DAYS($B23,$B22))</f>
        <v>#VALUE!</v>
      </c>
      <c r="PC23" s="5" t="e">
        <f>IF(($C$6-($C$3*$A22)+SUM(PC$6:PC22))*PC$3/365*_xlfn.DAYS($B23,$B22)&lt;0,0,($C$6-($C$3*$A22)+SUM(PC$6:PC22))*PC$3/365*_xlfn.DAYS($B23,$B22))</f>
        <v>#VALUE!</v>
      </c>
      <c r="PD23" s="5" t="e">
        <f>IF(($C$6-($C$3*$A22)+SUM(PD$6:PD22))*PD$3/365*_xlfn.DAYS($B23,$B22)&lt;0,0,($C$6-($C$3*$A22)+SUM(PD$6:PD22))*PD$3/365*_xlfn.DAYS($B23,$B22))</f>
        <v>#VALUE!</v>
      </c>
      <c r="PE23" s="5" t="e">
        <f>IF(($C$6-($C$3*$A22)+SUM(PE$6:PE22))*PE$3/365*_xlfn.DAYS($B23,$B22)&lt;0,0,($C$6-($C$3*$A22)+SUM(PE$6:PE22))*PE$3/365*_xlfn.DAYS($B23,$B22))</f>
        <v>#VALUE!</v>
      </c>
      <c r="PF23" s="5" t="e">
        <f>IF(($C$6-($C$3*$A22)+SUM(PF$6:PF22))*PF$3/365*_xlfn.DAYS($B23,$B22)&lt;0,0,($C$6-($C$3*$A22)+SUM(PF$6:PF22))*PF$3/365*_xlfn.DAYS($B23,$B22))</f>
        <v>#VALUE!</v>
      </c>
      <c r="PG23" s="5" t="e">
        <f>IF(($C$6-($C$3*$A22)+SUM(PG$6:PG22))*PG$3/365*_xlfn.DAYS($B23,$B22)&lt;0,0,($C$6-($C$3*$A22)+SUM(PG$6:PG22))*PG$3/365*_xlfn.DAYS($B23,$B22))</f>
        <v>#VALUE!</v>
      </c>
      <c r="PH23" s="5" t="e">
        <f>IF(($C$6-($C$3*$A22)+SUM(PH$6:PH22))*PH$3/365*_xlfn.DAYS($B23,$B22)&lt;0,0,($C$6-($C$3*$A22)+SUM(PH$6:PH22))*PH$3/365*_xlfn.DAYS($B23,$B22))</f>
        <v>#VALUE!</v>
      </c>
      <c r="PI23" s="5" t="e">
        <f>IF(($C$6-($C$3*$A22)+SUM(PI$6:PI22))*PI$3/365*_xlfn.DAYS($B23,$B22)&lt;0,0,($C$6-($C$3*$A22)+SUM(PI$6:PI22))*PI$3/365*_xlfn.DAYS($B23,$B22))</f>
        <v>#VALUE!</v>
      </c>
      <c r="PJ23" s="5" t="e">
        <f>IF(($C$6-($C$3*$A22)+SUM(PJ$6:PJ22))*PJ$3/365*_xlfn.DAYS($B23,$B22)&lt;0,0,($C$6-($C$3*$A22)+SUM(PJ$6:PJ22))*PJ$3/365*_xlfn.DAYS($B23,$B22))</f>
        <v>#VALUE!</v>
      </c>
      <c r="PK23" s="5" t="e">
        <f>IF(($C$6-($C$3*$A22)+SUM(PK$6:PK22))*PK$3/365*_xlfn.DAYS($B23,$B22)&lt;0,0,($C$6-($C$3*$A22)+SUM(PK$6:PK22))*PK$3/365*_xlfn.DAYS($B23,$B22))</f>
        <v>#VALUE!</v>
      </c>
      <c r="PL23" s="5" t="e">
        <f>IF(($C$6-($C$3*$A22)+SUM(PL$6:PL22))*PL$3/365*_xlfn.DAYS($B23,$B22)&lt;0,0,($C$6-($C$3*$A22)+SUM(PL$6:PL22))*PL$3/365*_xlfn.DAYS($B23,$B22))</f>
        <v>#VALUE!</v>
      </c>
      <c r="PM23" s="5" t="e">
        <f>IF(($C$6-($C$3*$A22)+SUM(PM$6:PM22))*PM$3/365*_xlfn.DAYS($B23,$B22)&lt;0,0,($C$6-($C$3*$A22)+SUM(PM$6:PM22))*PM$3/365*_xlfn.DAYS($B23,$B22))</f>
        <v>#VALUE!</v>
      </c>
      <c r="PN23" s="5" t="e">
        <f>IF(($C$6-($C$3*$A22)+SUM(PN$6:PN22))*PN$3/365*_xlfn.DAYS($B23,$B22)&lt;0,0,($C$6-($C$3*$A22)+SUM(PN$6:PN22))*PN$3/365*_xlfn.DAYS($B23,$B22))</f>
        <v>#VALUE!</v>
      </c>
      <c r="PO23" s="5" t="e">
        <f>IF(($C$6-($C$3*$A22)+SUM(PO$6:PO22))*PO$3/365*_xlfn.DAYS($B23,$B22)&lt;0,0,($C$6-($C$3*$A22)+SUM(PO$6:PO22))*PO$3/365*_xlfn.DAYS($B23,$B22))</f>
        <v>#VALUE!</v>
      </c>
      <c r="PP23" s="5" t="e">
        <f>IF(($C$6-($C$3*$A22)+SUM(PP$6:PP22))*PP$3/365*_xlfn.DAYS($B23,$B22)&lt;0,0,($C$6-($C$3*$A22)+SUM(PP$6:PP22))*PP$3/365*_xlfn.DAYS($B23,$B22))</f>
        <v>#VALUE!</v>
      </c>
      <c r="PQ23" s="5" t="e">
        <f>IF(($C$6-($C$3*$A22)+SUM(PQ$6:PQ22))*PQ$3/365*_xlfn.DAYS($B23,$B22)&lt;0,0,($C$6-($C$3*$A22)+SUM(PQ$6:PQ22))*PQ$3/365*_xlfn.DAYS($B23,$B22))</f>
        <v>#VALUE!</v>
      </c>
      <c r="PR23" s="5" t="e">
        <f>IF(($C$6-($C$3*$A22)+SUM(PR$6:PR22))*PR$3/365*_xlfn.DAYS($B23,$B22)&lt;0,0,($C$6-($C$3*$A22)+SUM(PR$6:PR22))*PR$3/365*_xlfn.DAYS($B23,$B22))</f>
        <v>#VALUE!</v>
      </c>
      <c r="PS23" s="5" t="e">
        <f>IF(($C$6-($C$3*$A22)+SUM(PS$6:PS22))*PS$3/365*_xlfn.DAYS($B23,$B22)&lt;0,0,($C$6-($C$3*$A22)+SUM(PS$6:PS22))*PS$3/365*_xlfn.DAYS($B23,$B22))</f>
        <v>#VALUE!</v>
      </c>
      <c r="PT23" s="5" t="e">
        <f>IF(($C$6-($C$3*$A22)+SUM(PT$6:PT22))*PT$3/365*_xlfn.DAYS($B23,$B22)&lt;0,0,($C$6-($C$3*$A22)+SUM(PT$6:PT22))*PT$3/365*_xlfn.DAYS($B23,$B22))</f>
        <v>#VALUE!</v>
      </c>
      <c r="PU23" s="5" t="e">
        <f>IF(($C$6-($C$3*$A22)+SUM(PU$6:PU22))*PU$3/365*_xlfn.DAYS($B23,$B22)&lt;0,0,($C$6-($C$3*$A22)+SUM(PU$6:PU22))*PU$3/365*_xlfn.DAYS($B23,$B22))</f>
        <v>#VALUE!</v>
      </c>
      <c r="PV23" s="5" t="e">
        <f>IF(($C$6-($C$3*$A22)+SUM(PV$6:PV22))*PV$3/365*_xlfn.DAYS($B23,$B22)&lt;0,0,($C$6-($C$3*$A22)+SUM(PV$6:PV22))*PV$3/365*_xlfn.DAYS($B23,$B22))</f>
        <v>#VALUE!</v>
      </c>
      <c r="PW23" s="5" t="e">
        <f>IF(($C$6-($C$3*$A22)+SUM(PW$6:PW22))*PW$3/365*_xlfn.DAYS($B23,$B22)&lt;0,0,($C$6-($C$3*$A22)+SUM(PW$6:PW22))*PW$3/365*_xlfn.DAYS($B23,$B22))</f>
        <v>#VALUE!</v>
      </c>
      <c r="PX23" s="5" t="e">
        <f>IF(($C$6-($C$3*$A22)+SUM(PX$6:PX22))*PX$3/365*_xlfn.DAYS($B23,$B22)&lt;0,0,($C$6-($C$3*$A22)+SUM(PX$6:PX22))*PX$3/365*_xlfn.DAYS($B23,$B22))</f>
        <v>#VALUE!</v>
      </c>
      <c r="PY23" s="5" t="e">
        <f>IF(($C$6-($C$3*$A22)+SUM(PY$6:PY22))*PY$3/365*_xlfn.DAYS($B23,$B22)&lt;0,0,($C$6-($C$3*$A22)+SUM(PY$6:PY22))*PY$3/365*_xlfn.DAYS($B23,$B22))</f>
        <v>#VALUE!</v>
      </c>
      <c r="PZ23" s="5" t="e">
        <f>IF(($C$6-($C$3*$A22)+SUM(PZ$6:PZ22))*PZ$3/365*_xlfn.DAYS($B23,$B22)&lt;0,0,($C$6-($C$3*$A22)+SUM(PZ$6:PZ22))*PZ$3/365*_xlfn.DAYS($B23,$B22))</f>
        <v>#VALUE!</v>
      </c>
      <c r="QA23" s="5" t="e">
        <f>IF(($C$6-($C$3*$A22)+SUM(QA$6:QA22))*QA$3/365*_xlfn.DAYS($B23,$B22)&lt;0,0,($C$6-($C$3*$A22)+SUM(QA$6:QA22))*QA$3/365*_xlfn.DAYS($B23,$B22))</f>
        <v>#VALUE!</v>
      </c>
      <c r="QB23" s="5" t="e">
        <f>IF(($C$6-($C$3*$A22)+SUM(QB$6:QB22))*QB$3/365*_xlfn.DAYS($B23,$B22)&lt;0,0,($C$6-($C$3*$A22)+SUM(QB$6:QB22))*QB$3/365*_xlfn.DAYS($B23,$B22))</f>
        <v>#VALUE!</v>
      </c>
      <c r="QC23" s="5" t="e">
        <f>IF(($C$6-($C$3*$A22)+SUM(QC$6:QC22))*QC$3/365*_xlfn.DAYS($B23,$B22)&lt;0,0,($C$6-($C$3*$A22)+SUM(QC$6:QC22))*QC$3/365*_xlfn.DAYS($B23,$B22))</f>
        <v>#VALUE!</v>
      </c>
      <c r="QD23" s="5" t="e">
        <f>IF(($C$6-($C$3*$A22)+SUM(QD$6:QD22))*QD$3/365*_xlfn.DAYS($B23,$B22)&lt;0,0,($C$6-($C$3*$A22)+SUM(QD$6:QD22))*QD$3/365*_xlfn.DAYS($B23,$B22))</f>
        <v>#VALUE!</v>
      </c>
      <c r="QE23" s="5" t="e">
        <f>IF(($C$6-($C$3*$A22)+SUM(QE$6:QE22))*QE$3/365*_xlfn.DAYS($B23,$B22)&lt;0,0,($C$6-($C$3*$A22)+SUM(QE$6:QE22))*QE$3/365*_xlfn.DAYS($B23,$B22))</f>
        <v>#VALUE!</v>
      </c>
      <c r="QF23" s="5" t="e">
        <f>IF(($C$6-($C$3*$A22)+SUM(QF$6:QF22))*QF$3/365*_xlfn.DAYS($B23,$B22)&lt;0,0,($C$6-($C$3*$A22)+SUM(QF$6:QF22))*QF$3/365*_xlfn.DAYS($B23,$B22))</f>
        <v>#VALUE!</v>
      </c>
      <c r="QG23" s="5" t="e">
        <f>IF(($C$6-($C$3*$A22)+SUM(QG$6:QG22))*QG$3/365*_xlfn.DAYS($B23,$B22)&lt;0,0,($C$6-($C$3*$A22)+SUM(QG$6:QG22))*QG$3/365*_xlfn.DAYS($B23,$B22))</f>
        <v>#VALUE!</v>
      </c>
      <c r="QH23" s="5" t="e">
        <f>IF(($C$6-($C$3*$A22)+SUM(QH$6:QH22))*QH$3/365*_xlfn.DAYS($B23,$B22)&lt;0,0,($C$6-($C$3*$A22)+SUM(QH$6:QH22))*QH$3/365*_xlfn.DAYS($B23,$B22))</f>
        <v>#VALUE!</v>
      </c>
      <c r="QI23" s="5" t="e">
        <f>IF(($C$6-($C$3*$A22)+SUM(QI$6:QI22))*QI$3/365*_xlfn.DAYS($B23,$B22)&lt;0,0,($C$6-($C$3*$A22)+SUM(QI$6:QI22))*QI$3/365*_xlfn.DAYS($B23,$B22))</f>
        <v>#VALUE!</v>
      </c>
      <c r="QJ23" s="5" t="e">
        <f>IF(($C$6-($C$3*$A22)+SUM(QJ$6:QJ22))*QJ$3/365*_xlfn.DAYS($B23,$B22)&lt;0,0,($C$6-($C$3*$A22)+SUM(QJ$6:QJ22))*QJ$3/365*_xlfn.DAYS($B23,$B22))</f>
        <v>#VALUE!</v>
      </c>
      <c r="QK23" s="5" t="e">
        <f>IF(($C$6-($C$3*$A22)+SUM(QK$6:QK22))*QK$3/365*_xlfn.DAYS($B23,$B22)&lt;0,0,($C$6-($C$3*$A22)+SUM(QK$6:QK22))*QK$3/365*_xlfn.DAYS($B23,$B22))</f>
        <v>#VALUE!</v>
      </c>
      <c r="QL23" s="5" t="e">
        <f>IF(($C$6-($C$3*$A22)+SUM(QL$6:QL22))*QL$3/365*_xlfn.DAYS($B23,$B22)&lt;0,0,($C$6-($C$3*$A22)+SUM(QL$6:QL22))*QL$3/365*_xlfn.DAYS($B23,$B22))</f>
        <v>#VALUE!</v>
      </c>
      <c r="QM23" s="5" t="e">
        <f>IF(($C$6-($C$3*$A22)+SUM(QM$6:QM22))*QM$3/365*_xlfn.DAYS($B23,$B22)&lt;0,0,($C$6-($C$3*$A22)+SUM(QM$6:QM22))*QM$3/365*_xlfn.DAYS($B23,$B22))</f>
        <v>#VALUE!</v>
      </c>
      <c r="QN23" s="5" t="e">
        <f>IF(($C$6-($C$3*$A22)+SUM(QN$6:QN22))*QN$3/365*_xlfn.DAYS($B23,$B22)&lt;0,0,($C$6-($C$3*$A22)+SUM(QN$6:QN22))*QN$3/365*_xlfn.DAYS($B23,$B22))</f>
        <v>#VALUE!</v>
      </c>
      <c r="QO23" s="5" t="e">
        <f>IF(($C$6-($C$3*$A22)+SUM(QO$6:QO22))*QO$3/365*_xlfn.DAYS($B23,$B22)&lt;0,0,($C$6-($C$3*$A22)+SUM(QO$6:QO22))*QO$3/365*_xlfn.DAYS($B23,$B22))</f>
        <v>#VALUE!</v>
      </c>
      <c r="QP23" s="5" t="e">
        <f>IF(($C$6-($C$3*$A22)+SUM(QP$6:QP22))*QP$3/365*_xlfn.DAYS($B23,$B22)&lt;0,0,($C$6-($C$3*$A22)+SUM(QP$6:QP22))*QP$3/365*_xlfn.DAYS($B23,$B22))</f>
        <v>#VALUE!</v>
      </c>
      <c r="QQ23" s="5" t="e">
        <f>IF(($C$6-($C$3*$A22)+SUM(QQ$6:QQ22))*QQ$3/365*_xlfn.DAYS($B23,$B22)&lt;0,0,($C$6-($C$3*$A22)+SUM(QQ$6:QQ22))*QQ$3/365*_xlfn.DAYS($B23,$B22))</f>
        <v>#VALUE!</v>
      </c>
      <c r="QR23" s="5" t="e">
        <f>IF(($C$6-($C$3*$A22)+SUM(QR$6:QR22))*QR$3/365*_xlfn.DAYS($B23,$B22)&lt;0,0,($C$6-($C$3*$A22)+SUM(QR$6:QR22))*QR$3/365*_xlfn.DAYS($B23,$B22))</f>
        <v>#VALUE!</v>
      </c>
      <c r="QS23" s="5" t="e">
        <f>IF(($C$6-($C$3*$A22)+SUM(QS$6:QS22))*QS$3/365*_xlfn.DAYS($B23,$B22)&lt;0,0,($C$6-($C$3*$A22)+SUM(QS$6:QS22))*QS$3/365*_xlfn.DAYS($B23,$B22))</f>
        <v>#VALUE!</v>
      </c>
      <c r="QT23" s="5" t="e">
        <f>IF(($C$6-($C$3*$A22)+SUM(QT$6:QT22))*QT$3/365*_xlfn.DAYS($B23,$B22)&lt;0,0,($C$6-($C$3*$A22)+SUM(QT$6:QT22))*QT$3/365*_xlfn.DAYS($B23,$B22))</f>
        <v>#VALUE!</v>
      </c>
      <c r="QU23" s="5" t="e">
        <f>IF(($C$6-($C$3*$A22)+SUM(QU$6:QU22))*QU$3/365*_xlfn.DAYS($B23,$B22)&lt;0,0,($C$6-($C$3*$A22)+SUM(QU$6:QU22))*QU$3/365*_xlfn.DAYS($B23,$B22))</f>
        <v>#VALUE!</v>
      </c>
      <c r="QV23" s="5" t="e">
        <f>IF(($C$6-($C$3*$A22)+SUM(QV$6:QV22))*QV$3/365*_xlfn.DAYS($B23,$B22)&lt;0,0,($C$6-($C$3*$A22)+SUM(QV$6:QV22))*QV$3/365*_xlfn.DAYS($B23,$B22))</f>
        <v>#VALUE!</v>
      </c>
      <c r="QW23" s="5" t="e">
        <f>IF(($C$6-($C$3*$A22)+SUM(QW$6:QW22))*QW$3/365*_xlfn.DAYS($B23,$B22)&lt;0,0,($C$6-($C$3*$A22)+SUM(QW$6:QW22))*QW$3/365*_xlfn.DAYS($B23,$B22))</f>
        <v>#VALUE!</v>
      </c>
      <c r="QX23" s="5" t="e">
        <f>IF(($C$6-($C$3*$A22)+SUM(QX$6:QX22))*QX$3/365*_xlfn.DAYS($B23,$B22)&lt;0,0,($C$6-($C$3*$A22)+SUM(QX$6:QX22))*QX$3/365*_xlfn.DAYS($B23,$B22))</f>
        <v>#VALUE!</v>
      </c>
      <c r="QY23" s="5" t="e">
        <f>IF(($C$6-($C$3*$A22)+SUM(QY$6:QY22))*QY$3/365*_xlfn.DAYS($B23,$B22)&lt;0,0,($C$6-($C$3*$A22)+SUM(QY$6:QY22))*QY$3/365*_xlfn.DAYS($B23,$B22))</f>
        <v>#VALUE!</v>
      </c>
      <c r="QZ23" s="5" t="e">
        <f>IF(($C$6-($C$3*$A22)+SUM(QZ$6:QZ22))*QZ$3/365*_xlfn.DAYS($B23,$B22)&lt;0,0,($C$6-($C$3*$A22)+SUM(QZ$6:QZ22))*QZ$3/365*_xlfn.DAYS($B23,$B22))</f>
        <v>#VALUE!</v>
      </c>
      <c r="RA23" s="5" t="e">
        <f>IF(($C$6-($C$3*$A22)+SUM(RA$6:RA22))*RA$3/365*_xlfn.DAYS($B23,$B22)&lt;0,0,($C$6-($C$3*$A22)+SUM(RA$6:RA22))*RA$3/365*_xlfn.DAYS($B23,$B22))</f>
        <v>#VALUE!</v>
      </c>
      <c r="RB23" s="5" t="e">
        <f>IF(($C$6-($C$3*$A22)+SUM(RB$6:RB22))*RB$3/365*_xlfn.DAYS($B23,$B22)&lt;0,0,($C$6-($C$3*$A22)+SUM(RB$6:RB22))*RB$3/365*_xlfn.DAYS($B23,$B22))</f>
        <v>#VALUE!</v>
      </c>
      <c r="RC23" s="5" t="e">
        <f>IF(($C$6-($C$3*$A22)+SUM(RC$6:RC22))*RC$3/365*_xlfn.DAYS($B23,$B22)&lt;0,0,($C$6-($C$3*$A22)+SUM(RC$6:RC22))*RC$3/365*_xlfn.DAYS($B23,$B22))</f>
        <v>#VALUE!</v>
      </c>
      <c r="RD23" s="5" t="e">
        <f>IF(($C$6-($C$3*$A22)+SUM(RD$6:RD22))*RD$3/365*_xlfn.DAYS($B23,$B22)&lt;0,0,($C$6-($C$3*$A22)+SUM(RD$6:RD22))*RD$3/365*_xlfn.DAYS($B23,$B22))</f>
        <v>#VALUE!</v>
      </c>
      <c r="RE23" s="5" t="e">
        <f>IF(($C$6-($C$3*$A22)+SUM(RE$6:RE22))*RE$3/365*_xlfn.DAYS($B23,$B22)&lt;0,0,($C$6-($C$3*$A22)+SUM(RE$6:RE22))*RE$3/365*_xlfn.DAYS($B23,$B22))</f>
        <v>#VALUE!</v>
      </c>
      <c r="RF23" s="5" t="e">
        <f>IF(($C$6-($C$3*$A22)+SUM(RF$6:RF22))*RF$3/365*_xlfn.DAYS($B23,$B22)&lt;0,0,($C$6-($C$3*$A22)+SUM(RF$6:RF22))*RF$3/365*_xlfn.DAYS($B23,$B22))</f>
        <v>#VALUE!</v>
      </c>
      <c r="RG23" s="5" t="e">
        <f>IF(($C$6-($C$3*$A22)+SUM(RG$6:RG22))*RG$3/365*_xlfn.DAYS($B23,$B22)&lt;0,0,($C$6-($C$3*$A22)+SUM(RG$6:RG22))*RG$3/365*_xlfn.DAYS($B23,$B22))</f>
        <v>#VALUE!</v>
      </c>
      <c r="RH23" s="5" t="e">
        <f>IF(($C$6-($C$3*$A22)+SUM(RH$6:RH22))*RH$3/365*_xlfn.DAYS($B23,$B22)&lt;0,0,($C$6-($C$3*$A22)+SUM(RH$6:RH22))*RH$3/365*_xlfn.DAYS($B23,$B22))</f>
        <v>#VALUE!</v>
      </c>
      <c r="RI23" s="5" t="e">
        <f>IF(($C$6-($C$3*$A22)+SUM(RI$6:RI22))*RI$3/365*_xlfn.DAYS($B23,$B22)&lt;0,0,($C$6-($C$3*$A22)+SUM(RI$6:RI22))*RI$3/365*_xlfn.DAYS($B23,$B22))</f>
        <v>#VALUE!</v>
      </c>
      <c r="RJ23" s="5" t="e">
        <f>IF(($C$6-($C$3*$A22)+SUM(RJ$6:RJ22))*RJ$3/365*_xlfn.DAYS($B23,$B22)&lt;0,0,($C$6-($C$3*$A22)+SUM(RJ$6:RJ22))*RJ$3/365*_xlfn.DAYS($B23,$B22))</f>
        <v>#VALUE!</v>
      </c>
      <c r="RK23" s="5" t="e">
        <f>IF(($C$6-($C$3*$A22)+SUM(RK$6:RK22))*RK$3/365*_xlfn.DAYS($B23,$B22)&lt;0,0,($C$6-($C$3*$A22)+SUM(RK$6:RK22))*RK$3/365*_xlfn.DAYS($B23,$B22))</f>
        <v>#VALUE!</v>
      </c>
      <c r="RL23" s="5" t="e">
        <f>IF(($C$6-($C$3*$A22)+SUM(RL$6:RL22))*RL$3/365*_xlfn.DAYS($B23,$B22)&lt;0,0,($C$6-($C$3*$A22)+SUM(RL$6:RL22))*RL$3/365*_xlfn.DAYS($B23,$B22))</f>
        <v>#VALUE!</v>
      </c>
      <c r="RM23" s="5" t="e">
        <f>IF(($C$6-($C$3*$A22)+SUM(RM$6:RM22))*RM$3/365*_xlfn.DAYS($B23,$B22)&lt;0,0,($C$6-($C$3*$A22)+SUM(RM$6:RM22))*RM$3/365*_xlfn.DAYS($B23,$B22))</f>
        <v>#VALUE!</v>
      </c>
      <c r="RN23" s="5" t="e">
        <f>IF(($C$6-($C$3*$A22)+SUM(RN$6:RN22))*RN$3/365*_xlfn.DAYS($B23,$B22)&lt;0,0,($C$6-($C$3*$A22)+SUM(RN$6:RN22))*RN$3/365*_xlfn.DAYS($B23,$B22))</f>
        <v>#VALUE!</v>
      </c>
      <c r="RO23" s="5" t="e">
        <f>IF(($C$6-($C$3*$A22)+SUM(RO$6:RO22))*RO$3/365*_xlfn.DAYS($B23,$B22)&lt;0,0,($C$6-($C$3*$A22)+SUM(RO$6:RO22))*RO$3/365*_xlfn.DAYS($B23,$B22))</f>
        <v>#VALUE!</v>
      </c>
      <c r="RP23" s="5" t="e">
        <f>IF(($C$6-($C$3*$A22)+SUM(RP$6:RP22))*RP$3/365*_xlfn.DAYS($B23,$B22)&lt;0,0,($C$6-($C$3*$A22)+SUM(RP$6:RP22))*RP$3/365*_xlfn.DAYS($B23,$B22))</f>
        <v>#VALUE!</v>
      </c>
      <c r="RQ23" s="5" t="e">
        <f>IF(($C$6-($C$3*$A22)+SUM(RQ$6:RQ22))*RQ$3/365*_xlfn.DAYS($B23,$B22)&lt;0,0,($C$6-($C$3*$A22)+SUM(RQ$6:RQ22))*RQ$3/365*_xlfn.DAYS($B23,$B22))</f>
        <v>#VALUE!</v>
      </c>
      <c r="RR23" s="5" t="e">
        <f>IF(($C$6-($C$3*$A22)+SUM(RR$6:RR22))*RR$3/365*_xlfn.DAYS($B23,$B22)&lt;0,0,($C$6-($C$3*$A22)+SUM(RR$6:RR22))*RR$3/365*_xlfn.DAYS($B23,$B22))</f>
        <v>#VALUE!</v>
      </c>
      <c r="RS23" s="5" t="e">
        <f>IF(($C$6-($C$3*$A22)+SUM(RS$6:RS22))*RS$3/365*_xlfn.DAYS($B23,$B22)&lt;0,0,($C$6-($C$3*$A22)+SUM(RS$6:RS22))*RS$3/365*_xlfn.DAYS($B23,$B22))</f>
        <v>#VALUE!</v>
      </c>
      <c r="RT23" s="5" t="e">
        <f>IF(($C$6-($C$3*$A22)+SUM(RT$6:RT22))*RT$3/365*_xlfn.DAYS($B23,$B22)&lt;0,0,($C$6-($C$3*$A22)+SUM(RT$6:RT22))*RT$3/365*_xlfn.DAYS($B23,$B22))</f>
        <v>#VALUE!</v>
      </c>
      <c r="RU23" s="5" t="e">
        <f>IF(($C$6-($C$3*$A22)+SUM(RU$6:RU22))*RU$3/365*_xlfn.DAYS($B23,$B22)&lt;0,0,($C$6-($C$3*$A22)+SUM(RU$6:RU22))*RU$3/365*_xlfn.DAYS($B23,$B22))</f>
        <v>#VALUE!</v>
      </c>
      <c r="RV23" s="5" t="e">
        <f>IF(($C$6-($C$3*$A22)+SUM(RV$6:RV22))*RV$3/365*_xlfn.DAYS($B23,$B22)&lt;0,0,($C$6-($C$3*$A22)+SUM(RV$6:RV22))*RV$3/365*_xlfn.DAYS($B23,$B22))</f>
        <v>#VALUE!</v>
      </c>
      <c r="RW23" s="5" t="e">
        <f>IF(($C$6-($C$3*$A22)+SUM(RW$6:RW22))*RW$3/365*_xlfn.DAYS($B23,$B22)&lt;0,0,($C$6-($C$3*$A22)+SUM(RW$6:RW22))*RW$3/365*_xlfn.DAYS($B23,$B22))</f>
        <v>#VALUE!</v>
      </c>
      <c r="RX23" s="5" t="e">
        <f>IF(($C$6-($C$3*$A22)+SUM(RX$6:RX22))*RX$3/365*_xlfn.DAYS($B23,$B22)&lt;0,0,($C$6-($C$3*$A22)+SUM(RX$6:RX22))*RX$3/365*_xlfn.DAYS($B23,$B22))</f>
        <v>#VALUE!</v>
      </c>
      <c r="RY23" s="5" t="e">
        <f>IF(($C$6-($C$3*$A22)+SUM(RY$6:RY22))*RY$3/365*_xlfn.DAYS($B23,$B22)&lt;0,0,($C$6-($C$3*$A22)+SUM(RY$6:RY22))*RY$3/365*_xlfn.DAYS($B23,$B22))</f>
        <v>#VALUE!</v>
      </c>
      <c r="RZ23" s="5" t="e">
        <f>IF(($C$6-($C$3*$A22)+SUM(RZ$6:RZ22))*RZ$3/365*_xlfn.DAYS($B23,$B22)&lt;0,0,($C$6-($C$3*$A22)+SUM(RZ$6:RZ22))*RZ$3/365*_xlfn.DAYS($B23,$B22))</f>
        <v>#VALUE!</v>
      </c>
      <c r="SA23" s="5" t="e">
        <f>IF(($C$6-($C$3*$A22)+SUM(SA$6:SA22))*SA$3/365*_xlfn.DAYS($B23,$B22)&lt;0,0,($C$6-($C$3*$A22)+SUM(SA$6:SA22))*SA$3/365*_xlfn.DAYS($B23,$B22))</f>
        <v>#VALUE!</v>
      </c>
      <c r="SB23" s="5" t="e">
        <f>IF(($C$6-($C$3*$A22)+SUM(SB$6:SB22))*SB$3/365*_xlfn.DAYS($B23,$B22)&lt;0,0,($C$6-($C$3*$A22)+SUM(SB$6:SB22))*SB$3/365*_xlfn.DAYS($B23,$B22))</f>
        <v>#VALUE!</v>
      </c>
      <c r="SC23" s="5" t="e">
        <f>IF(($C$6-($C$3*$A22)+SUM(SC$6:SC22))*SC$3/365*_xlfn.DAYS($B23,$B22)&lt;0,0,($C$6-($C$3*$A22)+SUM(SC$6:SC22))*SC$3/365*_xlfn.DAYS($B23,$B22))</f>
        <v>#VALUE!</v>
      </c>
      <c r="SD23" s="5" t="e">
        <f>IF(($C$6-($C$3*$A22)+SUM(SD$6:SD22))*SD$3/365*_xlfn.DAYS($B23,$B22)&lt;0,0,($C$6-($C$3*$A22)+SUM(SD$6:SD22))*SD$3/365*_xlfn.DAYS($B23,$B22))</f>
        <v>#VALUE!</v>
      </c>
      <c r="SE23" s="5" t="e">
        <f>IF(($C$6-($C$3*$A22)+SUM(SE$6:SE22))*SE$3/365*_xlfn.DAYS($B23,$B22)&lt;0,0,($C$6-($C$3*$A22)+SUM(SE$6:SE22))*SE$3/365*_xlfn.DAYS($B23,$B22))</f>
        <v>#VALUE!</v>
      </c>
      <c r="SF23" s="5" t="e">
        <f>IF(($C$6-($C$3*$A22)+SUM(SF$6:SF22))*SF$3/365*_xlfn.DAYS($B23,$B22)&lt;0,0,($C$6-($C$3*$A22)+SUM(SF$6:SF22))*SF$3/365*_xlfn.DAYS($B23,$B22))</f>
        <v>#VALUE!</v>
      </c>
      <c r="SG23" s="5" t="e">
        <f>IF(($C$6-($C$3*$A22)+SUM(SG$6:SG22))*SG$3/365*_xlfn.DAYS($B23,$B22)&lt;0,0,($C$6-($C$3*$A22)+SUM(SG$6:SG22))*SG$3/365*_xlfn.DAYS($B23,$B22))</f>
        <v>#VALUE!</v>
      </c>
      <c r="SH23" s="5" t="e">
        <f>IF(($C$6-($C$3*$A22)+SUM(SH$6:SH22))*SH$3/365*_xlfn.DAYS($B23,$B22)&lt;0,0,($C$6-($C$3*$A22)+SUM(SH$6:SH22))*SH$3/365*_xlfn.DAYS($B23,$B22))</f>
        <v>#VALUE!</v>
      </c>
      <c r="SI23" s="5" t="e">
        <f>IF(($C$6-($C$3*$A22)+SUM(SI$6:SI22))*SI$3/365*_xlfn.DAYS($B23,$B22)&lt;0,0,($C$6-($C$3*$A22)+SUM(SI$6:SI22))*SI$3/365*_xlfn.DAYS($B23,$B22))</f>
        <v>#VALUE!</v>
      </c>
    </row>
    <row r="24" spans="1:503" x14ac:dyDescent="0.25">
      <c r="A24">
        <v>19</v>
      </c>
      <c r="B24" s="1">
        <f>IFERROR(VLOOKUP(IF(WEEKDAY(Sheet3!A19)=7,Sheet3!A19+2,IF(WEEKDAY(Sheet3!A19)=1,Sheet3!A19+1,Sheet3!A19)),Sheet3!D20:F35,3,FALSE),IF(WEEKDAY(Sheet3!A19)=7,Sheet3!A19+2,IF(WEEKDAY(Sheet3!A19)=1,Sheet3!A19+1,Sheet3!A19)))</f>
        <v>44796</v>
      </c>
      <c r="C24" s="4">
        <f t="shared" si="34"/>
        <v>3825.6836399271001</v>
      </c>
      <c r="D24" s="5">
        <f t="shared" si="33"/>
        <v>91.157132013178028</v>
      </c>
      <c r="E24" s="5">
        <f>IF(($C$6-($C$3*$A23)+SUM(E$6:E23))*E$3/365*_xlfn.DAYS($B24,$B23)&lt;0,0,($C$6-($C$3*$A23)+SUM(E$6:E23))*E$3/365*_xlfn.DAYS($B24,$B23))</f>
        <v>91.105264169013424</v>
      </c>
      <c r="F24" s="5">
        <f>IF(($C$6-($C$3*$A23)+SUM(F$6:F23))*F$3/365*_xlfn.DAYS($B24,$B23)&lt;0,0,($C$6-($C$3*$A23)+SUM(F$6:F23))*F$3/365*_xlfn.DAYS($B24,$B23))</f>
        <v>91.053414025349312</v>
      </c>
      <c r="G24" s="5">
        <f>IF(($C$6-($C$3*$A23)+SUM(G$6:G23))*G$3/365*_xlfn.DAYS($B24,$B23)&lt;0,0,($C$6-($C$3*$A23)+SUM(G$6:G23))*G$3/365*_xlfn.DAYS($B24,$B23))</f>
        <v>91.001581578339042</v>
      </c>
      <c r="H24" s="5">
        <f>IF(($C$6-($C$3*$A23)+SUM(H$6:H23))*H$3/365*_xlfn.DAYS($B24,$B23)&lt;0,0,($C$6-($C$3*$A23)+SUM(H$6:H23))*H$3/365*_xlfn.DAYS($B24,$B23))</f>
        <v>90.949766824136546</v>
      </c>
      <c r="I24" s="5">
        <f>IF(($C$6-($C$3*$A23)+SUM(I$6:I23))*I$3/365*_xlfn.DAYS($B24,$B23)&lt;0,0,($C$6-($C$3*$A23)+SUM(I$6:I23))*I$3/365*_xlfn.DAYS($B24,$B23))</f>
        <v>90.897969758896394</v>
      </c>
      <c r="J24" s="5">
        <f>IF(($C$6-($C$3*$A23)+SUM(J$6:J23))*J$3/365*_xlfn.DAYS($B24,$B23)&lt;0,0,($C$6-($C$3*$A23)+SUM(J$6:J23))*J$3/365*_xlfn.DAYS($B24,$B23))</f>
        <v>90.846190378773812</v>
      </c>
      <c r="K24" s="5">
        <f>IF(($C$6-($C$3*$A23)+SUM(K$6:K23))*K$3/365*_xlfn.DAYS($B24,$B23)&lt;0,0,($C$6-($C$3*$A23)+SUM(K$6:K23))*K$3/365*_xlfn.DAYS($B24,$B23))</f>
        <v>90.794428679924764</v>
      </c>
      <c r="L24" s="5">
        <f>IF(($C$6-($C$3*$A23)+SUM(L$6:L23))*L$3/365*_xlfn.DAYS($B24,$B23)&lt;0,0,($C$6-($C$3*$A23)+SUM(L$6:L23))*L$3/365*_xlfn.DAYS($B24,$B23))</f>
        <v>90.74268465850588</v>
      </c>
      <c r="M24" s="5">
        <f>IF(($C$6-($C$3*$A23)+SUM(M$6:M23))*M$3/365*_xlfn.DAYS($B24,$B23)&lt;0,0,($C$6-($C$3*$A23)+SUM(M$6:M23))*M$3/365*_xlfn.DAYS($B24,$B23))</f>
        <v>90.690958310674489</v>
      </c>
      <c r="N24" s="5">
        <f>IF(($C$6-($C$3*$A23)+SUM(N$6:N23))*N$3/365*_xlfn.DAYS($B24,$B23)&lt;0,0,($C$6-($C$3*$A23)+SUM(N$6:N23))*N$3/365*_xlfn.DAYS($B24,$B23))</f>
        <v>90.639249632588587</v>
      </c>
      <c r="O24" s="5">
        <f>IF(($C$6-($C$3*$A23)+SUM(O$6:O23))*O$3/365*_xlfn.DAYS($B24,$B23)&lt;0,0,($C$6-($C$3*$A23)+SUM(O$6:O23))*O$3/365*_xlfn.DAYS($B24,$B23))</f>
        <v>90.58755862040681</v>
      </c>
      <c r="P24" s="5">
        <f>IF(($C$6-($C$3*$A23)+SUM(P$6:P23))*P$3/365*_xlfn.DAYS($B24,$B23)&lt;0,0,($C$6-($C$3*$A23)+SUM(P$6:P23))*P$3/365*_xlfn.DAYS($B24,$B23))</f>
        <v>90.535885270288489</v>
      </c>
      <c r="Q24" s="5">
        <f>IF(($C$6-($C$3*$A23)+SUM(Q$6:Q23))*Q$3/365*_xlfn.DAYS($B24,$B23)&lt;0,0,($C$6-($C$3*$A23)+SUM(Q$6:Q23))*Q$3/365*_xlfn.DAYS($B24,$B23))</f>
        <v>90.484229578393752</v>
      </c>
      <c r="R24" s="5">
        <f>IF(($C$6-($C$3*$A23)+SUM(R$6:R23))*R$3/365*_xlfn.DAYS($B24,$B23)&lt;0,0,($C$6-($C$3*$A23)+SUM(R$6:R23))*R$3/365*_xlfn.DAYS($B24,$B23))</f>
        <v>90.432591540883223</v>
      </c>
      <c r="S24" s="5">
        <f>IF(($C$6-($C$3*$A23)+SUM(S$6:S23))*S$3/365*_xlfn.DAYS($B24,$B23)&lt;0,0,($C$6-($C$3*$A23)+SUM(S$6:S23))*S$3/365*_xlfn.DAYS($B24,$B23))</f>
        <v>90.380971153918352</v>
      </c>
      <c r="T24" s="5">
        <f>IF(($C$6-($C$3*$A23)+SUM(T$6:T23))*T$3/365*_xlfn.DAYS($B24,$B23)&lt;0,0,($C$6-($C$3*$A23)+SUM(T$6:T23))*T$3/365*_xlfn.DAYS($B24,$B23))</f>
        <v>90.329368413661214</v>
      </c>
      <c r="U24" s="5">
        <f>IF(($C$6-($C$3*$A23)+SUM(U$6:U23))*U$3/365*_xlfn.DAYS($B24,$B23)&lt;0,0,($C$6-($C$3*$A23)+SUM(U$6:U23))*U$3/365*_xlfn.DAYS($B24,$B23))</f>
        <v>90.277783316274594</v>
      </c>
      <c r="V24" s="5">
        <f>IF(($C$6-($C$3*$A23)+SUM(V$6:V23))*V$3/365*_xlfn.DAYS($B24,$B23)&lt;0,0,($C$6-($C$3*$A23)+SUM(V$6:V23))*V$3/365*_xlfn.DAYS($B24,$B23))</f>
        <v>90.226215857921872</v>
      </c>
      <c r="W24" s="5">
        <f>IF(($C$6-($C$3*$A23)+SUM(W$6:W23))*W$3/365*_xlfn.DAYS($B24,$B23)&lt;0,0,($C$6-($C$3*$A23)+SUM(W$6:W23))*W$3/365*_xlfn.DAYS($B24,$B23))</f>
        <v>90.174666034767228</v>
      </c>
      <c r="X24" s="5">
        <f>IF(($C$6-($C$3*$A23)+SUM(X$6:X23))*X$3/365*_xlfn.DAYS($B24,$B23)&lt;0,0,($C$6-($C$3*$A23)+SUM(X$6:X23))*X$3/365*_xlfn.DAYS($B24,$B23))</f>
        <v>90.123133842975491</v>
      </c>
      <c r="Y24" s="5">
        <f>IF(($C$6-($C$3*$A23)+SUM(Y$6:Y23))*Y$3/365*_xlfn.DAYS($B24,$B23)&lt;0,0,($C$6-($C$3*$A23)+SUM(Y$6:Y23))*Y$3/365*_xlfn.DAYS($B24,$B23))</f>
        <v>90.071619278712078</v>
      </c>
      <c r="Z24" s="5">
        <f>IF(($C$6-($C$3*$A23)+SUM(Z$6:Z23))*Z$3/365*_xlfn.DAYS($B24,$B23)&lt;0,0,($C$6-($C$3*$A23)+SUM(Z$6:Z23))*Z$3/365*_xlfn.DAYS($B24,$B23))</f>
        <v>90.020122338143182</v>
      </c>
      <c r="AA24" s="5">
        <f>IF(($C$6-($C$3*$A23)+SUM(AA$6:AA23))*AA$3/365*_xlfn.DAYS($B24,$B23)&lt;0,0,($C$6-($C$3*$A23)+SUM(AA$6:AA23))*AA$3/365*_xlfn.DAYS($B24,$B23))</f>
        <v>89.968643017435681</v>
      </c>
      <c r="AB24" s="5">
        <f>IF(($C$6-($C$3*$A23)+SUM(AB$6:AB23))*AB$3/365*_xlfn.DAYS($B24,$B23)&lt;0,0,($C$6-($C$3*$A23)+SUM(AB$6:AB23))*AB$3/365*_xlfn.DAYS($B24,$B23))</f>
        <v>89.91718131275708</v>
      </c>
      <c r="AC24" s="5">
        <f>IF(($C$6-($C$3*$A23)+SUM(AC$6:AC23))*AC$3/365*_xlfn.DAYS($B24,$B23)&lt;0,0,($C$6-($C$3*$A23)+SUM(AC$6:AC23))*AC$3/365*_xlfn.DAYS($B24,$B23))</f>
        <v>89.865737220275577</v>
      </c>
      <c r="AD24" s="5">
        <f>IF(($C$6-($C$3*$A23)+SUM(AD$6:AD23))*AD$3/365*_xlfn.DAYS($B24,$B23)&lt;0,0,($C$6-($C$3*$A23)+SUM(AD$6:AD23))*AD$3/365*_xlfn.DAYS($B24,$B23))</f>
        <v>89.814310736160095</v>
      </c>
      <c r="AE24" s="5">
        <f>IF(($C$6-($C$3*$A23)+SUM(AE$6:AE23))*AE$3/365*_xlfn.DAYS($B24,$B23)&lt;0,0,($C$6-($C$3*$A23)+SUM(AE$6:AE23))*AE$3/365*_xlfn.DAYS($B24,$B23))</f>
        <v>89.762901856580186</v>
      </c>
      <c r="AF24" s="5">
        <f>IF(($C$6-($C$3*$A23)+SUM(AF$6:AF23))*AF$3/365*_xlfn.DAYS($B24,$B23)&lt;0,0,($C$6-($C$3*$A23)+SUM(AF$6:AF23))*AF$3/365*_xlfn.DAYS($B24,$B23))</f>
        <v>89.711510577706093</v>
      </c>
      <c r="AG24" s="5">
        <f>IF(($C$6-($C$3*$A23)+SUM(AG$6:AG23))*AG$3/365*_xlfn.DAYS($B24,$B23)&lt;0,0,($C$6-($C$3*$A23)+SUM(AG$6:AG23))*AG$3/365*_xlfn.DAYS($B24,$B23))</f>
        <v>89.660136895708774</v>
      </c>
      <c r="AH24" s="5">
        <f>IF(($C$6-($C$3*$A23)+SUM(AH$6:AH23))*AH$3/365*_xlfn.DAYS($B24,$B23)&lt;0,0,($C$6-($C$3*$A23)+SUM(AH$6:AH23))*AH$3/365*_xlfn.DAYS($B24,$B23))</f>
        <v>89.608780806759796</v>
      </c>
      <c r="AI24" s="5">
        <f>IF(($C$6-($C$3*$A23)+SUM(AI$6:AI23))*AI$3/365*_xlfn.DAYS($B24,$B23)&lt;0,0,($C$6-($C$3*$A23)+SUM(AI$6:AI23))*AI$3/365*_xlfn.DAYS($B24,$B23))</f>
        <v>89.557442307031508</v>
      </c>
      <c r="AJ24" s="5">
        <f>IF(($C$6-($C$3*$A23)+SUM(AJ$6:AJ23))*AJ$3/365*_xlfn.DAYS($B24,$B23)&lt;0,0,($C$6-($C$3*$A23)+SUM(AJ$6:AJ23))*AJ$3/365*_xlfn.DAYS($B24,$B23))</f>
        <v>89.506121392696841</v>
      </c>
      <c r="AK24" s="5">
        <f>IF(($C$6-($C$3*$A23)+SUM(AK$6:AK23))*AK$3/365*_xlfn.DAYS($B24,$B23)&lt;0,0,($C$6-($C$3*$A23)+SUM(AK$6:AK23))*AK$3/365*_xlfn.DAYS($B24,$B23))</f>
        <v>89.454818059929465</v>
      </c>
      <c r="AL24" s="5">
        <f>IF(($C$6-($C$3*$A23)+SUM(AL$6:AL23))*AL$3/365*_xlfn.DAYS($B24,$B23)&lt;0,0,($C$6-($C$3*$A23)+SUM(AL$6:AL23))*AL$3/365*_xlfn.DAYS($B24,$B23))</f>
        <v>89.403532304903678</v>
      </c>
      <c r="AM24" s="5">
        <f>IF(($C$6-($C$3*$A23)+SUM(AM$6:AM23))*AM$3/365*_xlfn.DAYS($B24,$B23)&lt;0,0,($C$6-($C$3*$A23)+SUM(AM$6:AM23))*AM$3/365*_xlfn.DAYS($B24,$B23))</f>
        <v>89.352264123794498</v>
      </c>
      <c r="AN24" s="5">
        <f>IF(($C$6-($C$3*$A23)+SUM(AN$6:AN23))*AN$3/365*_xlfn.DAYS($B24,$B23)&lt;0,0,($C$6-($C$3*$A23)+SUM(AN$6:AN23))*AN$3/365*_xlfn.DAYS($B24,$B23))</f>
        <v>89.301013512777644</v>
      </c>
      <c r="AO24" s="5">
        <f>IF(($C$6-($C$3*$A23)+SUM(AO$6:AO23))*AO$3/365*_xlfn.DAYS($B24,$B23)&lt;0,0,($C$6-($C$3*$A23)+SUM(AO$6:AO23))*AO$3/365*_xlfn.DAYS($B24,$B23))</f>
        <v>89.249780468029471</v>
      </c>
      <c r="AP24" s="5">
        <f>IF(($C$6-($C$3*$A23)+SUM(AP$6:AP23))*AP$3/365*_xlfn.DAYS($B24,$B23)&lt;0,0,($C$6-($C$3*$A23)+SUM(AP$6:AP23))*AP$3/365*_xlfn.DAYS($B24,$B23))</f>
        <v>89.198564985727032</v>
      </c>
      <c r="AQ24" s="5">
        <f>IF(($C$6-($C$3*$A23)+SUM(AQ$6:AQ23))*AQ$3/365*_xlfn.DAYS($B24,$B23)&lt;0,0,($C$6-($C$3*$A23)+SUM(AQ$6:AQ23))*AQ$3/365*_xlfn.DAYS($B24,$B23))</f>
        <v>89.147367062048033</v>
      </c>
      <c r="AR24" s="5">
        <f>IF(($C$6-($C$3*$A23)+SUM(AR$6:AR23))*AR$3/365*_xlfn.DAYS($B24,$B23)&lt;0,0,($C$6-($C$3*$A23)+SUM(AR$6:AR23))*AR$3/365*_xlfn.DAYS($B24,$B23))</f>
        <v>89.096186693170893</v>
      </c>
      <c r="AS24" s="5">
        <f>IF(($C$6-($C$3*$A23)+SUM(AS$6:AS23))*AS$3/365*_xlfn.DAYS($B24,$B23)&lt;0,0,($C$6-($C$3*$A23)+SUM(AS$6:AS23))*AS$3/365*_xlfn.DAYS($B24,$B23))</f>
        <v>89.045023875274708</v>
      </c>
      <c r="AT24" s="5">
        <f>IF(($C$6-($C$3*$A23)+SUM(AT$6:AT23))*AT$3/365*_xlfn.DAYS($B24,$B23)&lt;0,0,($C$6-($C$3*$A23)+SUM(AT$6:AT23))*AT$3/365*_xlfn.DAYS($B24,$B23))</f>
        <v>88.993878604539205</v>
      </c>
      <c r="AU24" s="5">
        <f>IF(($C$6-($C$3*$A23)+SUM(AU$6:AU23))*AU$3/365*_xlfn.DAYS($B24,$B23)&lt;0,0,($C$6-($C$3*$A23)+SUM(AU$6:AU23))*AU$3/365*_xlfn.DAYS($B24,$B23))</f>
        <v>88.942750877144874</v>
      </c>
      <c r="AV24" s="5">
        <f>IF(($C$6-($C$3*$A23)+SUM(AV$6:AV23))*AV$3/365*_xlfn.DAYS($B24,$B23)&lt;0,0,($C$6-($C$3*$A23)+SUM(AV$6:AV23))*AV$3/365*_xlfn.DAYS($B24,$B23))</f>
        <v>88.891640689272762</v>
      </c>
      <c r="AW24" s="5">
        <f>IF(($C$6-($C$3*$A23)+SUM(AW$6:AW23))*AW$3/365*_xlfn.DAYS($B24,$B23)&lt;0,0,($C$6-($C$3*$A23)+SUM(AW$6:AW23))*AW$3/365*_xlfn.DAYS($B24,$B23))</f>
        <v>88.840548037104753</v>
      </c>
      <c r="AX24" s="5">
        <f>IF(($C$6-($C$3*$A23)+SUM(AX$6:AX23))*AX$3/365*_xlfn.DAYS($B24,$B23)&lt;0,0,($C$6-($C$3*$A23)+SUM(AX$6:AX23))*AX$3/365*_xlfn.DAYS($B24,$B23))</f>
        <v>88.789472916823286</v>
      </c>
      <c r="AY24" s="5">
        <f>IF(($C$6-($C$3*$A23)+SUM(AY$6:AY23))*AY$3/365*_xlfn.DAYS($B24,$B23)&lt;0,0,($C$6-($C$3*$A23)+SUM(AY$6:AY23))*AY$3/365*_xlfn.DAYS($B24,$B23))</f>
        <v>88.738415324611495</v>
      </c>
      <c r="AZ24" s="5">
        <f>IF(($C$6-($C$3*$A23)+SUM(AZ$6:AZ23))*AZ$3/365*_xlfn.DAYS($B24,$B23)&lt;0,0,($C$6-($C$3*$A23)+SUM(AZ$6:AZ23))*AZ$3/365*_xlfn.DAYS($B24,$B23))</f>
        <v>88.68737525665324</v>
      </c>
      <c r="BA24" s="5">
        <f>IF(($C$6-($C$3*$A23)+SUM(BA$6:BA23))*BA$3/365*_xlfn.DAYS($B24,$B23)&lt;0,0,($C$6-($C$3*$A23)+SUM(BA$6:BA23))*BA$3/365*_xlfn.DAYS($B24,$B23))</f>
        <v>88.636352709133035</v>
      </c>
      <c r="BB24" s="5">
        <f>IF(($C$6-($C$3*$A23)+SUM(BB$6:BB23))*BB$3/365*_xlfn.DAYS($B24,$B23)&lt;0,0,($C$6-($C$3*$A23)+SUM(BB$6:BB23))*BB$3/365*_xlfn.DAYS($B24,$B23))</f>
        <v>88.585347678236062</v>
      </c>
      <c r="BC24" s="5">
        <f>IF(($C$6-($C$3*$A23)+SUM(BC$6:BC23))*BC$3/365*_xlfn.DAYS($B24,$B23)&lt;0,0,($C$6-($C$3*$A23)+SUM(BC$6:BC23))*BC$3/365*_xlfn.DAYS($B24,$B23))</f>
        <v>88.534360160148154</v>
      </c>
      <c r="BD24" s="5">
        <f>IF(($C$6-($C$3*$A23)+SUM(BD$6:BD23))*BD$3/365*_xlfn.DAYS($B24,$B23)&lt;0,0,($C$6-($C$3*$A23)+SUM(BD$6:BD23))*BD$3/365*_xlfn.DAYS($B24,$B23))</f>
        <v>88.483390151055943</v>
      </c>
      <c r="BE24" s="5">
        <f>IF(($C$6-($C$3*$A23)+SUM(BE$6:BE23))*BE$3/365*_xlfn.DAYS($B24,$B23)&lt;0,0,($C$6-($C$3*$A23)+SUM(BE$6:BE23))*BE$3/365*_xlfn.DAYS($B24,$B23))</f>
        <v>88.432437647146557</v>
      </c>
      <c r="BF24" s="5">
        <f>IF(($C$6-($C$3*$A23)+SUM(BF$6:BF23))*BF$3/365*_xlfn.DAYS($B24,$B23)&lt;0,0,($C$6-($C$3*$A23)+SUM(BF$6:BF23))*BF$3/365*_xlfn.DAYS($B24,$B23))</f>
        <v>88.381502644607949</v>
      </c>
      <c r="BG24" s="5">
        <f>IF(($C$6-($C$3*$A23)+SUM(BG$6:BG23))*BG$3/365*_xlfn.DAYS($B24,$B23)&lt;0,0,($C$6-($C$3*$A23)+SUM(BG$6:BG23))*BG$3/365*_xlfn.DAYS($B24,$B23))</f>
        <v>88.330585139628653</v>
      </c>
      <c r="BH24" s="5">
        <f>IF(($C$6-($C$3*$A23)+SUM(BH$6:BH23))*BH$3/365*_xlfn.DAYS($B24,$B23)&lt;0,0,($C$6-($C$3*$A23)+SUM(BH$6:BH23))*BH$3/365*_xlfn.DAYS($B24,$B23))</f>
        <v>88.279685128397986</v>
      </c>
      <c r="BI24" s="5">
        <f>IF(($C$6-($C$3*$A23)+SUM(BI$6:BI23))*BI$3/365*_xlfn.DAYS($B24,$B23)&lt;0,0,($C$6-($C$3*$A23)+SUM(BI$6:BI23))*BI$3/365*_xlfn.DAYS($B24,$B23))</f>
        <v>88.228802607105806</v>
      </c>
      <c r="BJ24" s="5">
        <f>IF(($C$6-($C$3*$A23)+SUM(BJ$6:BJ23))*BJ$3/365*_xlfn.DAYS($B24,$B23)&lt;0,0,($C$6-($C$3*$A23)+SUM(BJ$6:BJ23))*BJ$3/365*_xlfn.DAYS($B24,$B23))</f>
        <v>88.177937571942806</v>
      </c>
      <c r="BK24" s="5">
        <f>IF(($C$6-($C$3*$A23)+SUM(BK$6:BK23))*BK$3/365*_xlfn.DAYS($B24,$B23)&lt;0,0,($C$6-($C$3*$A23)+SUM(BK$6:BK23))*BK$3/365*_xlfn.DAYS($B24,$B23))</f>
        <v>88.127090019100208</v>
      </c>
      <c r="BL24" s="5">
        <f>IF(($C$6-($C$3*$A23)+SUM(BL$6:BL23))*BL$3/365*_xlfn.DAYS($B24,$B23)&lt;0,0,($C$6-($C$3*$A23)+SUM(BL$6:BL23))*BL$3/365*_xlfn.DAYS($B24,$B23))</f>
        <v>88.076259944769987</v>
      </c>
      <c r="BM24" s="5">
        <f>IF(($C$6-($C$3*$A23)+SUM(BM$6:BM23))*BM$3/365*_xlfn.DAYS($B24,$B23)&lt;0,0,($C$6-($C$3*$A23)+SUM(BM$6:BM23))*BM$3/365*_xlfn.DAYS($B24,$B23))</f>
        <v>88.025447345144784</v>
      </c>
      <c r="BN24" s="5">
        <f>IF(($C$6-($C$3*$A23)+SUM(BN$6:BN23))*BN$3/365*_xlfn.DAYS($B24,$B23)&lt;0,0,($C$6-($C$3*$A23)+SUM(BN$6:BN23))*BN$3/365*_xlfn.DAYS($B24,$B23))</f>
        <v>87.974652216417951</v>
      </c>
      <c r="BO24" s="5">
        <f>IF(($C$6-($C$3*$A23)+SUM(BO$6:BO23))*BO$3/365*_xlfn.DAYS($B24,$B23)&lt;0,0,($C$6-($C$3*$A23)+SUM(BO$6:BO23))*BO$3/365*_xlfn.DAYS($B24,$B23))</f>
        <v>87.92387455478341</v>
      </c>
      <c r="BP24" s="5">
        <f>IF(($C$6-($C$3*$A23)+SUM(BP$6:BP23))*BP$3/365*_xlfn.DAYS($B24,$B23)&lt;0,0,($C$6-($C$3*$A23)+SUM(BP$6:BP23))*BP$3/365*_xlfn.DAYS($B24,$B23))</f>
        <v>87.873114356435892</v>
      </c>
      <c r="BQ24" s="5">
        <f>IF(($C$6-($C$3*$A23)+SUM(BQ$6:BQ23))*BQ$3/365*_xlfn.DAYS($B24,$B23)&lt;0,0,($C$6-($C$3*$A23)+SUM(BQ$6:BQ23))*BQ$3/365*_xlfn.DAYS($B24,$B23))</f>
        <v>87.82237161757071</v>
      </c>
      <c r="BR24" s="5">
        <f>IF(($C$6-($C$3*$A23)+SUM(BR$6:BR23))*BR$3/365*_xlfn.DAYS($B24,$B23)&lt;0,0,($C$6-($C$3*$A23)+SUM(BR$6:BR23))*BR$3/365*_xlfn.DAYS($B24,$B23))</f>
        <v>87.771646334383888</v>
      </c>
      <c r="BS24" s="5">
        <f>IF(($C$6-($C$3*$A23)+SUM(BS$6:BS23))*BS$3/365*_xlfn.DAYS($B24,$B23)&lt;0,0,($C$6-($C$3*$A23)+SUM(BS$6:BS23))*BS$3/365*_xlfn.DAYS($B24,$B23))</f>
        <v>87.720938503072119</v>
      </c>
      <c r="BT24" s="5">
        <f>IF(($C$6-($C$3*$A23)+SUM(BT$6:BT23))*BT$3/365*_xlfn.DAYS($B24,$B23)&lt;0,0,($C$6-($C$3*$A23)+SUM(BT$6:BT23))*BT$3/365*_xlfn.DAYS($B24,$B23))</f>
        <v>87.67024811983282</v>
      </c>
      <c r="BU24" s="5">
        <f>IF(($C$6-($C$3*$A23)+SUM(BU$6:BU23))*BU$3/365*_xlfn.DAYS($B24,$B23)&lt;0,0,($C$6-($C$3*$A23)+SUM(BU$6:BU23))*BU$3/365*_xlfn.DAYS($B24,$B23))</f>
        <v>87.619575180863976</v>
      </c>
      <c r="BV24" s="5">
        <f>IF(($C$6-($C$3*$A23)+SUM(BV$6:BV23))*BV$3/365*_xlfn.DAYS($B24,$B23)&lt;0,0,($C$6-($C$3*$A23)+SUM(BV$6:BV23))*BV$3/365*_xlfn.DAYS($B24,$B23))</f>
        <v>87.568919682364353</v>
      </c>
      <c r="BW24" s="5">
        <f>IF(($C$6-($C$3*$A23)+SUM(BW$6:BW23))*BW$3/365*_xlfn.DAYS($B24,$B23)&lt;0,0,($C$6-($C$3*$A23)+SUM(BW$6:BW23))*BW$3/365*_xlfn.DAYS($B24,$B23))</f>
        <v>87.518281620533344</v>
      </c>
      <c r="BX24" s="5">
        <f>IF(($C$6-($C$3*$A23)+SUM(BX$6:BX23))*BX$3/365*_xlfn.DAYS($B24,$B23)&lt;0,0,($C$6-($C$3*$A23)+SUM(BX$6:BX23))*BX$3/365*_xlfn.DAYS($B24,$B23))</f>
        <v>87.467660991571009</v>
      </c>
      <c r="BY24" s="5">
        <f>IF(($C$6-($C$3*$A23)+SUM(BY$6:BY23))*BY$3/365*_xlfn.DAYS($B24,$B23)&lt;0,0,($C$6-($C$3*$A23)+SUM(BY$6:BY23))*BY$3/365*_xlfn.DAYS($B24,$B23))</f>
        <v>87.417057791678133</v>
      </c>
      <c r="BZ24" s="5">
        <f>IF(($C$6-($C$3*$A23)+SUM(BZ$6:BZ23))*BZ$3/365*_xlfn.DAYS($B24,$B23)&lt;0,0,($C$6-($C$3*$A23)+SUM(BZ$6:BZ23))*BZ$3/365*_xlfn.DAYS($B24,$B23))</f>
        <v>87.366472017056111</v>
      </c>
      <c r="CA24" s="5">
        <f>IF(($C$6-($C$3*$A23)+SUM(CA$6:CA23))*CA$3/365*_xlfn.DAYS($B24,$B23)&lt;0,0,($C$6-($C$3*$A23)+SUM(CA$6:CA23))*CA$3/365*_xlfn.DAYS($B24,$B23))</f>
        <v>87.315903663907051</v>
      </c>
      <c r="CB24" s="5">
        <f>IF(($C$6-($C$3*$A23)+SUM(CB$6:CB23))*CB$3/365*_xlfn.DAYS($B24,$B23)&lt;0,0,($C$6-($C$3*$A23)+SUM(CB$6:CB23))*CB$3/365*_xlfn.DAYS($B24,$B23))</f>
        <v>87.265352728433783</v>
      </c>
      <c r="CC24" s="5">
        <f>IF(($C$6-($C$3*$A23)+SUM(CC$6:CC23))*CC$3/365*_xlfn.DAYS($B24,$B23)&lt;0,0,($C$6-($C$3*$A23)+SUM(CC$6:CC23))*CC$3/365*_xlfn.DAYS($B24,$B23))</f>
        <v>87.214819206839664</v>
      </c>
      <c r="CD24" s="5">
        <f>IF(($C$6-($C$3*$A23)+SUM(CD$6:CD23))*CD$3/365*_xlfn.DAYS($B24,$B23)&lt;0,0,($C$6-($C$3*$A23)+SUM(CD$6:CD23))*CD$3/365*_xlfn.DAYS($B24,$B23))</f>
        <v>87.164303095328918</v>
      </c>
      <c r="CE24" s="5">
        <f>IF(($C$6-($C$3*$A23)+SUM(CE$6:CE23))*CE$3/365*_xlfn.DAYS($B24,$B23)&lt;0,0,($C$6-($C$3*$A23)+SUM(CE$6:CE23))*CE$3/365*_xlfn.DAYS($B24,$B23))</f>
        <v>87.113804390106282</v>
      </c>
      <c r="CF24" s="5">
        <f>IF(($C$6-($C$3*$A23)+SUM(CF$6:CF23))*CF$3/365*_xlfn.DAYS($B24,$B23)&lt;0,0,($C$6-($C$3*$A23)+SUM(CF$6:CF23))*CF$3/365*_xlfn.DAYS($B24,$B23))</f>
        <v>87.06332308737727</v>
      </c>
      <c r="CG24" s="5">
        <f>IF(($C$6-($C$3*$A23)+SUM(CG$6:CG23))*CG$3/365*_xlfn.DAYS($B24,$B23)&lt;0,0,($C$6-($C$3*$A23)+SUM(CG$6:CG23))*CG$3/365*_xlfn.DAYS($B24,$B23))</f>
        <v>87.012859183347985</v>
      </c>
      <c r="CH24" s="5">
        <f>IF(($C$6-($C$3*$A23)+SUM(CH$6:CH23))*CH$3/365*_xlfn.DAYS($B24,$B23)&lt;0,0,($C$6-($C$3*$A23)+SUM(CH$6:CH23))*CH$3/365*_xlfn.DAYS($B24,$B23))</f>
        <v>86.962412674225305</v>
      </c>
      <c r="CI24" s="5">
        <f>IF(($C$6-($C$3*$A23)+SUM(CI$6:CI23))*CI$3/365*_xlfn.DAYS($B24,$B23)&lt;0,0,($C$6-($C$3*$A23)+SUM(CI$6:CI23))*CI$3/365*_xlfn.DAYS($B24,$B23))</f>
        <v>86.911983556216711</v>
      </c>
      <c r="CJ24" s="5">
        <f>IF(($C$6-($C$3*$A23)+SUM(CJ$6:CJ23))*CJ$3/365*_xlfn.DAYS($B24,$B23)&lt;0,0,($C$6-($C$3*$A23)+SUM(CJ$6:CJ23))*CJ$3/365*_xlfn.DAYS($B24,$B23))</f>
        <v>86.861571825530405</v>
      </c>
      <c r="CK24" s="5">
        <f>IF(($C$6-($C$3*$A23)+SUM(CK$6:CK23))*CK$3/365*_xlfn.DAYS($B24,$B23)&lt;0,0,($C$6-($C$3*$A23)+SUM(CK$6:CK23))*CK$3/365*_xlfn.DAYS($B24,$B23))</f>
        <v>86.8111774783752</v>
      </c>
      <c r="CL24" s="5">
        <f>IF(($C$6-($C$3*$A23)+SUM(CL$6:CL23))*CL$3/365*_xlfn.DAYS($B24,$B23)&lt;0,0,($C$6-($C$3*$A23)+SUM(CL$6:CL23))*CL$3/365*_xlfn.DAYS($B24,$B23))</f>
        <v>86.760800510960621</v>
      </c>
      <c r="CM24" s="5">
        <f>IF(($C$6-($C$3*$A23)+SUM(CM$6:CM23))*CM$3/365*_xlfn.DAYS($B24,$B23)&lt;0,0,($C$6-($C$3*$A23)+SUM(CM$6:CM23))*CM$3/365*_xlfn.DAYS($B24,$B23))</f>
        <v>86.710440919496904</v>
      </c>
      <c r="CN24" s="5">
        <f>IF(($C$6-($C$3*$A23)+SUM(CN$6:CN23))*CN$3/365*_xlfn.DAYS($B24,$B23)&lt;0,0,($C$6-($C$3*$A23)+SUM(CN$6:CN23))*CN$3/365*_xlfn.DAYS($B24,$B23))</f>
        <v>86.660098700194865</v>
      </c>
      <c r="CO24" s="5">
        <f>IF(($C$6-($C$3*$A23)+SUM(CO$6:CO23))*CO$3/365*_xlfn.DAYS($B24,$B23)&lt;0,0,($C$6-($C$3*$A23)+SUM(CO$6:CO23))*CO$3/365*_xlfn.DAYS($B24,$B23))</f>
        <v>86.609773849266119</v>
      </c>
      <c r="CP24" s="5">
        <f>IF(($C$6-($C$3*$A23)+SUM(CP$6:CP23))*CP$3/365*_xlfn.DAYS($B24,$B23)&lt;0,0,($C$6-($C$3*$A23)+SUM(CP$6:CP23))*CP$3/365*_xlfn.DAYS($B24,$B23))</f>
        <v>86.559466362922805</v>
      </c>
      <c r="CQ24" s="5">
        <f>IF(($C$6-($C$3*$A23)+SUM(CQ$6:CQ23))*CQ$3/365*_xlfn.DAYS($B24,$B23)&lt;0,0,($C$6-($C$3*$A23)+SUM(CQ$6:CQ23))*CQ$3/365*_xlfn.DAYS($B24,$B23))</f>
        <v>86.509176237377872</v>
      </c>
      <c r="CR24" s="5">
        <f>IF(($C$6-($C$3*$A23)+SUM(CR$6:CR23))*CR$3/365*_xlfn.DAYS($B24,$B23)&lt;0,0,($C$6-($C$3*$A23)+SUM(CR$6:CR23))*CR$3/365*_xlfn.DAYS($B24,$B23))</f>
        <v>86.458903468844881</v>
      </c>
      <c r="CS24" s="5">
        <f>IF(($C$6-($C$3*$A23)+SUM(CS$6:CS23))*CS$3/365*_xlfn.DAYS($B24,$B23)&lt;0,0,($C$6-($C$3*$A23)+SUM(CS$6:CS23))*CS$3/365*_xlfn.DAYS($B24,$B23))</f>
        <v>86.408648053538059</v>
      </c>
      <c r="CT24" s="5">
        <f>IF(($C$6-($C$3*$A23)+SUM(CT$6:CT23))*CT$3/365*_xlfn.DAYS($B24,$B23)&lt;0,0,($C$6-($C$3*$A23)+SUM(CT$6:CT23))*CT$3/365*_xlfn.DAYS($B24,$B23))</f>
        <v>86.358409987672317</v>
      </c>
      <c r="CU24" s="5">
        <f>IF(($C$6-($C$3*$A23)+SUM(CU$6:CU23))*CU$3/365*_xlfn.DAYS($B24,$B23)&lt;0,0,($C$6-($C$3*$A23)+SUM(CU$6:CU23))*CU$3/365*_xlfn.DAYS($B24,$B23))</f>
        <v>86.308189267463263</v>
      </c>
      <c r="CV24" s="5">
        <f>IF(($C$6-($C$3*$A23)+SUM(CV$6:CV23))*CV$3/365*_xlfn.DAYS($B24,$B23)&lt;0,0,($C$6-($C$3*$A23)+SUM(CV$6:CV23))*CV$3/365*_xlfn.DAYS($B24,$B23))</f>
        <v>86.257985889127127</v>
      </c>
      <c r="CW24" s="5">
        <f>IF(($C$6-($C$3*$A23)+SUM(CW$6:CW23))*CW$3/365*_xlfn.DAYS($B24,$B23)&lt;0,0,($C$6-($C$3*$A23)+SUM(CW$6:CW23))*CW$3/365*_xlfn.DAYS($B24,$B23))</f>
        <v>86.207799848880853</v>
      </c>
      <c r="CX24" s="5">
        <f>IF(($C$6-($C$3*$A23)+SUM(CX$6:CX23))*CX$3/365*_xlfn.DAYS($B24,$B23)&lt;0,0,($C$6-($C$3*$A23)+SUM(CX$6:CX23))*CX$3/365*_xlfn.DAYS($B24,$B23))</f>
        <v>86.157631142942066</v>
      </c>
      <c r="CY24" s="5">
        <f>IF(($C$6-($C$3*$A23)+SUM(CY$6:CY23))*CY$3/365*_xlfn.DAYS($B24,$B23)&lt;0,0,($C$6-($C$3*$A23)+SUM(CY$6:CY23))*CY$3/365*_xlfn.DAYS($B24,$B23))</f>
        <v>86.107479767529043</v>
      </c>
      <c r="CZ24" s="5">
        <f>IF(($C$6-($C$3*$A23)+SUM(CZ$6:CZ23))*CZ$3/365*_xlfn.DAYS($B24,$B23)&lt;0,0,($C$6-($C$3*$A23)+SUM(CZ$6:CZ23))*CZ$3/365*_xlfn.DAYS($B24,$B23))</f>
        <v>86.057345718860688</v>
      </c>
      <c r="DA24" s="5">
        <f>IF(($C$6-($C$3*$A23)+SUM(DA$6:DA23))*DA$3/365*_xlfn.DAYS($B24,$B23)&lt;0,0,($C$6-($C$3*$A23)+SUM(DA$6:DA23))*DA$3/365*_xlfn.DAYS($B24,$B23))</f>
        <v>86.007228993156673</v>
      </c>
      <c r="DB24" s="5">
        <f>IF(($C$6-($C$3*$A23)+SUM(DB$6:DB23))*DB$3/365*_xlfn.DAYS($B24,$B23)&lt;0,0,($C$6-($C$3*$A23)+SUM(DB$6:DB23))*DB$3/365*_xlfn.DAYS($B24,$B23))</f>
        <v>85.957129586637251</v>
      </c>
      <c r="DC24" s="5">
        <f>IF(($C$6-($C$3*$A23)+SUM(DC$6:DC23))*DC$3/365*_xlfn.DAYS($B24,$B23)&lt;0,0,($C$6-($C$3*$A23)+SUM(DC$6:DC23))*DC$3/365*_xlfn.DAYS($B24,$B23))</f>
        <v>85.907047495523429</v>
      </c>
      <c r="DD24" s="5">
        <f>IF(($C$6-($C$3*$A23)+SUM(DD$6:DD23))*DD$3/365*_xlfn.DAYS($B24,$B23)&lt;0,0,($C$6-($C$3*$A23)+SUM(DD$6:DD23))*DD$3/365*_xlfn.DAYS($B24,$B23))</f>
        <v>85.856982716036825</v>
      </c>
      <c r="DE24" s="5">
        <f>IF(($C$6-($C$3*$A23)+SUM(DE$6:DE23))*DE$3/365*_xlfn.DAYS($B24,$B23)&lt;0,0,($C$6-($C$3*$A23)+SUM(DE$6:DE23))*DE$3/365*_xlfn.DAYS($B24,$B23))</f>
        <v>85.806935244399796</v>
      </c>
      <c r="DF24" s="5">
        <f>IF(($C$6-($C$3*$A23)+SUM(DF$6:DF23))*DF$3/365*_xlfn.DAYS($B24,$B23)&lt;0,0,($C$6-($C$3*$A23)+SUM(DF$6:DF23))*DF$3/365*_xlfn.DAYS($B24,$B23))</f>
        <v>85.756905076835267</v>
      </c>
      <c r="DG24" s="5">
        <f>IF(($C$6-($C$3*$A23)+SUM(DG$6:DG23))*DG$3/365*_xlfn.DAYS($B24,$B23)&lt;0,0,($C$6-($C$3*$A23)+SUM(DG$6:DG23))*DG$3/365*_xlfn.DAYS($B24,$B23))</f>
        <v>85.706892209566945</v>
      </c>
      <c r="DH24" s="5">
        <f>IF(($C$6-($C$3*$A23)+SUM(DH$6:DH23))*DH$3/365*_xlfn.DAYS($B24,$B23)&lt;0,0,($C$6-($C$3*$A23)+SUM(DH$6:DH23))*DH$3/365*_xlfn.DAYS($B24,$B23))</f>
        <v>85.65689663881912</v>
      </c>
      <c r="DI24" s="5">
        <f>IF(($C$6-($C$3*$A23)+SUM(DI$6:DI23))*DI$3/365*_xlfn.DAYS($B24,$B23)&lt;0,0,($C$6-($C$3*$A23)+SUM(DI$6:DI23))*DI$3/365*_xlfn.DAYS($B24,$B23))</f>
        <v>85.606918360816792</v>
      </c>
      <c r="DJ24" s="5">
        <f>IF(($C$6-($C$3*$A23)+SUM(DJ$6:DJ23))*DJ$3/365*_xlfn.DAYS($B24,$B23)&lt;0,0,($C$6-($C$3*$A23)+SUM(DJ$6:DJ23))*DJ$3/365*_xlfn.DAYS($B24,$B23))</f>
        <v>85.556957371785657</v>
      </c>
      <c r="DK24" s="5">
        <f>IF(($C$6-($C$3*$A23)+SUM(DK$6:DK23))*DK$3/365*_xlfn.DAYS($B24,$B23)&lt;0,0,($C$6-($C$3*$A23)+SUM(DK$6:DK23))*DK$3/365*_xlfn.DAYS($B24,$B23))</f>
        <v>85.507013667952037</v>
      </c>
      <c r="DL24" s="5">
        <f>IF(($C$6-($C$3*$A23)+SUM(DL$6:DL23))*DL$3/365*_xlfn.DAYS($B24,$B23)&lt;0,0,($C$6-($C$3*$A23)+SUM(DL$6:DL23))*DL$3/365*_xlfn.DAYS($B24,$B23))</f>
        <v>85.457087245542979</v>
      </c>
      <c r="DM24" s="5">
        <f>IF(($C$6-($C$3*$A23)+SUM(DM$6:DM23))*DM$3/365*_xlfn.DAYS($B24,$B23)&lt;0,0,($C$6-($C$3*$A23)+SUM(DM$6:DM23))*DM$3/365*_xlfn.DAYS($B24,$B23))</f>
        <v>85.40717810078614</v>
      </c>
      <c r="DN24" s="5">
        <f>IF(($C$6-($C$3*$A23)+SUM(DN$6:DN23))*DN$3/365*_xlfn.DAYS($B24,$B23)&lt;0,0,($C$6-($C$3*$A23)+SUM(DN$6:DN23))*DN$3/365*_xlfn.DAYS($B24,$B23))</f>
        <v>85.357286229909889</v>
      </c>
      <c r="DO24" s="5">
        <f>IF(($C$6-($C$3*$A23)+SUM(DO$6:DO23))*DO$3/365*_xlfn.DAYS($B24,$B23)&lt;0,0,($C$6-($C$3*$A23)+SUM(DO$6:DO23))*DO$3/365*_xlfn.DAYS($B24,$B23))</f>
        <v>85.307411629143232</v>
      </c>
      <c r="DP24" s="5">
        <f>IF(($C$6-($C$3*$A23)+SUM(DP$6:DP23))*DP$3/365*_xlfn.DAYS($B24,$B23)&lt;0,0,($C$6-($C$3*$A23)+SUM(DP$6:DP23))*DP$3/365*_xlfn.DAYS($B24,$B23))</f>
        <v>85.257554294715902</v>
      </c>
      <c r="DQ24" s="5">
        <f>IF(($C$6-($C$3*$A23)+SUM(DQ$6:DQ23))*DQ$3/365*_xlfn.DAYS($B24,$B23)&lt;0,0,($C$6-($C$3*$A23)+SUM(DQ$6:DQ23))*DQ$3/365*_xlfn.DAYS($B24,$B23))</f>
        <v>85.207714222858286</v>
      </c>
      <c r="DR24" s="5">
        <f>IF(($C$6-($C$3*$A23)+SUM(DR$6:DR23))*DR$3/365*_xlfn.DAYS($B24,$B23)&lt;0,0,($C$6-($C$3*$A23)+SUM(DR$6:DR23))*DR$3/365*_xlfn.DAYS($B24,$B23))</f>
        <v>85.157891409801351</v>
      </c>
      <c r="DS24" s="5">
        <f>IF(($C$6-($C$3*$A23)+SUM(DS$6:DS23))*DS$3/365*_xlfn.DAYS($B24,$B23)&lt;0,0,($C$6-($C$3*$A23)+SUM(DS$6:DS23))*DS$3/365*_xlfn.DAYS($B24,$B23))</f>
        <v>85.108085851776863</v>
      </c>
      <c r="DT24" s="5">
        <f>IF(($C$6-($C$3*$A23)+SUM(DT$6:DT23))*DT$3/365*_xlfn.DAYS($B24,$B23)&lt;0,0,($C$6-($C$3*$A23)+SUM(DT$6:DT23))*DT$3/365*_xlfn.DAYS($B24,$B23))</f>
        <v>85.058297545017211</v>
      </c>
      <c r="DU24" s="5">
        <f>IF(($C$6-($C$3*$A23)+SUM(DU$6:DU23))*DU$3/365*_xlfn.DAYS($B24,$B23)&lt;0,0,($C$6-($C$3*$A23)+SUM(DU$6:DU23))*DU$3/365*_xlfn.DAYS($B24,$B23))</f>
        <v>85.008526485755411</v>
      </c>
      <c r="DV24" s="5">
        <f>IF(($C$6-($C$3*$A23)+SUM(DV$6:DV23))*DV$3/365*_xlfn.DAYS($B24,$B23)&lt;0,0,($C$6-($C$3*$A23)+SUM(DV$6:DV23))*DV$3/365*_xlfn.DAYS($B24,$B23))</f>
        <v>84.95877267022523</v>
      </c>
      <c r="DW24" s="5">
        <f>IF(($C$6-($C$3*$A23)+SUM(DW$6:DW23))*DW$3/365*_xlfn.DAYS($B24,$B23)&lt;0,0,($C$6-($C$3*$A23)+SUM(DW$6:DW23))*DW$3/365*_xlfn.DAYS($B24,$B23))</f>
        <v>84.909036094661033</v>
      </c>
      <c r="DX24" s="5">
        <f>IF(($C$6-($C$3*$A23)+SUM(DX$6:DX23))*DX$3/365*_xlfn.DAYS($B24,$B23)&lt;0,0,($C$6-($C$3*$A23)+SUM(DX$6:DX23))*DX$3/365*_xlfn.DAYS($B24,$B23))</f>
        <v>84.859316755297883</v>
      </c>
      <c r="DY24" s="5">
        <f>IF(($C$6-($C$3*$A23)+SUM(DY$6:DY23))*DY$3/365*_xlfn.DAYS($B24,$B23)&lt;0,0,($C$6-($C$3*$A23)+SUM(DY$6:DY23))*DY$3/365*_xlfn.DAYS($B24,$B23))</f>
        <v>84.809614648371522</v>
      </c>
      <c r="DZ24" s="5">
        <f>IF(($C$6-($C$3*$A23)+SUM(DZ$6:DZ23))*DZ$3/365*_xlfn.DAYS($B24,$B23)&lt;0,0,($C$6-($C$3*$A23)+SUM(DZ$6:DZ23))*DZ$3/365*_xlfn.DAYS($B24,$B23))</f>
        <v>84.759929770118362</v>
      </c>
      <c r="EA24" s="5">
        <f>IF(($C$6-($C$3*$A23)+SUM(EA$6:EA23))*EA$3/365*_xlfn.DAYS($B24,$B23)&lt;0,0,($C$6-($C$3*$A23)+SUM(EA$6:EA23))*EA$3/365*_xlfn.DAYS($B24,$B23))</f>
        <v>84.710262116775439</v>
      </c>
      <c r="EB24" s="5">
        <f>IF(($C$6-($C$3*$A23)+SUM(EB$6:EB23))*EB$3/365*_xlfn.DAYS($B24,$B23)&lt;0,0,($C$6-($C$3*$A23)+SUM(EB$6:EB23))*EB$3/365*_xlfn.DAYS($B24,$B23))</f>
        <v>84.660611684580587</v>
      </c>
      <c r="EC24" s="5">
        <f>IF(($C$6-($C$3*$A23)+SUM(EC$6:EC23))*EC$3/365*_xlfn.DAYS($B24,$B23)&lt;0,0,($C$6-($C$3*$A23)+SUM(EC$6:EC23))*EC$3/365*_xlfn.DAYS($B24,$B23))</f>
        <v>84.610978469772107</v>
      </c>
      <c r="ED24" s="5">
        <f>IF(($C$6-($C$3*$A23)+SUM(ED$6:ED23))*ED$3/365*_xlfn.DAYS($B24,$B23)&lt;0,0,($C$6-($C$3*$A23)+SUM(ED$6:ED23))*ED$3/365*_xlfn.DAYS($B24,$B23))</f>
        <v>84.561362468589152</v>
      </c>
      <c r="EE24" s="5">
        <f>IF(($C$6-($C$3*$A23)+SUM(EE$6:EE23))*EE$3/365*_xlfn.DAYS($B24,$B23)&lt;0,0,($C$6-($C$3*$A23)+SUM(EE$6:EE23))*EE$3/365*_xlfn.DAYS($B24,$B23))</f>
        <v>84.511763677271418</v>
      </c>
      <c r="EF24" s="5">
        <f>IF(($C$6-($C$3*$A23)+SUM(EF$6:EF23))*EF$3/365*_xlfn.DAYS($B24,$B23)&lt;0,0,($C$6-($C$3*$A23)+SUM(EF$6:EF23))*EF$3/365*_xlfn.DAYS($B24,$B23))</f>
        <v>84.462182092059408</v>
      </c>
      <c r="EG24" s="5">
        <f>IF(($C$6-($C$3*$A23)+SUM(EG$6:EG23))*EG$3/365*_xlfn.DAYS($B24,$B23)&lt;0,0,($C$6-($C$3*$A23)+SUM(EG$6:EG23))*EG$3/365*_xlfn.DAYS($B24,$B23))</f>
        <v>84.412617709194166</v>
      </c>
      <c r="EH24" s="5">
        <f>IF(($C$6-($C$3*$A23)+SUM(EH$6:EH23))*EH$3/365*_xlfn.DAYS($B24,$B23)&lt;0,0,($C$6-($C$3*$A23)+SUM(EH$6:EH23))*EH$3/365*_xlfn.DAYS($B24,$B23))</f>
        <v>84.363070524917433</v>
      </c>
      <c r="EI24" s="5">
        <f>IF(($C$6-($C$3*$A23)+SUM(EI$6:EI23))*EI$3/365*_xlfn.DAYS($B24,$B23)&lt;0,0,($C$6-($C$3*$A23)+SUM(EI$6:EI23))*EI$3/365*_xlfn.DAYS($B24,$B23))</f>
        <v>84.313540535471674</v>
      </c>
      <c r="EJ24" s="5">
        <f>IF(($C$6-($C$3*$A23)+SUM(EJ$6:EJ23))*EJ$3/365*_xlfn.DAYS($B24,$B23)&lt;0,0,($C$6-($C$3*$A23)+SUM(EJ$6:EJ23))*EJ$3/365*_xlfn.DAYS($B24,$B23))</f>
        <v>84.26402773709998</v>
      </c>
      <c r="EK24" s="5">
        <f>IF(($C$6-($C$3*$A23)+SUM(EK$6:EK23))*EK$3/365*_xlfn.DAYS($B24,$B23)&lt;0,0,($C$6-($C$3*$A23)+SUM(EK$6:EK23))*EK$3/365*_xlfn.DAYS($B24,$B23))</f>
        <v>84.214532126046095</v>
      </c>
      <c r="EL24" s="5">
        <f>IF(($C$6-($C$3*$A23)+SUM(EL$6:EL23))*EL$3/365*_xlfn.DAYS($B24,$B23)&lt;0,0,($C$6-($C$3*$A23)+SUM(EL$6:EL23))*EL$3/365*_xlfn.DAYS($B24,$B23))</f>
        <v>84.165053698554487</v>
      </c>
      <c r="EM24" s="5">
        <f>IF(($C$6-($C$3*$A23)+SUM(EM$6:EM23))*EM$3/365*_xlfn.DAYS($B24,$B23)&lt;0,0,($C$6-($C$3*$A23)+SUM(EM$6:EM23))*EM$3/365*_xlfn.DAYS($B24,$B23))</f>
        <v>84.115592450870253</v>
      </c>
      <c r="EN24" s="5">
        <f>IF(($C$6-($C$3*$A23)+SUM(EN$6:EN23))*EN$3/365*_xlfn.DAYS($B24,$B23)&lt;0,0,($C$6-($C$3*$A23)+SUM(EN$6:EN23))*EN$3/365*_xlfn.DAYS($B24,$B23))</f>
        <v>84.066148379239138</v>
      </c>
      <c r="EO24" s="5">
        <f>IF(($C$6-($C$3*$A23)+SUM(EO$6:EO23))*EO$3/365*_xlfn.DAYS($B24,$B23)&lt;0,0,($C$6-($C$3*$A23)+SUM(EO$6:EO23))*EO$3/365*_xlfn.DAYS($B24,$B23))</f>
        <v>84.016721479907616</v>
      </c>
      <c r="EP24" s="5">
        <f>IF(($C$6-($C$3*$A23)+SUM(EP$6:EP23))*EP$3/365*_xlfn.DAYS($B24,$B23)&lt;0,0,($C$6-($C$3*$A23)+SUM(EP$6:EP23))*EP$3/365*_xlfn.DAYS($B24,$B23))</f>
        <v>83.967311749122757</v>
      </c>
      <c r="EQ24" s="5">
        <f>IF(($C$6-($C$3*$A23)+SUM(EQ$6:EQ23))*EQ$3/365*_xlfn.DAYS($B24,$B23)&lt;0,0,($C$6-($C$3*$A23)+SUM(EQ$6:EQ23))*EQ$3/365*_xlfn.DAYS($B24,$B23))</f>
        <v>83.917919183132383</v>
      </c>
      <c r="ER24" s="5">
        <f>IF(($C$6-($C$3*$A23)+SUM(ER$6:ER23))*ER$3/365*_xlfn.DAYS($B24,$B23)&lt;0,0,($C$6-($C$3*$A23)+SUM(ER$6:ER23))*ER$3/365*_xlfn.DAYS($B24,$B23))</f>
        <v>83.868543778184886</v>
      </c>
      <c r="ES24" s="5">
        <f>IF(($C$6-($C$3*$A23)+SUM(ES$6:ES23))*ES$3/365*_xlfn.DAYS($B24,$B23)&lt;0,0,($C$6-($C$3*$A23)+SUM(ES$6:ES23))*ES$3/365*_xlfn.DAYS($B24,$B23))</f>
        <v>83.819185530529481</v>
      </c>
      <c r="ET24" s="5">
        <f>IF(($C$6-($C$3*$A23)+SUM(ET$6:ET23))*ET$3/365*_xlfn.DAYS($B24,$B23)&lt;0,0,($C$6-($C$3*$A23)+SUM(ET$6:ET23))*ET$3/365*_xlfn.DAYS($B24,$B23))</f>
        <v>83.769844436415852</v>
      </c>
      <c r="EU24" s="5">
        <f>IF(($C$6-($C$3*$A23)+SUM(EU$6:EU23))*EU$3/365*_xlfn.DAYS($B24,$B23)&lt;0,0,($C$6-($C$3*$A23)+SUM(EU$6:EU23))*EU$3/365*_xlfn.DAYS($B24,$B23))</f>
        <v>83.720520492094465</v>
      </c>
      <c r="EV24" s="5">
        <f>IF(($C$6-($C$3*$A23)+SUM(EV$6:EV23))*EV$3/365*_xlfn.DAYS($B24,$B23)&lt;0,0,($C$6-($C$3*$A23)+SUM(EV$6:EV23))*EV$3/365*_xlfn.DAYS($B24,$B23))</f>
        <v>83.671213693816469</v>
      </c>
      <c r="EW24" s="5">
        <f>IF(($C$6-($C$3*$A23)+SUM(EW$6:EW23))*EW$3/365*_xlfn.DAYS($B24,$B23)&lt;0,0,($C$6-($C$3*$A23)+SUM(EW$6:EW23))*EW$3/365*_xlfn.DAYS($B24,$B23))</f>
        <v>83.621924037833637</v>
      </c>
      <c r="EX24" s="5">
        <f>IF(($C$6-($C$3*$A23)+SUM(EX$6:EX23))*EX$3/365*_xlfn.DAYS($B24,$B23)&lt;0,0,($C$6-($C$3*$A23)+SUM(EX$6:EX23))*EX$3/365*_xlfn.DAYS($B24,$B23))</f>
        <v>83.572651520398409</v>
      </c>
      <c r="EY24" s="5">
        <f>IF(($C$6-($C$3*$A23)+SUM(EY$6:EY23))*EY$3/365*_xlfn.DAYS($B24,$B23)&lt;0,0,($C$6-($C$3*$A23)+SUM(EY$6:EY23))*EY$3/365*_xlfn.DAYS($B24,$B23))</f>
        <v>83.52339613776391</v>
      </c>
      <c r="EZ24" s="5">
        <f>IF(($C$6-($C$3*$A23)+SUM(EZ$6:EZ23))*EZ$3/365*_xlfn.DAYS($B24,$B23)&lt;0,0,($C$6-($C$3*$A23)+SUM(EZ$6:EZ23))*EZ$3/365*_xlfn.DAYS($B24,$B23))</f>
        <v>83.474157886183932</v>
      </c>
      <c r="FA24" s="5">
        <f>IF(($C$6-($C$3*$A23)+SUM(FA$6:FA23))*FA$3/365*_xlfn.DAYS($B24,$B23)&lt;0,0,($C$6-($C$3*$A23)+SUM(FA$6:FA23))*FA$3/365*_xlfn.DAYS($B24,$B23))</f>
        <v>83.424936761912932</v>
      </c>
      <c r="FB24" s="5">
        <f>IF(($C$6-($C$3*$A23)+SUM(FB$6:FB23))*FB$3/365*_xlfn.DAYS($B24,$B23)&lt;0,0,($C$6-($C$3*$A23)+SUM(FB$6:FB23))*FB$3/365*_xlfn.DAYS($B24,$B23))</f>
        <v>83.375732761206038</v>
      </c>
      <c r="FC24" s="5">
        <f>IF(($C$6-($C$3*$A23)+SUM(FC$6:FC23))*FC$3/365*_xlfn.DAYS($B24,$B23)&lt;0,0,($C$6-($C$3*$A23)+SUM(FC$6:FC23))*FC$3/365*_xlfn.DAYS($B24,$B23))</f>
        <v>83.326545880319003</v>
      </c>
      <c r="FD24" s="5">
        <f>IF(($C$6-($C$3*$A23)+SUM(FD$6:FD23))*FD$3/365*_xlfn.DAYS($B24,$B23)&lt;0,0,($C$6-($C$3*$A23)+SUM(FD$6:FD23))*FD$3/365*_xlfn.DAYS($B24,$B23))</f>
        <v>83.277376115508332</v>
      </c>
      <c r="FE24" s="5">
        <f>IF(($C$6-($C$3*$A23)+SUM(FE$6:FE23))*FE$3/365*_xlfn.DAYS($B24,$B23)&lt;0,0,($C$6-($C$3*$A23)+SUM(FE$6:FE23))*FE$3/365*_xlfn.DAYS($B24,$B23))</f>
        <v>83.2282234630311</v>
      </c>
      <c r="FF24" s="5">
        <f>IF(($C$6-($C$3*$A23)+SUM(FF$6:FF23))*FF$3/365*_xlfn.DAYS($B24,$B23)&lt;0,0,($C$6-($C$3*$A23)+SUM(FF$6:FF23))*FF$3/365*_xlfn.DAYS($B24,$B23))</f>
        <v>83.17908791914509</v>
      </c>
      <c r="FG24" s="5">
        <f>IF(($C$6-($C$3*$A23)+SUM(FG$6:FG23))*FG$3/365*_xlfn.DAYS($B24,$B23)&lt;0,0,($C$6-($C$3*$A23)+SUM(FG$6:FG23))*FG$3/365*_xlfn.DAYS($B24,$B23))</f>
        <v>83.129969480108841</v>
      </c>
      <c r="FH24" s="5">
        <f>IF(($C$6-($C$3*$A23)+SUM(FH$6:FH23))*FH$3/365*_xlfn.DAYS($B24,$B23)&lt;0,0,($C$6-($C$3*$A23)+SUM(FH$6:FH23))*FH$3/365*_xlfn.DAYS($B24,$B23))</f>
        <v>83.080868142181387</v>
      </c>
      <c r="FI24" s="5">
        <f>IF(($C$6-($C$3*$A23)+SUM(FI$6:FI23))*FI$3/365*_xlfn.DAYS($B24,$B23)&lt;0,0,($C$6-($C$3*$A23)+SUM(FI$6:FI23))*FI$3/365*_xlfn.DAYS($B24,$B23))</f>
        <v>83.031783901622546</v>
      </c>
      <c r="FJ24" s="5">
        <f>IF(($C$6-($C$3*$A23)+SUM(FJ$6:FJ23))*FJ$3/365*_xlfn.DAYS($B24,$B23)&lt;0,0,($C$6-($C$3*$A23)+SUM(FJ$6:FJ23))*FJ$3/365*_xlfn.DAYS($B24,$B23))</f>
        <v>82.98271675469276</v>
      </c>
      <c r="FK24" s="5">
        <f>IF(($C$6-($C$3*$A23)+SUM(FK$6:FK23))*FK$3/365*_xlfn.DAYS($B24,$B23)&lt;0,0,($C$6-($C$3*$A23)+SUM(FK$6:FK23))*FK$3/365*_xlfn.DAYS($B24,$B23))</f>
        <v>82.93366669765318</v>
      </c>
      <c r="FL24" s="5">
        <f>IF(($C$6-($C$3*$A23)+SUM(FL$6:FL23))*FL$3/365*_xlfn.DAYS($B24,$B23)&lt;0,0,($C$6-($C$3*$A23)+SUM(FL$6:FL23))*FL$3/365*_xlfn.DAYS($B24,$B23))</f>
        <v>82.884633726765571</v>
      </c>
      <c r="FM24" s="5">
        <f>IF(($C$6-($C$3*$A23)+SUM(FM$6:FM23))*FM$3/365*_xlfn.DAYS($B24,$B23)&lt;0,0,($C$6-($C$3*$A23)+SUM(FM$6:FM23))*FM$3/365*_xlfn.DAYS($B24,$B23))</f>
        <v>82.835617838292379</v>
      </c>
      <c r="FN24" s="5">
        <f>IF(($C$6-($C$3*$A23)+SUM(FN$6:FN23))*FN$3/365*_xlfn.DAYS($B24,$B23)&lt;0,0,($C$6-($C$3*$A23)+SUM(FN$6:FN23))*FN$3/365*_xlfn.DAYS($B24,$B23))</f>
        <v>82.78661902849673</v>
      </c>
      <c r="FO24" s="5">
        <f>IF(($C$6-($C$3*$A23)+SUM(FO$6:FO23))*FO$3/365*_xlfn.DAYS($B24,$B23)&lt;0,0,($C$6-($C$3*$A23)+SUM(FO$6:FO23))*FO$3/365*_xlfn.DAYS($B24,$B23))</f>
        <v>82.737637293642408</v>
      </c>
      <c r="FP24" s="5">
        <f>IF(($C$6-($C$3*$A23)+SUM(FP$6:FP23))*FP$3/365*_xlfn.DAYS($B24,$B23)&lt;0,0,($C$6-($C$3*$A23)+SUM(FP$6:FP23))*FP$3/365*_xlfn.DAYS($B24,$B23))</f>
        <v>82.688672629993903</v>
      </c>
      <c r="FQ24" s="5">
        <f>IF(($C$6-($C$3*$A23)+SUM(FQ$6:FQ23))*FQ$3/365*_xlfn.DAYS($B24,$B23)&lt;0,0,($C$6-($C$3*$A23)+SUM(FQ$6:FQ23))*FQ$3/365*_xlfn.DAYS($B24,$B23))</f>
        <v>82.639725033816234</v>
      </c>
      <c r="FR24" s="5">
        <f>IF(($C$6-($C$3*$A23)+SUM(FR$6:FR23))*FR$3/365*_xlfn.DAYS($B24,$B23)&lt;0,0,($C$6-($C$3*$A23)+SUM(FR$6:FR23))*FR$3/365*_xlfn.DAYS($B24,$B23))</f>
        <v>82.590794501375242</v>
      </c>
      <c r="FS24" s="5">
        <f>IF(($C$6-($C$3*$A23)+SUM(FS$6:FS23))*FS$3/365*_xlfn.DAYS($B24,$B23)&lt;0,0,($C$6-($C$3*$A23)+SUM(FS$6:FS23))*FS$3/365*_xlfn.DAYS($B24,$B23))</f>
        <v>82.541881028937397</v>
      </c>
      <c r="FT24" s="5">
        <f>IF(($C$6-($C$3*$A23)+SUM(FT$6:FT23))*FT$3/365*_xlfn.DAYS($B24,$B23)&lt;0,0,($C$6-($C$3*$A23)+SUM(FT$6:FT23))*FT$3/365*_xlfn.DAYS($B24,$B23))</f>
        <v>82.492984612769774</v>
      </c>
      <c r="FU24" s="5">
        <f>IF(($C$6-($C$3*$A23)+SUM(FU$6:FU23))*FU$3/365*_xlfn.DAYS($B24,$B23)&lt;0,0,($C$6-($C$3*$A23)+SUM(FU$6:FU23))*FU$3/365*_xlfn.DAYS($B24,$B23))</f>
        <v>82.444105249140165</v>
      </c>
      <c r="FV24" s="5">
        <f>IF(($C$6-($C$3*$A23)+SUM(FV$6:FV23))*FV$3/365*_xlfn.DAYS($B24,$B23)&lt;0,0,($C$6-($C$3*$A23)+SUM(FV$6:FV23))*FV$3/365*_xlfn.DAYS($B24,$B23))</f>
        <v>82.395242934316968</v>
      </c>
      <c r="FW24" s="5">
        <f>IF(($C$6-($C$3*$A23)+SUM(FW$6:FW23))*FW$3/365*_xlfn.DAYS($B24,$B23)&lt;0,0,($C$6-($C$3*$A23)+SUM(FW$6:FW23))*FW$3/365*_xlfn.DAYS($B24,$B23))</f>
        <v>82.346397664569352</v>
      </c>
      <c r="FX24" s="5">
        <f>IF(($C$6-($C$3*$A23)+SUM(FX$6:FX23))*FX$3/365*_xlfn.DAYS($B24,$B23)&lt;0,0,($C$6-($C$3*$A23)+SUM(FX$6:FX23))*FX$3/365*_xlfn.DAYS($B24,$B23))</f>
        <v>82.297569436167052</v>
      </c>
      <c r="FY24" s="5">
        <f>IF(($C$6-($C$3*$A23)+SUM(FY$6:FY23))*FY$3/365*_xlfn.DAYS($B24,$B23)&lt;0,0,($C$6-($C$3*$A23)+SUM(FY$6:FY23))*FY$3/365*_xlfn.DAYS($B24,$B23))</f>
        <v>82.2487582453805</v>
      </c>
      <c r="FZ24" s="5">
        <f>IF(($C$6-($C$3*$A23)+SUM(FZ$6:FZ23))*FZ$3/365*_xlfn.DAYS($B24,$B23)&lt;0,0,($C$6-($C$3*$A23)+SUM(FZ$6:FZ23))*FZ$3/365*_xlfn.DAYS($B24,$B23))</f>
        <v>82.199964088480826</v>
      </c>
      <c r="GA24" s="5">
        <f>IF(($C$6-($C$3*$A23)+SUM(GA$6:GA23))*GA$3/365*_xlfn.DAYS($B24,$B23)&lt;0,0,($C$6-($C$3*$A23)+SUM(GA$6:GA23))*GA$3/365*_xlfn.DAYS($B24,$B23))</f>
        <v>82.151186961739768</v>
      </c>
      <c r="GB24" s="5">
        <f>IF(($C$6-($C$3*$A23)+SUM(GB$6:GB23))*GB$3/365*_xlfn.DAYS($B24,$B23)&lt;0,0,($C$6-($C$3*$A23)+SUM(GB$6:GB23))*GB$3/365*_xlfn.DAYS($B24,$B23))</f>
        <v>82.102426861429748</v>
      </c>
      <c r="GC24" s="5">
        <f>IF(($C$6-($C$3*$A23)+SUM(GC$6:GC23))*GC$3/365*_xlfn.DAYS($B24,$B23)&lt;0,0,($C$6-($C$3*$A23)+SUM(GC$6:GC23))*GC$3/365*_xlfn.DAYS($B24,$B23))</f>
        <v>82.053683783823899</v>
      </c>
      <c r="GD24" s="5">
        <f>IF(($C$6-($C$3*$A23)+SUM(GD$6:GD23))*GD$3/365*_xlfn.DAYS($B24,$B23)&lt;0,0,($C$6-($C$3*$A23)+SUM(GD$6:GD23))*GD$3/365*_xlfn.DAYS($B24,$B23))</f>
        <v>82.004957725195936</v>
      </c>
      <c r="GE24" s="5">
        <f>IF(($C$6-($C$3*$A23)+SUM(GE$6:GE23))*GE$3/365*_xlfn.DAYS($B24,$B23)&lt;0,0,($C$6-($C$3*$A23)+SUM(GE$6:GE23))*GE$3/365*_xlfn.DAYS($B24,$B23))</f>
        <v>81.956248681820298</v>
      </c>
      <c r="GF24" s="5">
        <f>IF(($C$6-($C$3*$A23)+SUM(GF$6:GF23))*GF$3/365*_xlfn.DAYS($B24,$B23)&lt;0,0,($C$6-($C$3*$A23)+SUM(GF$6:GF23))*GF$3/365*_xlfn.DAYS($B24,$B23))</f>
        <v>81.907556649972079</v>
      </c>
      <c r="GG24" s="5">
        <f>IF(($C$6-($C$3*$A23)+SUM(GG$6:GG23))*GG$3/365*_xlfn.DAYS($B24,$B23)&lt;0,0,($C$6-($C$3*$A23)+SUM(GG$6:GG23))*GG$3/365*_xlfn.DAYS($B24,$B23))</f>
        <v>81.858881625927012</v>
      </c>
      <c r="GH24" s="5">
        <f>IF(($C$6-($C$3*$A23)+SUM(GH$6:GH23))*GH$3/365*_xlfn.DAYS($B24,$B23)&lt;0,0,($C$6-($C$3*$A23)+SUM(GH$6:GH23))*GH$3/365*_xlfn.DAYS($B24,$B23))</f>
        <v>81.810223605961525</v>
      </c>
      <c r="GI24" s="5">
        <f>IF(($C$6-($C$3*$A23)+SUM(GI$6:GI23))*GI$3/365*_xlfn.DAYS($B24,$B23)&lt;0,0,($C$6-($C$3*$A23)+SUM(GI$6:GI23))*GI$3/365*_xlfn.DAYS($B24,$B23))</f>
        <v>81.761582586352702</v>
      </c>
      <c r="GJ24" s="5">
        <f>IF(($C$6-($C$3*$A23)+SUM(GJ$6:GJ23))*GJ$3/365*_xlfn.DAYS($B24,$B23)&lt;0,0,($C$6-($C$3*$A23)+SUM(GJ$6:GJ23))*GJ$3/365*_xlfn.DAYS($B24,$B23))</f>
        <v>81.712958563378209</v>
      </c>
      <c r="GK24" s="5">
        <f>IF(($C$6-($C$3*$A23)+SUM(GK$6:GK23))*GK$3/365*_xlfn.DAYS($B24,$B23)&lt;0,0,($C$6-($C$3*$A23)+SUM(GK$6:GK23))*GK$3/365*_xlfn.DAYS($B24,$B23))</f>
        <v>81.664351533316562</v>
      </c>
      <c r="GL24" s="5">
        <f>IF(($C$6-($C$3*$A23)+SUM(GL$6:GL23))*GL$3/365*_xlfn.DAYS($B24,$B23)&lt;0,0,($C$6-($C$3*$A23)+SUM(GL$6:GL23))*GL$3/365*_xlfn.DAYS($B24,$B23))</f>
        <v>81.615761492446779</v>
      </c>
      <c r="GM24" s="5">
        <f>IF(($C$6-($C$3*$A23)+SUM(GM$6:GM23))*GM$3/365*_xlfn.DAYS($B24,$B23)&lt;0,0,($C$6-($C$3*$A23)+SUM(GM$6:GM23))*GM$3/365*_xlfn.DAYS($B24,$B23))</f>
        <v>81.567188437048571</v>
      </c>
      <c r="GN24" s="5">
        <f>IF(($C$6-($C$3*$A23)+SUM(GN$6:GN23))*GN$3/365*_xlfn.DAYS($B24,$B23)&lt;0,0,($C$6-($C$3*$A23)+SUM(GN$6:GN23))*GN$3/365*_xlfn.DAYS($B24,$B23))</f>
        <v>81.518632363402347</v>
      </c>
      <c r="GO24" s="5">
        <f>IF(($C$6-($C$3*$A23)+SUM(GO$6:GO23))*GO$3/365*_xlfn.DAYS($B24,$B23)&lt;0,0,($C$6-($C$3*$A23)+SUM(GO$6:GO23))*GO$3/365*_xlfn.DAYS($B24,$B23))</f>
        <v>81.470093267789181</v>
      </c>
      <c r="GP24" s="5">
        <f>IF(($C$6-($C$3*$A23)+SUM(GP$6:GP23))*GP$3/365*_xlfn.DAYS($B24,$B23)&lt;0,0,($C$6-($C$3*$A23)+SUM(GP$6:GP23))*GP$3/365*_xlfn.DAYS($B24,$B23))</f>
        <v>81.421571146490763</v>
      </c>
      <c r="GQ24" s="5">
        <f>IF(($C$6-($C$3*$A23)+SUM(GQ$6:GQ23))*GQ$3/365*_xlfn.DAYS($B24,$B23)&lt;0,0,($C$6-($C$3*$A23)+SUM(GQ$6:GQ23))*GQ$3/365*_xlfn.DAYS($B24,$B23))</f>
        <v>81.373065995789503</v>
      </c>
      <c r="GR24" s="5">
        <f>IF(($C$6-($C$3*$A23)+SUM(GR$6:GR23))*GR$3/365*_xlfn.DAYS($B24,$B23)&lt;0,0,($C$6-($C$3*$A23)+SUM(GR$6:GR23))*GR$3/365*_xlfn.DAYS($B24,$B23))</f>
        <v>81.32457781196841</v>
      </c>
      <c r="GS24" s="5">
        <f>IF(($C$6-($C$3*$A23)+SUM(GS$6:GS23))*GS$3/365*_xlfn.DAYS($B24,$B23)&lt;0,0,($C$6-($C$3*$A23)+SUM(GS$6:GS23))*GS$3/365*_xlfn.DAYS($B24,$B23))</f>
        <v>81.276106591311219</v>
      </c>
      <c r="GT24" s="5">
        <f>IF(($C$6-($C$3*$A23)+SUM(GT$6:GT23))*GT$3/365*_xlfn.DAYS($B24,$B23)&lt;0,0,($C$6-($C$3*$A23)+SUM(GT$6:GT23))*GT$3/365*_xlfn.DAYS($B24,$B23))</f>
        <v>81.227652330102302</v>
      </c>
      <c r="GU24" s="5">
        <f>IF(($C$6-($C$3*$A23)+SUM(GU$6:GU23))*GU$3/365*_xlfn.DAYS($B24,$B23)&lt;0,0,($C$6-($C$3*$A23)+SUM(GU$6:GU23))*GU$3/365*_xlfn.DAYS($B24,$B23))</f>
        <v>81.179215024626686</v>
      </c>
      <c r="GV24" s="5">
        <f>IF(($C$6-($C$3*$A23)+SUM(GV$6:GV23))*GV$3/365*_xlfn.DAYS($B24,$B23)&lt;0,0,($C$6-($C$3*$A23)+SUM(GV$6:GV23))*GV$3/365*_xlfn.DAYS($B24,$B23))</f>
        <v>81.130794671170094</v>
      </c>
      <c r="GW24" s="5">
        <f>IF(($C$6-($C$3*$A23)+SUM(GW$6:GW23))*GW$3/365*_xlfn.DAYS($B24,$B23)&lt;0,0,($C$6-($C$3*$A23)+SUM(GW$6:GW23))*GW$3/365*_xlfn.DAYS($B24,$B23))</f>
        <v>81.082391266018817</v>
      </c>
      <c r="GX24" s="5">
        <f>IF(($C$6-($C$3*$A23)+SUM(GX$6:GX23))*GX$3/365*_xlfn.DAYS($B24,$B23)&lt;0,0,($C$6-($C$3*$A23)+SUM(GX$6:GX23))*GX$3/365*_xlfn.DAYS($B24,$B23))</f>
        <v>81.034004805459929</v>
      </c>
      <c r="GY24" s="5">
        <f>IF(($C$6-($C$3*$A23)+SUM(GY$6:GY23))*GY$3/365*_xlfn.DAYS($B24,$B23)&lt;0,0,($C$6-($C$3*$A23)+SUM(GY$6:GY23))*GY$3/365*_xlfn.DAYS($B24,$B23))</f>
        <v>80.985635285781072</v>
      </c>
      <c r="GZ24" s="5">
        <f>IF(($C$6-($C$3*$A23)+SUM(GZ$6:GZ23))*GZ$3/365*_xlfn.DAYS($B24,$B23)&lt;0,0,($C$6-($C$3*$A23)+SUM(GZ$6:GZ23))*GZ$3/365*_xlfn.DAYS($B24,$B23))</f>
        <v>80.93728270327064</v>
      </c>
      <c r="HA24" s="5">
        <f>IF(($C$6-($C$3*$A23)+SUM(HA$6:HA23))*HA$3/365*_xlfn.DAYS($B24,$B23)&lt;0,0,($C$6-($C$3*$A23)+SUM(HA$6:HA23))*HA$3/365*_xlfn.DAYS($B24,$B23))</f>
        <v>80.88894705421761</v>
      </c>
      <c r="HB24" s="5">
        <f>IF(($C$6-($C$3*$A23)+SUM(HB$6:HB23))*HB$3/365*_xlfn.DAYS($B24,$B23)&lt;0,0,($C$6-($C$3*$A23)+SUM(HB$6:HB23))*HB$3/365*_xlfn.DAYS($B24,$B23))</f>
        <v>80.840628334911656</v>
      </c>
      <c r="HC24" s="5">
        <f>IF(($C$6-($C$3*$A23)+SUM(HC$6:HC23))*HC$3/365*_xlfn.DAYS($B24,$B23)&lt;0,0,($C$6-($C$3*$A23)+SUM(HC$6:HC23))*HC$3/365*_xlfn.DAYS($B24,$B23))</f>
        <v>80.792326541643092</v>
      </c>
      <c r="HD24" s="5">
        <f>IF(($C$6-($C$3*$A23)+SUM(HD$6:HD23))*HD$3/365*_xlfn.DAYS($B24,$B23)&lt;0,0,($C$6-($C$3*$A23)+SUM(HD$6:HD23))*HD$3/365*_xlfn.DAYS($B24,$B23))</f>
        <v>80.744041670702913</v>
      </c>
      <c r="HE24" s="5">
        <f>IF(($C$6-($C$3*$A23)+SUM(HE$6:HE23))*HE$3/365*_xlfn.DAYS($B24,$B23)&lt;0,0,($C$6-($C$3*$A23)+SUM(HE$6:HE23))*HE$3/365*_xlfn.DAYS($B24,$B23))</f>
        <v>80.695773718382767</v>
      </c>
      <c r="HF24" s="5">
        <f>IF(($C$6-($C$3*$A23)+SUM(HF$6:HF23))*HF$3/365*_xlfn.DAYS($B24,$B23)&lt;0,0,($C$6-($C$3*$A23)+SUM(HF$6:HF23))*HF$3/365*_xlfn.DAYS($B24,$B23))</f>
        <v>80.647522680975001</v>
      </c>
      <c r="HG24" s="5">
        <f>IF(($C$6-($C$3*$A23)+SUM(HG$6:HG23))*HG$3/365*_xlfn.DAYS($B24,$B23)&lt;0,0,($C$6-($C$3*$A23)+SUM(HG$6:HG23))*HG$3/365*_xlfn.DAYS($B24,$B23))</f>
        <v>80.599288554772556</v>
      </c>
      <c r="HH24" s="5">
        <f>IF(($C$6-($C$3*$A23)+SUM(HH$6:HH23))*HH$3/365*_xlfn.DAYS($B24,$B23)&lt;0,0,($C$6-($C$3*$A23)+SUM(HH$6:HH23))*HH$3/365*_xlfn.DAYS($B24,$B23))</f>
        <v>80.551071336069086</v>
      </c>
      <c r="HI24" s="5">
        <f>IF(($C$6-($C$3*$A23)+SUM(HI$6:HI23))*HI$3/365*_xlfn.DAYS($B24,$B23)&lt;0,0,($C$6-($C$3*$A23)+SUM(HI$6:HI23))*HI$3/365*_xlfn.DAYS($B24,$B23))</f>
        <v>80.502871021158839</v>
      </c>
      <c r="HJ24" s="5">
        <f>IF(($C$6-($C$3*$A23)+SUM(HJ$6:HJ23))*HJ$3/365*_xlfn.DAYS($B24,$B23)&lt;0,0,($C$6-($C$3*$A23)+SUM(HJ$6:HJ23))*HJ$3/365*_xlfn.DAYS($B24,$B23))</f>
        <v>80.454687606336833</v>
      </c>
      <c r="HK24" s="5">
        <f>IF(($C$6-($C$3*$A23)+SUM(HK$6:HK23))*HK$3/365*_xlfn.DAYS($B24,$B23)&lt;0,0,($C$6-($C$3*$A23)+SUM(HK$6:HK23))*HK$3/365*_xlfn.DAYS($B24,$B23))</f>
        <v>80.406521087898668</v>
      </c>
      <c r="HL24" s="5">
        <f>IF(($C$6-($C$3*$A23)+SUM(HL$6:HL23))*HL$3/365*_xlfn.DAYS($B24,$B23)&lt;0,0,($C$6-($C$3*$A23)+SUM(HL$6:HL23))*HL$3/365*_xlfn.DAYS($B24,$B23))</f>
        <v>80.35837146214061</v>
      </c>
      <c r="HM24" s="5">
        <f>IF(($C$6-($C$3*$A23)+SUM(HM$6:HM23))*HM$3/365*_xlfn.DAYS($B24,$B23)&lt;0,0,($C$6-($C$3*$A23)+SUM(HM$6:HM23))*HM$3/365*_xlfn.DAYS($B24,$B23))</f>
        <v>80.310238725359611</v>
      </c>
      <c r="HN24" s="5">
        <f>IF(($C$6-($C$3*$A23)+SUM(HN$6:HN23))*HN$3/365*_xlfn.DAYS($B24,$B23)&lt;0,0,($C$6-($C$3*$A23)+SUM(HN$6:HN23))*HN$3/365*_xlfn.DAYS($B24,$B23))</f>
        <v>80.262122873853258</v>
      </c>
      <c r="HO24" s="5">
        <f>IF(($C$6-($C$3*$A23)+SUM(HO$6:HO23))*HO$3/365*_xlfn.DAYS($B24,$B23)&lt;0,0,($C$6-($C$3*$A23)+SUM(HO$6:HO23))*HO$3/365*_xlfn.DAYS($B24,$B23))</f>
        <v>80.214023903919824</v>
      </c>
      <c r="HP24" s="5">
        <f>IF(($C$6-($C$3*$A23)+SUM(HP$6:HP23))*HP$3/365*_xlfn.DAYS($B24,$B23)&lt;0,0,($C$6-($C$3*$A23)+SUM(HP$6:HP23))*HP$3/365*_xlfn.DAYS($B24,$B23))</f>
        <v>80.165941811858204</v>
      </c>
      <c r="HQ24" s="5">
        <f>IF(($C$6-($C$3*$A23)+SUM(HQ$6:HQ23))*HQ$3/365*_xlfn.DAYS($B24,$B23)&lt;0,0,($C$6-($C$3*$A23)+SUM(HQ$6:HQ23))*HQ$3/365*_xlfn.DAYS($B24,$B23))</f>
        <v>80.11787659396802</v>
      </c>
      <c r="HR24" s="5">
        <f>IF(($C$6-($C$3*$A23)+SUM(HR$6:HR23))*HR$3/365*_xlfn.DAYS($B24,$B23)&lt;0,0,($C$6-($C$3*$A23)+SUM(HR$6:HR23))*HR$3/365*_xlfn.DAYS($B24,$B23))</f>
        <v>80.069828246549505</v>
      </c>
      <c r="HS24" s="5">
        <f>IF(($C$6-($C$3*$A23)+SUM(HS$6:HS23))*HS$3/365*_xlfn.DAYS($B24,$B23)&lt;0,0,($C$6-($C$3*$A23)+SUM(HS$6:HS23))*HS$3/365*_xlfn.DAYS($B24,$B23))</f>
        <v>80.021796765903517</v>
      </c>
      <c r="HT24" s="5">
        <f>IF(($C$6-($C$3*$A23)+SUM(HT$6:HT23))*HT$3/365*_xlfn.DAYS($B24,$B23)&lt;0,0,($C$6-($C$3*$A23)+SUM(HT$6:HT23))*HT$3/365*_xlfn.DAYS($B24,$B23))</f>
        <v>79.973782148331651</v>
      </c>
      <c r="HU24" s="5">
        <f>IF(($C$6-($C$3*$A23)+SUM(HU$6:HU23))*HU$3/365*_xlfn.DAYS($B24,$B23)&lt;0,0,($C$6-($C$3*$A23)+SUM(HU$6:HU23))*HU$3/365*_xlfn.DAYS($B24,$B23))</f>
        <v>79.92578439013613</v>
      </c>
      <c r="HV24" s="5">
        <f>IF(($C$6-($C$3*$A23)+SUM(HV$6:HV23))*HV$3/365*_xlfn.DAYS($B24,$B23)&lt;0,0,($C$6-($C$3*$A23)+SUM(HV$6:HV23))*HV$3/365*_xlfn.DAYS($B24,$B23))</f>
        <v>79.877803487619786</v>
      </c>
      <c r="HW24" s="5">
        <f>IF(($C$6-($C$3*$A23)+SUM(HW$6:HW23))*HW$3/365*_xlfn.DAYS($B24,$B23)&lt;0,0,($C$6-($C$3*$A23)+SUM(HW$6:HW23))*HW$3/365*_xlfn.DAYS($B24,$B23))</f>
        <v>79.82983943708625</v>
      </c>
      <c r="HX24" s="5">
        <f>IF(($C$6-($C$3*$A23)+SUM(HX$6:HX23))*HX$3/365*_xlfn.DAYS($B24,$B23)&lt;0,0,($C$6-($C$3*$A23)+SUM(HX$6:HX23))*HX$3/365*_xlfn.DAYS($B24,$B23))</f>
        <v>79.78189223483966</v>
      </c>
      <c r="HY24" s="5">
        <f>IF(($C$6-($C$3*$A23)+SUM(HY$6:HY23))*HY$3/365*_xlfn.DAYS($B24,$B23)&lt;0,0,($C$6-($C$3*$A23)+SUM(HY$6:HY23))*HY$3/365*_xlfn.DAYS($B24,$B23))</f>
        <v>79.733961877184868</v>
      </c>
      <c r="HZ24" s="5">
        <f>IF(($C$6-($C$3*$A23)+SUM(HZ$6:HZ23))*HZ$3/365*_xlfn.DAYS($B24,$B23)&lt;0,0,($C$6-($C$3*$A23)+SUM(HZ$6:HZ23))*HZ$3/365*_xlfn.DAYS($B24,$B23))</f>
        <v>79.686048360427421</v>
      </c>
      <c r="IA24" s="5">
        <f>IF(($C$6-($C$3*$A23)+SUM(IA$6:IA23))*IA$3/365*_xlfn.DAYS($B24,$B23)&lt;0,0,($C$6-($C$3*$A23)+SUM(IA$6:IA23))*IA$3/365*_xlfn.DAYS($B24,$B23))</f>
        <v>79.638151680873463</v>
      </c>
      <c r="IB24" s="5">
        <f>IF(($C$6-($C$3*$A23)+SUM(IB$6:IB23))*IB$3/365*_xlfn.DAYS($B24,$B23)&lt;0,0,($C$6-($C$3*$A23)+SUM(IB$6:IB23))*IB$3/365*_xlfn.DAYS($B24,$B23))</f>
        <v>79.590271834829863</v>
      </c>
      <c r="IC24" s="5">
        <f>IF(($C$6-($C$3*$A23)+SUM(IC$6:IC23))*IC$3/365*_xlfn.DAYS($B24,$B23)&lt;0,0,($C$6-($C$3*$A23)+SUM(IC$6:IC23))*IC$3/365*_xlfn.DAYS($B24,$B23))</f>
        <v>79.542408818604088</v>
      </c>
      <c r="ID24" s="5">
        <f>IF(($C$6-($C$3*$A23)+SUM(ID$6:ID23))*ID$3/365*_xlfn.DAYS($B24,$B23)&lt;0,0,($C$6-($C$3*$A23)+SUM(ID$6:ID23))*ID$3/365*_xlfn.DAYS($B24,$B23))</f>
        <v>79.494562628504298</v>
      </c>
      <c r="IE24" s="5">
        <f>IF(($C$6-($C$3*$A23)+SUM(IE$6:IE23))*IE$3/365*_xlfn.DAYS($B24,$B23)&lt;0,0,($C$6-($C$3*$A23)+SUM(IE$6:IE23))*IE$3/365*_xlfn.DAYS($B24,$B23))</f>
        <v>79.446733260839338</v>
      </c>
      <c r="IF24" s="5">
        <f>IF(($C$6-($C$3*$A23)+SUM(IF$6:IF23))*IF$3/365*_xlfn.DAYS($B24,$B23)&lt;0,0,($C$6-($C$3*$A23)+SUM(IF$6:IF23))*IF$3/365*_xlfn.DAYS($B24,$B23))</f>
        <v>79.398920711918649</v>
      </c>
      <c r="IG24" s="5">
        <f>IF(($C$6-($C$3*$A23)+SUM(IG$6:IG23))*IG$3/365*_xlfn.DAYS($B24,$B23)&lt;0,0,($C$6-($C$3*$A23)+SUM(IG$6:IG23))*IG$3/365*_xlfn.DAYS($B24,$B23))</f>
        <v>79.351124978052354</v>
      </c>
      <c r="IH24" s="5">
        <f>IF(($C$6-($C$3*$A23)+SUM(IH$6:IH23))*IH$3/365*_xlfn.DAYS($B24,$B23)&lt;0,0,($C$6-($C$3*$A23)+SUM(IH$6:IH23))*IH$3/365*_xlfn.DAYS($B24,$B23))</f>
        <v>79.303346055551245</v>
      </c>
      <c r="II24" s="5">
        <f>IF(($C$6-($C$3*$A23)+SUM(II$6:II23))*II$3/365*_xlfn.DAYS($B24,$B23)&lt;0,0,($C$6-($C$3*$A23)+SUM(II$6:II23))*II$3/365*_xlfn.DAYS($B24,$B23))</f>
        <v>79.255583940726794</v>
      </c>
      <c r="IJ24" s="5">
        <f>IF(($C$6-($C$3*$A23)+SUM(IJ$6:IJ23))*IJ$3/365*_xlfn.DAYS($B24,$B23)&lt;0,0,($C$6-($C$3*$A23)+SUM(IJ$6:IJ23))*IJ$3/365*_xlfn.DAYS($B24,$B23))</f>
        <v>79.207838629891071</v>
      </c>
      <c r="IK24" s="5">
        <f>IF(($C$6-($C$3*$A23)+SUM(IK$6:IK23))*IK$3/365*_xlfn.DAYS($B24,$B23)&lt;0,0,($C$6-($C$3*$A23)+SUM(IK$6:IK23))*IK$3/365*_xlfn.DAYS($B24,$B23))</f>
        <v>79.160110119356872</v>
      </c>
      <c r="IL24" s="5">
        <f>IF(($C$6-($C$3*$A23)+SUM(IL$6:IL23))*IL$3/365*_xlfn.DAYS($B24,$B23)&lt;0,0,($C$6-($C$3*$A23)+SUM(IL$6:IL23))*IL$3/365*_xlfn.DAYS($B24,$B23))</f>
        <v>79.112398405437602</v>
      </c>
      <c r="IM24" s="5">
        <f>IF(($C$6-($C$3*$A23)+SUM(IM$6:IM23))*IM$3/365*_xlfn.DAYS($B24,$B23)&lt;0,0,($C$6-($C$3*$A23)+SUM(IM$6:IM23))*IM$3/365*_xlfn.DAYS($B24,$B23))</f>
        <v>79.064703484447293</v>
      </c>
      <c r="IN24" s="5">
        <f>IF(($C$6-($C$3*$A23)+SUM(IN$6:IN23))*IN$3/365*_xlfn.DAYS($B24,$B23)&lt;0,0,($C$6-($C$3*$A23)+SUM(IN$6:IN23))*IN$3/365*_xlfn.DAYS($B24,$B23))</f>
        <v>79.017025352700799</v>
      </c>
      <c r="IO24" s="5">
        <f>IF(($C$6-($C$3*$A23)+SUM(IO$6:IO23))*IO$3/365*_xlfn.DAYS($B24,$B23)&lt;0,0,($C$6-($C$3*$A23)+SUM(IO$6:IO23))*IO$3/365*_xlfn.DAYS($B24,$B23))</f>
        <v>78.969364006513388</v>
      </c>
      <c r="IP24" s="5">
        <f>IF(($C$6-($C$3*$A23)+SUM(IP$6:IP23))*IP$3/365*_xlfn.DAYS($B24,$B23)&lt;0,0,($C$6-($C$3*$A23)+SUM(IP$6:IP23))*IP$3/365*_xlfn.DAYS($B24,$B23))</f>
        <v>78.92171944220118</v>
      </c>
      <c r="IQ24" s="5">
        <f>IF(($C$6-($C$3*$A23)+SUM(IQ$6:IQ23))*IQ$3/365*_xlfn.DAYS($B24,$B23)&lt;0,0,($C$6-($C$3*$A23)+SUM(IQ$6:IQ23))*IQ$3/365*_xlfn.DAYS($B24,$B23))</f>
        <v>78.874091656080864</v>
      </c>
      <c r="IR24" s="5">
        <f>IF(($C$6-($C$3*$A23)+SUM(IR$6:IR23))*IR$3/365*_xlfn.DAYS($B24,$B23)&lt;0,0,($C$6-($C$3*$A23)+SUM(IR$6:IR23))*IR$3/365*_xlfn.DAYS($B24,$B23))</f>
        <v>78.826480644469825</v>
      </c>
      <c r="IS24" s="5">
        <f>IF(($C$6-($C$3*$A23)+SUM(IS$6:IS23))*IS$3/365*_xlfn.DAYS($B24,$B23)&lt;0,0,($C$6-($C$3*$A23)+SUM(IS$6:IS23))*IS$3/365*_xlfn.DAYS($B24,$B23))</f>
        <v>78.778886403686101</v>
      </c>
      <c r="IT24" s="5">
        <f>IF(($C$6-($C$3*$A23)+SUM(IT$6:IT23))*IT$3/365*_xlfn.DAYS($B24,$B23)&lt;0,0,($C$6-($C$3*$A23)+SUM(IT$6:IT23))*IT$3/365*_xlfn.DAYS($B24,$B23))</f>
        <v>78.7313089300483</v>
      </c>
      <c r="IU24" s="5">
        <f>IF(($C$6-($C$3*$A23)+SUM(IU$6:IU23))*IU$3/365*_xlfn.DAYS($B24,$B23)&lt;0,0,($C$6-($C$3*$A23)+SUM(IU$6:IU23))*IU$3/365*_xlfn.DAYS($B24,$B23))</f>
        <v>78.683748219875838</v>
      </c>
      <c r="IV24" s="5">
        <f>IF(($C$6-($C$3*$A23)+SUM(IV$6:IV23))*IV$3/365*_xlfn.DAYS($B24,$B23)&lt;0,0,($C$6-($C$3*$A23)+SUM(IV$6:IV23))*IV$3/365*_xlfn.DAYS($B24,$B23))</f>
        <v>78.636204269488658</v>
      </c>
      <c r="IW24" s="5">
        <f>IF(($C$6-($C$3*$A23)+SUM(IW$6:IW23))*IW$3/365*_xlfn.DAYS($B24,$B23)&lt;0,0,($C$6-($C$3*$A23)+SUM(IW$6:IW23))*IW$3/365*_xlfn.DAYS($B24,$B23))</f>
        <v>78.588677075207471</v>
      </c>
      <c r="IX24" s="5">
        <f>IF(($C$6-($C$3*$A23)+SUM(IX$6:IX23))*IX$3/365*_xlfn.DAYS($B24,$B23)&lt;0,0,($C$6-($C$3*$A23)+SUM(IX$6:IX23))*IX$3/365*_xlfn.DAYS($B24,$B23))</f>
        <v>78.541166633353498</v>
      </c>
      <c r="IY24" s="5">
        <f>IF(($C$6-($C$3*$A23)+SUM(IY$6:IY23))*IY$3/365*_xlfn.DAYS($B24,$B23)&lt;0,0,($C$6-($C$3*$A23)+SUM(IY$6:IY23))*IY$3/365*_xlfn.DAYS($B24,$B23))</f>
        <v>78.493672940248814</v>
      </c>
      <c r="IZ24" s="5">
        <f>IF(($C$6-($C$3*$A23)+SUM(IZ$6:IZ23))*IZ$3/365*_xlfn.DAYS($B24,$B23)&lt;0,0,($C$6-($C$3*$A23)+SUM(IZ$6:IZ23))*IZ$3/365*_xlfn.DAYS($B24,$B23))</f>
        <v>78.446195992215934</v>
      </c>
      <c r="JA24" s="5">
        <f>IF(($C$6-($C$3*$A23)+SUM(JA$6:JA23))*JA$3/365*_xlfn.DAYS($B24,$B23)&lt;0,0,($C$6-($C$3*$A23)+SUM(JA$6:JA23))*JA$3/365*_xlfn.DAYS($B24,$B23))</f>
        <v>78.398735785578225</v>
      </c>
      <c r="JB24" s="5">
        <f>IF(($C$6-($C$3*$A23)+SUM(JB$6:JB23))*JB$3/365*_xlfn.DAYS($B24,$B23)&lt;0,0,($C$6-($C$3*$A23)+SUM(JB$6:JB23))*JB$3/365*_xlfn.DAYS($B24,$B23))</f>
        <v>78.351292316659567</v>
      </c>
      <c r="JC24" s="5">
        <f>IF(($C$6-($C$3*$A23)+SUM(JC$6:JC23))*JC$3/365*_xlfn.DAYS($B24,$B23)&lt;0,0,($C$6-($C$3*$A23)+SUM(JC$6:JC23))*JC$3/365*_xlfn.DAYS($B24,$B23))</f>
        <v>78.303865581784549</v>
      </c>
      <c r="JD24" s="5">
        <f>IF(($C$6-($C$3*$A23)+SUM(JD$6:JD23))*JD$3/365*_xlfn.DAYS($B24,$B23)&lt;0,0,($C$6-($C$3*$A23)+SUM(JD$6:JD23))*JD$3/365*_xlfn.DAYS($B24,$B23))</f>
        <v>78.256455577278473</v>
      </c>
      <c r="JE24" s="5">
        <f>IF(($C$6-($C$3*$A23)+SUM(JE$6:JE23))*JE$3/365*_xlfn.DAYS($B24,$B23)&lt;0,0,($C$6-($C$3*$A23)+SUM(JE$6:JE23))*JE$3/365*_xlfn.DAYS($B24,$B23))</f>
        <v>78.209062299467206</v>
      </c>
      <c r="JF24" s="5">
        <f>IF(($C$6-($C$3*$A23)+SUM(JF$6:JF23))*JF$3/365*_xlfn.DAYS($B24,$B23)&lt;0,0,($C$6-($C$3*$A23)+SUM(JF$6:JF23))*JF$3/365*_xlfn.DAYS($B24,$B23))</f>
        <v>78.161685744677342</v>
      </c>
      <c r="JG24" s="5">
        <f>IF(($C$6-($C$3*$A23)+SUM(JG$6:JG23))*JG$3/365*_xlfn.DAYS($B24,$B23)&lt;0,0,($C$6-($C$3*$A23)+SUM(JG$6:JG23))*JG$3/365*_xlfn.DAYS($B24,$B23))</f>
        <v>78.114325909236001</v>
      </c>
      <c r="JH24" s="5">
        <f>IF(($C$6-($C$3*$A23)+SUM(JH$6:JH23))*JH$3/365*_xlfn.DAYS($B24,$B23)&lt;0,0,($C$6-($C$3*$A23)+SUM(JH$6:JH23))*JH$3/365*_xlfn.DAYS($B24,$B23))</f>
        <v>78.066982789471169</v>
      </c>
      <c r="JI24" s="5">
        <f>IF(($C$6-($C$3*$A23)+SUM(JI$6:JI23))*JI$3/365*_xlfn.DAYS($B24,$B23)&lt;0,0,($C$6-($C$3*$A23)+SUM(JI$6:JI23))*JI$3/365*_xlfn.DAYS($B24,$B23))</f>
        <v>78.0196563817113</v>
      </c>
      <c r="JJ24" s="5">
        <f>IF(($C$6-($C$3*$A23)+SUM(JJ$6:JJ23))*JJ$3/365*_xlfn.DAYS($B24,$B23)&lt;0,0,($C$6-($C$3*$A23)+SUM(JJ$6:JJ23))*JJ$3/365*_xlfn.DAYS($B24,$B23))</f>
        <v>77.972346682285604</v>
      </c>
      <c r="JK24" s="5">
        <f>IF(($C$6-($C$3*$A23)+SUM(JK$6:JK23))*JK$3/365*_xlfn.DAYS($B24,$B23)&lt;0,0,($C$6-($C$3*$A23)+SUM(JK$6:JK23))*JK$3/365*_xlfn.DAYS($B24,$B23))</f>
        <v>77.925053687523928</v>
      </c>
      <c r="JL24" s="5">
        <f>IF(($C$6-($C$3*$A23)+SUM(JL$6:JL23))*JL$3/365*_xlfn.DAYS($B24,$B23)&lt;0,0,($C$6-($C$3*$A23)+SUM(JL$6:JL23))*JL$3/365*_xlfn.DAYS($B24,$B23))</f>
        <v>77.877777393756745</v>
      </c>
      <c r="JM24" s="5">
        <f>IF(($C$6-($C$3*$A23)+SUM(JM$6:JM23))*JM$3/365*_xlfn.DAYS($B24,$B23)&lt;0,0,($C$6-($C$3*$A23)+SUM(JM$6:JM23))*JM$3/365*_xlfn.DAYS($B24,$B23))</f>
        <v>77.830517797315238</v>
      </c>
      <c r="JN24" s="5">
        <f>IF(($C$6-($C$3*$A23)+SUM(JN$6:JN23))*JN$3/365*_xlfn.DAYS($B24,$B23)&lt;0,0,($C$6-($C$3*$A23)+SUM(JN$6:JN23))*JN$3/365*_xlfn.DAYS($B24,$B23))</f>
        <v>77.783274894531161</v>
      </c>
      <c r="JO24" s="5">
        <f>IF(($C$6-($C$3*$A23)+SUM(JO$6:JO23))*JO$3/365*_xlfn.DAYS($B24,$B23)&lt;0,0,($C$6-($C$3*$A23)+SUM(JO$6:JO23))*JO$3/365*_xlfn.DAYS($B24,$B23))</f>
        <v>77.736048681737032</v>
      </c>
      <c r="JP24" s="5">
        <f>IF(($C$6-($C$3*$A23)+SUM(JP$6:JP23))*JP$3/365*_xlfn.DAYS($B24,$B23)&lt;0,0,($C$6-($C$3*$A23)+SUM(JP$6:JP23))*JP$3/365*_xlfn.DAYS($B24,$B23))</f>
        <v>77.68883915526591</v>
      </c>
      <c r="JQ24" s="5">
        <f>IF(($C$6-($C$3*$A23)+SUM(JQ$6:JQ23))*JQ$3/365*_xlfn.DAYS($B24,$B23)&lt;0,0,($C$6-($C$3*$A23)+SUM(JQ$6:JQ23))*JQ$3/365*_xlfn.DAYS($B24,$B23))</f>
        <v>77.641646311451595</v>
      </c>
      <c r="JR24" s="5">
        <f>IF(($C$6-($C$3*$A23)+SUM(JR$6:JR23))*JR$3/365*_xlfn.DAYS($B24,$B23)&lt;0,0,($C$6-($C$3*$A23)+SUM(JR$6:JR23))*JR$3/365*_xlfn.DAYS($B24,$B23))</f>
        <v>77.594470146628495</v>
      </c>
      <c r="JS24" s="5">
        <f>IF(($C$6-($C$3*$A23)+SUM(JS$6:JS23))*JS$3/365*_xlfn.DAYS($B24,$B23)&lt;0,0,($C$6-($C$3*$A23)+SUM(JS$6:JS23))*JS$3/365*_xlfn.DAYS($B24,$B23))</f>
        <v>77.547310657131703</v>
      </c>
      <c r="JT24" s="5">
        <f>IF(($C$6-($C$3*$A23)+SUM(JT$6:JT23))*JT$3/365*_xlfn.DAYS($B24,$B23)&lt;0,0,($C$6-($C$3*$A23)+SUM(JT$6:JT23))*JT$3/365*_xlfn.DAYS($B24,$B23))</f>
        <v>77.50016783929695</v>
      </c>
      <c r="JU24" s="5">
        <f>IF(($C$6-($C$3*$A23)+SUM(JU$6:JU23))*JU$3/365*_xlfn.DAYS($B24,$B23)&lt;0,0,($C$6-($C$3*$A23)+SUM(JU$6:JU23))*JU$3/365*_xlfn.DAYS($B24,$B23))</f>
        <v>77.453041689460619</v>
      </c>
      <c r="JV24" s="5">
        <f>IF(($C$6-($C$3*$A23)+SUM(JV$6:JV23))*JV$3/365*_xlfn.DAYS($B24,$B23)&lt;0,0,($C$6-($C$3*$A23)+SUM(JV$6:JV23))*JV$3/365*_xlfn.DAYS($B24,$B23))</f>
        <v>77.405932203959765</v>
      </c>
      <c r="JW24" s="5">
        <f>IF(($C$6-($C$3*$A23)+SUM(JW$6:JW23))*JW$3/365*_xlfn.DAYS($B24,$B23)&lt;0,0,($C$6-($C$3*$A23)+SUM(JW$6:JW23))*JW$3/365*_xlfn.DAYS($B24,$B23))</f>
        <v>77.358839379132078</v>
      </c>
      <c r="JX24" s="5">
        <f>IF(($C$6-($C$3*$A23)+SUM(JX$6:JX23))*JX$3/365*_xlfn.DAYS($B24,$B23)&lt;0,0,($C$6-($C$3*$A23)+SUM(JX$6:JX23))*JX$3/365*_xlfn.DAYS($B24,$B23))</f>
        <v>77.311763211315878</v>
      </c>
      <c r="JY24" s="5">
        <f>IF(($C$6-($C$3*$A23)+SUM(JY$6:JY23))*JY$3/365*_xlfn.DAYS($B24,$B23)&lt;0,0,($C$6-($C$3*$A23)+SUM(JY$6:JY23))*JY$3/365*_xlfn.DAYS($B24,$B23))</f>
        <v>77.264703696850219</v>
      </c>
      <c r="JZ24" s="5">
        <f>IF(($C$6-($C$3*$A23)+SUM(JZ$6:JZ23))*JZ$3/365*_xlfn.DAYS($B24,$B23)&lt;0,0,($C$6-($C$3*$A23)+SUM(JZ$6:JZ23))*JZ$3/365*_xlfn.DAYS($B24,$B23))</f>
        <v>77.217660832074728</v>
      </c>
      <c r="KA24" s="5">
        <f>IF(($C$6-($C$3*$A23)+SUM(KA$6:KA23))*KA$3/365*_xlfn.DAYS($B24,$B23)&lt;0,0,($C$6-($C$3*$A23)+SUM(KA$6:KA23))*KA$3/365*_xlfn.DAYS($B24,$B23))</f>
        <v>77.170634613329725</v>
      </c>
      <c r="KB24" s="5">
        <f>IF(($C$6-($C$3*$A23)+SUM(KB$6:KB23))*KB$3/365*_xlfn.DAYS($B24,$B23)&lt;0,0,($C$6-($C$3*$A23)+SUM(KB$6:KB23))*KB$3/365*_xlfn.DAYS($B24,$B23))</f>
        <v>77.123625036956184</v>
      </c>
      <c r="KC24" s="5">
        <f>IF(($C$6-($C$3*$A23)+SUM(KC$6:KC23))*KC$3/365*_xlfn.DAYS($B24,$B23)&lt;0,0,($C$6-($C$3*$A23)+SUM(KC$6:KC23))*KC$3/365*_xlfn.DAYS($B24,$B23))</f>
        <v>77.076632099295693</v>
      </c>
      <c r="KD24" s="5">
        <f>IF(($C$6-($C$3*$A23)+SUM(KD$6:KD23))*KD$3/365*_xlfn.DAYS($B24,$B23)&lt;0,0,($C$6-($C$3*$A23)+SUM(KD$6:KD23))*KD$3/365*_xlfn.DAYS($B24,$B23))</f>
        <v>77.029655796690577</v>
      </c>
      <c r="KE24" s="5">
        <f>IF(($C$6-($C$3*$A23)+SUM(KE$6:KE23))*KE$3/365*_xlfn.DAYS($B24,$B23)&lt;0,0,($C$6-($C$3*$A23)+SUM(KE$6:KE23))*KE$3/365*_xlfn.DAYS($B24,$B23))</f>
        <v>76.982696125483727</v>
      </c>
      <c r="KF24" s="5">
        <f>IF(($C$6-($C$3*$A23)+SUM(KF$6:KF23))*KF$3/365*_xlfn.DAYS($B24,$B23)&lt;0,0,($C$6-($C$3*$A23)+SUM(KF$6:KF23))*KF$3/365*_xlfn.DAYS($B24,$B23))</f>
        <v>76.935753082018749</v>
      </c>
      <c r="KG24" s="5">
        <f>IF(($C$6-($C$3*$A23)+SUM(KG$6:KG23))*KG$3/365*_xlfn.DAYS($B24,$B23)&lt;0,0,($C$6-($C$3*$A23)+SUM(KG$6:KG23))*KG$3/365*_xlfn.DAYS($B24,$B23))</f>
        <v>76.888826662639843</v>
      </c>
      <c r="KH24" s="5">
        <f>IF(($C$6-($C$3*$A23)+SUM(KH$6:KH23))*KH$3/365*_xlfn.DAYS($B24,$B23)&lt;0,0,($C$6-($C$3*$A23)+SUM(KH$6:KH23))*KH$3/365*_xlfn.DAYS($B24,$B23))</f>
        <v>76.841916863691907</v>
      </c>
      <c r="KI24" s="5">
        <f>IF(($C$6-($C$3*$A23)+SUM(KI$6:KI23))*KI$3/365*_xlfn.DAYS($B24,$B23)&lt;0,0,($C$6-($C$3*$A23)+SUM(KI$6:KI23))*KI$3/365*_xlfn.DAYS($B24,$B23))</f>
        <v>76.79502368152049</v>
      </c>
      <c r="KJ24" s="5">
        <f>IF(($C$6-($C$3*$A23)+SUM(KJ$6:KJ23))*KJ$3/365*_xlfn.DAYS($B24,$B23)&lt;0,0,($C$6-($C$3*$A23)+SUM(KJ$6:KJ23))*KJ$3/365*_xlfn.DAYS($B24,$B23))</f>
        <v>76.74814711247177</v>
      </c>
      <c r="KK24" s="5">
        <f>IF(($C$6-($C$3*$A23)+SUM(KK$6:KK23))*KK$3/365*_xlfn.DAYS($B24,$B23)&lt;0,0,($C$6-($C$3*$A23)+SUM(KK$6:KK23))*KK$3/365*_xlfn.DAYS($B24,$B23))</f>
        <v>76.701287152892647</v>
      </c>
      <c r="KL24" s="5">
        <f>IF(($C$6-($C$3*$A23)+SUM(KL$6:KL23))*KL$3/365*_xlfn.DAYS($B24,$B23)&lt;0,0,($C$6-($C$3*$A23)+SUM(KL$6:KL23))*KL$3/365*_xlfn.DAYS($B24,$B23))</f>
        <v>76.654443799130533</v>
      </c>
      <c r="KM24" s="5">
        <f>IF(($C$6-($C$3*$A23)+SUM(KM$6:KM23))*KM$3/365*_xlfn.DAYS($B24,$B23)&lt;0,0,($C$6-($C$3*$A23)+SUM(KM$6:KM23))*KM$3/365*_xlfn.DAYS($B24,$B23))</f>
        <v>76.607617047533637</v>
      </c>
      <c r="KN24" s="5">
        <f>IF(($C$6-($C$3*$A23)+SUM(KN$6:KN23))*KN$3/365*_xlfn.DAYS($B24,$B23)&lt;0,0,($C$6-($C$3*$A23)+SUM(KN$6:KN23))*KN$3/365*_xlfn.DAYS($B24,$B23))</f>
        <v>76.560806894450749</v>
      </c>
      <c r="KO24" s="5">
        <f>IF(($C$6-($C$3*$A23)+SUM(KO$6:KO23))*KO$3/365*_xlfn.DAYS($B24,$B23)&lt;0,0,($C$6-($C$3*$A23)+SUM(KO$6:KO23))*KO$3/365*_xlfn.DAYS($B24,$B23))</f>
        <v>76.514013336231315</v>
      </c>
      <c r="KP24" s="5">
        <f>IF(($C$6-($C$3*$A23)+SUM(KP$6:KP23))*KP$3/365*_xlfn.DAYS($B24,$B23)&lt;0,0,($C$6-($C$3*$A23)+SUM(KP$6:KP23))*KP$3/365*_xlfn.DAYS($B24,$B23))</f>
        <v>76.467236369225446</v>
      </c>
      <c r="KQ24" s="5">
        <f>IF(($C$6-($C$3*$A23)+SUM(KQ$6:KQ23))*KQ$3/365*_xlfn.DAYS($B24,$B23)&lt;0,0,($C$6-($C$3*$A23)+SUM(KQ$6:KQ23))*KQ$3/365*_xlfn.DAYS($B24,$B23))</f>
        <v>76.420475989783924</v>
      </c>
      <c r="KR24" s="5">
        <f>IF(($C$6-($C$3*$A23)+SUM(KR$6:KR23))*KR$3/365*_xlfn.DAYS($B24,$B23)&lt;0,0,($C$6-($C$3*$A23)+SUM(KR$6:KR23))*KR$3/365*_xlfn.DAYS($B24,$B23))</f>
        <v>76.373732194258139</v>
      </c>
      <c r="KS24" s="5">
        <f>IF(($C$6-($C$3*$A23)+SUM(KS$6:KS23))*KS$3/365*_xlfn.DAYS($B24,$B23)&lt;0,0,($C$6-($C$3*$A23)+SUM(KS$6:KS23))*KS$3/365*_xlfn.DAYS($B24,$B23))</f>
        <v>76.327004979000151</v>
      </c>
      <c r="KT24" s="5">
        <f>IF(($C$6-($C$3*$A23)+SUM(KT$6:KT23))*KT$3/365*_xlfn.DAYS($B24,$B23)&lt;0,0,($C$6-($C$3*$A23)+SUM(KT$6:KT23))*KT$3/365*_xlfn.DAYS($B24,$B23))</f>
        <v>76.280294340362673</v>
      </c>
      <c r="KU24" s="5">
        <f>IF(($C$6-($C$3*$A23)+SUM(KU$6:KU23))*KU$3/365*_xlfn.DAYS($B24,$B23)&lt;0,0,($C$6-($C$3*$A23)+SUM(KU$6:KU23))*KU$3/365*_xlfn.DAYS($B24,$B23))</f>
        <v>76.233600274699128</v>
      </c>
      <c r="KV24" s="5">
        <f>IF(($C$6-($C$3*$A23)+SUM(KV$6:KV23))*KV$3/365*_xlfn.DAYS($B24,$B23)&lt;0,0,($C$6-($C$3*$A23)+SUM(KV$6:KV23))*KV$3/365*_xlfn.DAYS($B24,$B23))</f>
        <v>76.186922778363481</v>
      </c>
      <c r="KW24" s="5">
        <f>IF(($C$6-($C$3*$A23)+SUM(KW$6:KW23))*KW$3/365*_xlfn.DAYS($B24,$B23)&lt;0,0,($C$6-($C$3*$A23)+SUM(KW$6:KW23))*KW$3/365*_xlfn.DAYS($B24,$B23))</f>
        <v>76.140261847710406</v>
      </c>
      <c r="KX24" s="5">
        <f>IF(($C$6-($C$3*$A23)+SUM(KX$6:KX23))*KX$3/365*_xlfn.DAYS($B24,$B23)&lt;0,0,($C$6-($C$3*$A23)+SUM(KX$6:KX23))*KX$3/365*_xlfn.DAYS($B24,$B23))</f>
        <v>76.093617479095244</v>
      </c>
      <c r="KY24" s="5">
        <f>IF(($C$6-($C$3*$A23)+SUM(KY$6:KY23))*KY$3/365*_xlfn.DAYS($B24,$B23)&lt;0,0,($C$6-($C$3*$A23)+SUM(KY$6:KY23))*KY$3/365*_xlfn.DAYS($B24,$B23))</f>
        <v>76.046989668873962</v>
      </c>
      <c r="KZ24" s="5">
        <f>IF(($C$6-($C$3*$A23)+SUM(KZ$6:KZ23))*KZ$3/365*_xlfn.DAYS($B24,$B23)&lt;0,0,($C$6-($C$3*$A23)+SUM(KZ$6:KZ23))*KZ$3/365*_xlfn.DAYS($B24,$B23))</f>
        <v>76.000378413403197</v>
      </c>
      <c r="LA24" s="5">
        <f>IF(($C$6-($C$3*$A23)+SUM(LA$6:LA23))*LA$3/365*_xlfn.DAYS($B24,$B23)&lt;0,0,($C$6-($C$3*$A23)+SUM(LA$6:LA23))*LA$3/365*_xlfn.DAYS($B24,$B23))</f>
        <v>75.953783709040209</v>
      </c>
      <c r="LB24" s="5">
        <f>IF(($C$6-($C$3*$A23)+SUM(LB$6:LB23))*LB$3/365*_xlfn.DAYS($B24,$B23)&lt;0,0,($C$6-($C$3*$A23)+SUM(LB$6:LB23))*LB$3/365*_xlfn.DAYS($B24,$B23))</f>
        <v>75.907205552142941</v>
      </c>
      <c r="LC24" s="5">
        <f>IF(($C$6-($C$3*$A23)+SUM(LC$6:LC23))*LC$3/365*_xlfn.DAYS($B24,$B23)&lt;0,0,($C$6-($C$3*$A23)+SUM(LC$6:LC23))*LC$3/365*_xlfn.DAYS($B24,$B23))</f>
        <v>75.860643939069945</v>
      </c>
      <c r="LD24" s="5">
        <f>IF(($C$6-($C$3*$A23)+SUM(LD$6:LD23))*LD$3/365*_xlfn.DAYS($B24,$B23)&lt;0,0,($C$6-($C$3*$A23)+SUM(LD$6:LD23))*LD$3/365*_xlfn.DAYS($B24,$B23))</f>
        <v>75.814098866180501</v>
      </c>
      <c r="LE24" s="5">
        <f>IF(($C$6-($C$3*$A23)+SUM(LE$6:LE23))*LE$3/365*_xlfn.DAYS($B24,$B23)&lt;0,0,($C$6-($C$3*$A23)+SUM(LE$6:LE23))*LE$3/365*_xlfn.DAYS($B24,$B23))</f>
        <v>75.767570329834442</v>
      </c>
      <c r="LF24" s="5">
        <f>IF(($C$6-($C$3*$A23)+SUM(LF$6:LF23))*LF$3/365*_xlfn.DAYS($B24,$B23)&lt;0,0,($C$6-($C$3*$A23)+SUM(LF$6:LF23))*LF$3/365*_xlfn.DAYS($B24,$B23))</f>
        <v>75.721058326392324</v>
      </c>
      <c r="LG24" s="5">
        <f>IF(($C$6-($C$3*$A23)+SUM(LG$6:LG23))*LG$3/365*_xlfn.DAYS($B24,$B23)&lt;0,0,($C$6-($C$3*$A23)+SUM(LG$6:LG23))*LG$3/365*_xlfn.DAYS($B24,$B23))</f>
        <v>75.674562852215317</v>
      </c>
      <c r="LH24" s="5">
        <f>IF(($C$6-($C$3*$A23)+SUM(LH$6:LH23))*LH$3/365*_xlfn.DAYS($B24,$B23)&lt;0,0,($C$6-($C$3*$A23)+SUM(LH$6:LH23))*LH$3/365*_xlfn.DAYS($B24,$B23))</f>
        <v>75.628083903665257</v>
      </c>
      <c r="LI24" s="5">
        <f>IF(($C$6-($C$3*$A23)+SUM(LI$6:LI23))*LI$3/365*_xlfn.DAYS($B24,$B23)&lt;0,0,($C$6-($C$3*$A23)+SUM(LI$6:LI23))*LI$3/365*_xlfn.DAYS($B24,$B23))</f>
        <v>75.581621477104648</v>
      </c>
      <c r="LJ24" s="5">
        <f>IF(($C$6-($C$3*$A23)+SUM(LJ$6:LJ23))*LJ$3/365*_xlfn.DAYS($B24,$B23)&lt;0,0,($C$6-($C$3*$A23)+SUM(LJ$6:LJ23))*LJ$3/365*_xlfn.DAYS($B24,$B23))</f>
        <v>75.535175568896619</v>
      </c>
      <c r="LK24" s="5">
        <f>IF(($C$6-($C$3*$A23)+SUM(LK$6:LK23))*LK$3/365*_xlfn.DAYS($B24,$B23)&lt;0,0,($C$6-($C$3*$A23)+SUM(LK$6:LK23))*LK$3/365*_xlfn.DAYS($B24,$B23))</f>
        <v>75.488746175404913</v>
      </c>
      <c r="LL24" s="5">
        <f>IF(($C$6-($C$3*$A23)+SUM(LL$6:LL23))*LL$3/365*_xlfn.DAYS($B24,$B23)&lt;0,0,($C$6-($C$3*$A23)+SUM(LL$6:LL23))*LL$3/365*_xlfn.DAYS($B24,$B23))</f>
        <v>75.442333292994007</v>
      </c>
      <c r="LM24" s="5">
        <f>IF(($C$6-($C$3*$A23)+SUM(LM$6:LM23))*LM$3/365*_xlfn.DAYS($B24,$B23)&lt;0,0,($C$6-($C$3*$A23)+SUM(LM$6:LM23))*LM$3/365*_xlfn.DAYS($B24,$B23))</f>
        <v>75.395936918028951</v>
      </c>
      <c r="LN24" s="5">
        <f>IF(($C$6-($C$3*$A23)+SUM(LN$6:LN23))*LN$3/365*_xlfn.DAYS($B24,$B23)&lt;0,0,($C$6-($C$3*$A23)+SUM(LN$6:LN23))*LN$3/365*_xlfn.DAYS($B24,$B23))</f>
        <v>75.349557046875518</v>
      </c>
      <c r="LO24" s="5">
        <f>IF(($C$6-($C$3*$A23)+SUM(LO$6:LO23))*LO$3/365*_xlfn.DAYS($B24,$B23)&lt;0,0,($C$6-($C$3*$A23)+SUM(LO$6:LO23))*LO$3/365*_xlfn.DAYS($B24,$B23))</f>
        <v>75.303193675900076</v>
      </c>
      <c r="LP24" s="5">
        <f>IF(($C$6-($C$3*$A23)+SUM(LP$6:LP23))*LP$3/365*_xlfn.DAYS($B24,$B23)&lt;0,0,($C$6-($C$3*$A23)+SUM(LP$6:LP23))*LP$3/365*_xlfn.DAYS($B24,$B23))</f>
        <v>75.256846801469649</v>
      </c>
      <c r="LQ24" s="5">
        <f>IF(($C$6-($C$3*$A23)+SUM(LQ$6:LQ23))*LQ$3/365*_xlfn.DAYS($B24,$B23)&lt;0,0,($C$6-($C$3*$A23)+SUM(LQ$6:LQ23))*LQ$3/365*_xlfn.DAYS($B24,$B23))</f>
        <v>75.210516419951929</v>
      </c>
      <c r="LR24" s="5">
        <f>IF(($C$6-($C$3*$A23)+SUM(LR$6:LR23))*LR$3/365*_xlfn.DAYS($B24,$B23)&lt;0,0,($C$6-($C$3*$A23)+SUM(LR$6:LR23))*LR$3/365*_xlfn.DAYS($B24,$B23))</f>
        <v>75.164202527715247</v>
      </c>
      <c r="LS24" s="5">
        <f>IF(($C$6-($C$3*$A23)+SUM(LS$6:LS23))*LS$3/365*_xlfn.DAYS($B24,$B23)&lt;0,0,($C$6-($C$3*$A23)+SUM(LS$6:LS23))*LS$3/365*_xlfn.DAYS($B24,$B23))</f>
        <v>75.117905121128587</v>
      </c>
      <c r="LT24" s="5">
        <f>IF(($C$6-($C$3*$A23)+SUM(LT$6:LT23))*LT$3/365*_xlfn.DAYS($B24,$B23)&lt;0,0,($C$6-($C$3*$A23)+SUM(LT$6:LT23))*LT$3/365*_xlfn.DAYS($B24,$B23))</f>
        <v>75.071624196561558</v>
      </c>
      <c r="LU24" s="5">
        <f>IF(($C$6-($C$3*$A23)+SUM(LU$6:LU23))*LU$3/365*_xlfn.DAYS($B24,$B23)&lt;0,0,($C$6-($C$3*$A23)+SUM(LU$6:LU23))*LU$3/365*_xlfn.DAYS($B24,$B23))</f>
        <v>75.025359750384467</v>
      </c>
      <c r="LV24" s="5">
        <f>IF(($C$6-($C$3*$A23)+SUM(LV$6:LV23))*LV$3/365*_xlfn.DAYS($B24,$B23)&lt;0,0,($C$6-($C$3*$A23)+SUM(LV$6:LV23))*LV$3/365*_xlfn.DAYS($B24,$B23))</f>
        <v>74.979111778968246</v>
      </c>
      <c r="LW24" s="5">
        <f>IF(($C$6-($C$3*$A23)+SUM(LW$6:LW23))*LW$3/365*_xlfn.DAYS($B24,$B23)&lt;0,0,($C$6-($C$3*$A23)+SUM(LW$6:LW23))*LW$3/365*_xlfn.DAYS($B24,$B23))</f>
        <v>74.932880278684465</v>
      </c>
      <c r="LX24" s="5">
        <f>IF(($C$6-($C$3*$A23)+SUM(LX$6:LX23))*LX$3/365*_xlfn.DAYS($B24,$B23)&lt;0,0,($C$6-($C$3*$A23)+SUM(LX$6:LX23))*LX$3/365*_xlfn.DAYS($B24,$B23))</f>
        <v>74.886665245905334</v>
      </c>
      <c r="LY24" s="5">
        <f>IF(($C$6-($C$3*$A23)+SUM(LY$6:LY23))*LY$3/365*_xlfn.DAYS($B24,$B23)&lt;0,0,($C$6-($C$3*$A23)+SUM(LY$6:LY23))*LY$3/365*_xlfn.DAYS($B24,$B23))</f>
        <v>74.840466677003761</v>
      </c>
      <c r="LZ24" s="5">
        <f>IF(($C$6-($C$3*$A23)+SUM(LZ$6:LZ23))*LZ$3/365*_xlfn.DAYS($B24,$B23)&lt;0,0,($C$6-($C$3*$A23)+SUM(LZ$6:LZ23))*LZ$3/365*_xlfn.DAYS($B24,$B23))</f>
        <v>74.794284568353248</v>
      </c>
      <c r="MA24" s="5">
        <f>IF(($C$6-($C$3*$A23)+SUM(MA$6:MA23))*MA$3/365*_xlfn.DAYS($B24,$B23)&lt;0,0,($C$6-($C$3*$A23)+SUM(MA$6:MA23))*MA$3/365*_xlfn.DAYS($B24,$B23))</f>
        <v>74.748118916327968</v>
      </c>
      <c r="MB24" s="5">
        <f>IF(($C$6-($C$3*$A23)+SUM(MB$6:MB23))*MB$3/365*_xlfn.DAYS($B24,$B23)&lt;0,0,($C$6-($C$3*$A23)+SUM(MB$6:MB23))*MB$3/365*_xlfn.DAYS($B24,$B23))</f>
        <v>74.701969717302774</v>
      </c>
      <c r="MC24" s="5">
        <f>IF(($C$6-($C$3*$A23)+SUM(MC$6:MC23))*MC$3/365*_xlfn.DAYS($B24,$B23)&lt;0,0,($C$6-($C$3*$A23)+SUM(MC$6:MC23))*MC$3/365*_xlfn.DAYS($B24,$B23))</f>
        <v>74.655836967653087</v>
      </c>
      <c r="MD24" s="5">
        <f>IF(($C$6-($C$3*$A23)+SUM(MD$6:MD23))*MD$3/365*_xlfn.DAYS($B24,$B23)&lt;0,0,($C$6-($C$3*$A23)+SUM(MD$6:MD23))*MD$3/365*_xlfn.DAYS($B24,$B23))</f>
        <v>74.609720663755041</v>
      </c>
      <c r="ME24" s="5">
        <f>IF(($C$6-($C$3*$A23)+SUM(ME$6:ME23))*ME$3/365*_xlfn.DAYS($B24,$B23)&lt;0,0,($C$6-($C$3*$A23)+SUM(ME$6:ME23))*ME$3/365*_xlfn.DAYS($B24,$B23))</f>
        <v>74.563620801985451</v>
      </c>
      <c r="MF24" s="5">
        <f>IF(($C$6-($C$3*$A23)+SUM(MF$6:MF23))*MF$3/365*_xlfn.DAYS($B24,$B23)&lt;0,0,($C$6-($C$3*$A23)+SUM(MF$6:MF23))*MF$3/365*_xlfn.DAYS($B24,$B23))</f>
        <v>74.517537378721684</v>
      </c>
      <c r="MG24" s="5">
        <f>IF(($C$6-($C$3*$A23)+SUM(MG$6:MG23))*MG$3/365*_xlfn.DAYS($B24,$B23)&lt;0,0,($C$6-($C$3*$A23)+SUM(MG$6:MG23))*MG$3/365*_xlfn.DAYS($B24,$B23))</f>
        <v>74.471470390341807</v>
      </c>
      <c r="MH24" s="5">
        <f>IF(($C$6-($C$3*$A23)+SUM(MH$6:MH23))*MH$3/365*_xlfn.DAYS($B24,$B23)&lt;0,0,($C$6-($C$3*$A23)+SUM(MH$6:MH23))*MH$3/365*_xlfn.DAYS($B24,$B23))</f>
        <v>74.425419833224524</v>
      </c>
      <c r="MI24" s="5">
        <f>IF(($C$6-($C$3*$A23)+SUM(MI$6:MI23))*MI$3/365*_xlfn.DAYS($B24,$B23)&lt;0,0,($C$6-($C$3*$A23)+SUM(MI$6:MI23))*MI$3/365*_xlfn.DAYS($B24,$B23))</f>
        <v>74.379385703749236</v>
      </c>
      <c r="MJ24" s="5">
        <f>IF(($C$6-($C$3*$A23)+SUM(MJ$6:MJ23))*MJ$3/365*_xlfn.DAYS($B24,$B23)&lt;0,0,($C$6-($C$3*$A23)+SUM(MJ$6:MJ23))*MJ$3/365*_xlfn.DAYS($B24,$B23))</f>
        <v>74.333367998295927</v>
      </c>
      <c r="MK24" s="5">
        <f>IF(($C$6-($C$3*$A23)+SUM(MK$6:MK23))*MK$3/365*_xlfn.DAYS($B24,$B23)&lt;0,0,($C$6-($C$3*$A23)+SUM(MK$6:MK23))*MK$3/365*_xlfn.DAYS($B24,$B23))</f>
        <v>74.287366713245206</v>
      </c>
      <c r="ML24" s="5">
        <f>IF(($C$6-($C$3*$A23)+SUM(ML$6:ML23))*ML$3/365*_xlfn.DAYS($B24,$B23)&lt;0,0,($C$6-($C$3*$A23)+SUM(ML$6:ML23))*ML$3/365*_xlfn.DAYS($B24,$B23))</f>
        <v>74.241381844978449</v>
      </c>
      <c r="MM24" s="5">
        <f>IF(($C$6-($C$3*$A23)+SUM(MM$6:MM23))*MM$3/365*_xlfn.DAYS($B24,$B23)&lt;0,0,($C$6-($C$3*$A23)+SUM(MM$6:MM23))*MM$3/365*_xlfn.DAYS($B24,$B23))</f>
        <v>74.195413389877558</v>
      </c>
      <c r="MN24" s="5">
        <f>IF(($C$6-($C$3*$A23)+SUM(MN$6:MN23))*MN$3/365*_xlfn.DAYS($B24,$B23)&lt;0,0,($C$6-($C$3*$A23)+SUM(MN$6:MN23))*MN$3/365*_xlfn.DAYS($B24,$B23))</f>
        <v>74.149461344325147</v>
      </c>
      <c r="MO24" s="5">
        <f>IF(($C$6-($C$3*$A23)+SUM(MO$6:MO23))*MO$3/365*_xlfn.DAYS($B24,$B23)&lt;0,0,($C$6-($C$3*$A23)+SUM(MO$6:MO23))*MO$3/365*_xlfn.DAYS($B24,$B23))</f>
        <v>74.103525704704424</v>
      </c>
      <c r="MP24" s="5">
        <f>IF(($C$6-($C$3*$A23)+SUM(MP$6:MP23))*MP$3/365*_xlfn.DAYS($B24,$B23)&lt;0,0,($C$6-($C$3*$A23)+SUM(MP$6:MP23))*MP$3/365*_xlfn.DAYS($B24,$B23))</f>
        <v>74.057606467399339</v>
      </c>
      <c r="MQ24" s="5">
        <f>IF(($C$6-($C$3*$A23)+SUM(MQ$6:MQ23))*MQ$3/365*_xlfn.DAYS($B24,$B23)&lt;0,0,($C$6-($C$3*$A23)+SUM(MQ$6:MQ23))*MQ$3/365*_xlfn.DAYS($B24,$B23))</f>
        <v>74.011703628794393</v>
      </c>
      <c r="MR24" s="5">
        <f>IF(($C$6-($C$3*$A23)+SUM(MR$6:MR23))*MR$3/365*_xlfn.DAYS($B24,$B23)&lt;0,0,($C$6-($C$3*$A23)+SUM(MR$6:MR23))*MR$3/365*_xlfn.DAYS($B24,$B23))</f>
        <v>73.965817185274759</v>
      </c>
      <c r="MS24" s="5">
        <f>IF(($C$6-($C$3*$A23)+SUM(MS$6:MS23))*MS$3/365*_xlfn.DAYS($B24,$B23)&lt;0,0,($C$6-($C$3*$A23)+SUM(MS$6:MS23))*MS$3/365*_xlfn.DAYS($B24,$B23))</f>
        <v>73.919947133226316</v>
      </c>
      <c r="MT24" s="5">
        <f>IF(($C$6-($C$3*$A23)+SUM(MT$6:MT23))*MT$3/365*_xlfn.DAYS($B24,$B23)&lt;0,0,($C$6-($C$3*$A23)+SUM(MT$6:MT23))*MT$3/365*_xlfn.DAYS($B24,$B23))</f>
        <v>73.8740934690355</v>
      </c>
      <c r="MU24" s="5">
        <f>IF(($C$6-($C$3*$A23)+SUM(MU$6:MU23))*MU$3/365*_xlfn.DAYS($B24,$B23)&lt;0,0,($C$6-($C$3*$A23)+SUM(MU$6:MU23))*MU$3/365*_xlfn.DAYS($B24,$B23))</f>
        <v>73.82825618908943</v>
      </c>
      <c r="MV24" s="5">
        <f>IF(($C$6-($C$3*$A23)+SUM(MV$6:MV23))*MV$3/365*_xlfn.DAYS($B24,$B23)&lt;0,0,($C$6-($C$3*$A23)+SUM(MV$6:MV23))*MV$3/365*_xlfn.DAYS($B24,$B23))</f>
        <v>73.78243528977589</v>
      </c>
      <c r="MW24" s="5">
        <f>IF(($C$6-($C$3*$A23)+SUM(MW$6:MW23))*MW$3/365*_xlfn.DAYS($B24,$B23)&lt;0,0,($C$6-($C$3*$A23)+SUM(MW$6:MW23))*MW$3/365*_xlfn.DAYS($B24,$B23))</f>
        <v>73.736630767483334</v>
      </c>
      <c r="MX24" s="5">
        <f>IF(($C$6-($C$3*$A23)+SUM(MX$6:MX23))*MX$3/365*_xlfn.DAYS($B24,$B23)&lt;0,0,($C$6-($C$3*$A23)+SUM(MX$6:MX23))*MX$3/365*_xlfn.DAYS($B24,$B23))</f>
        <v>73.690842618600769</v>
      </c>
      <c r="MY24" s="5">
        <f>IF(($C$6-($C$3*$A23)+SUM(MY$6:MY23))*MY$3/365*_xlfn.DAYS($B24,$B23)&lt;0,0,($C$6-($C$3*$A23)+SUM(MY$6:MY23))*MY$3/365*_xlfn.DAYS($B24,$B23))</f>
        <v>73.645070839517928</v>
      </c>
      <c r="MZ24" s="5">
        <f>IF(($C$6-($C$3*$A23)+SUM(MZ$6:MZ23))*MZ$3/365*_xlfn.DAYS($B24,$B23)&lt;0,0,($C$6-($C$3*$A23)+SUM(MZ$6:MZ23))*MZ$3/365*_xlfn.DAYS($B24,$B23))</f>
        <v>73.599315426625182</v>
      </c>
      <c r="NA24" s="5">
        <f>IF(($C$6-($C$3*$A23)+SUM(NA$6:NA23))*NA$3/365*_xlfn.DAYS($B24,$B23)&lt;0,0,($C$6-($C$3*$A23)+SUM(NA$6:NA23))*NA$3/365*_xlfn.DAYS($B24,$B23))</f>
        <v>73.553576376313487</v>
      </c>
      <c r="NB24" s="5">
        <f>IF(($C$6-($C$3*$A23)+SUM(NB$6:NB23))*NB$3/365*_xlfn.DAYS($B24,$B23)&lt;0,0,($C$6-($C$3*$A23)+SUM(NB$6:NB23))*NB$3/365*_xlfn.DAYS($B24,$B23))</f>
        <v>73.507853684974563</v>
      </c>
      <c r="NC24" s="5">
        <f>IF(($C$6-($C$3*$A23)+SUM(NC$6:NC23))*NC$3/365*_xlfn.DAYS($B24,$B23)&lt;0,0,($C$6-($C$3*$A23)+SUM(NC$6:NC23))*NC$3/365*_xlfn.DAYS($B24,$B23))</f>
        <v>73.462147349000631</v>
      </c>
      <c r="ND24" s="5">
        <f>IF(($C$6-($C$3*$A23)+SUM(ND$6:ND23))*ND$3/365*_xlfn.DAYS($B24,$B23)&lt;0,0,($C$6-($C$3*$A23)+SUM(ND$6:ND23))*ND$3/365*_xlfn.DAYS($B24,$B23))</f>
        <v>73.416457364784662</v>
      </c>
      <c r="NE24" s="5">
        <f>IF(($C$6-($C$3*$A23)+SUM(NE$6:NE23))*NE$3/365*_xlfn.DAYS($B24,$B23)&lt;0,0,($C$6-($C$3*$A23)+SUM(NE$6:NE23))*NE$3/365*_xlfn.DAYS($B24,$B23))</f>
        <v>73.370783728720269</v>
      </c>
      <c r="NF24" s="5">
        <f>IF(($C$6-($C$3*$A23)+SUM(NF$6:NF23))*NF$3/365*_xlfn.DAYS($B24,$B23)&lt;0,0,($C$6-($C$3*$A23)+SUM(NF$6:NF23))*NF$3/365*_xlfn.DAYS($B24,$B23))</f>
        <v>73.325126437201618</v>
      </c>
      <c r="NG24" s="5">
        <f>IF(($C$6-($C$3*$A23)+SUM(NG$6:NG23))*NG$3/365*_xlfn.DAYS($B24,$B23)&lt;0,0,($C$6-($C$3*$A23)+SUM(NG$6:NG23))*NG$3/365*_xlfn.DAYS($B24,$B23))</f>
        <v>73.279485486623642</v>
      </c>
      <c r="NH24" s="5">
        <f>IF(($C$6-($C$3*$A23)+SUM(NH$6:NH23))*NH$3/365*_xlfn.DAYS($B24,$B23)&lt;0,0,($C$6-($C$3*$A23)+SUM(NH$6:NH23))*NH$3/365*_xlfn.DAYS($B24,$B23))</f>
        <v>73.233860873381829</v>
      </c>
      <c r="NI24" s="5">
        <f>IF(($C$6-($C$3*$A23)+SUM(NI$6:NI23))*NI$3/365*_xlfn.DAYS($B24,$B23)&lt;0,0,($C$6-($C$3*$A23)+SUM(NI$6:NI23))*NI$3/365*_xlfn.DAYS($B24,$B23))</f>
        <v>73.188252593872363</v>
      </c>
      <c r="NJ24" s="5">
        <f>IF(($C$6-($C$3*$A23)+SUM(NJ$6:NJ23))*NJ$3/365*_xlfn.DAYS($B24,$B23)&lt;0,0,($C$6-($C$3*$A23)+SUM(NJ$6:NJ23))*NJ$3/365*_xlfn.DAYS($B24,$B23))</f>
        <v>73.142660644492025</v>
      </c>
      <c r="NK24" s="5">
        <f>IF(($C$6-($C$3*$A23)+SUM(NK$6:NK23))*NK$3/365*_xlfn.DAYS($B24,$B23)&lt;0,0,($C$6-($C$3*$A23)+SUM(NK$6:NK23))*NK$3/365*_xlfn.DAYS($B24,$B23))</f>
        <v>73.097085021638321</v>
      </c>
      <c r="NL24" s="5">
        <f>IF(($C$6-($C$3*$A23)+SUM(NL$6:NL23))*NL$3/365*_xlfn.DAYS($B24,$B23)&lt;0,0,($C$6-($C$3*$A23)+SUM(NL$6:NL23))*NL$3/365*_xlfn.DAYS($B24,$B23))</f>
        <v>73.051525721709325</v>
      </c>
      <c r="NM24" s="5">
        <f>IF(($C$6-($C$3*$A23)+SUM(NM$6:NM23))*NM$3/365*_xlfn.DAYS($B24,$B23)&lt;0,0,($C$6-($C$3*$A23)+SUM(NM$6:NM23))*NM$3/365*_xlfn.DAYS($B24,$B23))</f>
        <v>73.00598274110375</v>
      </c>
      <c r="NN24" s="5">
        <f>IF(($C$6-($C$3*$A23)+SUM(NN$6:NN23))*NN$3/365*_xlfn.DAYS($B24,$B23)&lt;0,0,($C$6-($C$3*$A23)+SUM(NN$6:NN23))*NN$3/365*_xlfn.DAYS($B24,$B23))</f>
        <v>72.96045607622105</v>
      </c>
      <c r="NO24" s="5">
        <f>IF(($C$6-($C$3*$A23)+SUM(NO$6:NO23))*NO$3/365*_xlfn.DAYS($B24,$B23)&lt;0,0,($C$6-($C$3*$A23)+SUM(NO$6:NO23))*NO$3/365*_xlfn.DAYS($B24,$B23))</f>
        <v>72.914945723461216</v>
      </c>
      <c r="NP24" s="5">
        <f>IF(($C$6-($C$3*$A23)+SUM(NP$6:NP23))*NP$3/365*_xlfn.DAYS($B24,$B23)&lt;0,0,($C$6-($C$3*$A23)+SUM(NP$6:NP23))*NP$3/365*_xlfn.DAYS($B24,$B23))</f>
        <v>72.869451679224937</v>
      </c>
      <c r="NQ24" s="5">
        <f>IF(($C$6-($C$3*$A23)+SUM(NQ$6:NQ23))*NQ$3/365*_xlfn.DAYS($B24,$B23)&lt;0,0,($C$6-($C$3*$A23)+SUM(NQ$6:NQ23))*NQ$3/365*_xlfn.DAYS($B24,$B23))</f>
        <v>72.823973939913543</v>
      </c>
      <c r="NR24" s="5">
        <f>IF(($C$6-($C$3*$A23)+SUM(NR$6:NR23))*NR$3/365*_xlfn.DAYS($B24,$B23)&lt;0,0,($C$6-($C$3*$A23)+SUM(NR$6:NR23))*NR$3/365*_xlfn.DAYS($B24,$B23))</f>
        <v>72.778512501929001</v>
      </c>
      <c r="NS24" s="5">
        <f>IF(($C$6-($C$3*$A23)+SUM(NS$6:NS23))*NS$3/365*_xlfn.DAYS($B24,$B23)&lt;0,0,($C$6-($C$3*$A23)+SUM(NS$6:NS23))*NS$3/365*_xlfn.DAYS($B24,$B23))</f>
        <v>72.733067361673918</v>
      </c>
      <c r="NT24" s="5">
        <f>IF(($C$6-($C$3*$A23)+SUM(NT$6:NT23))*NT$3/365*_xlfn.DAYS($B24,$B23)&lt;0,0,($C$6-($C$3*$A23)+SUM(NT$6:NT23))*NT$3/365*_xlfn.DAYS($B24,$B23))</f>
        <v>72.687638515551569</v>
      </c>
      <c r="NU24" s="5">
        <f>IF(($C$6-($C$3*$A23)+SUM(NU$6:NU23))*NU$3/365*_xlfn.DAYS($B24,$B23)&lt;0,0,($C$6-($C$3*$A23)+SUM(NU$6:NU23))*NU$3/365*_xlfn.DAYS($B24,$B23))</f>
        <v>72.642225959965813</v>
      </c>
      <c r="NV24" s="5">
        <f>IF(($C$6-($C$3*$A23)+SUM(NV$6:NV23))*NV$3/365*_xlfn.DAYS($B24,$B23)&lt;0,0,($C$6-($C$3*$A23)+SUM(NV$6:NV23))*NV$3/365*_xlfn.DAYS($B24,$B23))</f>
        <v>72.596829691321233</v>
      </c>
      <c r="NW24" s="5">
        <f>IF(($C$6-($C$3*$A23)+SUM(NW$6:NW23))*NW$3/365*_xlfn.DAYS($B24,$B23)&lt;0,0,($C$6-($C$3*$A23)+SUM(NW$6:NW23))*NW$3/365*_xlfn.DAYS($B24,$B23))</f>
        <v>72.551449706023007</v>
      </c>
      <c r="NX24" s="5">
        <f>IF(($C$6-($C$3*$A23)+SUM(NX$6:NX23))*NX$3/365*_xlfn.DAYS($B24,$B23)&lt;0,0,($C$6-($C$3*$A23)+SUM(NX$6:NX23))*NX$3/365*_xlfn.DAYS($B24,$B23))</f>
        <v>72.506086000476969</v>
      </c>
      <c r="NY24" s="5">
        <f>IF(($C$6-($C$3*$A23)+SUM(NY$6:NY23))*NY$3/365*_xlfn.DAYS($B24,$B23)&lt;0,0,($C$6-($C$3*$A23)+SUM(NY$6:NY23))*NY$3/365*_xlfn.DAYS($B24,$B23))</f>
        <v>72.460738571089593</v>
      </c>
      <c r="NZ24" s="5">
        <f>IF(($C$6-($C$3*$A23)+SUM(NZ$6:NZ23))*NZ$3/365*_xlfn.DAYS($B24,$B23)&lt;0,0,($C$6-($C$3*$A23)+SUM(NZ$6:NZ23))*NZ$3/365*_xlfn.DAYS($B24,$B23))</f>
        <v>72.415407414267975</v>
      </c>
      <c r="OA24" s="5">
        <f>IF(($C$6-($C$3*$A23)+SUM(OA$6:OA23))*OA$3/365*_xlfn.DAYS($B24,$B23)&lt;0,0,($C$6-($C$3*$A23)+SUM(OA$6:OA23))*OA$3/365*_xlfn.DAYS($B24,$B23))</f>
        <v>72.370092526419924</v>
      </c>
      <c r="OB24" s="5">
        <f>IF(($C$6-($C$3*$A23)+SUM(OB$6:OB23))*OB$3/365*_xlfn.DAYS($B24,$B23)&lt;0,0,($C$6-($C$3*$A23)+SUM(OB$6:OB23))*OB$3/365*_xlfn.DAYS($B24,$B23))</f>
        <v>72.32479390395379</v>
      </c>
      <c r="OC24" s="5">
        <f>IF(($C$6-($C$3*$A23)+SUM(OC$6:OC23))*OC$3/365*_xlfn.DAYS($B24,$B23)&lt;0,0,($C$6-($C$3*$A23)+SUM(OC$6:OC23))*OC$3/365*_xlfn.DAYS($B24,$B23))</f>
        <v>72.279511543278645</v>
      </c>
      <c r="OD24" s="5">
        <f>IF(($C$6-($C$3*$A23)+SUM(OD$6:OD23))*OD$3/365*_xlfn.DAYS($B24,$B23)&lt;0,0,($C$6-($C$3*$A23)+SUM(OD$6:OD23))*OD$3/365*_xlfn.DAYS($B24,$B23))</f>
        <v>72.234245440804202</v>
      </c>
      <c r="OE24" s="5">
        <f>IF(($C$6-($C$3*$A23)+SUM(OE$6:OE23))*OE$3/365*_xlfn.DAYS($B24,$B23)&lt;0,0,($C$6-($C$3*$A23)+SUM(OE$6:OE23))*OE$3/365*_xlfn.DAYS($B24,$B23))</f>
        <v>72.188995592940785</v>
      </c>
      <c r="OF24" s="5">
        <f>IF(($C$6-($C$3*$A23)+SUM(OF$6:OF23))*OF$3/365*_xlfn.DAYS($B24,$B23)&lt;0,0,($C$6-($C$3*$A23)+SUM(OF$6:OF23))*OF$3/365*_xlfn.DAYS($B24,$B23))</f>
        <v>72.143761996099343</v>
      </c>
      <c r="OG24" s="5">
        <f>IF(($C$6-($C$3*$A23)+SUM(OG$6:OG23))*OG$3/365*_xlfn.DAYS($B24,$B23)&lt;0,0,($C$6-($C$3*$A23)+SUM(OG$6:OG23))*OG$3/365*_xlfn.DAYS($B24,$B23))</f>
        <v>72.098544646691536</v>
      </c>
      <c r="OH24" s="5">
        <f>IF(($C$6-($C$3*$A23)+SUM(OH$6:OH23))*OH$3/365*_xlfn.DAYS($B24,$B23)&lt;0,0,($C$6-($C$3*$A23)+SUM(OH$6:OH23))*OH$3/365*_xlfn.DAYS($B24,$B23))</f>
        <v>72.053343541129593</v>
      </c>
      <c r="OI24" s="5">
        <f>IF(($C$6-($C$3*$A23)+SUM(OI$6:OI23))*OI$3/365*_xlfn.DAYS($B24,$B23)&lt;0,0,($C$6-($C$3*$A23)+SUM(OI$6:OI23))*OI$3/365*_xlfn.DAYS($B24,$B23))</f>
        <v>72.008158675826436</v>
      </c>
      <c r="OJ24" s="5">
        <f>IF(($C$6-($C$3*$A23)+SUM(OJ$6:OJ23))*OJ$3/365*_xlfn.DAYS($B24,$B23)&lt;0,0,($C$6-($C$3*$A23)+SUM(OJ$6:OJ23))*OJ$3/365*_xlfn.DAYS($B24,$B23))</f>
        <v>71.962990047195646</v>
      </c>
      <c r="OK24" s="5">
        <f>IF(($C$6-($C$3*$A23)+SUM(OK$6:OK23))*OK$3/365*_xlfn.DAYS($B24,$B23)&lt;0,0,($C$6-($C$3*$A23)+SUM(OK$6:OK23))*OK$3/365*_xlfn.DAYS($B24,$B23))</f>
        <v>71.917837651651325</v>
      </c>
      <c r="OL24" s="5">
        <f>IF(($C$6-($C$3*$A23)+SUM(OL$6:OL23))*OL$3/365*_xlfn.DAYS($B24,$B23)&lt;0,0,($C$6-($C$3*$A23)+SUM(OL$6:OL23))*OL$3/365*_xlfn.DAYS($B24,$B23))</f>
        <v>71.872701485608403</v>
      </c>
      <c r="OM24" s="5">
        <f>IF(($C$6-($C$3*$A23)+SUM(OM$6:OM23))*OM$3/365*_xlfn.DAYS($B24,$B23)&lt;0,0,($C$6-($C$3*$A23)+SUM(OM$6:OM23))*OM$3/365*_xlfn.DAYS($B24,$B23))</f>
        <v>71.827581545482317</v>
      </c>
      <c r="ON24" s="5">
        <f>IF(($C$6-($C$3*$A23)+SUM(ON$6:ON23))*ON$3/365*_xlfn.DAYS($B24,$B23)&lt;0,0,($C$6-($C$3*$A23)+SUM(ON$6:ON23))*ON$3/365*_xlfn.DAYS($B24,$B23))</f>
        <v>71.782477827689149</v>
      </c>
      <c r="OO24" s="5">
        <f>IF(($C$6-($C$3*$A23)+SUM(OO$6:OO23))*OO$3/365*_xlfn.DAYS($B24,$B23)&lt;0,0,($C$6-($C$3*$A23)+SUM(OO$6:OO23))*OO$3/365*_xlfn.DAYS($B24,$B23))</f>
        <v>71.737390328645716</v>
      </c>
      <c r="OP24" s="5" t="e">
        <f>IF(($C$6-($C$3*$A23)+SUM(OP$6:OP23))*OP$3/365*_xlfn.DAYS($B24,$B23)&lt;0,0,($C$6-($C$3*$A23)+SUM(OP$6:OP23))*OP$3/365*_xlfn.DAYS($B24,$B23))</f>
        <v>#VALUE!</v>
      </c>
      <c r="OQ24" s="5" t="e">
        <f>IF(($C$6-($C$3*$A23)+SUM(OQ$6:OQ23))*OQ$3/365*_xlfn.DAYS($B24,$B23)&lt;0,0,($C$6-($C$3*$A23)+SUM(OQ$6:OQ23))*OQ$3/365*_xlfn.DAYS($B24,$B23))</f>
        <v>#VALUE!</v>
      </c>
      <c r="OR24" s="5" t="e">
        <f>IF(($C$6-($C$3*$A23)+SUM(OR$6:OR23))*OR$3/365*_xlfn.DAYS($B24,$B23)&lt;0,0,($C$6-($C$3*$A23)+SUM(OR$6:OR23))*OR$3/365*_xlfn.DAYS($B24,$B23))</f>
        <v>#VALUE!</v>
      </c>
      <c r="OS24" s="5" t="e">
        <f>IF(($C$6-($C$3*$A23)+SUM(OS$6:OS23))*OS$3/365*_xlfn.DAYS($B24,$B23)&lt;0,0,($C$6-($C$3*$A23)+SUM(OS$6:OS23))*OS$3/365*_xlfn.DAYS($B24,$B23))</f>
        <v>#VALUE!</v>
      </c>
      <c r="OT24" s="5" t="e">
        <f>IF(($C$6-($C$3*$A23)+SUM(OT$6:OT23))*OT$3/365*_xlfn.DAYS($B24,$B23)&lt;0,0,($C$6-($C$3*$A23)+SUM(OT$6:OT23))*OT$3/365*_xlfn.DAYS($B24,$B23))</f>
        <v>#VALUE!</v>
      </c>
      <c r="OU24" s="5" t="e">
        <f>IF(($C$6-($C$3*$A23)+SUM(OU$6:OU23))*OU$3/365*_xlfn.DAYS($B24,$B23)&lt;0,0,($C$6-($C$3*$A23)+SUM(OU$6:OU23))*OU$3/365*_xlfn.DAYS($B24,$B23))</f>
        <v>#VALUE!</v>
      </c>
      <c r="OV24" s="5" t="e">
        <f>IF(($C$6-($C$3*$A23)+SUM(OV$6:OV23))*OV$3/365*_xlfn.DAYS($B24,$B23)&lt;0,0,($C$6-($C$3*$A23)+SUM(OV$6:OV23))*OV$3/365*_xlfn.DAYS($B24,$B23))</f>
        <v>#VALUE!</v>
      </c>
      <c r="OW24" s="5" t="e">
        <f>IF(($C$6-($C$3*$A23)+SUM(OW$6:OW23))*OW$3/365*_xlfn.DAYS($B24,$B23)&lt;0,0,($C$6-($C$3*$A23)+SUM(OW$6:OW23))*OW$3/365*_xlfn.DAYS($B24,$B23))</f>
        <v>#VALUE!</v>
      </c>
      <c r="OX24" s="5" t="e">
        <f>IF(($C$6-($C$3*$A23)+SUM(OX$6:OX23))*OX$3/365*_xlfn.DAYS($B24,$B23)&lt;0,0,($C$6-($C$3*$A23)+SUM(OX$6:OX23))*OX$3/365*_xlfn.DAYS($B24,$B23))</f>
        <v>#VALUE!</v>
      </c>
      <c r="OY24" s="5" t="e">
        <f>IF(($C$6-($C$3*$A23)+SUM(OY$6:OY23))*OY$3/365*_xlfn.DAYS($B24,$B23)&lt;0,0,($C$6-($C$3*$A23)+SUM(OY$6:OY23))*OY$3/365*_xlfn.DAYS($B24,$B23))</f>
        <v>#VALUE!</v>
      </c>
      <c r="OZ24" s="5" t="e">
        <f>IF(($C$6-($C$3*$A23)+SUM(OZ$6:OZ23))*OZ$3/365*_xlfn.DAYS($B24,$B23)&lt;0,0,($C$6-($C$3*$A23)+SUM(OZ$6:OZ23))*OZ$3/365*_xlfn.DAYS($B24,$B23))</f>
        <v>#VALUE!</v>
      </c>
      <c r="PA24" s="5" t="e">
        <f>IF(($C$6-($C$3*$A23)+SUM(PA$6:PA23))*PA$3/365*_xlfn.DAYS($B24,$B23)&lt;0,0,($C$6-($C$3*$A23)+SUM(PA$6:PA23))*PA$3/365*_xlfn.DAYS($B24,$B23))</f>
        <v>#VALUE!</v>
      </c>
      <c r="PB24" s="5" t="e">
        <f>IF(($C$6-($C$3*$A23)+SUM(PB$6:PB23))*PB$3/365*_xlfn.DAYS($B24,$B23)&lt;0,0,($C$6-($C$3*$A23)+SUM(PB$6:PB23))*PB$3/365*_xlfn.DAYS($B24,$B23))</f>
        <v>#VALUE!</v>
      </c>
      <c r="PC24" s="5" t="e">
        <f>IF(($C$6-($C$3*$A23)+SUM(PC$6:PC23))*PC$3/365*_xlfn.DAYS($B24,$B23)&lt;0,0,($C$6-($C$3*$A23)+SUM(PC$6:PC23))*PC$3/365*_xlfn.DAYS($B24,$B23))</f>
        <v>#VALUE!</v>
      </c>
      <c r="PD24" s="5" t="e">
        <f>IF(($C$6-($C$3*$A23)+SUM(PD$6:PD23))*PD$3/365*_xlfn.DAYS($B24,$B23)&lt;0,0,($C$6-($C$3*$A23)+SUM(PD$6:PD23))*PD$3/365*_xlfn.DAYS($B24,$B23))</f>
        <v>#VALUE!</v>
      </c>
      <c r="PE24" s="5" t="e">
        <f>IF(($C$6-($C$3*$A23)+SUM(PE$6:PE23))*PE$3/365*_xlfn.DAYS($B24,$B23)&lt;0,0,($C$6-($C$3*$A23)+SUM(PE$6:PE23))*PE$3/365*_xlfn.DAYS($B24,$B23))</f>
        <v>#VALUE!</v>
      </c>
      <c r="PF24" s="5" t="e">
        <f>IF(($C$6-($C$3*$A23)+SUM(PF$6:PF23))*PF$3/365*_xlfn.DAYS($B24,$B23)&lt;0,0,($C$6-($C$3*$A23)+SUM(PF$6:PF23))*PF$3/365*_xlfn.DAYS($B24,$B23))</f>
        <v>#VALUE!</v>
      </c>
      <c r="PG24" s="5" t="e">
        <f>IF(($C$6-($C$3*$A23)+SUM(PG$6:PG23))*PG$3/365*_xlfn.DAYS($B24,$B23)&lt;0,0,($C$6-($C$3*$A23)+SUM(PG$6:PG23))*PG$3/365*_xlfn.DAYS($B24,$B23))</f>
        <v>#VALUE!</v>
      </c>
      <c r="PH24" s="5" t="e">
        <f>IF(($C$6-($C$3*$A23)+SUM(PH$6:PH23))*PH$3/365*_xlfn.DAYS($B24,$B23)&lt;0,0,($C$6-($C$3*$A23)+SUM(PH$6:PH23))*PH$3/365*_xlfn.DAYS($B24,$B23))</f>
        <v>#VALUE!</v>
      </c>
      <c r="PI24" s="5" t="e">
        <f>IF(($C$6-($C$3*$A23)+SUM(PI$6:PI23))*PI$3/365*_xlfn.DAYS($B24,$B23)&lt;0,0,($C$6-($C$3*$A23)+SUM(PI$6:PI23))*PI$3/365*_xlfn.DAYS($B24,$B23))</f>
        <v>#VALUE!</v>
      </c>
      <c r="PJ24" s="5" t="e">
        <f>IF(($C$6-($C$3*$A23)+SUM(PJ$6:PJ23))*PJ$3/365*_xlfn.DAYS($B24,$B23)&lt;0,0,($C$6-($C$3*$A23)+SUM(PJ$6:PJ23))*PJ$3/365*_xlfn.DAYS($B24,$B23))</f>
        <v>#VALUE!</v>
      </c>
      <c r="PK24" s="5" t="e">
        <f>IF(($C$6-($C$3*$A23)+SUM(PK$6:PK23))*PK$3/365*_xlfn.DAYS($B24,$B23)&lt;0,0,($C$6-($C$3*$A23)+SUM(PK$6:PK23))*PK$3/365*_xlfn.DAYS($B24,$B23))</f>
        <v>#VALUE!</v>
      </c>
      <c r="PL24" s="5" t="e">
        <f>IF(($C$6-($C$3*$A23)+SUM(PL$6:PL23))*PL$3/365*_xlfn.DAYS($B24,$B23)&lt;0,0,($C$6-($C$3*$A23)+SUM(PL$6:PL23))*PL$3/365*_xlfn.DAYS($B24,$B23))</f>
        <v>#VALUE!</v>
      </c>
      <c r="PM24" s="5" t="e">
        <f>IF(($C$6-($C$3*$A23)+SUM(PM$6:PM23))*PM$3/365*_xlfn.DAYS($B24,$B23)&lt;0,0,($C$6-($C$3*$A23)+SUM(PM$6:PM23))*PM$3/365*_xlfn.DAYS($B24,$B23))</f>
        <v>#VALUE!</v>
      </c>
      <c r="PN24" s="5" t="e">
        <f>IF(($C$6-($C$3*$A23)+SUM(PN$6:PN23))*PN$3/365*_xlfn.DAYS($B24,$B23)&lt;0,0,($C$6-($C$3*$A23)+SUM(PN$6:PN23))*PN$3/365*_xlfn.DAYS($B24,$B23))</f>
        <v>#VALUE!</v>
      </c>
      <c r="PO24" s="5" t="e">
        <f>IF(($C$6-($C$3*$A23)+SUM(PO$6:PO23))*PO$3/365*_xlfn.DAYS($B24,$B23)&lt;0,0,($C$6-($C$3*$A23)+SUM(PO$6:PO23))*PO$3/365*_xlfn.DAYS($B24,$B23))</f>
        <v>#VALUE!</v>
      </c>
      <c r="PP24" s="5" t="e">
        <f>IF(($C$6-($C$3*$A23)+SUM(PP$6:PP23))*PP$3/365*_xlfn.DAYS($B24,$B23)&lt;0,0,($C$6-($C$3*$A23)+SUM(PP$6:PP23))*PP$3/365*_xlfn.DAYS($B24,$B23))</f>
        <v>#VALUE!</v>
      </c>
      <c r="PQ24" s="5" t="e">
        <f>IF(($C$6-($C$3*$A23)+SUM(PQ$6:PQ23))*PQ$3/365*_xlfn.DAYS($B24,$B23)&lt;0,0,($C$6-($C$3*$A23)+SUM(PQ$6:PQ23))*PQ$3/365*_xlfn.DAYS($B24,$B23))</f>
        <v>#VALUE!</v>
      </c>
      <c r="PR24" s="5" t="e">
        <f>IF(($C$6-($C$3*$A23)+SUM(PR$6:PR23))*PR$3/365*_xlfn.DAYS($B24,$B23)&lt;0,0,($C$6-($C$3*$A23)+SUM(PR$6:PR23))*PR$3/365*_xlfn.DAYS($B24,$B23))</f>
        <v>#VALUE!</v>
      </c>
      <c r="PS24" s="5" t="e">
        <f>IF(($C$6-($C$3*$A23)+SUM(PS$6:PS23))*PS$3/365*_xlfn.DAYS($B24,$B23)&lt;0,0,($C$6-($C$3*$A23)+SUM(PS$6:PS23))*PS$3/365*_xlfn.DAYS($B24,$B23))</f>
        <v>#VALUE!</v>
      </c>
      <c r="PT24" s="5" t="e">
        <f>IF(($C$6-($C$3*$A23)+SUM(PT$6:PT23))*PT$3/365*_xlfn.DAYS($B24,$B23)&lt;0,0,($C$6-($C$3*$A23)+SUM(PT$6:PT23))*PT$3/365*_xlfn.DAYS($B24,$B23))</f>
        <v>#VALUE!</v>
      </c>
      <c r="PU24" s="5" t="e">
        <f>IF(($C$6-($C$3*$A23)+SUM(PU$6:PU23))*PU$3/365*_xlfn.DAYS($B24,$B23)&lt;0,0,($C$6-($C$3*$A23)+SUM(PU$6:PU23))*PU$3/365*_xlfn.DAYS($B24,$B23))</f>
        <v>#VALUE!</v>
      </c>
      <c r="PV24" s="5" t="e">
        <f>IF(($C$6-($C$3*$A23)+SUM(PV$6:PV23))*PV$3/365*_xlfn.DAYS($B24,$B23)&lt;0,0,($C$6-($C$3*$A23)+SUM(PV$6:PV23))*PV$3/365*_xlfn.DAYS($B24,$B23))</f>
        <v>#VALUE!</v>
      </c>
      <c r="PW24" s="5" t="e">
        <f>IF(($C$6-($C$3*$A23)+SUM(PW$6:PW23))*PW$3/365*_xlfn.DAYS($B24,$B23)&lt;0,0,($C$6-($C$3*$A23)+SUM(PW$6:PW23))*PW$3/365*_xlfn.DAYS($B24,$B23))</f>
        <v>#VALUE!</v>
      </c>
      <c r="PX24" s="5" t="e">
        <f>IF(($C$6-($C$3*$A23)+SUM(PX$6:PX23))*PX$3/365*_xlfn.DAYS($B24,$B23)&lt;0,0,($C$6-($C$3*$A23)+SUM(PX$6:PX23))*PX$3/365*_xlfn.DAYS($B24,$B23))</f>
        <v>#VALUE!</v>
      </c>
      <c r="PY24" s="5" t="e">
        <f>IF(($C$6-($C$3*$A23)+SUM(PY$6:PY23))*PY$3/365*_xlfn.DAYS($B24,$B23)&lt;0,0,($C$6-($C$3*$A23)+SUM(PY$6:PY23))*PY$3/365*_xlfn.DAYS($B24,$B23))</f>
        <v>#VALUE!</v>
      </c>
      <c r="PZ24" s="5" t="e">
        <f>IF(($C$6-($C$3*$A23)+SUM(PZ$6:PZ23))*PZ$3/365*_xlfn.DAYS($B24,$B23)&lt;0,0,($C$6-($C$3*$A23)+SUM(PZ$6:PZ23))*PZ$3/365*_xlfn.DAYS($B24,$B23))</f>
        <v>#VALUE!</v>
      </c>
      <c r="QA24" s="5" t="e">
        <f>IF(($C$6-($C$3*$A23)+SUM(QA$6:QA23))*QA$3/365*_xlfn.DAYS($B24,$B23)&lt;0,0,($C$6-($C$3*$A23)+SUM(QA$6:QA23))*QA$3/365*_xlfn.DAYS($B24,$B23))</f>
        <v>#VALUE!</v>
      </c>
      <c r="QB24" s="5" t="e">
        <f>IF(($C$6-($C$3*$A23)+SUM(QB$6:QB23))*QB$3/365*_xlfn.DAYS($B24,$B23)&lt;0,0,($C$6-($C$3*$A23)+SUM(QB$6:QB23))*QB$3/365*_xlfn.DAYS($B24,$B23))</f>
        <v>#VALUE!</v>
      </c>
      <c r="QC24" s="5" t="e">
        <f>IF(($C$6-($C$3*$A23)+SUM(QC$6:QC23))*QC$3/365*_xlfn.DAYS($B24,$B23)&lt;0,0,($C$6-($C$3*$A23)+SUM(QC$6:QC23))*QC$3/365*_xlfn.DAYS($B24,$B23))</f>
        <v>#VALUE!</v>
      </c>
      <c r="QD24" s="5" t="e">
        <f>IF(($C$6-($C$3*$A23)+SUM(QD$6:QD23))*QD$3/365*_xlfn.DAYS($B24,$B23)&lt;0,0,($C$6-($C$3*$A23)+SUM(QD$6:QD23))*QD$3/365*_xlfn.DAYS($B24,$B23))</f>
        <v>#VALUE!</v>
      </c>
      <c r="QE24" s="5" t="e">
        <f>IF(($C$6-($C$3*$A23)+SUM(QE$6:QE23))*QE$3/365*_xlfn.DAYS($B24,$B23)&lt;0,0,($C$6-($C$3*$A23)+SUM(QE$6:QE23))*QE$3/365*_xlfn.DAYS($B24,$B23))</f>
        <v>#VALUE!</v>
      </c>
      <c r="QF24" s="5" t="e">
        <f>IF(($C$6-($C$3*$A23)+SUM(QF$6:QF23))*QF$3/365*_xlfn.DAYS($B24,$B23)&lt;0,0,($C$6-($C$3*$A23)+SUM(QF$6:QF23))*QF$3/365*_xlfn.DAYS($B24,$B23))</f>
        <v>#VALUE!</v>
      </c>
      <c r="QG24" s="5" t="e">
        <f>IF(($C$6-($C$3*$A23)+SUM(QG$6:QG23))*QG$3/365*_xlfn.DAYS($B24,$B23)&lt;0,0,($C$6-($C$3*$A23)+SUM(QG$6:QG23))*QG$3/365*_xlfn.DAYS($B24,$B23))</f>
        <v>#VALUE!</v>
      </c>
      <c r="QH24" s="5" t="e">
        <f>IF(($C$6-($C$3*$A23)+SUM(QH$6:QH23))*QH$3/365*_xlfn.DAYS($B24,$B23)&lt;0,0,($C$6-($C$3*$A23)+SUM(QH$6:QH23))*QH$3/365*_xlfn.DAYS($B24,$B23))</f>
        <v>#VALUE!</v>
      </c>
      <c r="QI24" s="5" t="e">
        <f>IF(($C$6-($C$3*$A23)+SUM(QI$6:QI23))*QI$3/365*_xlfn.DAYS($B24,$B23)&lt;0,0,($C$6-($C$3*$A23)+SUM(QI$6:QI23))*QI$3/365*_xlfn.DAYS($B24,$B23))</f>
        <v>#VALUE!</v>
      </c>
      <c r="QJ24" s="5" t="e">
        <f>IF(($C$6-($C$3*$A23)+SUM(QJ$6:QJ23))*QJ$3/365*_xlfn.DAYS($B24,$B23)&lt;0,0,($C$6-($C$3*$A23)+SUM(QJ$6:QJ23))*QJ$3/365*_xlfn.DAYS($B24,$B23))</f>
        <v>#VALUE!</v>
      </c>
      <c r="QK24" s="5" t="e">
        <f>IF(($C$6-($C$3*$A23)+SUM(QK$6:QK23))*QK$3/365*_xlfn.DAYS($B24,$B23)&lt;0,0,($C$6-($C$3*$A23)+SUM(QK$6:QK23))*QK$3/365*_xlfn.DAYS($B24,$B23))</f>
        <v>#VALUE!</v>
      </c>
      <c r="QL24" s="5" t="e">
        <f>IF(($C$6-($C$3*$A23)+SUM(QL$6:QL23))*QL$3/365*_xlfn.DAYS($B24,$B23)&lt;0,0,($C$6-($C$3*$A23)+SUM(QL$6:QL23))*QL$3/365*_xlfn.DAYS($B24,$B23))</f>
        <v>#VALUE!</v>
      </c>
      <c r="QM24" s="5" t="e">
        <f>IF(($C$6-($C$3*$A23)+SUM(QM$6:QM23))*QM$3/365*_xlfn.DAYS($B24,$B23)&lt;0,0,($C$6-($C$3*$A23)+SUM(QM$6:QM23))*QM$3/365*_xlfn.DAYS($B24,$B23))</f>
        <v>#VALUE!</v>
      </c>
      <c r="QN24" s="5" t="e">
        <f>IF(($C$6-($C$3*$A23)+SUM(QN$6:QN23))*QN$3/365*_xlfn.DAYS($B24,$B23)&lt;0,0,($C$6-($C$3*$A23)+SUM(QN$6:QN23))*QN$3/365*_xlfn.DAYS($B24,$B23))</f>
        <v>#VALUE!</v>
      </c>
      <c r="QO24" s="5" t="e">
        <f>IF(($C$6-($C$3*$A23)+SUM(QO$6:QO23))*QO$3/365*_xlfn.DAYS($B24,$B23)&lt;0,0,($C$6-($C$3*$A23)+SUM(QO$6:QO23))*QO$3/365*_xlfn.DAYS($B24,$B23))</f>
        <v>#VALUE!</v>
      </c>
      <c r="QP24" s="5" t="e">
        <f>IF(($C$6-($C$3*$A23)+SUM(QP$6:QP23))*QP$3/365*_xlfn.DAYS($B24,$B23)&lt;0,0,($C$6-($C$3*$A23)+SUM(QP$6:QP23))*QP$3/365*_xlfn.DAYS($B24,$B23))</f>
        <v>#VALUE!</v>
      </c>
      <c r="QQ24" s="5" t="e">
        <f>IF(($C$6-($C$3*$A23)+SUM(QQ$6:QQ23))*QQ$3/365*_xlfn.DAYS($B24,$B23)&lt;0,0,($C$6-($C$3*$A23)+SUM(QQ$6:QQ23))*QQ$3/365*_xlfn.DAYS($B24,$B23))</f>
        <v>#VALUE!</v>
      </c>
      <c r="QR24" s="5" t="e">
        <f>IF(($C$6-($C$3*$A23)+SUM(QR$6:QR23))*QR$3/365*_xlfn.DAYS($B24,$B23)&lt;0,0,($C$6-($C$3*$A23)+SUM(QR$6:QR23))*QR$3/365*_xlfn.DAYS($B24,$B23))</f>
        <v>#VALUE!</v>
      </c>
      <c r="QS24" s="5" t="e">
        <f>IF(($C$6-($C$3*$A23)+SUM(QS$6:QS23))*QS$3/365*_xlfn.DAYS($B24,$B23)&lt;0,0,($C$6-($C$3*$A23)+SUM(QS$6:QS23))*QS$3/365*_xlfn.DAYS($B24,$B23))</f>
        <v>#VALUE!</v>
      </c>
      <c r="QT24" s="5" t="e">
        <f>IF(($C$6-($C$3*$A23)+SUM(QT$6:QT23))*QT$3/365*_xlfn.DAYS($B24,$B23)&lt;0,0,($C$6-($C$3*$A23)+SUM(QT$6:QT23))*QT$3/365*_xlfn.DAYS($B24,$B23))</f>
        <v>#VALUE!</v>
      </c>
      <c r="QU24" s="5" t="e">
        <f>IF(($C$6-($C$3*$A23)+SUM(QU$6:QU23))*QU$3/365*_xlfn.DAYS($B24,$B23)&lt;0,0,($C$6-($C$3*$A23)+SUM(QU$6:QU23))*QU$3/365*_xlfn.DAYS($B24,$B23))</f>
        <v>#VALUE!</v>
      </c>
      <c r="QV24" s="5" t="e">
        <f>IF(($C$6-($C$3*$A23)+SUM(QV$6:QV23))*QV$3/365*_xlfn.DAYS($B24,$B23)&lt;0,0,($C$6-($C$3*$A23)+SUM(QV$6:QV23))*QV$3/365*_xlfn.DAYS($B24,$B23))</f>
        <v>#VALUE!</v>
      </c>
      <c r="QW24" s="5" t="e">
        <f>IF(($C$6-($C$3*$A23)+SUM(QW$6:QW23))*QW$3/365*_xlfn.DAYS($B24,$B23)&lt;0,0,($C$6-($C$3*$A23)+SUM(QW$6:QW23))*QW$3/365*_xlfn.DAYS($B24,$B23))</f>
        <v>#VALUE!</v>
      </c>
      <c r="QX24" s="5" t="e">
        <f>IF(($C$6-($C$3*$A23)+SUM(QX$6:QX23))*QX$3/365*_xlfn.DAYS($B24,$B23)&lt;0,0,($C$6-($C$3*$A23)+SUM(QX$6:QX23))*QX$3/365*_xlfn.DAYS($B24,$B23))</f>
        <v>#VALUE!</v>
      </c>
      <c r="QY24" s="5" t="e">
        <f>IF(($C$6-($C$3*$A23)+SUM(QY$6:QY23))*QY$3/365*_xlfn.DAYS($B24,$B23)&lt;0,0,($C$6-($C$3*$A23)+SUM(QY$6:QY23))*QY$3/365*_xlfn.DAYS($B24,$B23))</f>
        <v>#VALUE!</v>
      </c>
      <c r="QZ24" s="5" t="e">
        <f>IF(($C$6-($C$3*$A23)+SUM(QZ$6:QZ23))*QZ$3/365*_xlfn.DAYS($B24,$B23)&lt;0,0,($C$6-($C$3*$A23)+SUM(QZ$6:QZ23))*QZ$3/365*_xlfn.DAYS($B24,$B23))</f>
        <v>#VALUE!</v>
      </c>
      <c r="RA24" s="5" t="e">
        <f>IF(($C$6-($C$3*$A23)+SUM(RA$6:RA23))*RA$3/365*_xlfn.DAYS($B24,$B23)&lt;0,0,($C$6-($C$3*$A23)+SUM(RA$6:RA23))*RA$3/365*_xlfn.DAYS($B24,$B23))</f>
        <v>#VALUE!</v>
      </c>
      <c r="RB24" s="5" t="e">
        <f>IF(($C$6-($C$3*$A23)+SUM(RB$6:RB23))*RB$3/365*_xlfn.DAYS($B24,$B23)&lt;0,0,($C$6-($C$3*$A23)+SUM(RB$6:RB23))*RB$3/365*_xlfn.DAYS($B24,$B23))</f>
        <v>#VALUE!</v>
      </c>
      <c r="RC24" s="5" t="e">
        <f>IF(($C$6-($C$3*$A23)+SUM(RC$6:RC23))*RC$3/365*_xlfn.DAYS($B24,$B23)&lt;0,0,($C$6-($C$3*$A23)+SUM(RC$6:RC23))*RC$3/365*_xlfn.DAYS($B24,$B23))</f>
        <v>#VALUE!</v>
      </c>
      <c r="RD24" s="5" t="e">
        <f>IF(($C$6-($C$3*$A23)+SUM(RD$6:RD23))*RD$3/365*_xlfn.DAYS($B24,$B23)&lt;0,0,($C$6-($C$3*$A23)+SUM(RD$6:RD23))*RD$3/365*_xlfn.DAYS($B24,$B23))</f>
        <v>#VALUE!</v>
      </c>
      <c r="RE24" s="5" t="e">
        <f>IF(($C$6-($C$3*$A23)+SUM(RE$6:RE23))*RE$3/365*_xlfn.DAYS($B24,$B23)&lt;0,0,($C$6-($C$3*$A23)+SUM(RE$6:RE23))*RE$3/365*_xlfn.DAYS($B24,$B23))</f>
        <v>#VALUE!</v>
      </c>
      <c r="RF24" s="5" t="e">
        <f>IF(($C$6-($C$3*$A23)+SUM(RF$6:RF23))*RF$3/365*_xlfn.DAYS($B24,$B23)&lt;0,0,($C$6-($C$3*$A23)+SUM(RF$6:RF23))*RF$3/365*_xlfn.DAYS($B24,$B23))</f>
        <v>#VALUE!</v>
      </c>
      <c r="RG24" s="5" t="e">
        <f>IF(($C$6-($C$3*$A23)+SUM(RG$6:RG23))*RG$3/365*_xlfn.DAYS($B24,$B23)&lt;0,0,($C$6-($C$3*$A23)+SUM(RG$6:RG23))*RG$3/365*_xlfn.DAYS($B24,$B23))</f>
        <v>#VALUE!</v>
      </c>
      <c r="RH24" s="5" t="e">
        <f>IF(($C$6-($C$3*$A23)+SUM(RH$6:RH23))*RH$3/365*_xlfn.DAYS($B24,$B23)&lt;0,0,($C$6-($C$3*$A23)+SUM(RH$6:RH23))*RH$3/365*_xlfn.DAYS($B24,$B23))</f>
        <v>#VALUE!</v>
      </c>
      <c r="RI24" s="5" t="e">
        <f>IF(($C$6-($C$3*$A23)+SUM(RI$6:RI23))*RI$3/365*_xlfn.DAYS($B24,$B23)&lt;0,0,($C$6-($C$3*$A23)+SUM(RI$6:RI23))*RI$3/365*_xlfn.DAYS($B24,$B23))</f>
        <v>#VALUE!</v>
      </c>
      <c r="RJ24" s="5" t="e">
        <f>IF(($C$6-($C$3*$A23)+SUM(RJ$6:RJ23))*RJ$3/365*_xlfn.DAYS($B24,$B23)&lt;0,0,($C$6-($C$3*$A23)+SUM(RJ$6:RJ23))*RJ$3/365*_xlfn.DAYS($B24,$B23))</f>
        <v>#VALUE!</v>
      </c>
      <c r="RK24" s="5" t="e">
        <f>IF(($C$6-($C$3*$A23)+SUM(RK$6:RK23))*RK$3/365*_xlfn.DAYS($B24,$B23)&lt;0,0,($C$6-($C$3*$A23)+SUM(RK$6:RK23))*RK$3/365*_xlfn.DAYS($B24,$B23))</f>
        <v>#VALUE!</v>
      </c>
      <c r="RL24" s="5" t="e">
        <f>IF(($C$6-($C$3*$A23)+SUM(RL$6:RL23))*RL$3/365*_xlfn.DAYS($B24,$B23)&lt;0,0,($C$6-($C$3*$A23)+SUM(RL$6:RL23))*RL$3/365*_xlfn.DAYS($B24,$B23))</f>
        <v>#VALUE!</v>
      </c>
      <c r="RM24" s="5" t="e">
        <f>IF(($C$6-($C$3*$A23)+SUM(RM$6:RM23))*RM$3/365*_xlfn.DAYS($B24,$B23)&lt;0,0,($C$6-($C$3*$A23)+SUM(RM$6:RM23))*RM$3/365*_xlfn.DAYS($B24,$B23))</f>
        <v>#VALUE!</v>
      </c>
      <c r="RN24" s="5" t="e">
        <f>IF(($C$6-($C$3*$A23)+SUM(RN$6:RN23))*RN$3/365*_xlfn.DAYS($B24,$B23)&lt;0,0,($C$6-($C$3*$A23)+SUM(RN$6:RN23))*RN$3/365*_xlfn.DAYS($B24,$B23))</f>
        <v>#VALUE!</v>
      </c>
      <c r="RO24" s="5" t="e">
        <f>IF(($C$6-($C$3*$A23)+SUM(RO$6:RO23))*RO$3/365*_xlfn.DAYS($B24,$B23)&lt;0,0,($C$6-($C$3*$A23)+SUM(RO$6:RO23))*RO$3/365*_xlfn.DAYS($B24,$B23))</f>
        <v>#VALUE!</v>
      </c>
      <c r="RP24" s="5" t="e">
        <f>IF(($C$6-($C$3*$A23)+SUM(RP$6:RP23))*RP$3/365*_xlfn.DAYS($B24,$B23)&lt;0,0,($C$6-($C$3*$A23)+SUM(RP$6:RP23))*RP$3/365*_xlfn.DAYS($B24,$B23))</f>
        <v>#VALUE!</v>
      </c>
      <c r="RQ24" s="5" t="e">
        <f>IF(($C$6-($C$3*$A23)+SUM(RQ$6:RQ23))*RQ$3/365*_xlfn.DAYS($B24,$B23)&lt;0,0,($C$6-($C$3*$A23)+SUM(RQ$6:RQ23))*RQ$3/365*_xlfn.DAYS($B24,$B23))</f>
        <v>#VALUE!</v>
      </c>
      <c r="RR24" s="5" t="e">
        <f>IF(($C$6-($C$3*$A23)+SUM(RR$6:RR23))*RR$3/365*_xlfn.DAYS($B24,$B23)&lt;0,0,($C$6-($C$3*$A23)+SUM(RR$6:RR23))*RR$3/365*_xlfn.DAYS($B24,$B23))</f>
        <v>#VALUE!</v>
      </c>
      <c r="RS24" s="5" t="e">
        <f>IF(($C$6-($C$3*$A23)+SUM(RS$6:RS23))*RS$3/365*_xlfn.DAYS($B24,$B23)&lt;0,0,($C$6-($C$3*$A23)+SUM(RS$6:RS23))*RS$3/365*_xlfn.DAYS($B24,$B23))</f>
        <v>#VALUE!</v>
      </c>
      <c r="RT24" s="5" t="e">
        <f>IF(($C$6-($C$3*$A23)+SUM(RT$6:RT23))*RT$3/365*_xlfn.DAYS($B24,$B23)&lt;0,0,($C$6-($C$3*$A23)+SUM(RT$6:RT23))*RT$3/365*_xlfn.DAYS($B24,$B23))</f>
        <v>#VALUE!</v>
      </c>
      <c r="RU24" s="5" t="e">
        <f>IF(($C$6-($C$3*$A23)+SUM(RU$6:RU23))*RU$3/365*_xlfn.DAYS($B24,$B23)&lt;0,0,($C$6-($C$3*$A23)+SUM(RU$6:RU23))*RU$3/365*_xlfn.DAYS($B24,$B23))</f>
        <v>#VALUE!</v>
      </c>
      <c r="RV24" s="5" t="e">
        <f>IF(($C$6-($C$3*$A23)+SUM(RV$6:RV23))*RV$3/365*_xlfn.DAYS($B24,$B23)&lt;0,0,($C$6-($C$3*$A23)+SUM(RV$6:RV23))*RV$3/365*_xlfn.DAYS($B24,$B23))</f>
        <v>#VALUE!</v>
      </c>
      <c r="RW24" s="5" t="e">
        <f>IF(($C$6-($C$3*$A23)+SUM(RW$6:RW23))*RW$3/365*_xlfn.DAYS($B24,$B23)&lt;0,0,($C$6-($C$3*$A23)+SUM(RW$6:RW23))*RW$3/365*_xlfn.DAYS($B24,$B23))</f>
        <v>#VALUE!</v>
      </c>
      <c r="RX24" s="5" t="e">
        <f>IF(($C$6-($C$3*$A23)+SUM(RX$6:RX23))*RX$3/365*_xlfn.DAYS($B24,$B23)&lt;0,0,($C$6-($C$3*$A23)+SUM(RX$6:RX23))*RX$3/365*_xlfn.DAYS($B24,$B23))</f>
        <v>#VALUE!</v>
      </c>
      <c r="RY24" s="5" t="e">
        <f>IF(($C$6-($C$3*$A23)+SUM(RY$6:RY23))*RY$3/365*_xlfn.DAYS($B24,$B23)&lt;0,0,($C$6-($C$3*$A23)+SUM(RY$6:RY23))*RY$3/365*_xlfn.DAYS($B24,$B23))</f>
        <v>#VALUE!</v>
      </c>
      <c r="RZ24" s="5" t="e">
        <f>IF(($C$6-($C$3*$A23)+SUM(RZ$6:RZ23))*RZ$3/365*_xlfn.DAYS($B24,$B23)&lt;0,0,($C$6-($C$3*$A23)+SUM(RZ$6:RZ23))*RZ$3/365*_xlfn.DAYS($B24,$B23))</f>
        <v>#VALUE!</v>
      </c>
      <c r="SA24" s="5" t="e">
        <f>IF(($C$6-($C$3*$A23)+SUM(SA$6:SA23))*SA$3/365*_xlfn.DAYS($B24,$B23)&lt;0,0,($C$6-($C$3*$A23)+SUM(SA$6:SA23))*SA$3/365*_xlfn.DAYS($B24,$B23))</f>
        <v>#VALUE!</v>
      </c>
      <c r="SB24" s="5" t="e">
        <f>IF(($C$6-($C$3*$A23)+SUM(SB$6:SB23))*SB$3/365*_xlfn.DAYS($B24,$B23)&lt;0,0,($C$6-($C$3*$A23)+SUM(SB$6:SB23))*SB$3/365*_xlfn.DAYS($B24,$B23))</f>
        <v>#VALUE!</v>
      </c>
      <c r="SC24" s="5" t="e">
        <f>IF(($C$6-($C$3*$A23)+SUM(SC$6:SC23))*SC$3/365*_xlfn.DAYS($B24,$B23)&lt;0,0,($C$6-($C$3*$A23)+SUM(SC$6:SC23))*SC$3/365*_xlfn.DAYS($B24,$B23))</f>
        <v>#VALUE!</v>
      </c>
      <c r="SD24" s="5" t="e">
        <f>IF(($C$6-($C$3*$A23)+SUM(SD$6:SD23))*SD$3/365*_xlfn.DAYS($B24,$B23)&lt;0,0,($C$6-($C$3*$A23)+SUM(SD$6:SD23))*SD$3/365*_xlfn.DAYS($B24,$B23))</f>
        <v>#VALUE!</v>
      </c>
      <c r="SE24" s="5" t="e">
        <f>IF(($C$6-($C$3*$A23)+SUM(SE$6:SE23))*SE$3/365*_xlfn.DAYS($B24,$B23)&lt;0,0,($C$6-($C$3*$A23)+SUM(SE$6:SE23))*SE$3/365*_xlfn.DAYS($B24,$B23))</f>
        <v>#VALUE!</v>
      </c>
      <c r="SF24" s="5" t="e">
        <f>IF(($C$6-($C$3*$A23)+SUM(SF$6:SF23))*SF$3/365*_xlfn.DAYS($B24,$B23)&lt;0,0,($C$6-($C$3*$A23)+SUM(SF$6:SF23))*SF$3/365*_xlfn.DAYS($B24,$B23))</f>
        <v>#VALUE!</v>
      </c>
      <c r="SG24" s="5" t="e">
        <f>IF(($C$6-($C$3*$A23)+SUM(SG$6:SG23))*SG$3/365*_xlfn.DAYS($B24,$B23)&lt;0,0,($C$6-($C$3*$A23)+SUM(SG$6:SG23))*SG$3/365*_xlfn.DAYS($B24,$B23))</f>
        <v>#VALUE!</v>
      </c>
      <c r="SH24" s="5" t="e">
        <f>IF(($C$6-($C$3*$A23)+SUM(SH$6:SH23))*SH$3/365*_xlfn.DAYS($B24,$B23)&lt;0,0,($C$6-($C$3*$A23)+SUM(SH$6:SH23))*SH$3/365*_xlfn.DAYS($B24,$B23))</f>
        <v>#VALUE!</v>
      </c>
      <c r="SI24" s="5" t="e">
        <f>IF(($C$6-($C$3*$A23)+SUM(SI$6:SI23))*SI$3/365*_xlfn.DAYS($B24,$B23)&lt;0,0,($C$6-($C$3*$A23)+SUM(SI$6:SI23))*SI$3/365*_xlfn.DAYS($B24,$B23))</f>
        <v>#VALUE!</v>
      </c>
    </row>
    <row r="25" spans="1:503" x14ac:dyDescent="0.25">
      <c r="A25">
        <v>20</v>
      </c>
      <c r="B25" s="1">
        <f>IFERROR(VLOOKUP(IF(WEEKDAY(Sheet3!A20)=7,Sheet3!A20+2,IF(WEEKDAY(Sheet3!A20)=1,Sheet3!A20+1,Sheet3!A20)),Sheet3!D21:F36,3,FALSE),IF(WEEKDAY(Sheet3!A20)=7,Sheet3!A20+2,IF(WEEKDAY(Sheet3!A20)=1,Sheet3!A20+1,Sheet3!A20)))</f>
        <v>44827</v>
      </c>
      <c r="C25" s="4">
        <f t="shared" si="34"/>
        <v>3704.5828882228652</v>
      </c>
      <c r="D25" s="5">
        <f t="shared" si="33"/>
        <v>94.359278502792208</v>
      </c>
      <c r="E25" s="5">
        <f>IF(($C$6-($C$3*$A24)+SUM(E$6:E24))*E$3/365*_xlfn.DAYS($B25,$B24)&lt;0,0,($C$6-($C$3*$A24)+SUM(E$6:E24))*E$3/365*_xlfn.DAYS($B25,$B24))</f>
        <v>94.303541409653121</v>
      </c>
      <c r="F25" s="5">
        <f>IF(($C$6-($C$3*$A24)+SUM(F$6:F24))*F$3/365*_xlfn.DAYS($B25,$B24)&lt;0,0,($C$6-($C$3*$A24)+SUM(F$6:F24))*F$3/365*_xlfn.DAYS($B25,$B24))</f>
        <v>94.247824569329595</v>
      </c>
      <c r="G25" s="5">
        <f>IF(($C$6-($C$3*$A24)+SUM(G$6:G24))*G$3/365*_xlfn.DAYS($B25,$B24)&lt;0,0,($C$6-($C$3*$A24)+SUM(G$6:G24))*G$3/365*_xlfn.DAYS($B25,$B24))</f>
        <v>94.192127977160823</v>
      </c>
      <c r="H25" s="5">
        <f>IF(($C$6-($C$3*$A24)+SUM(H$6:H24))*H$3/365*_xlfn.DAYS($B25,$B24)&lt;0,0,($C$6-($C$3*$A24)+SUM(H$6:H24))*H$3/365*_xlfn.DAYS($B25,$B24))</f>
        <v>94.136451628486739</v>
      </c>
      <c r="I25" s="5">
        <f>IF(($C$6-($C$3*$A24)+SUM(I$6:I24))*I$3/365*_xlfn.DAYS($B25,$B24)&lt;0,0,($C$6-($C$3*$A24)+SUM(I$6:I24))*I$3/365*_xlfn.DAYS($B25,$B24))</f>
        <v>94.080795518648088</v>
      </c>
      <c r="J25" s="5">
        <f>IF(($C$6-($C$3*$A24)+SUM(J$6:J24))*J$3/365*_xlfn.DAYS($B25,$B24)&lt;0,0,($C$6-($C$3*$A24)+SUM(J$6:J24))*J$3/365*_xlfn.DAYS($B25,$B24))</f>
        <v>94.025159642986551</v>
      </c>
      <c r="K25" s="5">
        <f>IF(($C$6-($C$3*$A24)+SUM(K$6:K24))*K$3/365*_xlfn.DAYS($B25,$B24)&lt;0,0,($C$6-($C$3*$A24)+SUM(K$6:K24))*K$3/365*_xlfn.DAYS($B25,$B24))</f>
        <v>93.969543996844692</v>
      </c>
      <c r="L25" s="5">
        <f>IF(($C$6-($C$3*$A24)+SUM(L$6:L24))*L$3/365*_xlfn.DAYS($B25,$B24)&lt;0,0,($C$6-($C$3*$A24)+SUM(L$6:L24))*L$3/365*_xlfn.DAYS($B25,$B24))</f>
        <v>93.913948575565968</v>
      </c>
      <c r="M25" s="5">
        <f>IF(($C$6-($C$3*$A24)+SUM(M$6:M24))*M$3/365*_xlfn.DAYS($B25,$B24)&lt;0,0,($C$6-($C$3*$A24)+SUM(M$6:M24))*M$3/365*_xlfn.DAYS($B25,$B24))</f>
        <v>93.85837337449459</v>
      </c>
      <c r="N25" s="5">
        <f>IF(($C$6-($C$3*$A24)+SUM(N$6:N24))*N$3/365*_xlfn.DAYS($B25,$B24)&lt;0,0,($C$6-($C$3*$A24)+SUM(N$6:N24))*N$3/365*_xlfn.DAYS($B25,$B24))</f>
        <v>93.802818388975822</v>
      </c>
      <c r="O25" s="5">
        <f>IF(($C$6-($C$3*$A24)+SUM(O$6:O24))*O$3/365*_xlfn.DAYS($B25,$B24)&lt;0,0,($C$6-($C$3*$A24)+SUM(O$6:O24))*O$3/365*_xlfn.DAYS($B25,$B24))</f>
        <v>93.747283614355695</v>
      </c>
      <c r="P25" s="5">
        <f>IF(($C$6-($C$3*$A24)+SUM(P$6:P24))*P$3/365*_xlfn.DAYS($B25,$B24)&lt;0,0,($C$6-($C$3*$A24)+SUM(P$6:P24))*P$3/365*_xlfn.DAYS($B25,$B24))</f>
        <v>93.691769045981104</v>
      </c>
      <c r="Q25" s="5">
        <f>IF(($C$6-($C$3*$A24)+SUM(Q$6:Q24))*Q$3/365*_xlfn.DAYS($B25,$B24)&lt;0,0,($C$6-($C$3*$A24)+SUM(Q$6:Q24))*Q$3/365*_xlfn.DAYS($B25,$B24))</f>
        <v>93.636274679199914</v>
      </c>
      <c r="R25" s="5">
        <f>IF(($C$6-($C$3*$A24)+SUM(R$6:R24))*R$3/365*_xlfn.DAYS($B25,$B24)&lt;0,0,($C$6-($C$3*$A24)+SUM(R$6:R24))*R$3/365*_xlfn.DAYS($B25,$B24))</f>
        <v>93.580800509360756</v>
      </c>
      <c r="S25" s="5">
        <f>IF(($C$6-($C$3*$A24)+SUM(S$6:S24))*S$3/365*_xlfn.DAYS($B25,$B24)&lt;0,0,($C$6-($C$3*$A24)+SUM(S$6:S24))*S$3/365*_xlfn.DAYS($B25,$B24))</f>
        <v>93.525346531813227</v>
      </c>
      <c r="T25" s="5">
        <f>IF(($C$6-($C$3*$A24)+SUM(T$6:T24))*T$3/365*_xlfn.DAYS($B25,$B24)&lt;0,0,($C$6-($C$3*$A24)+SUM(T$6:T24))*T$3/365*_xlfn.DAYS($B25,$B24))</f>
        <v>93.469912741907748</v>
      </c>
      <c r="U25" s="5">
        <f>IF(($C$6-($C$3*$A24)+SUM(U$6:U24))*U$3/365*_xlfn.DAYS($B25,$B24)&lt;0,0,($C$6-($C$3*$A24)+SUM(U$6:U24))*U$3/365*_xlfn.DAYS($B25,$B24))</f>
        <v>93.414499134995665</v>
      </c>
      <c r="V25" s="5">
        <f>IF(($C$6-($C$3*$A24)+SUM(V$6:V24))*V$3/365*_xlfn.DAYS($B25,$B24)&lt;0,0,($C$6-($C$3*$A24)+SUM(V$6:V24))*V$3/365*_xlfn.DAYS($B25,$B24))</f>
        <v>93.359105706429105</v>
      </c>
      <c r="W25" s="5">
        <f>IF(($C$6-($C$3*$A24)+SUM(W$6:W24))*W$3/365*_xlfn.DAYS($B25,$B24)&lt;0,0,($C$6-($C$3*$A24)+SUM(W$6:W24))*W$3/365*_xlfn.DAYS($B25,$B24))</f>
        <v>93.303732451561189</v>
      </c>
      <c r="X25" s="5">
        <f>IF(($C$6-($C$3*$A24)+SUM(X$6:X24))*X$3/365*_xlfn.DAYS($B25,$B24)&lt;0,0,($C$6-($C$3*$A24)+SUM(X$6:X24))*X$3/365*_xlfn.DAYS($B25,$B24))</f>
        <v>93.248379365745862</v>
      </c>
      <c r="Y25" s="5">
        <f>IF(($C$6-($C$3*$A24)+SUM(Y$6:Y24))*Y$3/365*_xlfn.DAYS($B25,$B24)&lt;0,0,($C$6-($C$3*$A24)+SUM(Y$6:Y24))*Y$3/365*_xlfn.DAYS($B25,$B24))</f>
        <v>93.193046444337867</v>
      </c>
      <c r="Z25" s="5">
        <f>IF(($C$6-($C$3*$A24)+SUM(Z$6:Z24))*Z$3/365*_xlfn.DAYS($B25,$B24)&lt;0,0,($C$6-($C$3*$A24)+SUM(Z$6:Z24))*Z$3/365*_xlfn.DAYS($B25,$B24))</f>
        <v>93.137733682692954</v>
      </c>
      <c r="AA25" s="5">
        <f>IF(($C$6-($C$3*$A24)+SUM(AA$6:AA24))*AA$3/365*_xlfn.DAYS($B25,$B24)&lt;0,0,($C$6-($C$3*$A24)+SUM(AA$6:AA24))*AA$3/365*_xlfn.DAYS($B25,$B24))</f>
        <v>93.082441076167697</v>
      </c>
      <c r="AB25" s="5">
        <f>IF(($C$6-($C$3*$A24)+SUM(AB$6:AB24))*AB$3/365*_xlfn.DAYS($B25,$B24)&lt;0,0,($C$6-($C$3*$A24)+SUM(AB$6:AB24))*AB$3/365*_xlfn.DAYS($B25,$B24))</f>
        <v>93.027168620119511</v>
      </c>
      <c r="AC25" s="5">
        <f>IF(($C$6-($C$3*$A24)+SUM(AC$6:AC24))*AC$3/365*_xlfn.DAYS($B25,$B24)&lt;0,0,($C$6-($C$3*$A24)+SUM(AC$6:AC24))*AC$3/365*_xlfn.DAYS($B25,$B24))</f>
        <v>92.971916309906717</v>
      </c>
      <c r="AD25" s="5">
        <f>IF(($C$6-($C$3*$A24)+SUM(AD$6:AD24))*AD$3/365*_xlfn.DAYS($B25,$B24)&lt;0,0,($C$6-($C$3*$A24)+SUM(AD$6:AD24))*AD$3/365*_xlfn.DAYS($B25,$B24))</f>
        <v>92.91668414088852</v>
      </c>
      <c r="AE25" s="5">
        <f>IF(($C$6-($C$3*$A24)+SUM(AE$6:AE24))*AE$3/365*_xlfn.DAYS($B25,$B24)&lt;0,0,($C$6-($C$3*$A24)+SUM(AE$6:AE24))*AE$3/365*_xlfn.DAYS($B25,$B24))</f>
        <v>92.861472108424962</v>
      </c>
      <c r="AF25" s="5">
        <f>IF(($C$6-($C$3*$A24)+SUM(AF$6:AF24))*AF$3/365*_xlfn.DAYS($B25,$B24)&lt;0,0,($C$6-($C$3*$A24)+SUM(AF$6:AF24))*AF$3/365*_xlfn.DAYS($B25,$B24))</f>
        <v>92.806280207876995</v>
      </c>
      <c r="AG25" s="5">
        <f>IF(($C$6-($C$3*$A24)+SUM(AG$6:AG24))*AG$3/365*_xlfn.DAYS($B25,$B24)&lt;0,0,($C$6-($C$3*$A24)+SUM(AG$6:AG24))*AG$3/365*_xlfn.DAYS($B25,$B24))</f>
        <v>92.751108434606451</v>
      </c>
      <c r="AH25" s="5">
        <f>IF(($C$6-($C$3*$A24)+SUM(AH$6:AH24))*AH$3/365*_xlfn.DAYS($B25,$B24)&lt;0,0,($C$6-($C$3*$A24)+SUM(AH$6:AH24))*AH$3/365*_xlfn.DAYS($B25,$B24))</f>
        <v>92.695956783975987</v>
      </c>
      <c r="AI25" s="5">
        <f>IF(($C$6-($C$3*$A24)+SUM(AI$6:AI24))*AI$3/365*_xlfn.DAYS($B25,$B24)&lt;0,0,($C$6-($C$3*$A24)+SUM(AI$6:AI24))*AI$3/365*_xlfn.DAYS($B25,$B24))</f>
        <v>92.640825251349156</v>
      </c>
      <c r="AJ25" s="5">
        <f>IF(($C$6-($C$3*$A24)+SUM(AJ$6:AJ24))*AJ$3/365*_xlfn.DAYS($B25,$B24)&lt;0,0,($C$6-($C$3*$A24)+SUM(AJ$6:AJ24))*AJ$3/365*_xlfn.DAYS($B25,$B24))</f>
        <v>92.585713832090462</v>
      </c>
      <c r="AK25" s="5">
        <f>IF(($C$6-($C$3*$A24)+SUM(AK$6:AK24))*AK$3/365*_xlfn.DAYS($B25,$B24)&lt;0,0,($C$6-($C$3*$A24)+SUM(AK$6:AK24))*AK$3/365*_xlfn.DAYS($B25,$B24))</f>
        <v>92.530622521565149</v>
      </c>
      <c r="AL25" s="5">
        <f>IF(($C$6-($C$3*$A24)+SUM(AL$6:AL24))*AL$3/365*_xlfn.DAYS($B25,$B24)&lt;0,0,($C$6-($C$3*$A24)+SUM(AL$6:AL24))*AL$3/365*_xlfn.DAYS($B25,$B24))</f>
        <v>92.475551315139441</v>
      </c>
      <c r="AM25" s="5">
        <f>IF(($C$6-($C$3*$A24)+SUM(AM$6:AM24))*AM$3/365*_xlfn.DAYS($B25,$B24)&lt;0,0,($C$6-($C$3*$A24)+SUM(AM$6:AM24))*AM$3/365*_xlfn.DAYS($B25,$B24))</f>
        <v>92.420500208180314</v>
      </c>
      <c r="AN25" s="5">
        <f>IF(($C$6-($C$3*$A24)+SUM(AN$6:AN24))*AN$3/365*_xlfn.DAYS($B25,$B24)&lt;0,0,($C$6-($C$3*$A24)+SUM(AN$6:AN24))*AN$3/365*_xlfn.DAYS($B25,$B24))</f>
        <v>92.36546919605577</v>
      </c>
      <c r="AO25" s="5">
        <f>IF(($C$6-($C$3*$A24)+SUM(AO$6:AO24))*AO$3/365*_xlfn.DAYS($B25,$B24)&lt;0,0,($C$6-($C$3*$A24)+SUM(AO$6:AO24))*AO$3/365*_xlfn.DAYS($B25,$B24))</f>
        <v>92.310458274134632</v>
      </c>
      <c r="AP25" s="5">
        <f>IF(($C$6-($C$3*$A24)+SUM(AP$6:AP24))*AP$3/365*_xlfn.DAYS($B25,$B24)&lt;0,0,($C$6-($C$3*$A24)+SUM(AP$6:AP24))*AP$3/365*_xlfn.DAYS($B25,$B24))</f>
        <v>92.25546743778655</v>
      </c>
      <c r="AQ25" s="5">
        <f>IF(($C$6-($C$3*$A24)+SUM(AQ$6:AQ24))*AQ$3/365*_xlfn.DAYS($B25,$B24)&lt;0,0,($C$6-($C$3*$A24)+SUM(AQ$6:AQ24))*AQ$3/365*_xlfn.DAYS($B25,$B24))</f>
        <v>92.200496682382081</v>
      </c>
      <c r="AR25" s="5">
        <f>IF(($C$6-($C$3*$A24)+SUM(AR$6:AR24))*AR$3/365*_xlfn.DAYS($B25,$B24)&lt;0,0,($C$6-($C$3*$A24)+SUM(AR$6:AR24))*AR$3/365*_xlfn.DAYS($B25,$B24))</f>
        <v>92.145546003292594</v>
      </c>
      <c r="AS25" s="5">
        <f>IF(($C$6-($C$3*$A24)+SUM(AS$6:AS24))*AS$3/365*_xlfn.DAYS($B25,$B24)&lt;0,0,($C$6-($C$3*$A24)+SUM(AS$6:AS24))*AS$3/365*_xlfn.DAYS($B25,$B24))</f>
        <v>92.090615395890453</v>
      </c>
      <c r="AT25" s="5">
        <f>IF(($C$6-($C$3*$A24)+SUM(AT$6:AT24))*AT$3/365*_xlfn.DAYS($B25,$B24)&lt;0,0,($C$6-($C$3*$A24)+SUM(AT$6:AT24))*AT$3/365*_xlfn.DAYS($B25,$B24))</f>
        <v>92.035704855548786</v>
      </c>
      <c r="AU25" s="5">
        <f>IF(($C$6-($C$3*$A24)+SUM(AU$6:AU24))*AU$3/365*_xlfn.DAYS($B25,$B24)&lt;0,0,($C$6-($C$3*$A24)+SUM(AU$6:AU24))*AU$3/365*_xlfn.DAYS($B25,$B24))</f>
        <v>91.98081437764165</v>
      </c>
      <c r="AV25" s="5">
        <f>IF(($C$6-($C$3*$A24)+SUM(AV$6:AV24))*AV$3/365*_xlfn.DAYS($B25,$B24)&lt;0,0,($C$6-($C$3*$A24)+SUM(AV$6:AV24))*AV$3/365*_xlfn.DAYS($B25,$B24))</f>
        <v>91.925943957543922</v>
      </c>
      <c r="AW25" s="5">
        <f>IF(($C$6-($C$3*$A24)+SUM(AW$6:AW24))*AW$3/365*_xlfn.DAYS($B25,$B24)&lt;0,0,($C$6-($C$3*$A24)+SUM(AW$6:AW24))*AW$3/365*_xlfn.DAYS($B25,$B24))</f>
        <v>91.871093590631418</v>
      </c>
      <c r="AX25" s="5">
        <f>IF(($C$6-($C$3*$A24)+SUM(AX$6:AX24))*AX$3/365*_xlfn.DAYS($B25,$B24)&lt;0,0,($C$6-($C$3*$A24)+SUM(AX$6:AX24))*AX$3/365*_xlfn.DAYS($B25,$B24))</f>
        <v>91.816263272280793</v>
      </c>
      <c r="AY25" s="5">
        <f>IF(($C$6-($C$3*$A24)+SUM(AY$6:AY24))*AY$3/365*_xlfn.DAYS($B25,$B24)&lt;0,0,($C$6-($C$3*$A24)+SUM(AY$6:AY24))*AY$3/365*_xlfn.DAYS($B25,$B24))</f>
        <v>91.76145299786954</v>
      </c>
      <c r="AZ25" s="5">
        <f>IF(($C$6-($C$3*$A24)+SUM(AZ$6:AZ24))*AZ$3/365*_xlfn.DAYS($B25,$B24)&lt;0,0,($C$6-($C$3*$A24)+SUM(AZ$6:AZ24))*AZ$3/365*_xlfn.DAYS($B25,$B24))</f>
        <v>91.706662762776119</v>
      </c>
      <c r="BA25" s="5">
        <f>IF(($C$6-($C$3*$A24)+SUM(BA$6:BA24))*BA$3/365*_xlfn.DAYS($B25,$B24)&lt;0,0,($C$6-($C$3*$A24)+SUM(BA$6:BA24))*BA$3/365*_xlfn.DAYS($B25,$B24))</f>
        <v>91.651892562379729</v>
      </c>
      <c r="BB25" s="5">
        <f>IF(($C$6-($C$3*$A24)+SUM(BB$6:BB24))*BB$3/365*_xlfn.DAYS($B25,$B24)&lt;0,0,($C$6-($C$3*$A24)+SUM(BB$6:BB24))*BB$3/365*_xlfn.DAYS($B25,$B24))</f>
        <v>91.597142392060576</v>
      </c>
      <c r="BC25" s="5">
        <f>IF(($C$6-($C$3*$A24)+SUM(BC$6:BC24))*BC$3/365*_xlfn.DAYS($B25,$B24)&lt;0,0,($C$6-($C$3*$A24)+SUM(BC$6:BC24))*BC$3/365*_xlfn.DAYS($B25,$B24))</f>
        <v>91.542412247199593</v>
      </c>
      <c r="BD25" s="5">
        <f>IF(($C$6-($C$3*$A24)+SUM(BD$6:BD24))*BD$3/365*_xlfn.DAYS($B25,$B24)&lt;0,0,($C$6-($C$3*$A24)+SUM(BD$6:BD24))*BD$3/365*_xlfn.DAYS($B25,$B24))</f>
        <v>91.487702123178735</v>
      </c>
      <c r="BE25" s="5">
        <f>IF(($C$6-($C$3*$A24)+SUM(BE$6:BE24))*BE$3/365*_xlfn.DAYS($B25,$B24)&lt;0,0,($C$6-($C$3*$A24)+SUM(BE$6:BE24))*BE$3/365*_xlfn.DAYS($B25,$B24))</f>
        <v>91.43301201538074</v>
      </c>
      <c r="BF25" s="5">
        <f>IF(($C$6-($C$3*$A24)+SUM(BF$6:BF24))*BF$3/365*_xlfn.DAYS($B25,$B24)&lt;0,0,($C$6-($C$3*$A24)+SUM(BF$6:BF24))*BF$3/365*_xlfn.DAYS($B25,$B24))</f>
        <v>91.378341919189211</v>
      </c>
      <c r="BG25" s="5">
        <f>IF(($C$6-($C$3*$A24)+SUM(BG$6:BG24))*BG$3/365*_xlfn.DAYS($B25,$B24)&lt;0,0,($C$6-($C$3*$A24)+SUM(BG$6:BG24))*BG$3/365*_xlfn.DAYS($B25,$B24))</f>
        <v>91.323691829988661</v>
      </c>
      <c r="BH25" s="5">
        <f>IF(($C$6-($C$3*$A24)+SUM(BH$6:BH24))*BH$3/365*_xlfn.DAYS($B25,$B24)&lt;0,0,($C$6-($C$3*$A24)+SUM(BH$6:BH24))*BH$3/365*_xlfn.DAYS($B25,$B24))</f>
        <v>91.269061743164428</v>
      </c>
      <c r="BI25" s="5">
        <f>IF(($C$6-($C$3*$A24)+SUM(BI$6:BI24))*BI$3/365*_xlfn.DAYS($B25,$B24)&lt;0,0,($C$6-($C$3*$A24)+SUM(BI$6:BI24))*BI$3/365*_xlfn.DAYS($B25,$B24))</f>
        <v>91.214451654102774</v>
      </c>
      <c r="BJ25" s="5">
        <f>IF(($C$6-($C$3*$A24)+SUM(BJ$6:BJ24))*BJ$3/365*_xlfn.DAYS($B25,$B24)&lt;0,0,($C$6-($C$3*$A24)+SUM(BJ$6:BJ24))*BJ$3/365*_xlfn.DAYS($B25,$B24))</f>
        <v>91.159861558190812</v>
      </c>
      <c r="BK25" s="5">
        <f>IF(($C$6-($C$3*$A24)+SUM(BK$6:BK24))*BK$3/365*_xlfn.DAYS($B25,$B24)&lt;0,0,($C$6-($C$3*$A24)+SUM(BK$6:BK24))*BK$3/365*_xlfn.DAYS($B25,$B24))</f>
        <v>91.10529145081648</v>
      </c>
      <c r="BL25" s="5">
        <f>IF(($C$6-($C$3*$A24)+SUM(BL$6:BL24))*BL$3/365*_xlfn.DAYS($B25,$B24)&lt;0,0,($C$6-($C$3*$A24)+SUM(BL$6:BL24))*BL$3/365*_xlfn.DAYS($B25,$B24))</f>
        <v>91.050741327368669</v>
      </c>
      <c r="BM25" s="5">
        <f>IF(($C$6-($C$3*$A24)+SUM(BM$6:BM24))*BM$3/365*_xlfn.DAYS($B25,$B24)&lt;0,0,($C$6-($C$3*$A24)+SUM(BM$6:BM24))*BM$3/365*_xlfn.DAYS($B25,$B24))</f>
        <v>90.996211183237051</v>
      </c>
      <c r="BN25" s="5">
        <f>IF(($C$6-($C$3*$A24)+SUM(BN$6:BN24))*BN$3/365*_xlfn.DAYS($B25,$B24)&lt;0,0,($C$6-($C$3*$A24)+SUM(BN$6:BN24))*BN$3/365*_xlfn.DAYS($B25,$B24))</f>
        <v>90.941701013812263</v>
      </c>
      <c r="BO25" s="5">
        <f>IF(($C$6-($C$3*$A24)+SUM(BO$6:BO24))*BO$3/365*_xlfn.DAYS($B25,$B24)&lt;0,0,($C$6-($C$3*$A24)+SUM(BO$6:BO24))*BO$3/365*_xlfn.DAYS($B25,$B24))</f>
        <v>90.887210814485698</v>
      </c>
      <c r="BP25" s="5">
        <f>IF(($C$6-($C$3*$A24)+SUM(BP$6:BP24))*BP$3/365*_xlfn.DAYS($B25,$B24)&lt;0,0,($C$6-($C$3*$A24)+SUM(BP$6:BP24))*BP$3/365*_xlfn.DAYS($B25,$B24))</f>
        <v>90.832740580649741</v>
      </c>
      <c r="BQ25" s="5">
        <f>IF(($C$6-($C$3*$A24)+SUM(BQ$6:BQ24))*BQ$3/365*_xlfn.DAYS($B25,$B24)&lt;0,0,($C$6-($C$3*$A24)+SUM(BQ$6:BQ24))*BQ$3/365*_xlfn.DAYS($B25,$B24))</f>
        <v>90.778290307697517</v>
      </c>
      <c r="BR25" s="5">
        <f>IF(($C$6-($C$3*$A24)+SUM(BR$6:BR24))*BR$3/365*_xlfn.DAYS($B25,$B24)&lt;0,0,($C$6-($C$3*$A24)+SUM(BR$6:BR24))*BR$3/365*_xlfn.DAYS($B25,$B24))</f>
        <v>90.723859991023133</v>
      </c>
      <c r="BS25" s="5">
        <f>IF(($C$6-($C$3*$A24)+SUM(BS$6:BS24))*BS$3/365*_xlfn.DAYS($B25,$B24)&lt;0,0,($C$6-($C$3*$A24)+SUM(BS$6:BS24))*BS$3/365*_xlfn.DAYS($B25,$B24))</f>
        <v>90.669449626021503</v>
      </c>
      <c r="BT25" s="5">
        <f>IF(($C$6-($C$3*$A24)+SUM(BT$6:BT24))*BT$3/365*_xlfn.DAYS($B25,$B24)&lt;0,0,($C$6-($C$3*$A24)+SUM(BT$6:BT24))*BT$3/365*_xlfn.DAYS($B25,$B24))</f>
        <v>90.615059208088439</v>
      </c>
      <c r="BU25" s="5">
        <f>IF(($C$6-($C$3*$A24)+SUM(BU$6:BU24))*BU$3/365*_xlfn.DAYS($B25,$B24)&lt;0,0,($C$6-($C$3*$A24)+SUM(BU$6:BU24))*BU$3/365*_xlfn.DAYS($B25,$B24))</f>
        <v>90.560688732620591</v>
      </c>
      <c r="BV25" s="5">
        <f>IF(($C$6-($C$3*$A24)+SUM(BV$6:BV24))*BV$3/365*_xlfn.DAYS($B25,$B24)&lt;0,0,($C$6-($C$3*$A24)+SUM(BV$6:BV24))*BV$3/365*_xlfn.DAYS($B25,$B24))</f>
        <v>90.50633819501553</v>
      </c>
      <c r="BW25" s="5">
        <f>IF(($C$6-($C$3*$A24)+SUM(BW$6:BW24))*BW$3/365*_xlfn.DAYS($B25,$B24)&lt;0,0,($C$6-($C$3*$A24)+SUM(BW$6:BW24))*BW$3/365*_xlfn.DAYS($B25,$B24))</f>
        <v>90.452007590671599</v>
      </c>
      <c r="BX25" s="5">
        <f>IF(($C$6-($C$3*$A24)+SUM(BX$6:BX24))*BX$3/365*_xlfn.DAYS($B25,$B24)&lt;0,0,($C$6-($C$3*$A24)+SUM(BX$6:BX24))*BX$3/365*_xlfn.DAYS($B25,$B24))</f>
        <v>90.397696914988131</v>
      </c>
      <c r="BY25" s="5">
        <f>IF(($C$6-($C$3*$A24)+SUM(BY$6:BY24))*BY$3/365*_xlfn.DAYS($B25,$B24)&lt;0,0,($C$6-($C$3*$A24)+SUM(BY$6:BY24))*BY$3/365*_xlfn.DAYS($B25,$B24))</f>
        <v>90.343406163365216</v>
      </c>
      <c r="BZ25" s="5">
        <f>IF(($C$6-($C$3*$A24)+SUM(BZ$6:BZ24))*BZ$3/365*_xlfn.DAYS($B25,$B24)&lt;0,0,($C$6-($C$3*$A24)+SUM(BZ$6:BZ24))*BZ$3/365*_xlfn.DAYS($B25,$B24))</f>
        <v>90.289135331203894</v>
      </c>
      <c r="CA25" s="5">
        <f>IF(($C$6-($C$3*$A24)+SUM(CA$6:CA24))*CA$3/365*_xlfn.DAYS($B25,$B24)&lt;0,0,($C$6-($C$3*$A24)+SUM(CA$6:CA24))*CA$3/365*_xlfn.DAYS($B25,$B24))</f>
        <v>90.234884413906045</v>
      </c>
      <c r="CB25" s="5">
        <f>IF(($C$6-($C$3*$A24)+SUM(CB$6:CB24))*CB$3/365*_xlfn.DAYS($B25,$B24)&lt;0,0,($C$6-($C$3*$A24)+SUM(CB$6:CB24))*CB$3/365*_xlfn.DAYS($B25,$B24))</f>
        <v>90.180653406874399</v>
      </c>
      <c r="CC25" s="5">
        <f>IF(($C$6-($C$3*$A24)+SUM(CC$6:CC24))*CC$3/365*_xlfn.DAYS($B25,$B24)&lt;0,0,($C$6-($C$3*$A24)+SUM(CC$6:CC24))*CC$3/365*_xlfn.DAYS($B25,$B24))</f>
        <v>90.126442305512541</v>
      </c>
      <c r="CD25" s="5">
        <f>IF(($C$6-($C$3*$A24)+SUM(CD$6:CD24))*CD$3/365*_xlfn.DAYS($B25,$B24)&lt;0,0,($C$6-($C$3*$A24)+SUM(CD$6:CD24))*CD$3/365*_xlfn.DAYS($B25,$B24))</f>
        <v>90.072251105224993</v>
      </c>
      <c r="CE25" s="5">
        <f>IF(($C$6-($C$3*$A24)+SUM(CE$6:CE24))*CE$3/365*_xlfn.DAYS($B25,$B24)&lt;0,0,($C$6-($C$3*$A24)+SUM(CE$6:CE24))*CE$3/365*_xlfn.DAYS($B25,$B24))</f>
        <v>90.018079801417088</v>
      </c>
      <c r="CF25" s="5">
        <f>IF(($C$6-($C$3*$A24)+SUM(CF$6:CF24))*CF$3/365*_xlfn.DAYS($B25,$B24)&lt;0,0,($C$6-($C$3*$A24)+SUM(CF$6:CF24))*CF$3/365*_xlfn.DAYS($B25,$B24))</f>
        <v>89.963928389495024</v>
      </c>
      <c r="CG25" s="5">
        <f>IF(($C$6-($C$3*$A24)+SUM(CG$6:CG24))*CG$3/365*_xlfn.DAYS($B25,$B24)&lt;0,0,($C$6-($C$3*$A24)+SUM(CG$6:CG24))*CG$3/365*_xlfn.DAYS($B25,$B24))</f>
        <v>89.909796864865868</v>
      </c>
      <c r="CH25" s="5">
        <f>IF(($C$6-($C$3*$A24)+SUM(CH$6:CH24))*CH$3/365*_xlfn.DAYS($B25,$B24)&lt;0,0,($C$6-($C$3*$A24)+SUM(CH$6:CH24))*CH$3/365*_xlfn.DAYS($B25,$B24))</f>
        <v>89.855685222937595</v>
      </c>
      <c r="CI25" s="5">
        <f>IF(($C$6-($C$3*$A24)+SUM(CI$6:CI24))*CI$3/365*_xlfn.DAYS($B25,$B24)&lt;0,0,($C$6-($C$3*$A24)+SUM(CI$6:CI24))*CI$3/365*_xlfn.DAYS($B25,$B24))</f>
        <v>89.801593459119019</v>
      </c>
      <c r="CJ25" s="5">
        <f>IF(($C$6-($C$3*$A24)+SUM(CJ$6:CJ24))*CJ$3/365*_xlfn.DAYS($B25,$B24)&lt;0,0,($C$6-($C$3*$A24)+SUM(CJ$6:CJ24))*CJ$3/365*_xlfn.DAYS($B25,$B24))</f>
        <v>89.747521568819806</v>
      </c>
      <c r="CK25" s="5">
        <f>IF(($C$6-($C$3*$A24)+SUM(CK$6:CK24))*CK$3/365*_xlfn.DAYS($B25,$B24)&lt;0,0,($C$6-($C$3*$A24)+SUM(CK$6:CK24))*CK$3/365*_xlfn.DAYS($B25,$B24))</f>
        <v>89.693469547450476</v>
      </c>
      <c r="CL25" s="5">
        <f>IF(($C$6-($C$3*$A24)+SUM(CL$6:CL24))*CL$3/365*_xlfn.DAYS($B25,$B24)&lt;0,0,($C$6-($C$3*$A24)+SUM(CL$6:CL24))*CL$3/365*_xlfn.DAYS($B25,$B24))</f>
        <v>89.639437390422458</v>
      </c>
      <c r="CM25" s="5">
        <f>IF(($C$6-($C$3*$A24)+SUM(CM$6:CM24))*CM$3/365*_xlfn.DAYS($B25,$B24)&lt;0,0,($C$6-($C$3*$A24)+SUM(CM$6:CM24))*CM$3/365*_xlfn.DAYS($B25,$B24))</f>
        <v>89.585425093148075</v>
      </c>
      <c r="CN25" s="5">
        <f>IF(($C$6-($C$3*$A24)+SUM(CN$6:CN24))*CN$3/365*_xlfn.DAYS($B25,$B24)&lt;0,0,($C$6-($C$3*$A24)+SUM(CN$6:CN24))*CN$3/365*_xlfn.DAYS($B25,$B24))</f>
        <v>89.53143265104039</v>
      </c>
      <c r="CO25" s="5">
        <f>IF(($C$6-($C$3*$A24)+SUM(CO$6:CO24))*CO$3/365*_xlfn.DAYS($B25,$B24)&lt;0,0,($C$6-($C$3*$A24)+SUM(CO$6:CO24))*CO$3/365*_xlfn.DAYS($B25,$B24))</f>
        <v>89.477460059513461</v>
      </c>
      <c r="CP25" s="5">
        <f>IF(($C$6-($C$3*$A24)+SUM(CP$6:CP24))*CP$3/365*_xlfn.DAYS($B25,$B24)&lt;0,0,($C$6-($C$3*$A24)+SUM(CP$6:CP24))*CP$3/365*_xlfn.DAYS($B25,$B24))</f>
        <v>89.423507313982128</v>
      </c>
      <c r="CQ25" s="5">
        <f>IF(($C$6-($C$3*$A24)+SUM(CQ$6:CQ24))*CQ$3/365*_xlfn.DAYS($B25,$B24)&lt;0,0,($C$6-($C$3*$A24)+SUM(CQ$6:CQ24))*CQ$3/365*_xlfn.DAYS($B25,$B24))</f>
        <v>89.369574409862167</v>
      </c>
      <c r="CR25" s="5">
        <f>IF(($C$6-($C$3*$A24)+SUM(CR$6:CR24))*CR$3/365*_xlfn.DAYS($B25,$B24)&lt;0,0,($C$6-($C$3*$A24)+SUM(CR$6:CR24))*CR$3/365*_xlfn.DAYS($B25,$B24))</f>
        <v>89.315661342570166</v>
      </c>
      <c r="CS25" s="5">
        <f>IF(($C$6-($C$3*$A24)+SUM(CS$6:CS24))*CS$3/365*_xlfn.DAYS($B25,$B24)&lt;0,0,($C$6-($C$3*$A24)+SUM(CS$6:CS24))*CS$3/365*_xlfn.DAYS($B25,$B24))</f>
        <v>89.261768107523594</v>
      </c>
      <c r="CT25" s="5">
        <f>IF(($C$6-($C$3*$A24)+SUM(CT$6:CT24))*CT$3/365*_xlfn.DAYS($B25,$B24)&lt;0,0,($C$6-($C$3*$A24)+SUM(CT$6:CT24))*CT$3/365*_xlfn.DAYS($B25,$B24))</f>
        <v>89.207894700140784</v>
      </c>
      <c r="CU25" s="5">
        <f>IF(($C$6-($C$3*$A24)+SUM(CU$6:CU24))*CU$3/365*_xlfn.DAYS($B25,$B24)&lt;0,0,($C$6-($C$3*$A24)+SUM(CU$6:CU24))*CU$3/365*_xlfn.DAYS($B25,$B24))</f>
        <v>89.154041115840911</v>
      </c>
      <c r="CV25" s="5">
        <f>IF(($C$6-($C$3*$A24)+SUM(CV$6:CV24))*CV$3/365*_xlfn.DAYS($B25,$B24)&lt;0,0,($C$6-($C$3*$A24)+SUM(CV$6:CV24))*CV$3/365*_xlfn.DAYS($B25,$B24))</f>
        <v>89.100207350044101</v>
      </c>
      <c r="CW25" s="5">
        <f>IF(($C$6-($C$3*$A24)+SUM(CW$6:CW24))*CW$3/365*_xlfn.DAYS($B25,$B24)&lt;0,0,($C$6-($C$3*$A24)+SUM(CW$6:CW24))*CW$3/365*_xlfn.DAYS($B25,$B24))</f>
        <v>89.046393398171205</v>
      </c>
      <c r="CX25" s="5">
        <f>IF(($C$6-($C$3*$A24)+SUM(CX$6:CX24))*CX$3/365*_xlfn.DAYS($B25,$B24)&lt;0,0,($C$6-($C$3*$A24)+SUM(CX$6:CX24))*CX$3/365*_xlfn.DAYS($B25,$B24))</f>
        <v>88.99259925564408</v>
      </c>
      <c r="CY25" s="5">
        <f>IF(($C$6-($C$3*$A24)+SUM(CY$6:CY24))*CY$3/365*_xlfn.DAYS($B25,$B24)&lt;0,0,($C$6-($C$3*$A24)+SUM(CY$6:CY24))*CY$3/365*_xlfn.DAYS($B25,$B24))</f>
        <v>88.938824917885384</v>
      </c>
      <c r="CZ25" s="5">
        <f>IF(($C$6-($C$3*$A24)+SUM(CZ$6:CZ24))*CZ$3/365*_xlfn.DAYS($B25,$B24)&lt;0,0,($C$6-($C$3*$A24)+SUM(CZ$6:CZ24))*CZ$3/365*_xlfn.DAYS($B25,$B24))</f>
        <v>88.885070380318567</v>
      </c>
      <c r="DA25" s="5">
        <f>IF(($C$6-($C$3*$A24)+SUM(DA$6:DA24))*DA$3/365*_xlfn.DAYS($B25,$B24)&lt;0,0,($C$6-($C$3*$A24)+SUM(DA$6:DA24))*DA$3/365*_xlfn.DAYS($B25,$B24))</f>
        <v>88.831335638368074</v>
      </c>
      <c r="DB25" s="5">
        <f>IF(($C$6-($C$3*$A24)+SUM(DB$6:DB24))*DB$3/365*_xlfn.DAYS($B25,$B24)&lt;0,0,($C$6-($C$3*$A24)+SUM(DB$6:DB24))*DB$3/365*_xlfn.DAYS($B25,$B24))</f>
        <v>88.77762068745912</v>
      </c>
      <c r="DC25" s="5">
        <f>IF(($C$6-($C$3*$A24)+SUM(DC$6:DC24))*DC$3/365*_xlfn.DAYS($B25,$B24)&lt;0,0,($C$6-($C$3*$A24)+SUM(DC$6:DC24))*DC$3/365*_xlfn.DAYS($B25,$B24))</f>
        <v>88.723925523017868</v>
      </c>
      <c r="DD25" s="5">
        <f>IF(($C$6-($C$3*$A24)+SUM(DD$6:DD24))*DD$3/365*_xlfn.DAYS($B25,$B24)&lt;0,0,($C$6-($C$3*$A24)+SUM(DD$6:DD24))*DD$3/365*_xlfn.DAYS($B25,$B24))</f>
        <v>88.670250140471225</v>
      </c>
      <c r="DE25" s="5">
        <f>IF(($C$6-($C$3*$A24)+SUM(DE$6:DE24))*DE$3/365*_xlfn.DAYS($B25,$B24)&lt;0,0,($C$6-($C$3*$A24)+SUM(DE$6:DE24))*DE$3/365*_xlfn.DAYS($B25,$B24))</f>
        <v>88.616594535247117</v>
      </c>
      <c r="DF25" s="5">
        <f>IF(($C$6-($C$3*$A24)+SUM(DF$6:DF24))*DF$3/365*_xlfn.DAYS($B25,$B24)&lt;0,0,($C$6-($C$3*$A24)+SUM(DF$6:DF24))*DF$3/365*_xlfn.DAYS($B25,$B24))</f>
        <v>88.562958702774139</v>
      </c>
      <c r="DG25" s="5">
        <f>IF(($C$6-($C$3*$A24)+SUM(DG$6:DG24))*DG$3/365*_xlfn.DAYS($B25,$B24)&lt;0,0,($C$6-($C$3*$A24)+SUM(DG$6:DG24))*DG$3/365*_xlfn.DAYS($B25,$B24))</f>
        <v>88.509342638481954</v>
      </c>
      <c r="DH25" s="5">
        <f>IF(($C$6-($C$3*$A24)+SUM(DH$6:DH24))*DH$3/365*_xlfn.DAYS($B25,$B24)&lt;0,0,($C$6-($C$3*$A24)+SUM(DH$6:DH24))*DH$3/365*_xlfn.DAYS($B25,$B24))</f>
        <v>88.455746337800974</v>
      </c>
      <c r="DI25" s="5">
        <f>IF(($C$6-($C$3*$A24)+SUM(DI$6:DI24))*DI$3/365*_xlfn.DAYS($B25,$B24)&lt;0,0,($C$6-($C$3*$A24)+SUM(DI$6:DI24))*DI$3/365*_xlfn.DAYS($B25,$B24))</f>
        <v>88.402169796162426</v>
      </c>
      <c r="DJ25" s="5">
        <f>IF(($C$6-($C$3*$A24)+SUM(DJ$6:DJ24))*DJ$3/365*_xlfn.DAYS($B25,$B24)&lt;0,0,($C$6-($C$3*$A24)+SUM(DJ$6:DJ24))*DJ$3/365*_xlfn.DAYS($B25,$B24))</f>
        <v>88.348613008998512</v>
      </c>
      <c r="DK25" s="5">
        <f>IF(($C$6-($C$3*$A24)+SUM(DK$6:DK24))*DK$3/365*_xlfn.DAYS($B25,$B24)&lt;0,0,($C$6-($C$3*$A24)+SUM(DK$6:DK24))*DK$3/365*_xlfn.DAYS($B25,$B24))</f>
        <v>88.295075971742236</v>
      </c>
      <c r="DL25" s="5">
        <f>IF(($C$6-($C$3*$A24)+SUM(DL$6:DL24))*DL$3/365*_xlfn.DAYS($B25,$B24)&lt;0,0,($C$6-($C$3*$A24)+SUM(DL$6:DL24))*DL$3/365*_xlfn.DAYS($B25,$B24))</f>
        <v>88.241558679827492</v>
      </c>
      <c r="DM25" s="5">
        <f>IF(($C$6-($C$3*$A24)+SUM(DM$6:DM24))*DM$3/365*_xlfn.DAYS($B25,$B24)&lt;0,0,($C$6-($C$3*$A24)+SUM(DM$6:DM24))*DM$3/365*_xlfn.DAYS($B25,$B24))</f>
        <v>88.188061128689014</v>
      </c>
      <c r="DN25" s="5">
        <f>IF(($C$6-($C$3*$A24)+SUM(DN$6:DN24))*DN$3/365*_xlfn.DAYS($B25,$B24)&lt;0,0,($C$6-($C$3*$A24)+SUM(DN$6:DN24))*DN$3/365*_xlfn.DAYS($B25,$B24))</f>
        <v>88.13458331376242</v>
      </c>
      <c r="DO25" s="5">
        <f>IF(($C$6-($C$3*$A24)+SUM(DO$6:DO24))*DO$3/365*_xlfn.DAYS($B25,$B24)&lt;0,0,($C$6-($C$3*$A24)+SUM(DO$6:DO24))*DO$3/365*_xlfn.DAYS($B25,$B24))</f>
        <v>88.081125230484147</v>
      </c>
      <c r="DP25" s="5">
        <f>IF(($C$6-($C$3*$A24)+SUM(DP$6:DP24))*DP$3/365*_xlfn.DAYS($B25,$B24)&lt;0,0,($C$6-($C$3*$A24)+SUM(DP$6:DP24))*DP$3/365*_xlfn.DAYS($B25,$B24))</f>
        <v>88.027686874291518</v>
      </c>
      <c r="DQ25" s="5">
        <f>IF(($C$6-($C$3*$A24)+SUM(DQ$6:DQ24))*DQ$3/365*_xlfn.DAYS($B25,$B24)&lt;0,0,($C$6-($C$3*$A24)+SUM(DQ$6:DQ24))*DQ$3/365*_xlfn.DAYS($B25,$B24))</f>
        <v>87.974268240622763</v>
      </c>
      <c r="DR25" s="5">
        <f>IF(($C$6-($C$3*$A24)+SUM(DR$6:DR24))*DR$3/365*_xlfn.DAYS($B25,$B24)&lt;0,0,($C$6-($C$3*$A24)+SUM(DR$6:DR24))*DR$3/365*_xlfn.DAYS($B25,$B24))</f>
        <v>87.920869324916893</v>
      </c>
      <c r="DS25" s="5">
        <f>IF(($C$6-($C$3*$A24)+SUM(DS$6:DS24))*DS$3/365*_xlfn.DAYS($B25,$B24)&lt;0,0,($C$6-($C$3*$A24)+SUM(DS$6:DS24))*DS$3/365*_xlfn.DAYS($B25,$B24))</f>
        <v>87.86749012261383</v>
      </c>
      <c r="DT25" s="5">
        <f>IF(($C$6-($C$3*$A24)+SUM(DT$6:DT24))*DT$3/365*_xlfn.DAYS($B25,$B24)&lt;0,0,($C$6-($C$3*$A24)+SUM(DT$6:DT24))*DT$3/365*_xlfn.DAYS($B25,$B24))</f>
        <v>87.814130629154377</v>
      </c>
      <c r="DU25" s="5">
        <f>IF(($C$6-($C$3*$A24)+SUM(DU$6:DU24))*DU$3/365*_xlfn.DAYS($B25,$B24)&lt;0,0,($C$6-($C$3*$A24)+SUM(DU$6:DU24))*DU$3/365*_xlfn.DAYS($B25,$B24))</f>
        <v>87.760790839980132</v>
      </c>
      <c r="DV25" s="5">
        <f>IF(($C$6-($C$3*$A24)+SUM(DV$6:DV24))*DV$3/365*_xlfn.DAYS($B25,$B24)&lt;0,0,($C$6-($C$3*$A24)+SUM(DV$6:DV24))*DV$3/365*_xlfn.DAYS($B25,$B24))</f>
        <v>87.707470750533616</v>
      </c>
      <c r="DW25" s="5">
        <f>IF(($C$6-($C$3*$A24)+SUM(DW$6:DW24))*DW$3/365*_xlfn.DAYS($B25,$B24)&lt;0,0,($C$6-($C$3*$A24)+SUM(DW$6:DW24))*DW$3/365*_xlfn.DAYS($B25,$B24))</f>
        <v>87.654170356258163</v>
      </c>
      <c r="DX25" s="5">
        <f>IF(($C$6-($C$3*$A24)+SUM(DX$6:DX24))*DX$3/365*_xlfn.DAYS($B25,$B24)&lt;0,0,($C$6-($C$3*$A24)+SUM(DX$6:DX24))*DX$3/365*_xlfn.DAYS($B25,$B24))</f>
        <v>87.600889652597985</v>
      </c>
      <c r="DY25" s="5">
        <f>IF(($C$6-($C$3*$A24)+SUM(DY$6:DY24))*DY$3/365*_xlfn.DAYS($B25,$B24)&lt;0,0,($C$6-($C$3*$A24)+SUM(DY$6:DY24))*DY$3/365*_xlfn.DAYS($B25,$B24))</f>
        <v>87.547628634998176</v>
      </c>
      <c r="DZ25" s="5">
        <f>IF(($C$6-($C$3*$A24)+SUM(DZ$6:DZ24))*DZ$3/365*_xlfn.DAYS($B25,$B24)&lt;0,0,($C$6-($C$3*$A24)+SUM(DZ$6:DZ24))*DZ$3/365*_xlfn.DAYS($B25,$B24))</f>
        <v>87.494387298904698</v>
      </c>
      <c r="EA25" s="5">
        <f>IF(($C$6-($C$3*$A24)+SUM(EA$6:EA24))*EA$3/365*_xlfn.DAYS($B25,$B24)&lt;0,0,($C$6-($C$3*$A24)+SUM(EA$6:EA24))*EA$3/365*_xlfn.DAYS($B25,$B24))</f>
        <v>87.441165639764279</v>
      </c>
      <c r="EB25" s="5">
        <f>IF(($C$6-($C$3*$A24)+SUM(EB$6:EB24))*EB$3/365*_xlfn.DAYS($B25,$B24)&lt;0,0,($C$6-($C$3*$A24)+SUM(EB$6:EB24))*EB$3/365*_xlfn.DAYS($B25,$B24))</f>
        <v>87.38796365302467</v>
      </c>
      <c r="EC25" s="5">
        <f>IF(($C$6-($C$3*$A24)+SUM(EC$6:EC24))*EC$3/365*_xlfn.DAYS($B25,$B24)&lt;0,0,($C$6-($C$3*$A24)+SUM(EC$6:EC24))*EC$3/365*_xlfn.DAYS($B25,$B24))</f>
        <v>87.33478133413432</v>
      </c>
      <c r="ED25" s="5">
        <f>IF(($C$6-($C$3*$A24)+SUM(ED$6:ED24))*ED$3/365*_xlfn.DAYS($B25,$B24)&lt;0,0,($C$6-($C$3*$A24)+SUM(ED$6:ED24))*ED$3/365*_xlfn.DAYS($B25,$B24))</f>
        <v>87.2816186785426</v>
      </c>
      <c r="EE25" s="5">
        <f>IF(($C$6-($C$3*$A24)+SUM(EE$6:EE24))*EE$3/365*_xlfn.DAYS($B25,$B24)&lt;0,0,($C$6-($C$3*$A24)+SUM(EE$6:EE24))*EE$3/365*_xlfn.DAYS($B25,$B24))</f>
        <v>87.228475681699805</v>
      </c>
      <c r="EF25" s="5">
        <f>IF(($C$6-($C$3*$A24)+SUM(EF$6:EF24))*EF$3/365*_xlfn.DAYS($B25,$B24)&lt;0,0,($C$6-($C$3*$A24)+SUM(EF$6:EF24))*EF$3/365*_xlfn.DAYS($B25,$B24))</f>
        <v>87.175352339056971</v>
      </c>
      <c r="EG25" s="5">
        <f>IF(($C$6-($C$3*$A24)+SUM(EG$6:EG24))*EG$3/365*_xlfn.DAYS($B25,$B24)&lt;0,0,($C$6-($C$3*$A24)+SUM(EG$6:EG24))*EG$3/365*_xlfn.DAYS($B25,$B24))</f>
        <v>87.122248646066126</v>
      </c>
      <c r="EH25" s="5">
        <f>IF(($C$6-($C$3*$A24)+SUM(EH$6:EH24))*EH$3/365*_xlfn.DAYS($B25,$B24)&lt;0,0,($C$6-($C$3*$A24)+SUM(EH$6:EH24))*EH$3/365*_xlfn.DAYS($B25,$B24))</f>
        <v>87.069164598180009</v>
      </c>
      <c r="EI25" s="5">
        <f>IF(($C$6-($C$3*$A24)+SUM(EI$6:EI24))*EI$3/365*_xlfn.DAYS($B25,$B24)&lt;0,0,($C$6-($C$3*$A24)+SUM(EI$6:EI24))*EI$3/365*_xlfn.DAYS($B25,$B24))</f>
        <v>87.016100190852328</v>
      </c>
      <c r="EJ25" s="5">
        <f>IF(($C$6-($C$3*$A24)+SUM(EJ$6:EJ24))*EJ$3/365*_xlfn.DAYS($B25,$B24)&lt;0,0,($C$6-($C$3*$A24)+SUM(EJ$6:EJ24))*EJ$3/365*_xlfn.DAYS($B25,$B24))</f>
        <v>86.963055419537653</v>
      </c>
      <c r="EK25" s="5">
        <f>IF(($C$6-($C$3*$A24)+SUM(EK$6:EK24))*EK$3/365*_xlfn.DAYS($B25,$B24)&lt;0,0,($C$6-($C$3*$A24)+SUM(EK$6:EK24))*EK$3/365*_xlfn.DAYS($B25,$B24))</f>
        <v>86.910030279691313</v>
      </c>
      <c r="EL25" s="5">
        <f>IF(($C$6-($C$3*$A24)+SUM(EL$6:EL24))*EL$3/365*_xlfn.DAYS($B25,$B24)&lt;0,0,($C$6-($C$3*$A24)+SUM(EL$6:EL24))*EL$3/365*_xlfn.DAYS($B25,$B24))</f>
        <v>86.857024766769626</v>
      </c>
      <c r="EM25" s="5">
        <f>IF(($C$6-($C$3*$A24)+SUM(EM$6:EM24))*EM$3/365*_xlfn.DAYS($B25,$B24)&lt;0,0,($C$6-($C$3*$A24)+SUM(EM$6:EM24))*EM$3/365*_xlfn.DAYS($B25,$B24))</f>
        <v>86.80403887622964</v>
      </c>
      <c r="EN25" s="5">
        <f>IF(($C$6-($C$3*$A24)+SUM(EN$6:EN24))*EN$3/365*_xlfn.DAYS($B25,$B24)&lt;0,0,($C$6-($C$3*$A24)+SUM(EN$6:EN24))*EN$3/365*_xlfn.DAYS($B25,$B24))</f>
        <v>86.75107260352938</v>
      </c>
      <c r="EO25" s="5">
        <f>IF(($C$6-($C$3*$A24)+SUM(EO$6:EO24))*EO$3/365*_xlfn.DAYS($B25,$B24)&lt;0,0,($C$6-($C$3*$A24)+SUM(EO$6:EO24))*EO$3/365*_xlfn.DAYS($B25,$B24))</f>
        <v>86.698125944127611</v>
      </c>
      <c r="EP25" s="5">
        <f>IF(($C$6-($C$3*$A24)+SUM(EP$6:EP24))*EP$3/365*_xlfn.DAYS($B25,$B24)&lt;0,0,($C$6-($C$3*$A24)+SUM(EP$6:EP24))*EP$3/365*_xlfn.DAYS($B25,$B24))</f>
        <v>86.645198893484078</v>
      </c>
      <c r="EQ25" s="5">
        <f>IF(($C$6-($C$3*$A24)+SUM(EQ$6:EQ24))*EQ$3/365*_xlfn.DAYS($B25,$B24)&lt;0,0,($C$6-($C$3*$A24)+SUM(EQ$6:EQ24))*EQ$3/365*_xlfn.DAYS($B25,$B24))</f>
        <v>86.592291447059267</v>
      </c>
      <c r="ER25" s="5">
        <f>IF(($C$6-($C$3*$A24)+SUM(ER$6:ER24))*ER$3/365*_xlfn.DAYS($B25,$B24)&lt;0,0,($C$6-($C$3*$A24)+SUM(ER$6:ER24))*ER$3/365*_xlfn.DAYS($B25,$B24))</f>
        <v>86.539403600314614</v>
      </c>
      <c r="ES25" s="5">
        <f>IF(($C$6-($C$3*$A24)+SUM(ES$6:ES24))*ES$3/365*_xlfn.DAYS($B25,$B24)&lt;0,0,($C$6-($C$3*$A24)+SUM(ES$6:ES24))*ES$3/365*_xlfn.DAYS($B25,$B24))</f>
        <v>86.48653534871238</v>
      </c>
      <c r="ET25" s="5">
        <f>IF(($C$6-($C$3*$A24)+SUM(ET$6:ET24))*ET$3/365*_xlfn.DAYS($B25,$B24)&lt;0,0,($C$6-($C$3*$A24)+SUM(ET$6:ET24))*ET$3/365*_xlfn.DAYS($B25,$B24))</f>
        <v>86.433686687715664</v>
      </c>
      <c r="EU25" s="5">
        <f>IF(($C$6-($C$3*$A24)+SUM(EU$6:EU24))*EU$3/365*_xlfn.DAYS($B25,$B24)&lt;0,0,($C$6-($C$3*$A24)+SUM(EU$6:EU24))*EU$3/365*_xlfn.DAYS($B25,$B24))</f>
        <v>86.380857612788475</v>
      </c>
      <c r="EV25" s="5">
        <f>IF(($C$6-($C$3*$A24)+SUM(EV$6:EV24))*EV$3/365*_xlfn.DAYS($B25,$B24)&lt;0,0,($C$6-($C$3*$A24)+SUM(EV$6:EV24))*EV$3/365*_xlfn.DAYS($B25,$B24))</f>
        <v>86.328048119395589</v>
      </c>
      <c r="EW25" s="5">
        <f>IF(($C$6-($C$3*$A24)+SUM(EW$6:EW24))*EW$3/365*_xlfn.DAYS($B25,$B24)&lt;0,0,($C$6-($C$3*$A24)+SUM(EW$6:EW24))*EW$3/365*_xlfn.DAYS($B25,$B24))</f>
        <v>86.27525820300275</v>
      </c>
      <c r="EX25" s="5">
        <f>IF(($C$6-($C$3*$A24)+SUM(EX$6:EX24))*EX$3/365*_xlfn.DAYS($B25,$B24)&lt;0,0,($C$6-($C$3*$A24)+SUM(EX$6:EX24))*EX$3/365*_xlfn.DAYS($B25,$B24))</f>
        <v>86.222487859076466</v>
      </c>
      <c r="EY25" s="5">
        <f>IF(($C$6-($C$3*$A24)+SUM(EY$6:EY24))*EY$3/365*_xlfn.DAYS($B25,$B24)&lt;0,0,($C$6-($C$3*$A24)+SUM(EY$6:EY24))*EY$3/365*_xlfn.DAYS($B25,$B24))</f>
        <v>86.169737083084129</v>
      </c>
      <c r="EZ25" s="5">
        <f>IF(($C$6-($C$3*$A24)+SUM(EZ$6:EZ24))*EZ$3/365*_xlfn.DAYS($B25,$B24)&lt;0,0,($C$6-($C$3*$A24)+SUM(EZ$6:EZ24))*EZ$3/365*_xlfn.DAYS($B25,$B24))</f>
        <v>86.11700587049404</v>
      </c>
      <c r="FA25" s="5">
        <f>IF(($C$6-($C$3*$A24)+SUM(FA$6:FA24))*FA$3/365*_xlfn.DAYS($B25,$B24)&lt;0,0,($C$6-($C$3*$A24)+SUM(FA$6:FA24))*FA$3/365*_xlfn.DAYS($B25,$B24))</f>
        <v>86.064294216775309</v>
      </c>
      <c r="FB25" s="5">
        <f>IF(($C$6-($C$3*$A24)+SUM(FB$6:FB24))*FB$3/365*_xlfn.DAYS($B25,$B24)&lt;0,0,($C$6-($C$3*$A24)+SUM(FB$6:FB24))*FB$3/365*_xlfn.DAYS($B25,$B24))</f>
        <v>86.011602117397871</v>
      </c>
      <c r="FC25" s="5">
        <f>IF(($C$6-($C$3*$A24)+SUM(FC$6:FC24))*FC$3/365*_xlfn.DAYS($B25,$B24)&lt;0,0,($C$6-($C$3*$A24)+SUM(FC$6:FC24))*FC$3/365*_xlfn.DAYS($B25,$B24))</f>
        <v>85.95892956783257</v>
      </c>
      <c r="FD25" s="5">
        <f>IF(($C$6-($C$3*$A24)+SUM(FD$6:FD24))*FD$3/365*_xlfn.DAYS($B25,$B24)&lt;0,0,($C$6-($C$3*$A24)+SUM(FD$6:FD24))*FD$3/365*_xlfn.DAYS($B25,$B24))</f>
        <v>85.906276563551117</v>
      </c>
      <c r="FE25" s="5">
        <f>IF(($C$6-($C$3*$A24)+SUM(FE$6:FE24))*FE$3/365*_xlfn.DAYS($B25,$B24)&lt;0,0,($C$6-($C$3*$A24)+SUM(FE$6:FE24))*FE$3/365*_xlfn.DAYS($B25,$B24))</f>
        <v>85.853643100026005</v>
      </c>
      <c r="FF25" s="5">
        <f>IF(($C$6-($C$3*$A24)+SUM(FF$6:FF24))*FF$3/365*_xlfn.DAYS($B25,$B24)&lt;0,0,($C$6-($C$3*$A24)+SUM(FF$6:FF24))*FF$3/365*_xlfn.DAYS($B25,$B24))</f>
        <v>85.801029172730637</v>
      </c>
      <c r="FG25" s="5">
        <f>IF(($C$6-($C$3*$A24)+SUM(FG$6:FG24))*FG$3/365*_xlfn.DAYS($B25,$B24)&lt;0,0,($C$6-($C$3*$A24)+SUM(FG$6:FG24))*FG$3/365*_xlfn.DAYS($B25,$B24))</f>
        <v>85.748434777139337</v>
      </c>
      <c r="FH25" s="5">
        <f>IF(($C$6-($C$3*$A24)+SUM(FH$6:FH24))*FH$3/365*_xlfn.DAYS($B25,$B24)&lt;0,0,($C$6-($C$3*$A24)+SUM(FH$6:FH24))*FH$3/365*_xlfn.DAYS($B25,$B24))</f>
        <v>85.69585990872713</v>
      </c>
      <c r="FI25" s="5">
        <f>IF(($C$6-($C$3*$A24)+SUM(FI$6:FI24))*FI$3/365*_xlfn.DAYS($B25,$B24)&lt;0,0,($C$6-($C$3*$A24)+SUM(FI$6:FI24))*FI$3/365*_xlfn.DAYS($B25,$B24))</f>
        <v>85.643304562970002</v>
      </c>
      <c r="FJ25" s="5">
        <f>IF(($C$6-($C$3*$A24)+SUM(FJ$6:FJ24))*FJ$3/365*_xlfn.DAYS($B25,$B24)&lt;0,0,($C$6-($C$3*$A24)+SUM(FJ$6:FJ24))*FJ$3/365*_xlfn.DAYS($B25,$B24))</f>
        <v>85.590768735344767</v>
      </c>
      <c r="FK25" s="5">
        <f>IF(($C$6-($C$3*$A24)+SUM(FK$6:FK24))*FK$3/365*_xlfn.DAYS($B25,$B24)&lt;0,0,($C$6-($C$3*$A24)+SUM(FK$6:FK24))*FK$3/365*_xlfn.DAYS($B25,$B24))</f>
        <v>85.538252421329119</v>
      </c>
      <c r="FL25" s="5">
        <f>IF(($C$6-($C$3*$A24)+SUM(FL$6:FL24))*FL$3/365*_xlfn.DAYS($B25,$B24)&lt;0,0,($C$6-($C$3*$A24)+SUM(FL$6:FL24))*FL$3/365*_xlfn.DAYS($B25,$B24))</f>
        <v>85.485755616401576</v>
      </c>
      <c r="FM25" s="5">
        <f>IF(($C$6-($C$3*$A24)+SUM(FM$6:FM24))*FM$3/365*_xlfn.DAYS($B25,$B24)&lt;0,0,($C$6-($C$3*$A24)+SUM(FM$6:FM24))*FM$3/365*_xlfn.DAYS($B25,$B24))</f>
        <v>85.433278316041537</v>
      </c>
      <c r="FN25" s="5">
        <f>IF(($C$6-($C$3*$A24)+SUM(FN$6:FN24))*FN$3/365*_xlfn.DAYS($B25,$B24)&lt;0,0,($C$6-($C$3*$A24)+SUM(FN$6:FN24))*FN$3/365*_xlfn.DAYS($B25,$B24))</f>
        <v>85.380820515729226</v>
      </c>
      <c r="FO25" s="5">
        <f>IF(($C$6-($C$3*$A24)+SUM(FO$6:FO24))*FO$3/365*_xlfn.DAYS($B25,$B24)&lt;0,0,($C$6-($C$3*$A24)+SUM(FO$6:FO24))*FO$3/365*_xlfn.DAYS($B25,$B24))</f>
        <v>85.328382210945705</v>
      </c>
      <c r="FP25" s="5">
        <f>IF(($C$6-($C$3*$A24)+SUM(FP$6:FP24))*FP$3/365*_xlfn.DAYS($B25,$B24)&lt;0,0,($C$6-($C$3*$A24)+SUM(FP$6:FP24))*FP$3/365*_xlfn.DAYS($B25,$B24))</f>
        <v>85.275963397172987</v>
      </c>
      <c r="FQ25" s="5">
        <f>IF(($C$6-($C$3*$A24)+SUM(FQ$6:FQ24))*FQ$3/365*_xlfn.DAYS($B25,$B24)&lt;0,0,($C$6-($C$3*$A24)+SUM(FQ$6:FQ24))*FQ$3/365*_xlfn.DAYS($B25,$B24))</f>
        <v>85.223564069893797</v>
      </c>
      <c r="FR25" s="5">
        <f>IF(($C$6-($C$3*$A24)+SUM(FR$6:FR24))*FR$3/365*_xlfn.DAYS($B25,$B24)&lt;0,0,($C$6-($C$3*$A24)+SUM(FR$6:FR24))*FR$3/365*_xlfn.DAYS($B25,$B24))</f>
        <v>85.171184224591826</v>
      </c>
      <c r="FS25" s="5">
        <f>IF(($C$6-($C$3*$A24)+SUM(FS$6:FS24))*FS$3/365*_xlfn.DAYS($B25,$B24)&lt;0,0,($C$6-($C$3*$A24)+SUM(FS$6:FS24))*FS$3/365*_xlfn.DAYS($B25,$B24))</f>
        <v>85.118823856751632</v>
      </c>
      <c r="FT25" s="5">
        <f>IF(($C$6-($C$3*$A24)+SUM(FT$6:FT24))*FT$3/365*_xlfn.DAYS($B25,$B24)&lt;0,0,($C$6-($C$3*$A24)+SUM(FT$6:FT24))*FT$3/365*_xlfn.DAYS($B25,$B24))</f>
        <v>85.066482961858497</v>
      </c>
      <c r="FU25" s="5">
        <f>IF(($C$6-($C$3*$A24)+SUM(FU$6:FU24))*FU$3/365*_xlfn.DAYS($B25,$B24)&lt;0,0,($C$6-($C$3*$A24)+SUM(FU$6:FU24))*FU$3/365*_xlfn.DAYS($B25,$B24))</f>
        <v>85.014161535398699</v>
      </c>
      <c r="FV25" s="5">
        <f>IF(($C$6-($C$3*$A24)+SUM(FV$6:FV24))*FV$3/365*_xlfn.DAYS($B25,$B24)&lt;0,0,($C$6-($C$3*$A24)+SUM(FV$6:FV24))*FV$3/365*_xlfn.DAYS($B25,$B24))</f>
        <v>84.961859572859282</v>
      </c>
      <c r="FW25" s="5">
        <f>IF(($C$6-($C$3*$A24)+SUM(FW$6:FW24))*FW$3/365*_xlfn.DAYS($B25,$B24)&lt;0,0,($C$6-($C$3*$A24)+SUM(FW$6:FW24))*FW$3/365*_xlfn.DAYS($B25,$B24))</f>
        <v>84.909577069728172</v>
      </c>
      <c r="FX25" s="5">
        <f>IF(($C$6-($C$3*$A24)+SUM(FX$6:FX24))*FX$3/365*_xlfn.DAYS($B25,$B24)&lt;0,0,($C$6-($C$3*$A24)+SUM(FX$6:FX24))*FX$3/365*_xlfn.DAYS($B25,$B24))</f>
        <v>84.857314021494133</v>
      </c>
      <c r="FY25" s="5">
        <f>IF(($C$6-($C$3*$A24)+SUM(FY$6:FY24))*FY$3/365*_xlfn.DAYS($B25,$B24)&lt;0,0,($C$6-($C$3*$A24)+SUM(FY$6:FY24))*FY$3/365*_xlfn.DAYS($B25,$B24))</f>
        <v>84.805070423646839</v>
      </c>
      <c r="FZ25" s="5">
        <f>IF(($C$6-($C$3*$A24)+SUM(FZ$6:FZ24))*FZ$3/365*_xlfn.DAYS($B25,$B24)&lt;0,0,($C$6-($C$3*$A24)+SUM(FZ$6:FZ24))*FZ$3/365*_xlfn.DAYS($B25,$B24))</f>
        <v>84.752846271676717</v>
      </c>
      <c r="GA25" s="5">
        <f>IF(($C$6-($C$3*$A24)+SUM(GA$6:GA24))*GA$3/365*_xlfn.DAYS($B25,$B24)&lt;0,0,($C$6-($C$3*$A24)+SUM(GA$6:GA24))*GA$3/365*_xlfn.DAYS($B25,$B24))</f>
        <v>84.700641561075145</v>
      </c>
      <c r="GB25" s="5">
        <f>IF(($C$6-($C$3*$A24)+SUM(GB$6:GB24))*GB$3/365*_xlfn.DAYS($B25,$B24)&lt;0,0,($C$6-($C$3*$A24)+SUM(GB$6:GB24))*GB$3/365*_xlfn.DAYS($B25,$B24))</f>
        <v>84.648456287334298</v>
      </c>
      <c r="GC25" s="5">
        <f>IF(($C$6-($C$3*$A24)+SUM(GC$6:GC24))*GC$3/365*_xlfn.DAYS($B25,$B24)&lt;0,0,($C$6-($C$3*$A24)+SUM(GC$6:GC24))*GC$3/365*_xlfn.DAYS($B25,$B24))</f>
        <v>84.596290445947261</v>
      </c>
      <c r="GD25" s="5">
        <f>IF(($C$6-($C$3*$A24)+SUM(GD$6:GD24))*GD$3/365*_xlfn.DAYS($B25,$B24)&lt;0,0,($C$6-($C$3*$A24)+SUM(GD$6:GD24))*GD$3/365*_xlfn.DAYS($B25,$B24))</f>
        <v>84.544144032407843</v>
      </c>
      <c r="GE25" s="5">
        <f>IF(($C$6-($C$3*$A24)+SUM(GE$6:GE24))*GE$3/365*_xlfn.DAYS($B25,$B24)&lt;0,0,($C$6-($C$3*$A24)+SUM(GE$6:GE24))*GE$3/365*_xlfn.DAYS($B25,$B24))</f>
        <v>84.492017042210847</v>
      </c>
      <c r="GF25" s="5">
        <f>IF(($C$6-($C$3*$A24)+SUM(GF$6:GF24))*GF$3/365*_xlfn.DAYS($B25,$B24)&lt;0,0,($C$6-($C$3*$A24)+SUM(GF$6:GF24))*GF$3/365*_xlfn.DAYS($B25,$B24))</f>
        <v>84.439909470851887</v>
      </c>
      <c r="GG25" s="5">
        <f>IF(($C$6-($C$3*$A24)+SUM(GG$6:GG24))*GG$3/365*_xlfn.DAYS($B25,$B24)&lt;0,0,($C$6-($C$3*$A24)+SUM(GG$6:GG24))*GG$3/365*_xlfn.DAYS($B25,$B24))</f>
        <v>84.387821313827374</v>
      </c>
      <c r="GH25" s="5">
        <f>IF(($C$6-($C$3*$A24)+SUM(GH$6:GH24))*GH$3/365*_xlfn.DAYS($B25,$B24)&lt;0,0,($C$6-($C$3*$A24)+SUM(GH$6:GH24))*GH$3/365*_xlfn.DAYS($B25,$B24))</f>
        <v>84.335752566634625</v>
      </c>
      <c r="GI25" s="5">
        <f>IF(($C$6-($C$3*$A24)+SUM(GI$6:GI24))*GI$3/365*_xlfn.DAYS($B25,$B24)&lt;0,0,($C$6-($C$3*$A24)+SUM(GI$6:GI24))*GI$3/365*_xlfn.DAYS($B25,$B24))</f>
        <v>84.283703224771827</v>
      </c>
      <c r="GJ25" s="5">
        <f>IF(($C$6-($C$3*$A24)+SUM(GJ$6:GJ24))*GJ$3/365*_xlfn.DAYS($B25,$B24)&lt;0,0,($C$6-($C$3*$A24)+SUM(GJ$6:GJ24))*GJ$3/365*_xlfn.DAYS($B25,$B24))</f>
        <v>84.231673283737905</v>
      </c>
      <c r="GK25" s="5">
        <f>IF(($C$6-($C$3*$A24)+SUM(GK$6:GK24))*GK$3/365*_xlfn.DAYS($B25,$B24)&lt;0,0,($C$6-($C$3*$A24)+SUM(GK$6:GK24))*GK$3/365*_xlfn.DAYS($B25,$B24))</f>
        <v>84.179662739032821</v>
      </c>
      <c r="GL25" s="5">
        <f>IF(($C$6-($C$3*$A24)+SUM(GL$6:GL24))*GL$3/365*_xlfn.DAYS($B25,$B24)&lt;0,0,($C$6-($C$3*$A24)+SUM(GL$6:GL24))*GL$3/365*_xlfn.DAYS($B25,$B24))</f>
        <v>84.12767158615722</v>
      </c>
      <c r="GM25" s="5">
        <f>IF(($C$6-($C$3*$A24)+SUM(GM$6:GM24))*GM$3/365*_xlfn.DAYS($B25,$B24)&lt;0,0,($C$6-($C$3*$A24)+SUM(GM$6:GM24))*GM$3/365*_xlfn.DAYS($B25,$B24))</f>
        <v>84.075699820612698</v>
      </c>
      <c r="GN25" s="5">
        <f>IF(($C$6-($C$3*$A24)+SUM(GN$6:GN24))*GN$3/365*_xlfn.DAYS($B25,$B24)&lt;0,0,($C$6-($C$3*$A24)+SUM(GN$6:GN24))*GN$3/365*_xlfn.DAYS($B25,$B24))</f>
        <v>84.023747437901619</v>
      </c>
      <c r="GO25" s="5">
        <f>IF(($C$6-($C$3*$A24)+SUM(GO$6:GO24))*GO$3/365*_xlfn.DAYS($B25,$B24)&lt;0,0,($C$6-($C$3*$A24)+SUM(GO$6:GO24))*GO$3/365*_xlfn.DAYS($B25,$B24))</f>
        <v>83.971814433527314</v>
      </c>
      <c r="GP25" s="5">
        <f>IF(($C$6-($C$3*$A24)+SUM(GP$6:GP24))*GP$3/365*_xlfn.DAYS($B25,$B24)&lt;0,0,($C$6-($C$3*$A24)+SUM(GP$6:GP24))*GP$3/365*_xlfn.DAYS($B25,$B24))</f>
        <v>83.919900802993823</v>
      </c>
      <c r="GQ25" s="5">
        <f>IF(($C$6-($C$3*$A24)+SUM(GQ$6:GQ24))*GQ$3/365*_xlfn.DAYS($B25,$B24)&lt;0,0,($C$6-($C$3*$A24)+SUM(GQ$6:GQ24))*GQ$3/365*_xlfn.DAYS($B25,$B24))</f>
        <v>83.868006541806139</v>
      </c>
      <c r="GR25" s="5">
        <f>IF(($C$6-($C$3*$A24)+SUM(GR$6:GR24))*GR$3/365*_xlfn.DAYS($B25,$B24)&lt;0,0,($C$6-($C$3*$A24)+SUM(GR$6:GR24))*GR$3/365*_xlfn.DAYS($B25,$B24))</f>
        <v>83.816131645470108</v>
      </c>
      <c r="GS25" s="5">
        <f>IF(($C$6-($C$3*$A24)+SUM(GS$6:GS24))*GS$3/365*_xlfn.DAYS($B25,$B24)&lt;0,0,($C$6-($C$3*$A24)+SUM(GS$6:GS24))*GS$3/365*_xlfn.DAYS($B25,$B24))</f>
        <v>83.764276109492357</v>
      </c>
      <c r="GT25" s="5">
        <f>IF(($C$6-($C$3*$A24)+SUM(GT$6:GT24))*GT$3/365*_xlfn.DAYS($B25,$B24)&lt;0,0,($C$6-($C$3*$A24)+SUM(GT$6:GT24))*GT$3/365*_xlfn.DAYS($B25,$B24))</f>
        <v>83.712439929380423</v>
      </c>
      <c r="GU25" s="5">
        <f>IF(($C$6-($C$3*$A24)+SUM(GU$6:GU24))*GU$3/365*_xlfn.DAYS($B25,$B24)&lt;0,0,($C$6-($C$3*$A24)+SUM(GU$6:GU24))*GU$3/365*_xlfn.DAYS($B25,$B24))</f>
        <v>83.660623100642667</v>
      </c>
      <c r="GV25" s="5">
        <f>IF(($C$6-($C$3*$A24)+SUM(GV$6:GV24))*GV$3/365*_xlfn.DAYS($B25,$B24)&lt;0,0,($C$6-($C$3*$A24)+SUM(GV$6:GV24))*GV$3/365*_xlfn.DAYS($B25,$B24))</f>
        <v>83.608825618788302</v>
      </c>
      <c r="GW25" s="5">
        <f>IF(($C$6-($C$3*$A24)+SUM(GW$6:GW24))*GW$3/365*_xlfn.DAYS($B25,$B24)&lt;0,0,($C$6-($C$3*$A24)+SUM(GW$6:GW24))*GW$3/365*_xlfn.DAYS($B25,$B24))</f>
        <v>83.557047479327395</v>
      </c>
      <c r="GX25" s="5">
        <f>IF(($C$6-($C$3*$A24)+SUM(GX$6:GX24))*GX$3/365*_xlfn.DAYS($B25,$B24)&lt;0,0,($C$6-($C$3*$A24)+SUM(GX$6:GX24))*GX$3/365*_xlfn.DAYS($B25,$B24))</f>
        <v>83.505288677770864</v>
      </c>
      <c r="GY25" s="5">
        <f>IF(($C$6-($C$3*$A24)+SUM(GY$6:GY24))*GY$3/365*_xlfn.DAYS($B25,$B24)&lt;0,0,($C$6-($C$3*$A24)+SUM(GY$6:GY24))*GY$3/365*_xlfn.DAYS($B25,$B24))</f>
        <v>83.453549209630438</v>
      </c>
      <c r="GZ25" s="5">
        <f>IF(($C$6-($C$3*$A24)+SUM(GZ$6:GZ24))*GZ$3/365*_xlfn.DAYS($B25,$B24)&lt;0,0,($C$6-($C$3*$A24)+SUM(GZ$6:GZ24))*GZ$3/365*_xlfn.DAYS($B25,$B24))</f>
        <v>83.401829070418813</v>
      </c>
      <c r="HA25" s="5">
        <f>IF(($C$6-($C$3*$A24)+SUM(HA$6:HA24))*HA$3/365*_xlfn.DAYS($B25,$B24)&lt;0,0,($C$6-($C$3*$A24)+SUM(HA$6:HA24))*HA$3/365*_xlfn.DAYS($B25,$B24))</f>
        <v>83.350128255649366</v>
      </c>
      <c r="HB25" s="5">
        <f>IF(($C$6-($C$3*$A24)+SUM(HB$6:HB24))*HB$3/365*_xlfn.DAYS($B25,$B24)&lt;0,0,($C$6-($C$3*$A24)+SUM(HB$6:HB24))*HB$3/365*_xlfn.DAYS($B25,$B24))</f>
        <v>83.29844676083647</v>
      </c>
      <c r="HC25" s="5">
        <f>IF(($C$6-($C$3*$A24)+SUM(HC$6:HC24))*HC$3/365*_xlfn.DAYS($B25,$B24)&lt;0,0,($C$6-($C$3*$A24)+SUM(HC$6:HC24))*HC$3/365*_xlfn.DAYS($B25,$B24))</f>
        <v>83.246784581495248</v>
      </c>
      <c r="HD25" s="5">
        <f>IF(($C$6-($C$3*$A24)+SUM(HD$6:HD24))*HD$3/365*_xlfn.DAYS($B25,$B24)&lt;0,0,($C$6-($C$3*$A24)+SUM(HD$6:HD24))*HD$3/365*_xlfn.DAYS($B25,$B24))</f>
        <v>83.195141713141737</v>
      </c>
      <c r="HE25" s="5">
        <f>IF(($C$6-($C$3*$A24)+SUM(HE$6:HE24))*HE$3/365*_xlfn.DAYS($B25,$B24)&lt;0,0,($C$6-($C$3*$A24)+SUM(HE$6:HE24))*HE$3/365*_xlfn.DAYS($B25,$B24))</f>
        <v>83.143518151292767</v>
      </c>
      <c r="HF25" s="5">
        <f>IF(($C$6-($C$3*$A24)+SUM(HF$6:HF24))*HF$3/365*_xlfn.DAYS($B25,$B24)&lt;0,0,($C$6-($C$3*$A24)+SUM(HF$6:HF24))*HF$3/365*_xlfn.DAYS($B25,$B24))</f>
        <v>83.09191389146612</v>
      </c>
      <c r="HG25" s="5">
        <f>IF(($C$6-($C$3*$A24)+SUM(HG$6:HG24))*HG$3/365*_xlfn.DAYS($B25,$B24)&lt;0,0,($C$6-($C$3*$A24)+SUM(HG$6:HG24))*HG$3/365*_xlfn.DAYS($B25,$B24))</f>
        <v>83.040328929180234</v>
      </c>
      <c r="HH25" s="5">
        <f>IF(($C$6-($C$3*$A24)+SUM(HH$6:HH24))*HH$3/365*_xlfn.DAYS($B25,$B24)&lt;0,0,($C$6-($C$3*$A24)+SUM(HH$6:HH24))*HH$3/365*_xlfn.DAYS($B25,$B24))</f>
        <v>82.988763259954609</v>
      </c>
      <c r="HI25" s="5">
        <f>IF(($C$6-($C$3*$A24)+SUM(HI$6:HI24))*HI$3/365*_xlfn.DAYS($B25,$B24)&lt;0,0,($C$6-($C$3*$A24)+SUM(HI$6:HI24))*HI$3/365*_xlfn.DAYS($B25,$B24))</f>
        <v>82.937216879309446</v>
      </c>
      <c r="HJ25" s="5">
        <f>IF(($C$6-($C$3*$A24)+SUM(HJ$6:HJ24))*HJ$3/365*_xlfn.DAYS($B25,$B24)&lt;0,0,($C$6-($C$3*$A24)+SUM(HJ$6:HJ24))*HJ$3/365*_xlfn.DAYS($B25,$B24))</f>
        <v>82.88568978276588</v>
      </c>
      <c r="HK25" s="5">
        <f>IF(($C$6-($C$3*$A24)+SUM(HK$6:HK24))*HK$3/365*_xlfn.DAYS($B25,$B24)&lt;0,0,($C$6-($C$3*$A24)+SUM(HK$6:HK24))*HK$3/365*_xlfn.DAYS($B25,$B24))</f>
        <v>82.834181965845843</v>
      </c>
      <c r="HL25" s="5">
        <f>IF(($C$6-($C$3*$A24)+SUM(HL$6:HL24))*HL$3/365*_xlfn.DAYS($B25,$B24)&lt;0,0,($C$6-($C$3*$A24)+SUM(HL$6:HL24))*HL$3/365*_xlfn.DAYS($B25,$B24))</f>
        <v>82.782693424072122</v>
      </c>
      <c r="HM25" s="5">
        <f>IF(($C$6-($C$3*$A24)+SUM(HM$6:HM24))*HM$3/365*_xlfn.DAYS($B25,$B24)&lt;0,0,($C$6-($C$3*$A24)+SUM(HM$6:HM24))*HM$3/365*_xlfn.DAYS($B25,$B24))</f>
        <v>82.731224152968352</v>
      </c>
      <c r="HN25" s="5">
        <f>IF(($C$6-($C$3*$A24)+SUM(HN$6:HN24))*HN$3/365*_xlfn.DAYS($B25,$B24)&lt;0,0,($C$6-($C$3*$A24)+SUM(HN$6:HN24))*HN$3/365*_xlfn.DAYS($B25,$B24))</f>
        <v>82.679774148059096</v>
      </c>
      <c r="HO25" s="5">
        <f>IF(($C$6-($C$3*$A24)+SUM(HO$6:HO24))*HO$3/365*_xlfn.DAYS($B25,$B24)&lt;0,0,($C$6-($C$3*$A24)+SUM(HO$6:HO24))*HO$3/365*_xlfn.DAYS($B25,$B24))</f>
        <v>82.628343404869597</v>
      </c>
      <c r="HP25" s="5">
        <f>IF(($C$6-($C$3*$A24)+SUM(HP$6:HP24))*HP$3/365*_xlfn.DAYS($B25,$B24)&lt;0,0,($C$6-($C$3*$A24)+SUM(HP$6:HP24))*HP$3/365*_xlfn.DAYS($B25,$B24))</f>
        <v>82.576931918926093</v>
      </c>
      <c r="HQ25" s="5">
        <f>IF(($C$6-($C$3*$A24)+SUM(HQ$6:HQ24))*HQ$3/365*_xlfn.DAYS($B25,$B24)&lt;0,0,($C$6-($C$3*$A24)+SUM(HQ$6:HQ24))*HQ$3/365*_xlfn.DAYS($B25,$B24))</f>
        <v>82.525539685755604</v>
      </c>
      <c r="HR25" s="5">
        <f>IF(($C$6-($C$3*$A24)+SUM(HR$6:HR24))*HR$3/365*_xlfn.DAYS($B25,$B24)&lt;0,0,($C$6-($C$3*$A24)+SUM(HR$6:HR24))*HR$3/365*_xlfn.DAYS($B25,$B24))</f>
        <v>82.47416670088603</v>
      </c>
      <c r="HS25" s="5">
        <f>IF(($C$6-($C$3*$A24)+SUM(HS$6:HS24))*HS$3/365*_xlfn.DAYS($B25,$B24)&lt;0,0,($C$6-($C$3*$A24)+SUM(HS$6:HS24))*HS$3/365*_xlfn.DAYS($B25,$B24))</f>
        <v>82.422812959846055</v>
      </c>
      <c r="HT25" s="5">
        <f>IF(($C$6-($C$3*$A24)+SUM(HT$6:HT24))*HT$3/365*_xlfn.DAYS($B25,$B24)&lt;0,0,($C$6-($C$3*$A24)+SUM(HT$6:HT24))*HT$3/365*_xlfn.DAYS($B25,$B24))</f>
        <v>82.371478458165299</v>
      </c>
      <c r="HU25" s="5">
        <f>IF(($C$6-($C$3*$A24)+SUM(HU$6:HU24))*HU$3/365*_xlfn.DAYS($B25,$B24)&lt;0,0,($C$6-($C$3*$A24)+SUM(HU$6:HU24))*HU$3/365*_xlfn.DAYS($B25,$B24))</f>
        <v>82.320163191374164</v>
      </c>
      <c r="HV25" s="5">
        <f>IF(($C$6-($C$3*$A24)+SUM(HV$6:HV24))*HV$3/365*_xlfn.DAYS($B25,$B24)&lt;0,0,($C$6-($C$3*$A24)+SUM(HV$6:HV24))*HV$3/365*_xlfn.DAYS($B25,$B24))</f>
        <v>82.268867155003875</v>
      </c>
      <c r="HW25" s="5">
        <f>IF(($C$6-($C$3*$A24)+SUM(HW$6:HW24))*HW$3/365*_xlfn.DAYS($B25,$B24)&lt;0,0,($C$6-($C$3*$A24)+SUM(HW$6:HW24))*HW$3/365*_xlfn.DAYS($B25,$B24))</f>
        <v>82.217590344586611</v>
      </c>
      <c r="HX25" s="5">
        <f>IF(($C$6-($C$3*$A24)+SUM(HX$6:HX24))*HX$3/365*_xlfn.DAYS($B25,$B24)&lt;0,0,($C$6-($C$3*$A24)+SUM(HX$6:HX24))*HX$3/365*_xlfn.DAYS($B25,$B24))</f>
        <v>82.16633275565529</v>
      </c>
      <c r="HY25" s="5">
        <f>IF(($C$6-($C$3*$A24)+SUM(HY$6:HY24))*HY$3/365*_xlfn.DAYS($B25,$B24)&lt;0,0,($C$6-($C$3*$A24)+SUM(HY$6:HY24))*HY$3/365*_xlfn.DAYS($B25,$B24))</f>
        <v>82.115094383743738</v>
      </c>
      <c r="HZ25" s="5">
        <f>IF(($C$6-($C$3*$A24)+SUM(HZ$6:HZ24))*HZ$3/365*_xlfn.DAYS($B25,$B24)&lt;0,0,($C$6-($C$3*$A24)+SUM(HZ$6:HZ24))*HZ$3/365*_xlfn.DAYS($B25,$B24))</f>
        <v>82.063875224386578</v>
      </c>
      <c r="IA25" s="5">
        <f>IF(($C$6-($C$3*$A24)+SUM(IA$6:IA24))*IA$3/365*_xlfn.DAYS($B25,$B24)&lt;0,0,($C$6-($C$3*$A24)+SUM(IA$6:IA24))*IA$3/365*_xlfn.DAYS($B25,$B24))</f>
        <v>82.012675273119299</v>
      </c>
      <c r="IB25" s="5">
        <f>IF(($C$6-($C$3*$A24)+SUM(IB$6:IB24))*IB$3/365*_xlfn.DAYS($B25,$B24)&lt;0,0,($C$6-($C$3*$A24)+SUM(IB$6:IB24))*IB$3/365*_xlfn.DAYS($B25,$B24))</f>
        <v>81.961494525478287</v>
      </c>
      <c r="IC25" s="5">
        <f>IF(($C$6-($C$3*$A24)+SUM(IC$6:IC24))*IC$3/365*_xlfn.DAYS($B25,$B24)&lt;0,0,($C$6-($C$3*$A24)+SUM(IC$6:IC24))*IC$3/365*_xlfn.DAYS($B25,$B24))</f>
        <v>81.910332977000692</v>
      </c>
      <c r="ID25" s="5">
        <f>IF(($C$6-($C$3*$A24)+SUM(ID$6:ID24))*ID$3/365*_xlfn.DAYS($B25,$B24)&lt;0,0,($C$6-($C$3*$A24)+SUM(ID$6:ID24))*ID$3/365*_xlfn.DAYS($B25,$B24))</f>
        <v>81.859190623224578</v>
      </c>
      <c r="IE25" s="5">
        <f>IF(($C$6-($C$3*$A24)+SUM(IE$6:IE24))*IE$3/365*_xlfn.DAYS($B25,$B24)&lt;0,0,($C$6-($C$3*$A24)+SUM(IE$6:IE24))*IE$3/365*_xlfn.DAYS($B25,$B24))</f>
        <v>81.808067459688786</v>
      </c>
      <c r="IF25" s="5">
        <f>IF(($C$6-($C$3*$A24)+SUM(IF$6:IF24))*IF$3/365*_xlfn.DAYS($B25,$B24)&lt;0,0,($C$6-($C$3*$A24)+SUM(IF$6:IF24))*IF$3/365*_xlfn.DAYS($B25,$B24))</f>
        <v>81.75696348193307</v>
      </c>
      <c r="IG25" s="5">
        <f>IF(($C$6-($C$3*$A24)+SUM(IG$6:IG24))*IG$3/365*_xlfn.DAYS($B25,$B24)&lt;0,0,($C$6-($C$3*$A24)+SUM(IG$6:IG24))*IG$3/365*_xlfn.DAYS($B25,$B24))</f>
        <v>81.705878685497936</v>
      </c>
      <c r="IH25" s="5">
        <f>IF(($C$6-($C$3*$A24)+SUM(IH$6:IH24))*IH$3/365*_xlfn.DAYS($B25,$B24)&lt;0,0,($C$6-($C$3*$A24)+SUM(IH$6:IH24))*IH$3/365*_xlfn.DAYS($B25,$B24))</f>
        <v>81.654813065924841</v>
      </c>
      <c r="II25" s="5">
        <f>IF(($C$6-($C$3*$A24)+SUM(II$6:II24))*II$3/365*_xlfn.DAYS($B25,$B24)&lt;0,0,($C$6-($C$3*$A24)+SUM(II$6:II24))*II$3/365*_xlfn.DAYS($B25,$B24))</f>
        <v>81.603766618756055</v>
      </c>
      <c r="IJ25" s="5">
        <f>IF(($C$6-($C$3*$A24)+SUM(IJ$6:IJ24))*IJ$3/365*_xlfn.DAYS($B25,$B24)&lt;0,0,($C$6-($C$3*$A24)+SUM(IJ$6:IJ24))*IJ$3/365*_xlfn.DAYS($B25,$B24))</f>
        <v>81.552739339534668</v>
      </c>
      <c r="IK25" s="5">
        <f>IF(($C$6-($C$3*$A24)+SUM(IK$6:IK24))*IK$3/365*_xlfn.DAYS($B25,$B24)&lt;0,0,($C$6-($C$3*$A24)+SUM(IK$6:IK24))*IK$3/365*_xlfn.DAYS($B25,$B24))</f>
        <v>81.501731223804597</v>
      </c>
      <c r="IL25" s="5">
        <f>IF(($C$6-($C$3*$A24)+SUM(IL$6:IL24))*IL$3/365*_xlfn.DAYS($B25,$B24)&lt;0,0,($C$6-($C$3*$A24)+SUM(IL$6:IL24))*IL$3/365*_xlfn.DAYS($B25,$B24))</f>
        <v>81.450742267110655</v>
      </c>
      <c r="IM25" s="5">
        <f>IF(($C$6-($C$3*$A24)+SUM(IM$6:IM24))*IM$3/365*_xlfn.DAYS($B25,$B24)&lt;0,0,($C$6-($C$3*$A24)+SUM(IM$6:IM24))*IM$3/365*_xlfn.DAYS($B25,$B24))</f>
        <v>81.399772464998421</v>
      </c>
      <c r="IN25" s="5">
        <f>IF(($C$6-($C$3*$A24)+SUM(IN$6:IN24))*IN$3/365*_xlfn.DAYS($B25,$B24)&lt;0,0,($C$6-($C$3*$A24)+SUM(IN$6:IN24))*IN$3/365*_xlfn.DAYS($B25,$B24))</f>
        <v>81.348821813014482</v>
      </c>
      <c r="IO25" s="5">
        <f>IF(($C$6-($C$3*$A24)+SUM(IO$6:IO24))*IO$3/365*_xlfn.DAYS($B25,$B24)&lt;0,0,($C$6-($C$3*$A24)+SUM(IO$6:IO24))*IO$3/365*_xlfn.DAYS($B25,$B24))</f>
        <v>81.297890306706051</v>
      </c>
      <c r="IP25" s="5">
        <f>IF(($C$6-($C$3*$A24)+SUM(IP$6:IP24))*IP$3/365*_xlfn.DAYS($B25,$B24)&lt;0,0,($C$6-($C$3*$A24)+SUM(IP$6:IP24))*IP$3/365*_xlfn.DAYS($B25,$B24))</f>
        <v>81.246977941621338</v>
      </c>
      <c r="IQ25" s="5">
        <f>IF(($C$6-($C$3*$A24)+SUM(IQ$6:IQ24))*IQ$3/365*_xlfn.DAYS($B25,$B24)&lt;0,0,($C$6-($C$3*$A24)+SUM(IQ$6:IQ24))*IQ$3/365*_xlfn.DAYS($B25,$B24))</f>
        <v>81.196084713309332</v>
      </c>
      <c r="IR25" s="5">
        <f>IF(($C$6-($C$3*$A24)+SUM(IR$6:IR24))*IR$3/365*_xlfn.DAYS($B25,$B24)&lt;0,0,($C$6-($C$3*$A24)+SUM(IR$6:IR24))*IR$3/365*_xlfn.DAYS($B25,$B24))</f>
        <v>81.145210617319904</v>
      </c>
      <c r="IS25" s="5">
        <f>IF(($C$6-($C$3*$A24)+SUM(IS$6:IS24))*IS$3/365*_xlfn.DAYS($B25,$B24)&lt;0,0,($C$6-($C$3*$A24)+SUM(IS$6:IS24))*IS$3/365*_xlfn.DAYS($B25,$B24))</f>
        <v>81.094355649203749</v>
      </c>
      <c r="IT25" s="5">
        <f>IF(($C$6-($C$3*$A24)+SUM(IT$6:IT24))*IT$3/365*_xlfn.DAYS($B25,$B24)&lt;0,0,($C$6-($C$3*$A24)+SUM(IT$6:IT24))*IT$3/365*_xlfn.DAYS($B25,$B24))</f>
        <v>81.043519804512357</v>
      </c>
      <c r="IU25" s="5">
        <f>IF(($C$6-($C$3*$A24)+SUM(IU$6:IU24))*IU$3/365*_xlfn.DAYS($B25,$B24)&lt;0,0,($C$6-($C$3*$A24)+SUM(IU$6:IU24))*IU$3/365*_xlfn.DAYS($B25,$B24))</f>
        <v>80.992703078798172</v>
      </c>
      <c r="IV25" s="5">
        <f>IF(($C$6-($C$3*$A24)+SUM(IV$6:IV24))*IV$3/365*_xlfn.DAYS($B25,$B24)&lt;0,0,($C$6-($C$3*$A24)+SUM(IV$6:IV24))*IV$3/365*_xlfn.DAYS($B25,$B24))</f>
        <v>80.941905467614362</v>
      </c>
      <c r="IW25" s="5">
        <f>IF(($C$6-($C$3*$A24)+SUM(IW$6:IW24))*IW$3/365*_xlfn.DAYS($B25,$B24)&lt;0,0,($C$6-($C$3*$A24)+SUM(IW$6:IW24))*IW$3/365*_xlfn.DAYS($B25,$B24))</f>
        <v>80.891126966515017</v>
      </c>
      <c r="IX25" s="5">
        <f>IF(($C$6-($C$3*$A24)+SUM(IX$6:IX24))*IX$3/365*_xlfn.DAYS($B25,$B24)&lt;0,0,($C$6-($C$3*$A24)+SUM(IX$6:IX24))*IX$3/365*_xlfn.DAYS($B25,$B24))</f>
        <v>80.840367571055012</v>
      </c>
      <c r="IY25" s="5">
        <f>IF(($C$6-($C$3*$A24)+SUM(IY$6:IY24))*IY$3/365*_xlfn.DAYS($B25,$B24)&lt;0,0,($C$6-($C$3*$A24)+SUM(IY$6:IY24))*IY$3/365*_xlfn.DAYS($B25,$B24))</f>
        <v>80.789627276790128</v>
      </c>
      <c r="IZ25" s="5">
        <f>IF(($C$6-($C$3*$A24)+SUM(IZ$6:IZ24))*IZ$3/365*_xlfn.DAYS($B25,$B24)&lt;0,0,($C$6-($C$3*$A24)+SUM(IZ$6:IZ24))*IZ$3/365*_xlfn.DAYS($B25,$B24))</f>
        <v>80.738906079276958</v>
      </c>
      <c r="JA25" s="5">
        <f>IF(($C$6-($C$3*$A24)+SUM(JA$6:JA24))*JA$3/365*_xlfn.DAYS($B25,$B24)&lt;0,0,($C$6-($C$3*$A24)+SUM(JA$6:JA24))*JA$3/365*_xlfn.DAYS($B25,$B24))</f>
        <v>80.68820397407292</v>
      </c>
      <c r="JB25" s="5">
        <f>IF(($C$6-($C$3*$A24)+SUM(JB$6:JB24))*JB$3/365*_xlfn.DAYS($B25,$B24)&lt;0,0,($C$6-($C$3*$A24)+SUM(JB$6:JB24))*JB$3/365*_xlfn.DAYS($B25,$B24))</f>
        <v>80.637520956736296</v>
      </c>
      <c r="JC25" s="5">
        <f>IF(($C$6-($C$3*$A24)+SUM(JC$6:JC24))*JC$3/365*_xlfn.DAYS($B25,$B24)&lt;0,0,($C$6-($C$3*$A24)+SUM(JC$6:JC24))*JC$3/365*_xlfn.DAYS($B25,$B24))</f>
        <v>80.58685702282618</v>
      </c>
      <c r="JD25" s="5">
        <f>IF(($C$6-($C$3*$A24)+SUM(JD$6:JD24))*JD$3/365*_xlfn.DAYS($B25,$B24)&lt;0,0,($C$6-($C$3*$A24)+SUM(JD$6:JD24))*JD$3/365*_xlfn.DAYS($B25,$B24))</f>
        <v>80.536212167902576</v>
      </c>
      <c r="JE25" s="5">
        <f>IF(($C$6-($C$3*$A24)+SUM(JE$6:JE24))*JE$3/365*_xlfn.DAYS($B25,$B24)&lt;0,0,($C$6-($C$3*$A24)+SUM(JE$6:JE24))*JE$3/365*_xlfn.DAYS($B25,$B24))</f>
        <v>80.485586387526226</v>
      </c>
      <c r="JF25" s="5">
        <f>IF(($C$6-($C$3*$A24)+SUM(JF$6:JF24))*JF$3/365*_xlfn.DAYS($B25,$B24)&lt;0,0,($C$6-($C$3*$A24)+SUM(JF$6:JF24))*JF$3/365*_xlfn.DAYS($B25,$B24))</f>
        <v>80.434979677258838</v>
      </c>
      <c r="JG25" s="5">
        <f>IF(($C$6-($C$3*$A24)+SUM(JG$6:JG24))*JG$3/365*_xlfn.DAYS($B25,$B24)&lt;0,0,($C$6-($C$3*$A24)+SUM(JG$6:JG24))*JG$3/365*_xlfn.DAYS($B25,$B24))</f>
        <v>80.384392032662817</v>
      </c>
      <c r="JH25" s="5">
        <f>IF(($C$6-($C$3*$A24)+SUM(JH$6:JH24))*JH$3/365*_xlfn.DAYS($B25,$B24)&lt;0,0,($C$6-($C$3*$A24)+SUM(JH$6:JH24))*JH$3/365*_xlfn.DAYS($B25,$B24))</f>
        <v>80.333823449301534</v>
      </c>
      <c r="JI25" s="5">
        <f>IF(($C$6-($C$3*$A24)+SUM(JI$6:JI24))*JI$3/365*_xlfn.DAYS($B25,$B24)&lt;0,0,($C$6-($C$3*$A24)+SUM(JI$6:JI24))*JI$3/365*_xlfn.DAYS($B25,$B24))</f>
        <v>80.283273922739156</v>
      </c>
      <c r="JJ25" s="5">
        <f>IF(($C$6-($C$3*$A24)+SUM(JJ$6:JJ24))*JJ$3/365*_xlfn.DAYS($B25,$B24)&lt;0,0,($C$6-($C$3*$A24)+SUM(JJ$6:JJ24))*JJ$3/365*_xlfn.DAYS($B25,$B24))</f>
        <v>80.232743448540646</v>
      </c>
      <c r="JK25" s="5">
        <f>IF(($C$6-($C$3*$A24)+SUM(JK$6:JK24))*JK$3/365*_xlfn.DAYS($B25,$B24)&lt;0,0,($C$6-($C$3*$A24)+SUM(JK$6:JK24))*JK$3/365*_xlfn.DAYS($B25,$B24))</f>
        <v>80.182232022271904</v>
      </c>
      <c r="JL25" s="5">
        <f>IF(($C$6-($C$3*$A24)+SUM(JL$6:JL24))*JL$3/365*_xlfn.DAYS($B25,$B24)&lt;0,0,($C$6-($C$3*$A24)+SUM(JL$6:JL24))*JL$3/365*_xlfn.DAYS($B25,$B24))</f>
        <v>80.131739639499557</v>
      </c>
      <c r="JM25" s="5">
        <f>IF(($C$6-($C$3*$A24)+SUM(JM$6:JM24))*JM$3/365*_xlfn.DAYS($B25,$B24)&lt;0,0,($C$6-($C$3*$A24)+SUM(JM$6:JM24))*JM$3/365*_xlfn.DAYS($B25,$B24))</f>
        <v>80.081266295791195</v>
      </c>
      <c r="JN25" s="5">
        <f>IF(($C$6-($C$3*$A24)+SUM(JN$6:JN24))*JN$3/365*_xlfn.DAYS($B25,$B24)&lt;0,0,($C$6-($C$3*$A24)+SUM(JN$6:JN24))*JN$3/365*_xlfn.DAYS($B25,$B24))</f>
        <v>80.030811986715136</v>
      </c>
      <c r="JO25" s="5">
        <f>IF(($C$6-($C$3*$A24)+SUM(JO$6:JO24))*JO$3/365*_xlfn.DAYS($B25,$B24)&lt;0,0,($C$6-($C$3*$A24)+SUM(JO$6:JO24))*JO$3/365*_xlfn.DAYS($B25,$B24))</f>
        <v>79.980376707840591</v>
      </c>
      <c r="JP25" s="5">
        <f>IF(($C$6-($C$3*$A24)+SUM(JP$6:JP24))*JP$3/365*_xlfn.DAYS($B25,$B24)&lt;0,0,($C$6-($C$3*$A24)+SUM(JP$6:JP24))*JP$3/365*_xlfn.DAYS($B25,$B24))</f>
        <v>79.929960454737625</v>
      </c>
      <c r="JQ25" s="5">
        <f>IF(($C$6-($C$3*$A24)+SUM(JQ$6:JQ24))*JQ$3/365*_xlfn.DAYS($B25,$B24)&lt;0,0,($C$6-($C$3*$A24)+SUM(JQ$6:JQ24))*JQ$3/365*_xlfn.DAYS($B25,$B24))</f>
        <v>79.879563222977126</v>
      </c>
      <c r="JR25" s="5">
        <f>IF(($C$6-($C$3*$A24)+SUM(JR$6:JR24))*JR$3/365*_xlfn.DAYS($B25,$B24)&lt;0,0,($C$6-($C$3*$A24)+SUM(JR$6:JR24))*JR$3/365*_xlfn.DAYS($B25,$B24))</f>
        <v>79.829185008130779</v>
      </c>
      <c r="JS25" s="5">
        <f>IF(($C$6-($C$3*$A24)+SUM(JS$6:JS24))*JS$3/365*_xlfn.DAYS($B25,$B24)&lt;0,0,($C$6-($C$3*$A24)+SUM(JS$6:JS24))*JS$3/365*_xlfn.DAYS($B25,$B24))</f>
        <v>79.778825805771191</v>
      </c>
      <c r="JT25" s="5">
        <f>IF(($C$6-($C$3*$A24)+SUM(JT$6:JT24))*JT$3/365*_xlfn.DAYS($B25,$B24)&lt;0,0,($C$6-($C$3*$A24)+SUM(JT$6:JT24))*JT$3/365*_xlfn.DAYS($B25,$B24))</f>
        <v>79.72848561147174</v>
      </c>
      <c r="JU25" s="5">
        <f>IF(($C$6-($C$3*$A24)+SUM(JU$6:JU24))*JU$3/365*_xlfn.DAYS($B25,$B24)&lt;0,0,($C$6-($C$3*$A24)+SUM(JU$6:JU24))*JU$3/365*_xlfn.DAYS($B25,$B24))</f>
        <v>79.678164420806695</v>
      </c>
      <c r="JV25" s="5">
        <f>IF(($C$6-($C$3*$A24)+SUM(JV$6:JV24))*JV$3/365*_xlfn.DAYS($B25,$B24)&lt;0,0,($C$6-($C$3*$A24)+SUM(JV$6:JV24))*JV$3/365*_xlfn.DAYS($B25,$B24))</f>
        <v>79.627862229351138</v>
      </c>
      <c r="JW25" s="5">
        <f>IF(($C$6-($C$3*$A24)+SUM(JW$6:JW24))*JW$3/365*_xlfn.DAYS($B25,$B24)&lt;0,0,($C$6-($C$3*$A24)+SUM(JW$6:JW24))*JW$3/365*_xlfn.DAYS($B25,$B24))</f>
        <v>79.577579032680958</v>
      </c>
      <c r="JX25" s="5">
        <f>IF(($C$6-($C$3*$A24)+SUM(JX$6:JX24))*JX$3/365*_xlfn.DAYS($B25,$B24)&lt;0,0,($C$6-($C$3*$A24)+SUM(JX$6:JX24))*JX$3/365*_xlfn.DAYS($B25,$B24))</f>
        <v>79.52731482637293</v>
      </c>
      <c r="JY25" s="5">
        <f>IF(($C$6-($C$3*$A24)+SUM(JY$6:JY24))*JY$3/365*_xlfn.DAYS($B25,$B24)&lt;0,0,($C$6-($C$3*$A24)+SUM(JY$6:JY24))*JY$3/365*_xlfn.DAYS($B25,$B24))</f>
        <v>79.477069606004662</v>
      </c>
      <c r="JZ25" s="5">
        <f>IF(($C$6-($C$3*$A24)+SUM(JZ$6:JZ24))*JZ$3/365*_xlfn.DAYS($B25,$B24)&lt;0,0,($C$6-($C$3*$A24)+SUM(JZ$6:JZ24))*JZ$3/365*_xlfn.DAYS($B25,$B24))</f>
        <v>79.426843367154589</v>
      </c>
      <c r="KA25" s="5">
        <f>IF(($C$6-($C$3*$A24)+SUM(KA$6:KA24))*KA$3/365*_xlfn.DAYS($B25,$B24)&lt;0,0,($C$6-($C$3*$A24)+SUM(KA$6:KA24))*KA$3/365*_xlfn.DAYS($B25,$B24))</f>
        <v>79.376636105401985</v>
      </c>
      <c r="KB25" s="5">
        <f>IF(($C$6-($C$3*$A24)+SUM(KB$6:KB24))*KB$3/365*_xlfn.DAYS($B25,$B24)&lt;0,0,($C$6-($C$3*$A24)+SUM(KB$6:KB24))*KB$3/365*_xlfn.DAYS($B25,$B24))</f>
        <v>79.326447816326976</v>
      </c>
      <c r="KC25" s="5">
        <f>IF(($C$6-($C$3*$A24)+SUM(KC$6:KC24))*KC$3/365*_xlfn.DAYS($B25,$B24)&lt;0,0,($C$6-($C$3*$A24)+SUM(KC$6:KC24))*KC$3/365*_xlfn.DAYS($B25,$B24))</f>
        <v>79.276278495510468</v>
      </c>
      <c r="KD25" s="5">
        <f>IF(($C$6-($C$3*$A24)+SUM(KD$6:KD24))*KD$3/365*_xlfn.DAYS($B25,$B24)&lt;0,0,($C$6-($C$3*$A24)+SUM(KD$6:KD24))*KD$3/365*_xlfn.DAYS($B25,$B24))</f>
        <v>79.226128138534321</v>
      </c>
      <c r="KE25" s="5">
        <f>IF(($C$6-($C$3*$A24)+SUM(KE$6:KE24))*KE$3/365*_xlfn.DAYS($B25,$B24)&lt;0,0,($C$6-($C$3*$A24)+SUM(KE$6:KE24))*KE$3/365*_xlfn.DAYS($B25,$B24))</f>
        <v>79.175996740981091</v>
      </c>
      <c r="KF25" s="5">
        <f>IF(($C$6-($C$3*$A24)+SUM(KF$6:KF24))*KF$3/365*_xlfn.DAYS($B25,$B24)&lt;0,0,($C$6-($C$3*$A24)+SUM(KF$6:KF24))*KF$3/365*_xlfn.DAYS($B25,$B24))</f>
        <v>79.1258842984343</v>
      </c>
      <c r="KG25" s="5">
        <f>IF(($C$6-($C$3*$A24)+SUM(KG$6:KG24))*KG$3/365*_xlfn.DAYS($B25,$B24)&lt;0,0,($C$6-($C$3*$A24)+SUM(KG$6:KG24))*KG$3/365*_xlfn.DAYS($B25,$B24))</f>
        <v>79.075790806478224</v>
      </c>
      <c r="KH25" s="5">
        <f>IF(($C$6-($C$3*$A24)+SUM(KH$6:KH24))*KH$3/365*_xlfn.DAYS($B25,$B24)&lt;0,0,($C$6-($C$3*$A24)+SUM(KH$6:KH24))*KH$3/365*_xlfn.DAYS($B25,$B24))</f>
        <v>79.025716260698005</v>
      </c>
      <c r="KI25" s="5">
        <f>IF(($C$6-($C$3*$A24)+SUM(KI$6:KI24))*KI$3/365*_xlfn.DAYS($B25,$B24)&lt;0,0,($C$6-($C$3*$A24)+SUM(KI$6:KI24))*KI$3/365*_xlfn.DAYS($B25,$B24))</f>
        <v>78.975660656679651</v>
      </c>
      <c r="KJ25" s="5">
        <f>IF(($C$6-($C$3*$A24)+SUM(KJ$6:KJ24))*KJ$3/365*_xlfn.DAYS($B25,$B24)&lt;0,0,($C$6-($C$3*$A24)+SUM(KJ$6:KJ24))*KJ$3/365*_xlfn.DAYS($B25,$B24))</f>
        <v>78.925623990009925</v>
      </c>
      <c r="KK25" s="5">
        <f>IF(($C$6-($C$3*$A24)+SUM(KK$6:KK24))*KK$3/365*_xlfn.DAYS($B25,$B24)&lt;0,0,($C$6-($C$3*$A24)+SUM(KK$6:KK24))*KK$3/365*_xlfn.DAYS($B25,$B24))</f>
        <v>78.875606256276527</v>
      </c>
      <c r="KL25" s="5">
        <f>IF(($C$6-($C$3*$A24)+SUM(KL$6:KL24))*KL$3/365*_xlfn.DAYS($B25,$B24)&lt;0,0,($C$6-($C$3*$A24)+SUM(KL$6:KL24))*KL$3/365*_xlfn.DAYS($B25,$B24))</f>
        <v>78.825607451067896</v>
      </c>
      <c r="KM25" s="5">
        <f>IF(($C$6-($C$3*$A24)+SUM(KM$6:KM24))*KM$3/365*_xlfn.DAYS($B25,$B24)&lt;0,0,($C$6-($C$3*$A24)+SUM(KM$6:KM24))*KM$3/365*_xlfn.DAYS($B25,$B24))</f>
        <v>78.775627569973409</v>
      </c>
      <c r="KN25" s="5">
        <f>IF(($C$6-($C$3*$A24)+SUM(KN$6:KN24))*KN$3/365*_xlfn.DAYS($B25,$B24)&lt;0,0,($C$6-($C$3*$A24)+SUM(KN$6:KN24))*KN$3/365*_xlfn.DAYS($B25,$B24))</f>
        <v>78.725666608583182</v>
      </c>
      <c r="KO25" s="5">
        <f>IF(($C$6-($C$3*$A24)+SUM(KO$6:KO24))*KO$3/365*_xlfn.DAYS($B25,$B24)&lt;0,0,($C$6-($C$3*$A24)+SUM(KO$6:KO24))*KO$3/365*_xlfn.DAYS($B25,$B24))</f>
        <v>78.67572456248827</v>
      </c>
      <c r="KP25" s="5">
        <f>IF(($C$6-($C$3*$A24)+SUM(KP$6:KP24))*KP$3/365*_xlfn.DAYS($B25,$B24)&lt;0,0,($C$6-($C$3*$A24)+SUM(KP$6:KP24))*KP$3/365*_xlfn.DAYS($B25,$B24))</f>
        <v>78.625801427280436</v>
      </c>
      <c r="KQ25" s="5">
        <f>IF(($C$6-($C$3*$A24)+SUM(KQ$6:KQ24))*KQ$3/365*_xlfn.DAYS($B25,$B24)&lt;0,0,($C$6-($C$3*$A24)+SUM(KQ$6:KQ24))*KQ$3/365*_xlfn.DAYS($B25,$B24))</f>
        <v>78.575897198552425</v>
      </c>
      <c r="KR25" s="5">
        <f>IF(($C$6-($C$3*$A24)+SUM(KR$6:KR24))*KR$3/365*_xlfn.DAYS($B25,$B24)&lt;0,0,($C$6-($C$3*$A24)+SUM(KR$6:KR24))*KR$3/365*_xlfn.DAYS($B25,$B24))</f>
        <v>78.52601187189768</v>
      </c>
      <c r="KS25" s="5">
        <f>IF(($C$6-($C$3*$A24)+SUM(KS$6:KS24))*KS$3/365*_xlfn.DAYS($B25,$B24)&lt;0,0,($C$6-($C$3*$A24)+SUM(KS$6:KS24))*KS$3/365*_xlfn.DAYS($B25,$B24))</f>
        <v>78.476145442910564</v>
      </c>
      <c r="KT25" s="5">
        <f>IF(($C$6-($C$3*$A24)+SUM(KT$6:KT24))*KT$3/365*_xlfn.DAYS($B25,$B24)&lt;0,0,($C$6-($C$3*$A24)+SUM(KT$6:KT24))*KT$3/365*_xlfn.DAYS($B25,$B24))</f>
        <v>78.426297907186296</v>
      </c>
      <c r="KU25" s="5">
        <f>IF(($C$6-($C$3*$A24)+SUM(KU$6:KU24))*KU$3/365*_xlfn.DAYS($B25,$B24)&lt;0,0,($C$6-($C$3*$A24)+SUM(KU$6:KU24))*KU$3/365*_xlfn.DAYS($B25,$B24))</f>
        <v>78.376469260320874</v>
      </c>
      <c r="KV25" s="5">
        <f>IF(($C$6-($C$3*$A24)+SUM(KV$6:KV24))*KV$3/365*_xlfn.DAYS($B25,$B24)&lt;0,0,($C$6-($C$3*$A24)+SUM(KV$6:KV24))*KV$3/365*_xlfn.DAYS($B25,$B24))</f>
        <v>78.326659497911095</v>
      </c>
      <c r="KW25" s="5">
        <f>IF(($C$6-($C$3*$A24)+SUM(KW$6:KW24))*KW$3/365*_xlfn.DAYS($B25,$B24)&lt;0,0,($C$6-($C$3*$A24)+SUM(KW$6:KW24))*KW$3/365*_xlfn.DAYS($B25,$B24))</f>
        <v>78.276868615554704</v>
      </c>
      <c r="KX25" s="5">
        <f>IF(($C$6-($C$3*$A24)+SUM(KX$6:KX24))*KX$3/365*_xlfn.DAYS($B25,$B24)&lt;0,0,($C$6-($C$3*$A24)+SUM(KX$6:KX24))*KX$3/365*_xlfn.DAYS($B25,$B24))</f>
        <v>78.227096608850189</v>
      </c>
      <c r="KY25" s="5">
        <f>IF(($C$6-($C$3*$A24)+SUM(KY$6:KY24))*KY$3/365*_xlfn.DAYS($B25,$B24)&lt;0,0,($C$6-($C$3*$A24)+SUM(KY$6:KY24))*KY$3/365*_xlfn.DAYS($B25,$B24))</f>
        <v>78.177343473396931</v>
      </c>
      <c r="KZ25" s="5">
        <f>IF(($C$6-($C$3*$A24)+SUM(KZ$6:KZ24))*KZ$3/365*_xlfn.DAYS($B25,$B24)&lt;0,0,($C$6-($C$3*$A24)+SUM(KZ$6:KZ24))*KZ$3/365*_xlfn.DAYS($B25,$B24))</f>
        <v>78.127609204795093</v>
      </c>
      <c r="LA25" s="5">
        <f>IF(($C$6-($C$3*$A24)+SUM(LA$6:LA24))*LA$3/365*_xlfn.DAYS($B25,$B24)&lt;0,0,($C$6-($C$3*$A24)+SUM(LA$6:LA24))*LA$3/365*_xlfn.DAYS($B25,$B24))</f>
        <v>78.07789379864569</v>
      </c>
      <c r="LB25" s="5">
        <f>IF(($C$6-($C$3*$A24)+SUM(LB$6:LB24))*LB$3/365*_xlfn.DAYS($B25,$B24)&lt;0,0,($C$6-($C$3*$A24)+SUM(LB$6:LB24))*LB$3/365*_xlfn.DAYS($B25,$B24))</f>
        <v>78.028197250550647</v>
      </c>
      <c r="LC25" s="5">
        <f>IF(($C$6-($C$3*$A24)+SUM(LC$6:LC24))*LC$3/365*_xlfn.DAYS($B25,$B24)&lt;0,0,($C$6-($C$3*$A24)+SUM(LC$6:LC24))*LC$3/365*_xlfn.DAYS($B25,$B24))</f>
        <v>77.978519556112602</v>
      </c>
      <c r="LD25" s="5">
        <f>IF(($C$6-($C$3*$A24)+SUM(LD$6:LD24))*LD$3/365*_xlfn.DAYS($B25,$B24)&lt;0,0,($C$6-($C$3*$A24)+SUM(LD$6:LD24))*LD$3/365*_xlfn.DAYS($B25,$B24))</f>
        <v>77.928860710935083</v>
      </c>
      <c r="LE25" s="5">
        <f>IF(($C$6-($C$3*$A24)+SUM(LE$6:LE24))*LE$3/365*_xlfn.DAYS($B25,$B24)&lt;0,0,($C$6-($C$3*$A24)+SUM(LE$6:LE24))*LE$3/365*_xlfn.DAYS($B25,$B24))</f>
        <v>77.879220710622477</v>
      </c>
      <c r="LF25" s="5">
        <f>IF(($C$6-($C$3*$A24)+SUM(LF$6:LF24))*LF$3/365*_xlfn.DAYS($B25,$B24)&lt;0,0,($C$6-($C$3*$A24)+SUM(LF$6:LF24))*LF$3/365*_xlfn.DAYS($B25,$B24))</f>
        <v>77.829599550779974</v>
      </c>
      <c r="LG25" s="5">
        <f>IF(($C$6-($C$3*$A24)+SUM(LG$6:LG24))*LG$3/365*_xlfn.DAYS($B25,$B24)&lt;0,0,($C$6-($C$3*$A24)+SUM(LG$6:LG24))*LG$3/365*_xlfn.DAYS($B25,$B24))</f>
        <v>77.77999722701361</v>
      </c>
      <c r="LH25" s="5">
        <f>IF(($C$6-($C$3*$A24)+SUM(LH$6:LH24))*LH$3/365*_xlfn.DAYS($B25,$B24)&lt;0,0,($C$6-($C$3*$A24)+SUM(LH$6:LH24))*LH$3/365*_xlfn.DAYS($B25,$B24))</f>
        <v>77.730413734930224</v>
      </c>
      <c r="LI25" s="5">
        <f>IF(($C$6-($C$3*$A24)+SUM(LI$6:LI24))*LI$3/365*_xlfn.DAYS($B25,$B24)&lt;0,0,($C$6-($C$3*$A24)+SUM(LI$6:LI24))*LI$3/365*_xlfn.DAYS($B25,$B24))</f>
        <v>77.68084907013754</v>
      </c>
      <c r="LJ25" s="5">
        <f>IF(($C$6-($C$3*$A24)+SUM(LJ$6:LJ24))*LJ$3/365*_xlfn.DAYS($B25,$B24)&lt;0,0,($C$6-($C$3*$A24)+SUM(LJ$6:LJ24))*LJ$3/365*_xlfn.DAYS($B25,$B24))</f>
        <v>77.631303228244107</v>
      </c>
      <c r="LK25" s="5">
        <f>IF(($C$6-($C$3*$A24)+SUM(LK$6:LK24))*LK$3/365*_xlfn.DAYS($B25,$B24)&lt;0,0,($C$6-($C$3*$A24)+SUM(LK$6:LK24))*LK$3/365*_xlfn.DAYS($B25,$B24))</f>
        <v>77.581776204859239</v>
      </c>
      <c r="LL25" s="5">
        <f>IF(($C$6-($C$3*$A24)+SUM(LL$6:LL24))*LL$3/365*_xlfn.DAYS($B25,$B24)&lt;0,0,($C$6-($C$3*$A24)+SUM(LL$6:LL24))*LL$3/365*_xlfn.DAYS($B25,$B24))</f>
        <v>77.532267995593173</v>
      </c>
      <c r="LM25" s="5">
        <f>IF(($C$6-($C$3*$A24)+SUM(LM$6:LM24))*LM$3/365*_xlfn.DAYS($B25,$B24)&lt;0,0,($C$6-($C$3*$A24)+SUM(LM$6:LM24))*LM$3/365*_xlfn.DAYS($B25,$B24))</f>
        <v>77.482778596056932</v>
      </c>
      <c r="LN25" s="5">
        <f>IF(($C$6-($C$3*$A24)+SUM(LN$6:LN24))*LN$3/365*_xlfn.DAYS($B25,$B24)&lt;0,0,($C$6-($C$3*$A24)+SUM(LN$6:LN24))*LN$3/365*_xlfn.DAYS($B25,$B24))</f>
        <v>77.433308001862372</v>
      </c>
      <c r="LO25" s="5">
        <f>IF(($C$6-($C$3*$A24)+SUM(LO$6:LO24))*LO$3/365*_xlfn.DAYS($B25,$B24)&lt;0,0,($C$6-($C$3*$A24)+SUM(LO$6:LO24))*LO$3/365*_xlfn.DAYS($B25,$B24))</f>
        <v>77.383856208622205</v>
      </c>
      <c r="LP25" s="5">
        <f>IF(($C$6-($C$3*$A24)+SUM(LP$6:LP24))*LP$3/365*_xlfn.DAYS($B25,$B24)&lt;0,0,($C$6-($C$3*$A24)+SUM(LP$6:LP24))*LP$3/365*_xlfn.DAYS($B25,$B24))</f>
        <v>77.334423211949968</v>
      </c>
      <c r="LQ25" s="5">
        <f>IF(($C$6-($C$3*$A24)+SUM(LQ$6:LQ24))*LQ$3/365*_xlfn.DAYS($B25,$B24)&lt;0,0,($C$6-($C$3*$A24)+SUM(LQ$6:LQ24))*LQ$3/365*_xlfn.DAYS($B25,$B24))</f>
        <v>77.28500900745999</v>
      </c>
      <c r="LR25" s="5">
        <f>IF(($C$6-($C$3*$A24)+SUM(LR$6:LR24))*LR$3/365*_xlfn.DAYS($B25,$B24)&lt;0,0,($C$6-($C$3*$A24)+SUM(LR$6:LR24))*LR$3/365*_xlfn.DAYS($B25,$B24))</f>
        <v>77.2356135907675</v>
      </c>
      <c r="LS25" s="5">
        <f>IF(($C$6-($C$3*$A24)+SUM(LS$6:LS24))*LS$3/365*_xlfn.DAYS($B25,$B24)&lt;0,0,($C$6-($C$3*$A24)+SUM(LS$6:LS24))*LS$3/365*_xlfn.DAYS($B25,$B24))</f>
        <v>77.186236957488518</v>
      </c>
      <c r="LT25" s="5">
        <f>IF(($C$6-($C$3*$A24)+SUM(LT$6:LT24))*LT$3/365*_xlfn.DAYS($B25,$B24)&lt;0,0,($C$6-($C$3*$A24)+SUM(LT$6:LT24))*LT$3/365*_xlfn.DAYS($B25,$B24))</f>
        <v>77.136879103239878</v>
      </c>
      <c r="LU25" s="5">
        <f>IF(($C$6-($C$3*$A24)+SUM(LU$6:LU24))*LU$3/365*_xlfn.DAYS($B25,$B24)&lt;0,0,($C$6-($C$3*$A24)+SUM(LU$6:LU24))*LU$3/365*_xlfn.DAYS($B25,$B24))</f>
        <v>77.08754002363932</v>
      </c>
      <c r="LV25" s="5">
        <f>IF(($C$6-($C$3*$A24)+SUM(LV$6:LV24))*LV$3/365*_xlfn.DAYS($B25,$B24)&lt;0,0,($C$6-($C$3*$A24)+SUM(LV$6:LV24))*LV$3/365*_xlfn.DAYS($B25,$B24))</f>
        <v>77.038219714305328</v>
      </c>
      <c r="LW25" s="5">
        <f>IF(($C$6-($C$3*$A24)+SUM(LW$6:LW24))*LW$3/365*_xlfn.DAYS($B25,$B24)&lt;0,0,($C$6-($C$3*$A24)+SUM(LW$6:LW24))*LW$3/365*_xlfn.DAYS($B25,$B24))</f>
        <v>76.988918170857275</v>
      </c>
      <c r="LX25" s="5">
        <f>IF(($C$6-($C$3*$A24)+SUM(LX$6:LX24))*LX$3/365*_xlfn.DAYS($B25,$B24)&lt;0,0,($C$6-($C$3*$A24)+SUM(LX$6:LX24))*LX$3/365*_xlfn.DAYS($B25,$B24))</f>
        <v>76.939635388915335</v>
      </c>
      <c r="LY25" s="5">
        <f>IF(($C$6-($C$3*$A24)+SUM(LY$6:LY24))*LY$3/365*_xlfn.DAYS($B25,$B24)&lt;0,0,($C$6-($C$3*$A24)+SUM(LY$6:LY24))*LY$3/365*_xlfn.DAYS($B25,$B24))</f>
        <v>76.890371364100545</v>
      </c>
      <c r="LZ25" s="5">
        <f>IF(($C$6-($C$3*$A24)+SUM(LZ$6:LZ24))*LZ$3/365*_xlfn.DAYS($B25,$B24)&lt;0,0,($C$6-($C$3*$A24)+SUM(LZ$6:LZ24))*LZ$3/365*_xlfn.DAYS($B25,$B24))</f>
        <v>76.841126092034742</v>
      </c>
      <c r="MA25" s="5">
        <f>IF(($C$6-($C$3*$A24)+SUM(MA$6:MA24))*MA$3/365*_xlfn.DAYS($B25,$B24)&lt;0,0,($C$6-($C$3*$A24)+SUM(MA$6:MA24))*MA$3/365*_xlfn.DAYS($B25,$B24))</f>
        <v>76.791899568340611</v>
      </c>
      <c r="MB25" s="5">
        <f>IF(($C$6-($C$3*$A24)+SUM(MB$6:MB24))*MB$3/365*_xlfn.DAYS($B25,$B24)&lt;0,0,($C$6-($C$3*$A24)+SUM(MB$6:MB24))*MB$3/365*_xlfn.DAYS($B25,$B24))</f>
        <v>76.74269178864165</v>
      </c>
      <c r="MC25" s="5">
        <f>IF(($C$6-($C$3*$A24)+SUM(MC$6:MC24))*MC$3/365*_xlfn.DAYS($B25,$B24)&lt;0,0,($C$6-($C$3*$A24)+SUM(MC$6:MC24))*MC$3/365*_xlfn.DAYS($B25,$B24))</f>
        <v>76.693502748562253</v>
      </c>
      <c r="MD25" s="5">
        <f>IF(($C$6-($C$3*$A24)+SUM(MD$6:MD24))*MD$3/365*_xlfn.DAYS($B25,$B24)&lt;0,0,($C$6-($C$3*$A24)+SUM(MD$6:MD24))*MD$3/365*_xlfn.DAYS($B25,$B24))</f>
        <v>76.644332443727535</v>
      </c>
      <c r="ME25" s="5">
        <f>IF(($C$6-($C$3*$A24)+SUM(ME$6:ME24))*ME$3/365*_xlfn.DAYS($B25,$B24)&lt;0,0,($C$6-($C$3*$A24)+SUM(ME$6:ME24))*ME$3/365*_xlfn.DAYS($B25,$B24))</f>
        <v>76.595180869763553</v>
      </c>
      <c r="MF25" s="5">
        <f>IF(($C$6-($C$3*$A24)+SUM(MF$6:MF24))*MF$3/365*_xlfn.DAYS($B25,$B24)&lt;0,0,($C$6-($C$3*$A24)+SUM(MF$6:MF24))*MF$3/365*_xlfn.DAYS($B25,$B24))</f>
        <v>76.546048022297086</v>
      </c>
      <c r="MG25" s="5">
        <f>IF(($C$6-($C$3*$A24)+SUM(MG$6:MG24))*MG$3/365*_xlfn.DAYS($B25,$B24)&lt;0,0,($C$6-($C$3*$A24)+SUM(MG$6:MG24))*MG$3/365*_xlfn.DAYS($B25,$B24))</f>
        <v>76.496933896955809</v>
      </c>
      <c r="MH25" s="5">
        <f>IF(($C$6-($C$3*$A24)+SUM(MH$6:MH24))*MH$3/365*_xlfn.DAYS($B25,$B24)&lt;0,0,($C$6-($C$3*$A24)+SUM(MH$6:MH24))*MH$3/365*_xlfn.DAYS($B25,$B24))</f>
        <v>76.44783848936828</v>
      </c>
      <c r="MI25" s="5">
        <f>IF(($C$6-($C$3*$A24)+SUM(MI$6:MI24))*MI$3/365*_xlfn.DAYS($B25,$B24)&lt;0,0,($C$6-($C$3*$A24)+SUM(MI$6:MI24))*MI$3/365*_xlfn.DAYS($B25,$B24))</f>
        <v>76.398761795163765</v>
      </c>
      <c r="MJ25" s="5">
        <f>IF(($C$6-($C$3*$A24)+SUM(MJ$6:MJ24))*MJ$3/365*_xlfn.DAYS($B25,$B24)&lt;0,0,($C$6-($C$3*$A24)+SUM(MJ$6:MJ24))*MJ$3/365*_xlfn.DAYS($B25,$B24))</f>
        <v>76.349703809972439</v>
      </c>
      <c r="MK25" s="5">
        <f>IF(($C$6-($C$3*$A24)+SUM(MK$6:MK24))*MK$3/365*_xlfn.DAYS($B25,$B24)&lt;0,0,($C$6-($C$3*$A24)+SUM(MK$6:MK24))*MK$3/365*_xlfn.DAYS($B25,$B24))</f>
        <v>76.300664529425276</v>
      </c>
      <c r="ML25" s="5">
        <f>IF(($C$6-($C$3*$A24)+SUM(ML$6:ML24))*ML$3/365*_xlfn.DAYS($B25,$B24)&lt;0,0,($C$6-($C$3*$A24)+SUM(ML$6:ML24))*ML$3/365*_xlfn.DAYS($B25,$B24))</f>
        <v>76.251643949154115</v>
      </c>
      <c r="MM25" s="5">
        <f>IF(($C$6-($C$3*$A24)+SUM(MM$6:MM24))*MM$3/365*_xlfn.DAYS($B25,$B24)&lt;0,0,($C$6-($C$3*$A24)+SUM(MM$6:MM24))*MM$3/365*_xlfn.DAYS($B25,$B24))</f>
        <v>76.20264206479159</v>
      </c>
      <c r="MN25" s="5">
        <f>IF(($C$6-($C$3*$A24)+SUM(MN$6:MN24))*MN$3/365*_xlfn.DAYS($B25,$B24)&lt;0,0,($C$6-($C$3*$A24)+SUM(MN$6:MN24))*MN$3/365*_xlfn.DAYS($B25,$B24))</f>
        <v>76.15365887197116</v>
      </c>
      <c r="MO25" s="5">
        <f>IF(($C$6-($C$3*$A24)+SUM(MO$6:MO24))*MO$3/365*_xlfn.DAYS($B25,$B24)&lt;0,0,($C$6-($C$3*$A24)+SUM(MO$6:MO24))*MO$3/365*_xlfn.DAYS($B25,$B24))</f>
        <v>76.104694366327124</v>
      </c>
      <c r="MP25" s="5">
        <f>IF(($C$6-($C$3*$A24)+SUM(MP$6:MP24))*MP$3/365*_xlfn.DAYS($B25,$B24)&lt;0,0,($C$6-($C$3*$A24)+SUM(MP$6:MP24))*MP$3/365*_xlfn.DAYS($B25,$B24))</f>
        <v>76.055748543494644</v>
      </c>
      <c r="MQ25" s="5">
        <f>IF(($C$6-($C$3*$A24)+SUM(MQ$6:MQ24))*MQ$3/365*_xlfn.DAYS($B25,$B24)&lt;0,0,($C$6-($C$3*$A24)+SUM(MQ$6:MQ24))*MQ$3/365*_xlfn.DAYS($B25,$B24))</f>
        <v>76.006821399109683</v>
      </c>
      <c r="MR25" s="5">
        <f>IF(($C$6-($C$3*$A24)+SUM(MR$6:MR24))*MR$3/365*_xlfn.DAYS($B25,$B24)&lt;0,0,($C$6-($C$3*$A24)+SUM(MR$6:MR24))*MR$3/365*_xlfn.DAYS($B25,$B24))</f>
        <v>75.957912928809009</v>
      </c>
      <c r="MS25" s="5">
        <f>IF(($C$6-($C$3*$A24)+SUM(MS$6:MS24))*MS$3/365*_xlfn.DAYS($B25,$B24)&lt;0,0,($C$6-($C$3*$A24)+SUM(MS$6:MS24))*MS$3/365*_xlfn.DAYS($B25,$B24))</f>
        <v>75.909023128230245</v>
      </c>
      <c r="MT25" s="5">
        <f>IF(($C$6-($C$3*$A24)+SUM(MT$6:MT24))*MT$3/365*_xlfn.DAYS($B25,$B24)&lt;0,0,($C$6-($C$3*$A24)+SUM(MT$6:MT24))*MT$3/365*_xlfn.DAYS($B25,$B24))</f>
        <v>75.860151993011868</v>
      </c>
      <c r="MU25" s="5">
        <f>IF(($C$6-($C$3*$A24)+SUM(MU$6:MU24))*MU$3/365*_xlfn.DAYS($B25,$B24)&lt;0,0,($C$6-($C$3*$A24)+SUM(MU$6:MU24))*MU$3/365*_xlfn.DAYS($B25,$B24))</f>
        <v>75.811299518793106</v>
      </c>
      <c r="MV25" s="5">
        <f>IF(($C$6-($C$3*$A24)+SUM(MV$6:MV24))*MV$3/365*_xlfn.DAYS($B25,$B24)&lt;0,0,($C$6-($C$3*$A24)+SUM(MV$6:MV24))*MV$3/365*_xlfn.DAYS($B25,$B24))</f>
        <v>75.762465701214097</v>
      </c>
      <c r="MW25" s="5">
        <f>IF(($C$6-($C$3*$A24)+SUM(MW$6:MW24))*MW$3/365*_xlfn.DAYS($B25,$B24)&lt;0,0,($C$6-($C$3*$A24)+SUM(MW$6:MW24))*MW$3/365*_xlfn.DAYS($B25,$B24))</f>
        <v>75.713650535915789</v>
      </c>
      <c r="MX25" s="5">
        <f>IF(($C$6-($C$3*$A24)+SUM(MX$6:MX24))*MX$3/365*_xlfn.DAYS($B25,$B24)&lt;0,0,($C$6-($C$3*$A24)+SUM(MX$6:MX24))*MX$3/365*_xlfn.DAYS($B25,$B24))</f>
        <v>75.664854018539884</v>
      </c>
      <c r="MY25" s="5">
        <f>IF(($C$6-($C$3*$A24)+SUM(MY$6:MY24))*MY$3/365*_xlfn.DAYS($B25,$B24)&lt;0,0,($C$6-($C$3*$A24)+SUM(MY$6:MY24))*MY$3/365*_xlfn.DAYS($B25,$B24))</f>
        <v>75.616076144729035</v>
      </c>
      <c r="MZ25" s="5">
        <f>IF(($C$6-($C$3*$A24)+SUM(MZ$6:MZ24))*MZ$3/365*_xlfn.DAYS($B25,$B24)&lt;0,0,($C$6-($C$3*$A24)+SUM(MZ$6:MZ24))*MZ$3/365*_xlfn.DAYS($B25,$B24))</f>
        <v>75.567316910126635</v>
      </c>
      <c r="NA25" s="5">
        <f>IF(($C$6-($C$3*$A24)+SUM(NA$6:NA24))*NA$3/365*_xlfn.DAYS($B25,$B24)&lt;0,0,($C$6-($C$3*$A24)+SUM(NA$6:NA24))*NA$3/365*_xlfn.DAYS($B25,$B24))</f>
        <v>75.518576310376901</v>
      </c>
      <c r="NB25" s="5">
        <f>IF(($C$6-($C$3*$A24)+SUM(NB$6:NB24))*NB$3/365*_xlfn.DAYS($B25,$B24)&lt;0,0,($C$6-($C$3*$A24)+SUM(NB$6:NB24))*NB$3/365*_xlfn.DAYS($B25,$B24))</f>
        <v>75.469854341124957</v>
      </c>
      <c r="NC25" s="5">
        <f>IF(($C$6-($C$3*$A24)+SUM(NC$6:NC24))*NC$3/365*_xlfn.DAYS($B25,$B24)&lt;0,0,($C$6-($C$3*$A24)+SUM(NC$6:NC24))*NC$3/365*_xlfn.DAYS($B25,$B24))</f>
        <v>75.421150998016643</v>
      </c>
      <c r="ND25" s="5">
        <f>IF(($C$6-($C$3*$A24)+SUM(ND$6:ND24))*ND$3/365*_xlfn.DAYS($B25,$B24)&lt;0,0,($C$6-($C$3*$A24)+SUM(ND$6:ND24))*ND$3/365*_xlfn.DAYS($B25,$B24))</f>
        <v>75.372466276698745</v>
      </c>
      <c r="NE25" s="5">
        <f>IF(($C$6-($C$3*$A24)+SUM(NE$6:NE24))*NE$3/365*_xlfn.DAYS($B25,$B24)&lt;0,0,($C$6-($C$3*$A24)+SUM(NE$6:NE24))*NE$3/365*_xlfn.DAYS($B25,$B24))</f>
        <v>75.323800172818778</v>
      </c>
      <c r="NF25" s="5">
        <f>IF(($C$6-($C$3*$A24)+SUM(NF$6:NF24))*NF$3/365*_xlfn.DAYS($B25,$B24)&lt;0,0,($C$6-($C$3*$A24)+SUM(NF$6:NF24))*NF$3/365*_xlfn.DAYS($B25,$B24))</f>
        <v>75.275152682025137</v>
      </c>
      <c r="NG25" s="5">
        <f>IF(($C$6-($C$3*$A24)+SUM(NG$6:NG24))*NG$3/365*_xlfn.DAYS($B25,$B24)&lt;0,0,($C$6-($C$3*$A24)+SUM(NG$6:NG24))*NG$3/365*_xlfn.DAYS($B25,$B24))</f>
        <v>75.226523799967026</v>
      </c>
      <c r="NH25" s="5">
        <f>IF(($C$6-($C$3*$A24)+SUM(NH$6:NH24))*NH$3/365*_xlfn.DAYS($B25,$B24)&lt;0,0,($C$6-($C$3*$A24)+SUM(NH$6:NH24))*NH$3/365*_xlfn.DAYS($B25,$B24))</f>
        <v>75.177913522294475</v>
      </c>
      <c r="NI25" s="5">
        <f>IF(($C$6-($C$3*$A24)+SUM(NI$6:NI24))*NI$3/365*_xlfn.DAYS($B25,$B24)&lt;0,0,($C$6-($C$3*$A24)+SUM(NI$6:NI24))*NI$3/365*_xlfn.DAYS($B25,$B24))</f>
        <v>75.129321844658364</v>
      </c>
      <c r="NJ25" s="5">
        <f>IF(($C$6-($C$3*$A24)+SUM(NJ$6:NJ24))*NJ$3/365*_xlfn.DAYS($B25,$B24)&lt;0,0,($C$6-($C$3*$A24)+SUM(NJ$6:NJ24))*NJ$3/365*_xlfn.DAYS($B25,$B24))</f>
        <v>75.080748762710328</v>
      </c>
      <c r="NK25" s="5">
        <f>IF(($C$6-($C$3*$A24)+SUM(NK$6:NK24))*NK$3/365*_xlfn.DAYS($B25,$B24)&lt;0,0,($C$6-($C$3*$A24)+SUM(NK$6:NK24))*NK$3/365*_xlfn.DAYS($B25,$B24))</f>
        <v>75.032194272102942</v>
      </c>
      <c r="NL25" s="5">
        <f>IF(($C$6-($C$3*$A24)+SUM(NL$6:NL24))*NL$3/365*_xlfn.DAYS($B25,$B24)&lt;0,0,($C$6-($C$3*$A24)+SUM(NL$6:NL24))*NL$3/365*_xlfn.DAYS($B25,$B24))</f>
        <v>74.983658368489529</v>
      </c>
      <c r="NM25" s="5">
        <f>IF(($C$6-($C$3*$A24)+SUM(NM$6:NM24))*NM$3/365*_xlfn.DAYS($B25,$B24)&lt;0,0,($C$6-($C$3*$A24)+SUM(NM$6:NM24))*NM$3/365*_xlfn.DAYS($B25,$B24))</f>
        <v>74.93514104752424</v>
      </c>
      <c r="NN25" s="5">
        <f>IF(($C$6-($C$3*$A24)+SUM(NN$6:NN24))*NN$3/365*_xlfn.DAYS($B25,$B24)&lt;0,0,($C$6-($C$3*$A24)+SUM(NN$6:NN24))*NN$3/365*_xlfn.DAYS($B25,$B24))</f>
        <v>74.886642304862065</v>
      </c>
      <c r="NO25" s="5">
        <f>IF(($C$6-($C$3*$A24)+SUM(NO$6:NO24))*NO$3/365*_xlfn.DAYS($B25,$B24)&lt;0,0,($C$6-($C$3*$A24)+SUM(NO$6:NO24))*NO$3/365*_xlfn.DAYS($B25,$B24))</f>
        <v>74.838162136158815</v>
      </c>
      <c r="NP25" s="5">
        <f>IF(($C$6-($C$3*$A24)+SUM(NP$6:NP24))*NP$3/365*_xlfn.DAYS($B25,$B24)&lt;0,0,($C$6-($C$3*$A24)+SUM(NP$6:NP24))*NP$3/365*_xlfn.DAYS($B25,$B24))</f>
        <v>74.78970053707117</v>
      </c>
      <c r="NQ25" s="5">
        <f>IF(($C$6-($C$3*$A24)+SUM(NQ$6:NQ24))*NQ$3/365*_xlfn.DAYS($B25,$B24)&lt;0,0,($C$6-($C$3*$A24)+SUM(NQ$6:NQ24))*NQ$3/365*_xlfn.DAYS($B25,$B24))</f>
        <v>74.741257503256548</v>
      </c>
      <c r="NR25" s="5">
        <f>IF(($C$6-($C$3*$A24)+SUM(NR$6:NR24))*NR$3/365*_xlfn.DAYS($B25,$B24)&lt;0,0,($C$6-($C$3*$A24)+SUM(NR$6:NR24))*NR$3/365*_xlfn.DAYS($B25,$B24))</f>
        <v>74.692833030373293</v>
      </c>
      <c r="NS25" s="5">
        <f>IF(($C$6-($C$3*$A24)+SUM(NS$6:NS24))*NS$3/365*_xlfn.DAYS($B25,$B24)&lt;0,0,($C$6-($C$3*$A24)+SUM(NS$6:NS24))*NS$3/365*_xlfn.DAYS($B25,$B24))</f>
        <v>74.644427114080486</v>
      </c>
      <c r="NT25" s="5">
        <f>IF(($C$6-($C$3*$A24)+SUM(NT$6:NT24))*NT$3/365*_xlfn.DAYS($B25,$B24)&lt;0,0,($C$6-($C$3*$A24)+SUM(NT$6:NT24))*NT$3/365*_xlfn.DAYS($B25,$B24))</f>
        <v>74.596039750038074</v>
      </c>
      <c r="NU25" s="5">
        <f>IF(($C$6-($C$3*$A24)+SUM(NU$6:NU24))*NU$3/365*_xlfn.DAYS($B25,$B24)&lt;0,0,($C$6-($C$3*$A24)+SUM(NU$6:NU24))*NU$3/365*_xlfn.DAYS($B25,$B24))</f>
        <v>74.547670933906858</v>
      </c>
      <c r="NV25" s="5">
        <f>IF(($C$6-($C$3*$A24)+SUM(NV$6:NV24))*NV$3/365*_xlfn.DAYS($B25,$B24)&lt;0,0,($C$6-($C$3*$A24)+SUM(NV$6:NV24))*NV$3/365*_xlfn.DAYS($B25,$B24))</f>
        <v>74.499320661348392</v>
      </c>
      <c r="NW25" s="5">
        <f>IF(($C$6-($C$3*$A24)+SUM(NW$6:NW24))*NW$3/365*_xlfn.DAYS($B25,$B24)&lt;0,0,($C$6-($C$3*$A24)+SUM(NW$6:NW24))*NW$3/365*_xlfn.DAYS($B25,$B24))</f>
        <v>74.450988928025083</v>
      </c>
      <c r="NX25" s="5">
        <f>IF(($C$6-($C$3*$A24)+SUM(NX$6:NX24))*NX$3/365*_xlfn.DAYS($B25,$B24)&lt;0,0,($C$6-($C$3*$A24)+SUM(NX$6:NX24))*NX$3/365*_xlfn.DAYS($B25,$B24))</f>
        <v>74.402675729600247</v>
      </c>
      <c r="NY25" s="5">
        <f>IF(($C$6-($C$3*$A24)+SUM(NY$6:NY24))*NY$3/365*_xlfn.DAYS($B25,$B24)&lt;0,0,($C$6-($C$3*$A24)+SUM(NY$6:NY24))*NY$3/365*_xlfn.DAYS($B25,$B24))</f>
        <v>74.354381061737854</v>
      </c>
      <c r="NZ25" s="5">
        <f>IF(($C$6-($C$3*$A24)+SUM(NZ$6:NZ24))*NZ$3/365*_xlfn.DAYS($B25,$B24)&lt;0,0,($C$6-($C$3*$A24)+SUM(NZ$6:NZ24))*NZ$3/365*_xlfn.DAYS($B25,$B24))</f>
        <v>74.306104920102882</v>
      </c>
      <c r="OA25" s="5">
        <f>IF(($C$6-($C$3*$A24)+SUM(OA$6:OA24))*OA$3/365*_xlfn.DAYS($B25,$B24)&lt;0,0,($C$6-($C$3*$A24)+SUM(OA$6:OA24))*OA$3/365*_xlfn.DAYS($B25,$B24))</f>
        <v>74.257847300360993</v>
      </c>
      <c r="OB25" s="5">
        <f>IF(($C$6-($C$3*$A24)+SUM(OB$6:OB24))*OB$3/365*_xlfn.DAYS($B25,$B24)&lt;0,0,($C$6-($C$3*$A24)+SUM(OB$6:OB24))*OB$3/365*_xlfn.DAYS($B25,$B24))</f>
        <v>74.209608198178756</v>
      </c>
      <c r="OC25" s="5">
        <f>IF(($C$6-($C$3*$A24)+SUM(OC$6:OC24))*OC$3/365*_xlfn.DAYS($B25,$B24)&lt;0,0,($C$6-($C$3*$A24)+SUM(OC$6:OC24))*OC$3/365*_xlfn.DAYS($B25,$B24))</f>
        <v>74.161387609223496</v>
      </c>
      <c r="OD25" s="5">
        <f>IF(($C$6-($C$3*$A24)+SUM(OD$6:OD24))*OD$3/365*_xlfn.DAYS($B25,$B24)&lt;0,0,($C$6-($C$3*$A24)+SUM(OD$6:OD24))*OD$3/365*_xlfn.DAYS($B25,$B24))</f>
        <v>74.113185529163417</v>
      </c>
      <c r="OE25" s="5">
        <f>IF(($C$6-($C$3*$A24)+SUM(OE$6:OE24))*OE$3/365*_xlfn.DAYS($B25,$B24)&lt;0,0,($C$6-($C$3*$A24)+SUM(OE$6:OE24))*OE$3/365*_xlfn.DAYS($B25,$B24))</f>
        <v>74.065001953667561</v>
      </c>
      <c r="OF25" s="5">
        <f>IF(($C$6-($C$3*$A24)+SUM(OF$6:OF24))*OF$3/365*_xlfn.DAYS($B25,$B24)&lt;0,0,($C$6-($C$3*$A24)+SUM(OF$6:OF24))*OF$3/365*_xlfn.DAYS($B25,$B24))</f>
        <v>74.016836878405712</v>
      </c>
      <c r="OG25" s="5">
        <f>IF(($C$6-($C$3*$A24)+SUM(OG$6:OG24))*OG$3/365*_xlfn.DAYS($B25,$B24)&lt;0,0,($C$6-($C$3*$A24)+SUM(OG$6:OG24))*OG$3/365*_xlfn.DAYS($B25,$B24))</f>
        <v>73.968690299048575</v>
      </c>
      <c r="OH25" s="5">
        <f>IF(($C$6-($C$3*$A24)+SUM(OH$6:OH24))*OH$3/365*_xlfn.DAYS($B25,$B24)&lt;0,0,($C$6-($C$3*$A24)+SUM(OH$6:OH24))*OH$3/365*_xlfn.DAYS($B25,$B24))</f>
        <v>73.920562211267566</v>
      </c>
      <c r="OI25" s="5">
        <f>IF(($C$6-($C$3*$A24)+SUM(OI$6:OI24))*OI$3/365*_xlfn.DAYS($B25,$B24)&lt;0,0,($C$6-($C$3*$A24)+SUM(OI$6:OI24))*OI$3/365*_xlfn.DAYS($B25,$B24))</f>
        <v>73.872452610735039</v>
      </c>
      <c r="OJ25" s="5">
        <f>IF(($C$6-($C$3*$A24)+SUM(OJ$6:OJ24))*OJ$3/365*_xlfn.DAYS($B25,$B24)&lt;0,0,($C$6-($C$3*$A24)+SUM(OJ$6:OJ24))*OJ$3/365*_xlfn.DAYS($B25,$B24))</f>
        <v>73.824361493124115</v>
      </c>
      <c r="OK25" s="5">
        <f>IF(($C$6-($C$3*$A24)+SUM(OK$6:OK24))*OK$3/365*_xlfn.DAYS($B25,$B24)&lt;0,0,($C$6-($C$3*$A24)+SUM(OK$6:OK24))*OK$3/365*_xlfn.DAYS($B25,$B24))</f>
        <v>73.776288854108714</v>
      </c>
      <c r="OL25" s="5">
        <f>IF(($C$6-($C$3*$A24)+SUM(OL$6:OL24))*OL$3/365*_xlfn.DAYS($B25,$B24)&lt;0,0,($C$6-($C$3*$A24)+SUM(OL$6:OL24))*OL$3/365*_xlfn.DAYS($B25,$B24))</f>
        <v>73.728234689363617</v>
      </c>
      <c r="OM25" s="5">
        <f>IF(($C$6-($C$3*$A24)+SUM(OM$6:OM24))*OM$3/365*_xlfn.DAYS($B25,$B24)&lt;0,0,($C$6-($C$3*$A24)+SUM(OM$6:OM24))*OM$3/365*_xlfn.DAYS($B25,$B24))</f>
        <v>73.680198994564464</v>
      </c>
      <c r="ON25" s="5">
        <f>IF(($C$6-($C$3*$A24)+SUM(ON$6:ON24))*ON$3/365*_xlfn.DAYS($B25,$B24)&lt;0,0,($C$6-($C$3*$A24)+SUM(ON$6:ON24))*ON$3/365*_xlfn.DAYS($B25,$B24))</f>
        <v>73.632181765387585</v>
      </c>
      <c r="OO25" s="5">
        <f>IF(($C$6-($C$3*$A24)+SUM(OO$6:OO24))*OO$3/365*_xlfn.DAYS($B25,$B24)&lt;0,0,($C$6-($C$3*$A24)+SUM(OO$6:OO24))*OO$3/365*_xlfn.DAYS($B25,$B24))</f>
        <v>73.584182997510311</v>
      </c>
      <c r="OP25" s="5" t="e">
        <f>IF(($C$6-($C$3*$A24)+SUM(OP$6:OP24))*OP$3/365*_xlfn.DAYS($B25,$B24)&lt;0,0,($C$6-($C$3*$A24)+SUM(OP$6:OP24))*OP$3/365*_xlfn.DAYS($B25,$B24))</f>
        <v>#VALUE!</v>
      </c>
      <c r="OQ25" s="5" t="e">
        <f>IF(($C$6-($C$3*$A24)+SUM(OQ$6:OQ24))*OQ$3/365*_xlfn.DAYS($B25,$B24)&lt;0,0,($C$6-($C$3*$A24)+SUM(OQ$6:OQ24))*OQ$3/365*_xlfn.DAYS($B25,$B24))</f>
        <v>#VALUE!</v>
      </c>
      <c r="OR25" s="5" t="e">
        <f>IF(($C$6-($C$3*$A24)+SUM(OR$6:OR24))*OR$3/365*_xlfn.DAYS($B25,$B24)&lt;0,0,($C$6-($C$3*$A24)+SUM(OR$6:OR24))*OR$3/365*_xlfn.DAYS($B25,$B24))</f>
        <v>#VALUE!</v>
      </c>
      <c r="OS25" s="5" t="e">
        <f>IF(($C$6-($C$3*$A24)+SUM(OS$6:OS24))*OS$3/365*_xlfn.DAYS($B25,$B24)&lt;0,0,($C$6-($C$3*$A24)+SUM(OS$6:OS24))*OS$3/365*_xlfn.DAYS($B25,$B24))</f>
        <v>#VALUE!</v>
      </c>
      <c r="OT25" s="5" t="e">
        <f>IF(($C$6-($C$3*$A24)+SUM(OT$6:OT24))*OT$3/365*_xlfn.DAYS($B25,$B24)&lt;0,0,($C$6-($C$3*$A24)+SUM(OT$6:OT24))*OT$3/365*_xlfn.DAYS($B25,$B24))</f>
        <v>#VALUE!</v>
      </c>
      <c r="OU25" s="5" t="e">
        <f>IF(($C$6-($C$3*$A24)+SUM(OU$6:OU24))*OU$3/365*_xlfn.DAYS($B25,$B24)&lt;0,0,($C$6-($C$3*$A24)+SUM(OU$6:OU24))*OU$3/365*_xlfn.DAYS($B25,$B24))</f>
        <v>#VALUE!</v>
      </c>
      <c r="OV25" s="5" t="e">
        <f>IF(($C$6-($C$3*$A24)+SUM(OV$6:OV24))*OV$3/365*_xlfn.DAYS($B25,$B24)&lt;0,0,($C$6-($C$3*$A24)+SUM(OV$6:OV24))*OV$3/365*_xlfn.DAYS($B25,$B24))</f>
        <v>#VALUE!</v>
      </c>
      <c r="OW25" s="5" t="e">
        <f>IF(($C$6-($C$3*$A24)+SUM(OW$6:OW24))*OW$3/365*_xlfn.DAYS($B25,$B24)&lt;0,0,($C$6-($C$3*$A24)+SUM(OW$6:OW24))*OW$3/365*_xlfn.DAYS($B25,$B24))</f>
        <v>#VALUE!</v>
      </c>
      <c r="OX25" s="5" t="e">
        <f>IF(($C$6-($C$3*$A24)+SUM(OX$6:OX24))*OX$3/365*_xlfn.DAYS($B25,$B24)&lt;0,0,($C$6-($C$3*$A24)+SUM(OX$6:OX24))*OX$3/365*_xlfn.DAYS($B25,$B24))</f>
        <v>#VALUE!</v>
      </c>
      <c r="OY25" s="5" t="e">
        <f>IF(($C$6-($C$3*$A24)+SUM(OY$6:OY24))*OY$3/365*_xlfn.DAYS($B25,$B24)&lt;0,0,($C$6-($C$3*$A24)+SUM(OY$6:OY24))*OY$3/365*_xlfn.DAYS($B25,$B24))</f>
        <v>#VALUE!</v>
      </c>
      <c r="OZ25" s="5" t="e">
        <f>IF(($C$6-($C$3*$A24)+SUM(OZ$6:OZ24))*OZ$3/365*_xlfn.DAYS($B25,$B24)&lt;0,0,($C$6-($C$3*$A24)+SUM(OZ$6:OZ24))*OZ$3/365*_xlfn.DAYS($B25,$B24))</f>
        <v>#VALUE!</v>
      </c>
      <c r="PA25" s="5" t="e">
        <f>IF(($C$6-($C$3*$A24)+SUM(PA$6:PA24))*PA$3/365*_xlfn.DAYS($B25,$B24)&lt;0,0,($C$6-($C$3*$A24)+SUM(PA$6:PA24))*PA$3/365*_xlfn.DAYS($B25,$B24))</f>
        <v>#VALUE!</v>
      </c>
      <c r="PB25" s="5" t="e">
        <f>IF(($C$6-($C$3*$A24)+SUM(PB$6:PB24))*PB$3/365*_xlfn.DAYS($B25,$B24)&lt;0,0,($C$6-($C$3*$A24)+SUM(PB$6:PB24))*PB$3/365*_xlfn.DAYS($B25,$B24))</f>
        <v>#VALUE!</v>
      </c>
      <c r="PC25" s="5" t="e">
        <f>IF(($C$6-($C$3*$A24)+SUM(PC$6:PC24))*PC$3/365*_xlfn.DAYS($B25,$B24)&lt;0,0,($C$6-($C$3*$A24)+SUM(PC$6:PC24))*PC$3/365*_xlfn.DAYS($B25,$B24))</f>
        <v>#VALUE!</v>
      </c>
      <c r="PD25" s="5" t="e">
        <f>IF(($C$6-($C$3*$A24)+SUM(PD$6:PD24))*PD$3/365*_xlfn.DAYS($B25,$B24)&lt;0,0,($C$6-($C$3*$A24)+SUM(PD$6:PD24))*PD$3/365*_xlfn.DAYS($B25,$B24))</f>
        <v>#VALUE!</v>
      </c>
      <c r="PE25" s="5" t="e">
        <f>IF(($C$6-($C$3*$A24)+SUM(PE$6:PE24))*PE$3/365*_xlfn.DAYS($B25,$B24)&lt;0,0,($C$6-($C$3*$A24)+SUM(PE$6:PE24))*PE$3/365*_xlfn.DAYS($B25,$B24))</f>
        <v>#VALUE!</v>
      </c>
      <c r="PF25" s="5" t="e">
        <f>IF(($C$6-($C$3*$A24)+SUM(PF$6:PF24))*PF$3/365*_xlfn.DAYS($B25,$B24)&lt;0,0,($C$6-($C$3*$A24)+SUM(PF$6:PF24))*PF$3/365*_xlfn.DAYS($B25,$B24))</f>
        <v>#VALUE!</v>
      </c>
      <c r="PG25" s="5" t="e">
        <f>IF(($C$6-($C$3*$A24)+SUM(PG$6:PG24))*PG$3/365*_xlfn.DAYS($B25,$B24)&lt;0,0,($C$6-($C$3*$A24)+SUM(PG$6:PG24))*PG$3/365*_xlfn.DAYS($B25,$B24))</f>
        <v>#VALUE!</v>
      </c>
      <c r="PH25" s="5" t="e">
        <f>IF(($C$6-($C$3*$A24)+SUM(PH$6:PH24))*PH$3/365*_xlfn.DAYS($B25,$B24)&lt;0,0,($C$6-($C$3*$A24)+SUM(PH$6:PH24))*PH$3/365*_xlfn.DAYS($B25,$B24))</f>
        <v>#VALUE!</v>
      </c>
      <c r="PI25" s="5" t="e">
        <f>IF(($C$6-($C$3*$A24)+SUM(PI$6:PI24))*PI$3/365*_xlfn.DAYS($B25,$B24)&lt;0,0,($C$6-($C$3*$A24)+SUM(PI$6:PI24))*PI$3/365*_xlfn.DAYS($B25,$B24))</f>
        <v>#VALUE!</v>
      </c>
      <c r="PJ25" s="5" t="e">
        <f>IF(($C$6-($C$3*$A24)+SUM(PJ$6:PJ24))*PJ$3/365*_xlfn.DAYS($B25,$B24)&lt;0,0,($C$6-($C$3*$A24)+SUM(PJ$6:PJ24))*PJ$3/365*_xlfn.DAYS($B25,$B24))</f>
        <v>#VALUE!</v>
      </c>
      <c r="PK25" s="5" t="e">
        <f>IF(($C$6-($C$3*$A24)+SUM(PK$6:PK24))*PK$3/365*_xlfn.DAYS($B25,$B24)&lt;0,0,($C$6-($C$3*$A24)+SUM(PK$6:PK24))*PK$3/365*_xlfn.DAYS($B25,$B24))</f>
        <v>#VALUE!</v>
      </c>
      <c r="PL25" s="5" t="e">
        <f>IF(($C$6-($C$3*$A24)+SUM(PL$6:PL24))*PL$3/365*_xlfn.DAYS($B25,$B24)&lt;0,0,($C$6-($C$3*$A24)+SUM(PL$6:PL24))*PL$3/365*_xlfn.DAYS($B25,$B24))</f>
        <v>#VALUE!</v>
      </c>
      <c r="PM25" s="5" t="e">
        <f>IF(($C$6-($C$3*$A24)+SUM(PM$6:PM24))*PM$3/365*_xlfn.DAYS($B25,$B24)&lt;0,0,($C$6-($C$3*$A24)+SUM(PM$6:PM24))*PM$3/365*_xlfn.DAYS($B25,$B24))</f>
        <v>#VALUE!</v>
      </c>
      <c r="PN25" s="5" t="e">
        <f>IF(($C$6-($C$3*$A24)+SUM(PN$6:PN24))*PN$3/365*_xlfn.DAYS($B25,$B24)&lt;0,0,($C$6-($C$3*$A24)+SUM(PN$6:PN24))*PN$3/365*_xlfn.DAYS($B25,$B24))</f>
        <v>#VALUE!</v>
      </c>
      <c r="PO25" s="5" t="e">
        <f>IF(($C$6-($C$3*$A24)+SUM(PO$6:PO24))*PO$3/365*_xlfn.DAYS($B25,$B24)&lt;0,0,($C$6-($C$3*$A24)+SUM(PO$6:PO24))*PO$3/365*_xlfn.DAYS($B25,$B24))</f>
        <v>#VALUE!</v>
      </c>
      <c r="PP25" s="5" t="e">
        <f>IF(($C$6-($C$3*$A24)+SUM(PP$6:PP24))*PP$3/365*_xlfn.DAYS($B25,$B24)&lt;0,0,($C$6-($C$3*$A24)+SUM(PP$6:PP24))*PP$3/365*_xlfn.DAYS($B25,$B24))</f>
        <v>#VALUE!</v>
      </c>
      <c r="PQ25" s="5" t="e">
        <f>IF(($C$6-($C$3*$A24)+SUM(PQ$6:PQ24))*PQ$3/365*_xlfn.DAYS($B25,$B24)&lt;0,0,($C$6-($C$3*$A24)+SUM(PQ$6:PQ24))*PQ$3/365*_xlfn.DAYS($B25,$B24))</f>
        <v>#VALUE!</v>
      </c>
      <c r="PR25" s="5" t="e">
        <f>IF(($C$6-($C$3*$A24)+SUM(PR$6:PR24))*PR$3/365*_xlfn.DAYS($B25,$B24)&lt;0,0,($C$6-($C$3*$A24)+SUM(PR$6:PR24))*PR$3/365*_xlfn.DAYS($B25,$B24))</f>
        <v>#VALUE!</v>
      </c>
      <c r="PS25" s="5" t="e">
        <f>IF(($C$6-($C$3*$A24)+SUM(PS$6:PS24))*PS$3/365*_xlfn.DAYS($B25,$B24)&lt;0,0,($C$6-($C$3*$A24)+SUM(PS$6:PS24))*PS$3/365*_xlfn.DAYS($B25,$B24))</f>
        <v>#VALUE!</v>
      </c>
      <c r="PT25" s="5" t="e">
        <f>IF(($C$6-($C$3*$A24)+SUM(PT$6:PT24))*PT$3/365*_xlfn.DAYS($B25,$B24)&lt;0,0,($C$6-($C$3*$A24)+SUM(PT$6:PT24))*PT$3/365*_xlfn.DAYS($B25,$B24))</f>
        <v>#VALUE!</v>
      </c>
      <c r="PU25" s="5" t="e">
        <f>IF(($C$6-($C$3*$A24)+SUM(PU$6:PU24))*PU$3/365*_xlfn.DAYS($B25,$B24)&lt;0,0,($C$6-($C$3*$A24)+SUM(PU$6:PU24))*PU$3/365*_xlfn.DAYS($B25,$B24))</f>
        <v>#VALUE!</v>
      </c>
      <c r="PV25" s="5" t="e">
        <f>IF(($C$6-($C$3*$A24)+SUM(PV$6:PV24))*PV$3/365*_xlfn.DAYS($B25,$B24)&lt;0,0,($C$6-($C$3*$A24)+SUM(PV$6:PV24))*PV$3/365*_xlfn.DAYS($B25,$B24))</f>
        <v>#VALUE!</v>
      </c>
      <c r="PW25" s="5" t="e">
        <f>IF(($C$6-($C$3*$A24)+SUM(PW$6:PW24))*PW$3/365*_xlfn.DAYS($B25,$B24)&lt;0,0,($C$6-($C$3*$A24)+SUM(PW$6:PW24))*PW$3/365*_xlfn.DAYS($B25,$B24))</f>
        <v>#VALUE!</v>
      </c>
      <c r="PX25" s="5" t="e">
        <f>IF(($C$6-($C$3*$A24)+SUM(PX$6:PX24))*PX$3/365*_xlfn.DAYS($B25,$B24)&lt;0,0,($C$6-($C$3*$A24)+SUM(PX$6:PX24))*PX$3/365*_xlfn.DAYS($B25,$B24))</f>
        <v>#VALUE!</v>
      </c>
      <c r="PY25" s="5" t="e">
        <f>IF(($C$6-($C$3*$A24)+SUM(PY$6:PY24))*PY$3/365*_xlfn.DAYS($B25,$B24)&lt;0,0,($C$6-($C$3*$A24)+SUM(PY$6:PY24))*PY$3/365*_xlfn.DAYS($B25,$B24))</f>
        <v>#VALUE!</v>
      </c>
      <c r="PZ25" s="5" t="e">
        <f>IF(($C$6-($C$3*$A24)+SUM(PZ$6:PZ24))*PZ$3/365*_xlfn.DAYS($B25,$B24)&lt;0,0,($C$6-($C$3*$A24)+SUM(PZ$6:PZ24))*PZ$3/365*_xlfn.DAYS($B25,$B24))</f>
        <v>#VALUE!</v>
      </c>
      <c r="QA25" s="5" t="e">
        <f>IF(($C$6-($C$3*$A24)+SUM(QA$6:QA24))*QA$3/365*_xlfn.DAYS($B25,$B24)&lt;0,0,($C$6-($C$3*$A24)+SUM(QA$6:QA24))*QA$3/365*_xlfn.DAYS($B25,$B24))</f>
        <v>#VALUE!</v>
      </c>
      <c r="QB25" s="5" t="e">
        <f>IF(($C$6-($C$3*$A24)+SUM(QB$6:QB24))*QB$3/365*_xlfn.DAYS($B25,$B24)&lt;0,0,($C$6-($C$3*$A24)+SUM(QB$6:QB24))*QB$3/365*_xlfn.DAYS($B25,$B24))</f>
        <v>#VALUE!</v>
      </c>
      <c r="QC25" s="5" t="e">
        <f>IF(($C$6-($C$3*$A24)+SUM(QC$6:QC24))*QC$3/365*_xlfn.DAYS($B25,$B24)&lt;0,0,($C$6-($C$3*$A24)+SUM(QC$6:QC24))*QC$3/365*_xlfn.DAYS($B25,$B24))</f>
        <v>#VALUE!</v>
      </c>
      <c r="QD25" s="5" t="e">
        <f>IF(($C$6-($C$3*$A24)+SUM(QD$6:QD24))*QD$3/365*_xlfn.DAYS($B25,$B24)&lt;0,0,($C$6-($C$3*$A24)+SUM(QD$6:QD24))*QD$3/365*_xlfn.DAYS($B25,$B24))</f>
        <v>#VALUE!</v>
      </c>
      <c r="QE25" s="5" t="e">
        <f>IF(($C$6-($C$3*$A24)+SUM(QE$6:QE24))*QE$3/365*_xlfn.DAYS($B25,$B24)&lt;0,0,($C$6-($C$3*$A24)+SUM(QE$6:QE24))*QE$3/365*_xlfn.DAYS($B25,$B24))</f>
        <v>#VALUE!</v>
      </c>
      <c r="QF25" s="5" t="e">
        <f>IF(($C$6-($C$3*$A24)+SUM(QF$6:QF24))*QF$3/365*_xlfn.DAYS($B25,$B24)&lt;0,0,($C$6-($C$3*$A24)+SUM(QF$6:QF24))*QF$3/365*_xlfn.DAYS($B25,$B24))</f>
        <v>#VALUE!</v>
      </c>
      <c r="QG25" s="5" t="e">
        <f>IF(($C$6-($C$3*$A24)+SUM(QG$6:QG24))*QG$3/365*_xlfn.DAYS($B25,$B24)&lt;0,0,($C$6-($C$3*$A24)+SUM(QG$6:QG24))*QG$3/365*_xlfn.DAYS($B25,$B24))</f>
        <v>#VALUE!</v>
      </c>
      <c r="QH25" s="5" t="e">
        <f>IF(($C$6-($C$3*$A24)+SUM(QH$6:QH24))*QH$3/365*_xlfn.DAYS($B25,$B24)&lt;0,0,($C$6-($C$3*$A24)+SUM(QH$6:QH24))*QH$3/365*_xlfn.DAYS($B25,$B24))</f>
        <v>#VALUE!</v>
      </c>
      <c r="QI25" s="5" t="e">
        <f>IF(($C$6-($C$3*$A24)+SUM(QI$6:QI24))*QI$3/365*_xlfn.DAYS($B25,$B24)&lt;0,0,($C$6-($C$3*$A24)+SUM(QI$6:QI24))*QI$3/365*_xlfn.DAYS($B25,$B24))</f>
        <v>#VALUE!</v>
      </c>
      <c r="QJ25" s="5" t="e">
        <f>IF(($C$6-($C$3*$A24)+SUM(QJ$6:QJ24))*QJ$3/365*_xlfn.DAYS($B25,$B24)&lt;0,0,($C$6-($C$3*$A24)+SUM(QJ$6:QJ24))*QJ$3/365*_xlfn.DAYS($B25,$B24))</f>
        <v>#VALUE!</v>
      </c>
      <c r="QK25" s="5" t="e">
        <f>IF(($C$6-($C$3*$A24)+SUM(QK$6:QK24))*QK$3/365*_xlfn.DAYS($B25,$B24)&lt;0,0,($C$6-($C$3*$A24)+SUM(QK$6:QK24))*QK$3/365*_xlfn.DAYS($B25,$B24))</f>
        <v>#VALUE!</v>
      </c>
      <c r="QL25" s="5" t="e">
        <f>IF(($C$6-($C$3*$A24)+SUM(QL$6:QL24))*QL$3/365*_xlfn.DAYS($B25,$B24)&lt;0,0,($C$6-($C$3*$A24)+SUM(QL$6:QL24))*QL$3/365*_xlfn.DAYS($B25,$B24))</f>
        <v>#VALUE!</v>
      </c>
      <c r="QM25" s="5" t="e">
        <f>IF(($C$6-($C$3*$A24)+SUM(QM$6:QM24))*QM$3/365*_xlfn.DAYS($B25,$B24)&lt;0,0,($C$6-($C$3*$A24)+SUM(QM$6:QM24))*QM$3/365*_xlfn.DAYS($B25,$B24))</f>
        <v>#VALUE!</v>
      </c>
      <c r="QN25" s="5" t="e">
        <f>IF(($C$6-($C$3*$A24)+SUM(QN$6:QN24))*QN$3/365*_xlfn.DAYS($B25,$B24)&lt;0,0,($C$6-($C$3*$A24)+SUM(QN$6:QN24))*QN$3/365*_xlfn.DAYS($B25,$B24))</f>
        <v>#VALUE!</v>
      </c>
      <c r="QO25" s="5" t="e">
        <f>IF(($C$6-($C$3*$A24)+SUM(QO$6:QO24))*QO$3/365*_xlfn.DAYS($B25,$B24)&lt;0,0,($C$6-($C$3*$A24)+SUM(QO$6:QO24))*QO$3/365*_xlfn.DAYS($B25,$B24))</f>
        <v>#VALUE!</v>
      </c>
      <c r="QP25" s="5" t="e">
        <f>IF(($C$6-($C$3*$A24)+SUM(QP$6:QP24))*QP$3/365*_xlfn.DAYS($B25,$B24)&lt;0,0,($C$6-($C$3*$A24)+SUM(QP$6:QP24))*QP$3/365*_xlfn.DAYS($B25,$B24))</f>
        <v>#VALUE!</v>
      </c>
      <c r="QQ25" s="5" t="e">
        <f>IF(($C$6-($C$3*$A24)+SUM(QQ$6:QQ24))*QQ$3/365*_xlfn.DAYS($B25,$B24)&lt;0,0,($C$6-($C$3*$A24)+SUM(QQ$6:QQ24))*QQ$3/365*_xlfn.DAYS($B25,$B24))</f>
        <v>#VALUE!</v>
      </c>
      <c r="QR25" s="5" t="e">
        <f>IF(($C$6-($C$3*$A24)+SUM(QR$6:QR24))*QR$3/365*_xlfn.DAYS($B25,$B24)&lt;0,0,($C$6-($C$3*$A24)+SUM(QR$6:QR24))*QR$3/365*_xlfn.DAYS($B25,$B24))</f>
        <v>#VALUE!</v>
      </c>
      <c r="QS25" s="5" t="e">
        <f>IF(($C$6-($C$3*$A24)+SUM(QS$6:QS24))*QS$3/365*_xlfn.DAYS($B25,$B24)&lt;0,0,($C$6-($C$3*$A24)+SUM(QS$6:QS24))*QS$3/365*_xlfn.DAYS($B25,$B24))</f>
        <v>#VALUE!</v>
      </c>
      <c r="QT25" s="5" t="e">
        <f>IF(($C$6-($C$3*$A24)+SUM(QT$6:QT24))*QT$3/365*_xlfn.DAYS($B25,$B24)&lt;0,0,($C$6-($C$3*$A24)+SUM(QT$6:QT24))*QT$3/365*_xlfn.DAYS($B25,$B24))</f>
        <v>#VALUE!</v>
      </c>
      <c r="QU25" s="5" t="e">
        <f>IF(($C$6-($C$3*$A24)+SUM(QU$6:QU24))*QU$3/365*_xlfn.DAYS($B25,$B24)&lt;0,0,($C$6-($C$3*$A24)+SUM(QU$6:QU24))*QU$3/365*_xlfn.DAYS($B25,$B24))</f>
        <v>#VALUE!</v>
      </c>
      <c r="QV25" s="5" t="e">
        <f>IF(($C$6-($C$3*$A24)+SUM(QV$6:QV24))*QV$3/365*_xlfn.DAYS($B25,$B24)&lt;0,0,($C$6-($C$3*$A24)+SUM(QV$6:QV24))*QV$3/365*_xlfn.DAYS($B25,$B24))</f>
        <v>#VALUE!</v>
      </c>
      <c r="QW25" s="5" t="e">
        <f>IF(($C$6-($C$3*$A24)+SUM(QW$6:QW24))*QW$3/365*_xlfn.DAYS($B25,$B24)&lt;0,0,($C$6-($C$3*$A24)+SUM(QW$6:QW24))*QW$3/365*_xlfn.DAYS($B25,$B24))</f>
        <v>#VALUE!</v>
      </c>
      <c r="QX25" s="5" t="e">
        <f>IF(($C$6-($C$3*$A24)+SUM(QX$6:QX24))*QX$3/365*_xlfn.DAYS($B25,$B24)&lt;0,0,($C$6-($C$3*$A24)+SUM(QX$6:QX24))*QX$3/365*_xlfn.DAYS($B25,$B24))</f>
        <v>#VALUE!</v>
      </c>
      <c r="QY25" s="5" t="e">
        <f>IF(($C$6-($C$3*$A24)+SUM(QY$6:QY24))*QY$3/365*_xlfn.DAYS($B25,$B24)&lt;0,0,($C$6-($C$3*$A24)+SUM(QY$6:QY24))*QY$3/365*_xlfn.DAYS($B25,$B24))</f>
        <v>#VALUE!</v>
      </c>
      <c r="QZ25" s="5" t="e">
        <f>IF(($C$6-($C$3*$A24)+SUM(QZ$6:QZ24))*QZ$3/365*_xlfn.DAYS($B25,$B24)&lt;0,0,($C$6-($C$3*$A24)+SUM(QZ$6:QZ24))*QZ$3/365*_xlfn.DAYS($B25,$B24))</f>
        <v>#VALUE!</v>
      </c>
      <c r="RA25" s="5" t="e">
        <f>IF(($C$6-($C$3*$A24)+SUM(RA$6:RA24))*RA$3/365*_xlfn.DAYS($B25,$B24)&lt;0,0,($C$6-($C$3*$A24)+SUM(RA$6:RA24))*RA$3/365*_xlfn.DAYS($B25,$B24))</f>
        <v>#VALUE!</v>
      </c>
      <c r="RB25" s="5" t="e">
        <f>IF(($C$6-($C$3*$A24)+SUM(RB$6:RB24))*RB$3/365*_xlfn.DAYS($B25,$B24)&lt;0,0,($C$6-($C$3*$A24)+SUM(RB$6:RB24))*RB$3/365*_xlfn.DAYS($B25,$B24))</f>
        <v>#VALUE!</v>
      </c>
      <c r="RC25" s="5" t="e">
        <f>IF(($C$6-($C$3*$A24)+SUM(RC$6:RC24))*RC$3/365*_xlfn.DAYS($B25,$B24)&lt;0,0,($C$6-($C$3*$A24)+SUM(RC$6:RC24))*RC$3/365*_xlfn.DAYS($B25,$B24))</f>
        <v>#VALUE!</v>
      </c>
      <c r="RD25" s="5" t="e">
        <f>IF(($C$6-($C$3*$A24)+SUM(RD$6:RD24))*RD$3/365*_xlfn.DAYS($B25,$B24)&lt;0,0,($C$6-($C$3*$A24)+SUM(RD$6:RD24))*RD$3/365*_xlfn.DAYS($B25,$B24))</f>
        <v>#VALUE!</v>
      </c>
      <c r="RE25" s="5" t="e">
        <f>IF(($C$6-($C$3*$A24)+SUM(RE$6:RE24))*RE$3/365*_xlfn.DAYS($B25,$B24)&lt;0,0,($C$6-($C$3*$A24)+SUM(RE$6:RE24))*RE$3/365*_xlfn.DAYS($B25,$B24))</f>
        <v>#VALUE!</v>
      </c>
      <c r="RF25" s="5" t="e">
        <f>IF(($C$6-($C$3*$A24)+SUM(RF$6:RF24))*RF$3/365*_xlfn.DAYS($B25,$B24)&lt;0,0,($C$6-($C$3*$A24)+SUM(RF$6:RF24))*RF$3/365*_xlfn.DAYS($B25,$B24))</f>
        <v>#VALUE!</v>
      </c>
      <c r="RG25" s="5" t="e">
        <f>IF(($C$6-($C$3*$A24)+SUM(RG$6:RG24))*RG$3/365*_xlfn.DAYS($B25,$B24)&lt;0,0,($C$6-($C$3*$A24)+SUM(RG$6:RG24))*RG$3/365*_xlfn.DAYS($B25,$B24))</f>
        <v>#VALUE!</v>
      </c>
      <c r="RH25" s="5" t="e">
        <f>IF(($C$6-($C$3*$A24)+SUM(RH$6:RH24))*RH$3/365*_xlfn.DAYS($B25,$B24)&lt;0,0,($C$6-($C$3*$A24)+SUM(RH$6:RH24))*RH$3/365*_xlfn.DAYS($B25,$B24))</f>
        <v>#VALUE!</v>
      </c>
      <c r="RI25" s="5" t="e">
        <f>IF(($C$6-($C$3*$A24)+SUM(RI$6:RI24))*RI$3/365*_xlfn.DAYS($B25,$B24)&lt;0,0,($C$6-($C$3*$A24)+SUM(RI$6:RI24))*RI$3/365*_xlfn.DAYS($B25,$B24))</f>
        <v>#VALUE!</v>
      </c>
      <c r="RJ25" s="5" t="e">
        <f>IF(($C$6-($C$3*$A24)+SUM(RJ$6:RJ24))*RJ$3/365*_xlfn.DAYS($B25,$B24)&lt;0,0,($C$6-($C$3*$A24)+SUM(RJ$6:RJ24))*RJ$3/365*_xlfn.DAYS($B25,$B24))</f>
        <v>#VALUE!</v>
      </c>
      <c r="RK25" s="5" t="e">
        <f>IF(($C$6-($C$3*$A24)+SUM(RK$6:RK24))*RK$3/365*_xlfn.DAYS($B25,$B24)&lt;0,0,($C$6-($C$3*$A24)+SUM(RK$6:RK24))*RK$3/365*_xlfn.DAYS($B25,$B24))</f>
        <v>#VALUE!</v>
      </c>
      <c r="RL25" s="5" t="e">
        <f>IF(($C$6-($C$3*$A24)+SUM(RL$6:RL24))*RL$3/365*_xlfn.DAYS($B25,$B24)&lt;0,0,($C$6-($C$3*$A24)+SUM(RL$6:RL24))*RL$3/365*_xlfn.DAYS($B25,$B24))</f>
        <v>#VALUE!</v>
      </c>
      <c r="RM25" s="5" t="e">
        <f>IF(($C$6-($C$3*$A24)+SUM(RM$6:RM24))*RM$3/365*_xlfn.DAYS($B25,$B24)&lt;0,0,($C$6-($C$3*$A24)+SUM(RM$6:RM24))*RM$3/365*_xlfn.DAYS($B25,$B24))</f>
        <v>#VALUE!</v>
      </c>
      <c r="RN25" s="5" t="e">
        <f>IF(($C$6-($C$3*$A24)+SUM(RN$6:RN24))*RN$3/365*_xlfn.DAYS($B25,$B24)&lt;0,0,($C$6-($C$3*$A24)+SUM(RN$6:RN24))*RN$3/365*_xlfn.DAYS($B25,$B24))</f>
        <v>#VALUE!</v>
      </c>
      <c r="RO25" s="5" t="e">
        <f>IF(($C$6-($C$3*$A24)+SUM(RO$6:RO24))*RO$3/365*_xlfn.DAYS($B25,$B24)&lt;0,0,($C$6-($C$3*$A24)+SUM(RO$6:RO24))*RO$3/365*_xlfn.DAYS($B25,$B24))</f>
        <v>#VALUE!</v>
      </c>
      <c r="RP25" s="5" t="e">
        <f>IF(($C$6-($C$3*$A24)+SUM(RP$6:RP24))*RP$3/365*_xlfn.DAYS($B25,$B24)&lt;0,0,($C$6-($C$3*$A24)+SUM(RP$6:RP24))*RP$3/365*_xlfn.DAYS($B25,$B24))</f>
        <v>#VALUE!</v>
      </c>
      <c r="RQ25" s="5" t="e">
        <f>IF(($C$6-($C$3*$A24)+SUM(RQ$6:RQ24))*RQ$3/365*_xlfn.DAYS($B25,$B24)&lt;0,0,($C$6-($C$3*$A24)+SUM(RQ$6:RQ24))*RQ$3/365*_xlfn.DAYS($B25,$B24))</f>
        <v>#VALUE!</v>
      </c>
      <c r="RR25" s="5" t="e">
        <f>IF(($C$6-($C$3*$A24)+SUM(RR$6:RR24))*RR$3/365*_xlfn.DAYS($B25,$B24)&lt;0,0,($C$6-($C$3*$A24)+SUM(RR$6:RR24))*RR$3/365*_xlfn.DAYS($B25,$B24))</f>
        <v>#VALUE!</v>
      </c>
      <c r="RS25" s="5" t="e">
        <f>IF(($C$6-($C$3*$A24)+SUM(RS$6:RS24))*RS$3/365*_xlfn.DAYS($B25,$B24)&lt;0,0,($C$6-($C$3*$A24)+SUM(RS$6:RS24))*RS$3/365*_xlfn.DAYS($B25,$B24))</f>
        <v>#VALUE!</v>
      </c>
      <c r="RT25" s="5" t="e">
        <f>IF(($C$6-($C$3*$A24)+SUM(RT$6:RT24))*RT$3/365*_xlfn.DAYS($B25,$B24)&lt;0,0,($C$6-($C$3*$A24)+SUM(RT$6:RT24))*RT$3/365*_xlfn.DAYS($B25,$B24))</f>
        <v>#VALUE!</v>
      </c>
      <c r="RU25" s="5" t="e">
        <f>IF(($C$6-($C$3*$A24)+SUM(RU$6:RU24))*RU$3/365*_xlfn.DAYS($B25,$B24)&lt;0,0,($C$6-($C$3*$A24)+SUM(RU$6:RU24))*RU$3/365*_xlfn.DAYS($B25,$B24))</f>
        <v>#VALUE!</v>
      </c>
      <c r="RV25" s="5" t="e">
        <f>IF(($C$6-($C$3*$A24)+SUM(RV$6:RV24))*RV$3/365*_xlfn.DAYS($B25,$B24)&lt;0,0,($C$6-($C$3*$A24)+SUM(RV$6:RV24))*RV$3/365*_xlfn.DAYS($B25,$B24))</f>
        <v>#VALUE!</v>
      </c>
      <c r="RW25" s="5" t="e">
        <f>IF(($C$6-($C$3*$A24)+SUM(RW$6:RW24))*RW$3/365*_xlfn.DAYS($B25,$B24)&lt;0,0,($C$6-($C$3*$A24)+SUM(RW$6:RW24))*RW$3/365*_xlfn.DAYS($B25,$B24))</f>
        <v>#VALUE!</v>
      </c>
      <c r="RX25" s="5" t="e">
        <f>IF(($C$6-($C$3*$A24)+SUM(RX$6:RX24))*RX$3/365*_xlfn.DAYS($B25,$B24)&lt;0,0,($C$6-($C$3*$A24)+SUM(RX$6:RX24))*RX$3/365*_xlfn.DAYS($B25,$B24))</f>
        <v>#VALUE!</v>
      </c>
      <c r="RY25" s="5" t="e">
        <f>IF(($C$6-($C$3*$A24)+SUM(RY$6:RY24))*RY$3/365*_xlfn.DAYS($B25,$B24)&lt;0,0,($C$6-($C$3*$A24)+SUM(RY$6:RY24))*RY$3/365*_xlfn.DAYS($B25,$B24))</f>
        <v>#VALUE!</v>
      </c>
      <c r="RZ25" s="5" t="e">
        <f>IF(($C$6-($C$3*$A24)+SUM(RZ$6:RZ24))*RZ$3/365*_xlfn.DAYS($B25,$B24)&lt;0,0,($C$6-($C$3*$A24)+SUM(RZ$6:RZ24))*RZ$3/365*_xlfn.DAYS($B25,$B24))</f>
        <v>#VALUE!</v>
      </c>
      <c r="SA25" s="5" t="e">
        <f>IF(($C$6-($C$3*$A24)+SUM(SA$6:SA24))*SA$3/365*_xlfn.DAYS($B25,$B24)&lt;0,0,($C$6-($C$3*$A24)+SUM(SA$6:SA24))*SA$3/365*_xlfn.DAYS($B25,$B24))</f>
        <v>#VALUE!</v>
      </c>
      <c r="SB25" s="5" t="e">
        <f>IF(($C$6-($C$3*$A24)+SUM(SB$6:SB24))*SB$3/365*_xlfn.DAYS($B25,$B24)&lt;0,0,($C$6-($C$3*$A24)+SUM(SB$6:SB24))*SB$3/365*_xlfn.DAYS($B25,$B24))</f>
        <v>#VALUE!</v>
      </c>
      <c r="SC25" s="5" t="e">
        <f>IF(($C$6-($C$3*$A24)+SUM(SC$6:SC24))*SC$3/365*_xlfn.DAYS($B25,$B24)&lt;0,0,($C$6-($C$3*$A24)+SUM(SC$6:SC24))*SC$3/365*_xlfn.DAYS($B25,$B24))</f>
        <v>#VALUE!</v>
      </c>
      <c r="SD25" s="5" t="e">
        <f>IF(($C$6-($C$3*$A24)+SUM(SD$6:SD24))*SD$3/365*_xlfn.DAYS($B25,$B24)&lt;0,0,($C$6-($C$3*$A24)+SUM(SD$6:SD24))*SD$3/365*_xlfn.DAYS($B25,$B24))</f>
        <v>#VALUE!</v>
      </c>
      <c r="SE25" s="5" t="e">
        <f>IF(($C$6-($C$3*$A24)+SUM(SE$6:SE24))*SE$3/365*_xlfn.DAYS($B25,$B24)&lt;0,0,($C$6-($C$3*$A24)+SUM(SE$6:SE24))*SE$3/365*_xlfn.DAYS($B25,$B24))</f>
        <v>#VALUE!</v>
      </c>
      <c r="SF25" s="5" t="e">
        <f>IF(($C$6-($C$3*$A24)+SUM(SF$6:SF24))*SF$3/365*_xlfn.DAYS($B25,$B24)&lt;0,0,($C$6-($C$3*$A24)+SUM(SF$6:SF24))*SF$3/365*_xlfn.DAYS($B25,$B24))</f>
        <v>#VALUE!</v>
      </c>
      <c r="SG25" s="5" t="e">
        <f>IF(($C$6-($C$3*$A24)+SUM(SG$6:SG24))*SG$3/365*_xlfn.DAYS($B25,$B24)&lt;0,0,($C$6-($C$3*$A24)+SUM(SG$6:SG24))*SG$3/365*_xlfn.DAYS($B25,$B24))</f>
        <v>#VALUE!</v>
      </c>
      <c r="SH25" s="5" t="e">
        <f>IF(($C$6-($C$3*$A24)+SUM(SH$6:SH24))*SH$3/365*_xlfn.DAYS($B25,$B24)&lt;0,0,($C$6-($C$3*$A24)+SUM(SH$6:SH24))*SH$3/365*_xlfn.DAYS($B25,$B24))</f>
        <v>#VALUE!</v>
      </c>
      <c r="SI25" s="5" t="e">
        <f>IF(($C$6-($C$3*$A24)+SUM(SI$6:SI24))*SI$3/365*_xlfn.DAYS($B25,$B24)&lt;0,0,($C$6-($C$3*$A24)+SUM(SI$6:SI24))*SI$3/365*_xlfn.DAYS($B25,$B24))</f>
        <v>#VALUE!</v>
      </c>
    </row>
    <row r="26" spans="1:503" x14ac:dyDescent="0.25">
      <c r="A26">
        <v>21</v>
      </c>
      <c r="B26" s="1">
        <f>IFERROR(VLOOKUP(IF(WEEKDAY(Sheet3!A21)=7,Sheet3!A21+2,IF(WEEKDAY(Sheet3!A21)=1,Sheet3!A21+1,Sheet3!A21)),Sheet3!D22:F37,3,FALSE),IF(WEEKDAY(Sheet3!A21)=7,Sheet3!A21+2,IF(WEEKDAY(Sheet3!A21)=1,Sheet3!A21+1,Sheet3!A21)))</f>
        <v>44858</v>
      </c>
      <c r="C26" s="4">
        <f t="shared" si="34"/>
        <v>3586.6842830082446</v>
      </c>
      <c r="D26" s="5">
        <f t="shared" si="33"/>
        <v>91.356287974518764</v>
      </c>
      <c r="E26" s="5">
        <f>IF(($C$6-($C$3*$A25)+SUM(E$6:E25))*E$3/365*_xlfn.DAYS($B26,$B25)&lt;0,0,($C$6-($C$3*$A25)+SUM(E$6:E25))*E$3/365*_xlfn.DAYS($B26,$B25))</f>
        <v>91.300133008174043</v>
      </c>
      <c r="F26" s="5">
        <f>IF(($C$6-($C$3*$A25)+SUM(F$6:F25))*F$3/365*_xlfn.DAYS($B26,$B25)&lt;0,0,($C$6-($C$3*$A25)+SUM(F$6:F25))*F$3/365*_xlfn.DAYS($B26,$B25))</f>
        <v>91.243999756926584</v>
      </c>
      <c r="G26" s="5">
        <f>IF(($C$6-($C$3*$A25)+SUM(G$6:G25))*G$3/365*_xlfn.DAYS($B26,$B25)&lt;0,0,($C$6-($C$3*$A25)+SUM(G$6:G25))*G$3/365*_xlfn.DAYS($B26,$B25))</f>
        <v>91.187888215480896</v>
      </c>
      <c r="H26" s="5">
        <f>IF(($C$6-($C$3*$A25)+SUM(H$6:H25))*H$3/365*_xlfn.DAYS($B26,$B25)&lt;0,0,($C$6-($C$3*$A25)+SUM(H$6:H25))*H$3/365*_xlfn.DAYS($B26,$B25))</f>
        <v>91.131798378542513</v>
      </c>
      <c r="I26" s="5">
        <f>IF(($C$6-($C$3*$A25)+SUM(I$6:I25))*I$3/365*_xlfn.DAYS($B26,$B25)&lt;0,0,($C$6-($C$3*$A25)+SUM(I$6:I25))*I$3/365*_xlfn.DAYS($B26,$B25))</f>
        <v>91.075730240817904</v>
      </c>
      <c r="J26" s="5">
        <f>IF(($C$6-($C$3*$A25)+SUM(J$6:J25))*J$3/365*_xlfn.DAYS($B26,$B25)&lt;0,0,($C$6-($C$3*$A25)+SUM(J$6:J25))*J$3/365*_xlfn.DAYS($B26,$B25))</f>
        <v>91.019683797014622</v>
      </c>
      <c r="K26" s="5">
        <f>IF(($C$6-($C$3*$A25)+SUM(K$6:K25))*K$3/365*_xlfn.DAYS($B26,$B25)&lt;0,0,($C$6-($C$3*$A25)+SUM(K$6:K25))*K$3/365*_xlfn.DAYS($B26,$B25))</f>
        <v>90.963659041841368</v>
      </c>
      <c r="L26" s="5">
        <f>IF(($C$6-($C$3*$A25)+SUM(L$6:L25))*L$3/365*_xlfn.DAYS($B26,$B25)&lt;0,0,($C$6-($C$3*$A25)+SUM(L$6:L25))*L$3/365*_xlfn.DAYS($B26,$B25))</f>
        <v>90.907655970007795</v>
      </c>
      <c r="M26" s="5">
        <f>IF(($C$6-($C$3*$A25)+SUM(M$6:M25))*M$3/365*_xlfn.DAYS($B26,$B25)&lt;0,0,($C$6-($C$3*$A25)+SUM(M$6:M25))*M$3/365*_xlfn.DAYS($B26,$B25))</f>
        <v>90.851674576224681</v>
      </c>
      <c r="N26" s="5">
        <f>IF(($C$6-($C$3*$A25)+SUM(N$6:N25))*N$3/365*_xlfn.DAYS($B26,$B25)&lt;0,0,($C$6-($C$3*$A25)+SUM(N$6:N25))*N$3/365*_xlfn.DAYS($B26,$B25))</f>
        <v>90.795714855203855</v>
      </c>
      <c r="O26" s="5">
        <f>IF(($C$6-($C$3*$A25)+SUM(O$6:O25))*O$3/365*_xlfn.DAYS($B26,$B25)&lt;0,0,($C$6-($C$3*$A25)+SUM(O$6:O25))*O$3/365*_xlfn.DAYS($B26,$B25))</f>
        <v>90.739776801658152</v>
      </c>
      <c r="P26" s="5">
        <f>IF(($C$6-($C$3*$A25)+SUM(P$6:P25))*P$3/365*_xlfn.DAYS($B26,$B25)&lt;0,0,($C$6-($C$3*$A25)+SUM(P$6:P25))*P$3/365*_xlfn.DAYS($B26,$B25))</f>
        <v>90.683860410301463</v>
      </c>
      <c r="Q26" s="5">
        <f>IF(($C$6-($C$3*$A25)+SUM(Q$6:Q25))*Q$3/365*_xlfn.DAYS($B26,$B25)&lt;0,0,($C$6-($C$3*$A25)+SUM(Q$6:Q25))*Q$3/365*_xlfn.DAYS($B26,$B25))</f>
        <v>90.62796567584887</v>
      </c>
      <c r="R26" s="5">
        <f>IF(($C$6-($C$3*$A25)+SUM(R$6:R25))*R$3/365*_xlfn.DAYS($B26,$B25)&lt;0,0,($C$6-($C$3*$A25)+SUM(R$6:R25))*R$3/365*_xlfn.DAYS($B26,$B25))</f>
        <v>90.572092593016322</v>
      </c>
      <c r="S26" s="5">
        <f>IF(($C$6-($C$3*$A25)+SUM(S$6:S25))*S$3/365*_xlfn.DAYS($B26,$B25)&lt;0,0,($C$6-($C$3*$A25)+SUM(S$6:S25))*S$3/365*_xlfn.DAYS($B26,$B25))</f>
        <v>90.516241156520962</v>
      </c>
      <c r="T26" s="5">
        <f>IF(($C$6-($C$3*$A25)+SUM(T$6:T25))*T$3/365*_xlfn.DAYS($B26,$B25)&lt;0,0,($C$6-($C$3*$A25)+SUM(T$6:T25))*T$3/365*_xlfn.DAYS($B26,$B25))</f>
        <v>90.460411361080915</v>
      </c>
      <c r="U26" s="5">
        <f>IF(($C$6-($C$3*$A25)+SUM(U$6:U25))*U$3/365*_xlfn.DAYS($B26,$B25)&lt;0,0,($C$6-($C$3*$A25)+SUM(U$6:U25))*U$3/365*_xlfn.DAYS($B26,$B25))</f>
        <v>90.404603201415426</v>
      </c>
      <c r="V26" s="5">
        <f>IF(($C$6-($C$3*$A25)+SUM(V$6:V25))*V$3/365*_xlfn.DAYS($B26,$B25)&lt;0,0,($C$6-($C$3*$A25)+SUM(V$6:V25))*V$3/365*_xlfn.DAYS($B26,$B25))</f>
        <v>90.348816672244709</v>
      </c>
      <c r="W26" s="5">
        <f>IF(($C$6-($C$3*$A25)+SUM(W$6:W25))*W$3/365*_xlfn.DAYS($B26,$B25)&lt;0,0,($C$6-($C$3*$A25)+SUM(W$6:W25))*W$3/365*_xlfn.DAYS($B26,$B25))</f>
        <v>90.293051768290113</v>
      </c>
      <c r="X26" s="5">
        <f>IF(($C$6-($C$3*$A25)+SUM(X$6:X25))*X$3/365*_xlfn.DAYS($B26,$B25)&lt;0,0,($C$6-($C$3*$A25)+SUM(X$6:X25))*X$3/365*_xlfn.DAYS($B26,$B25))</f>
        <v>90.237308484274038</v>
      </c>
      <c r="Y26" s="5">
        <f>IF(($C$6-($C$3*$A25)+SUM(Y$6:Y25))*Y$3/365*_xlfn.DAYS($B26,$B25)&lt;0,0,($C$6-($C$3*$A25)+SUM(Y$6:Y25))*Y$3/365*_xlfn.DAYS($B26,$B25))</f>
        <v>90.181586814919854</v>
      </c>
      <c r="Z26" s="5">
        <f>IF(($C$6-($C$3*$A25)+SUM(Z$6:Z25))*Z$3/365*_xlfn.DAYS($B26,$B25)&lt;0,0,($C$6-($C$3*$A25)+SUM(Z$6:Z25))*Z$3/365*_xlfn.DAYS($B26,$B25))</f>
        <v>90.125886754952091</v>
      </c>
      <c r="AA26" s="5">
        <f>IF(($C$6-($C$3*$A25)+SUM(AA$6:AA25))*AA$3/365*_xlfn.DAYS($B26,$B25)&lt;0,0,($C$6-($C$3*$A25)+SUM(AA$6:AA25))*AA$3/365*_xlfn.DAYS($B26,$B25))</f>
        <v>90.070208299096265</v>
      </c>
      <c r="AB26" s="5">
        <f>IF(($C$6-($C$3*$A25)+SUM(AB$6:AB25))*AB$3/365*_xlfn.DAYS($B26,$B25)&lt;0,0,($C$6-($C$3*$A25)+SUM(AB$6:AB25))*AB$3/365*_xlfn.DAYS($B26,$B25))</f>
        <v>90.014551442078997</v>
      </c>
      <c r="AC26" s="5">
        <f>IF(($C$6-($C$3*$A25)+SUM(AC$6:AC25))*AC$3/365*_xlfn.DAYS($B26,$B25)&lt;0,0,($C$6-($C$3*$A25)+SUM(AC$6:AC25))*AC$3/365*_xlfn.DAYS($B26,$B25))</f>
        <v>89.958916178627916</v>
      </c>
      <c r="AD26" s="5">
        <f>IF(($C$6-($C$3*$A25)+SUM(AD$6:AD25))*AD$3/365*_xlfn.DAYS($B26,$B25)&lt;0,0,($C$6-($C$3*$A25)+SUM(AD$6:AD25))*AD$3/365*_xlfn.DAYS($B26,$B25))</f>
        <v>89.90330250347175</v>
      </c>
      <c r="AE26" s="5">
        <f>IF(($C$6-($C$3*$A25)+SUM(AE$6:AE25))*AE$3/365*_xlfn.DAYS($B26,$B25)&lt;0,0,($C$6-($C$3*$A25)+SUM(AE$6:AE25))*AE$3/365*_xlfn.DAYS($B26,$B25))</f>
        <v>89.847710411340231</v>
      </c>
      <c r="AF26" s="5">
        <f>IF(($C$6-($C$3*$A25)+SUM(AF$6:AF25))*AF$3/365*_xlfn.DAYS($B26,$B25)&lt;0,0,($C$6-($C$3*$A25)+SUM(AF$6:AF25))*AF$3/365*_xlfn.DAYS($B26,$B25))</f>
        <v>89.792139896964173</v>
      </c>
      <c r="AG26" s="5">
        <f>IF(($C$6-($C$3*$A25)+SUM(AG$6:AG25))*AG$3/365*_xlfn.DAYS($B26,$B25)&lt;0,0,($C$6-($C$3*$A25)+SUM(AG$6:AG25))*AG$3/365*_xlfn.DAYS($B26,$B25))</f>
        <v>89.736590955075485</v>
      </c>
      <c r="AH26" s="5">
        <f>IF(($C$6-($C$3*$A25)+SUM(AH$6:AH25))*AH$3/365*_xlfn.DAYS($B26,$B25)&lt;0,0,($C$6-($C$3*$A25)+SUM(AH$6:AH25))*AH$3/365*_xlfn.DAYS($B26,$B25))</f>
        <v>89.681063580407027</v>
      </c>
      <c r="AI26" s="5">
        <f>IF(($C$6-($C$3*$A25)+SUM(AI$6:AI25))*AI$3/365*_xlfn.DAYS($B26,$B25)&lt;0,0,($C$6-($C$3*$A25)+SUM(AI$6:AI25))*AI$3/365*_xlfn.DAYS($B26,$B25))</f>
        <v>89.62555776769284</v>
      </c>
      <c r="AJ26" s="5">
        <f>IF(($C$6-($C$3*$A25)+SUM(AJ$6:AJ25))*AJ$3/365*_xlfn.DAYS($B26,$B25)&lt;0,0,($C$6-($C$3*$A25)+SUM(AJ$6:AJ25))*AJ$3/365*_xlfn.DAYS($B26,$B25))</f>
        <v>89.570073511667886</v>
      </c>
      <c r="AK26" s="5">
        <f>IF(($C$6-($C$3*$A25)+SUM(AK$6:AK25))*AK$3/365*_xlfn.DAYS($B26,$B25)&lt;0,0,($C$6-($C$3*$A25)+SUM(AK$6:AK25))*AK$3/365*_xlfn.DAYS($B26,$B25))</f>
        <v>89.514610807068308</v>
      </c>
      <c r="AL26" s="5">
        <f>IF(($C$6-($C$3*$A25)+SUM(AL$6:AL25))*AL$3/365*_xlfn.DAYS($B26,$B25)&lt;0,0,($C$6-($C$3*$A25)+SUM(AL$6:AL25))*AL$3/365*_xlfn.DAYS($B26,$B25))</f>
        <v>89.459169648631217</v>
      </c>
      <c r="AM26" s="5">
        <f>IF(($C$6-($C$3*$A25)+SUM(AM$6:AM25))*AM$3/365*_xlfn.DAYS($B26,$B25)&lt;0,0,($C$6-($C$3*$A25)+SUM(AM$6:AM25))*AM$3/365*_xlfn.DAYS($B26,$B25))</f>
        <v>89.403750031094731</v>
      </c>
      <c r="AN26" s="5">
        <f>IF(($C$6-($C$3*$A25)+SUM(AN$6:AN25))*AN$3/365*_xlfn.DAYS($B26,$B25)&lt;0,0,($C$6-($C$3*$A25)+SUM(AN$6:AN25))*AN$3/365*_xlfn.DAYS($B26,$B25))</f>
        <v>89.348351949198175</v>
      </c>
      <c r="AO26" s="5">
        <f>IF(($C$6-($C$3*$A25)+SUM(AO$6:AO25))*AO$3/365*_xlfn.DAYS($B26,$B25)&lt;0,0,($C$6-($C$3*$A25)+SUM(AO$6:AO25))*AO$3/365*_xlfn.DAYS($B26,$B25))</f>
        <v>89.292975397681829</v>
      </c>
      <c r="AP26" s="5">
        <f>IF(($C$6-($C$3*$A25)+SUM(AP$6:AP25))*AP$3/365*_xlfn.DAYS($B26,$B25)&lt;0,0,($C$6-($C$3*$A25)+SUM(AP$6:AP25))*AP$3/365*_xlfn.DAYS($B26,$B25))</f>
        <v>89.237620371287036</v>
      </c>
      <c r="AQ26" s="5">
        <f>IF(($C$6-($C$3*$A25)+SUM(AQ$6:AQ25))*AQ$3/365*_xlfn.DAYS($B26,$B25)&lt;0,0,($C$6-($C$3*$A25)+SUM(AQ$6:AQ25))*AQ$3/365*_xlfn.DAYS($B26,$B25))</f>
        <v>89.182286864756193</v>
      </c>
      <c r="AR26" s="5">
        <f>IF(($C$6-($C$3*$A25)+SUM(AR$6:AR25))*AR$3/365*_xlfn.DAYS($B26,$B25)&lt;0,0,($C$6-($C$3*$A25)+SUM(AR$6:AR25))*AR$3/365*_xlfn.DAYS($B26,$B25))</f>
        <v>89.126974872832719</v>
      </c>
      <c r="AS26" s="5">
        <f>IF(($C$6-($C$3*$A25)+SUM(AS$6:AS25))*AS$3/365*_xlfn.DAYS($B26,$B25)&lt;0,0,($C$6-($C$3*$A25)+SUM(AS$6:AS25))*AS$3/365*_xlfn.DAYS($B26,$B25))</f>
        <v>89.07168439026114</v>
      </c>
      <c r="AT26" s="5">
        <f>IF(($C$6-($C$3*$A25)+SUM(AT$6:AT25))*AT$3/365*_xlfn.DAYS($B26,$B25)&lt;0,0,($C$6-($C$3*$A25)+SUM(AT$6:AT25))*AT$3/365*_xlfn.DAYS($B26,$B25))</f>
        <v>89.016415411787008</v>
      </c>
      <c r="AU26" s="5">
        <f>IF(($C$6-($C$3*$A25)+SUM(AU$6:AU25))*AU$3/365*_xlfn.DAYS($B26,$B25)&lt;0,0,($C$6-($C$3*$A25)+SUM(AU$6:AU25))*AU$3/365*_xlfn.DAYS($B26,$B25))</f>
        <v>88.961167932156926</v>
      </c>
      <c r="AV26" s="5">
        <f>IF(($C$6-($C$3*$A25)+SUM(AV$6:AV25))*AV$3/365*_xlfn.DAYS($B26,$B25)&lt;0,0,($C$6-($C$3*$A25)+SUM(AV$6:AV25))*AV$3/365*_xlfn.DAYS($B26,$B25))</f>
        <v>88.905941946118475</v>
      </c>
      <c r="AW26" s="5">
        <f>IF(($C$6-($C$3*$A25)+SUM(AW$6:AW25))*AW$3/365*_xlfn.DAYS($B26,$B25)&lt;0,0,($C$6-($C$3*$A25)+SUM(AW$6:AW25))*AW$3/365*_xlfn.DAYS($B26,$B25))</f>
        <v>88.850737448420475</v>
      </c>
      <c r="AX26" s="5">
        <f>IF(($C$6-($C$3*$A25)+SUM(AX$6:AX25))*AX$3/365*_xlfn.DAYS($B26,$B25)&lt;0,0,($C$6-($C$3*$A25)+SUM(AX$6:AX25))*AX$3/365*_xlfn.DAYS($B26,$B25))</f>
        <v>88.795554433812612</v>
      </c>
      <c r="AY26" s="5">
        <f>IF(($C$6-($C$3*$A25)+SUM(AY$6:AY25))*AY$3/365*_xlfn.DAYS($B26,$B25)&lt;0,0,($C$6-($C$3*$A25)+SUM(AY$6:AY25))*AY$3/365*_xlfn.DAYS($B26,$B25))</f>
        <v>88.740392897045737</v>
      </c>
      <c r="AZ26" s="5">
        <f>IF(($C$6-($C$3*$A25)+SUM(AZ$6:AZ25))*AZ$3/365*_xlfn.DAYS($B26,$B25)&lt;0,0,($C$6-($C$3*$A25)+SUM(AZ$6:AZ25))*AZ$3/365*_xlfn.DAYS($B26,$B25))</f>
        <v>88.685252832871683</v>
      </c>
      <c r="BA26" s="5">
        <f>IF(($C$6-($C$3*$A25)+SUM(BA$6:BA25))*BA$3/365*_xlfn.DAYS($B26,$B25)&lt;0,0,($C$6-($C$3*$A25)+SUM(BA$6:BA25))*BA$3/365*_xlfn.DAYS($B26,$B25))</f>
        <v>88.630134236043332</v>
      </c>
      <c r="BB26" s="5">
        <f>IF(($C$6-($C$3*$A25)+SUM(BB$6:BB25))*BB$3/365*_xlfn.DAYS($B26,$B25)&lt;0,0,($C$6-($C$3*$A25)+SUM(BB$6:BB25))*BB$3/365*_xlfn.DAYS($B26,$B25))</f>
        <v>88.575037101314692</v>
      </c>
      <c r="BC26" s="5">
        <f>IF(($C$6-($C$3*$A25)+SUM(BC$6:BC25))*BC$3/365*_xlfn.DAYS($B26,$B25)&lt;0,0,($C$6-($C$3*$A25)+SUM(BC$6:BC25))*BC$3/365*_xlfn.DAYS($B26,$B25))</f>
        <v>88.519961423440691</v>
      </c>
      <c r="BD26" s="5">
        <f>IF(($C$6-($C$3*$A25)+SUM(BD$6:BD25))*BD$3/365*_xlfn.DAYS($B26,$B25)&lt;0,0,($C$6-($C$3*$A25)+SUM(BD$6:BD25))*BD$3/365*_xlfn.DAYS($B26,$B25))</f>
        <v>88.46490719717751</v>
      </c>
      <c r="BE26" s="5">
        <f>IF(($C$6-($C$3*$A25)+SUM(BE$6:BE25))*BE$3/365*_xlfn.DAYS($B26,$B25)&lt;0,0,($C$6-($C$3*$A25)+SUM(BE$6:BE25))*BE$3/365*_xlfn.DAYS($B26,$B25))</f>
        <v>88.409874417282168</v>
      </c>
      <c r="BF26" s="5">
        <f>IF(($C$6-($C$3*$A25)+SUM(BF$6:BF25))*BF$3/365*_xlfn.DAYS($B26,$B25)&lt;0,0,($C$6-($C$3*$A25)+SUM(BF$6:BF25))*BF$3/365*_xlfn.DAYS($B26,$B25))</f>
        <v>88.354863078512807</v>
      </c>
      <c r="BG26" s="5">
        <f>IF(($C$6-($C$3*$A25)+SUM(BG$6:BG25))*BG$3/365*_xlfn.DAYS($B26,$B25)&lt;0,0,($C$6-($C$3*$A25)+SUM(BG$6:BG25))*BG$3/365*_xlfn.DAYS($B26,$B25))</f>
        <v>88.299873175628662</v>
      </c>
      <c r="BH26" s="5">
        <f>IF(($C$6-($C$3*$A25)+SUM(BH$6:BH25))*BH$3/365*_xlfn.DAYS($B26,$B25)&lt;0,0,($C$6-($C$3*$A25)+SUM(BH$6:BH25))*BH$3/365*_xlfn.DAYS($B26,$B25))</f>
        <v>88.244904703389977</v>
      </c>
      <c r="BI26" s="5">
        <f>IF(($C$6-($C$3*$A25)+SUM(BI$6:BI25))*BI$3/365*_xlfn.DAYS($B26,$B25)&lt;0,0,($C$6-($C$3*$A25)+SUM(BI$6:BI25))*BI$3/365*_xlfn.DAYS($B26,$B25))</f>
        <v>88.189957656558107</v>
      </c>
      <c r="BJ26" s="5">
        <f>IF(($C$6-($C$3*$A25)+SUM(BJ$6:BJ25))*BJ$3/365*_xlfn.DAYS($B26,$B25)&lt;0,0,($C$6-($C$3*$A25)+SUM(BJ$6:BJ25))*BJ$3/365*_xlfn.DAYS($B26,$B25))</f>
        <v>88.135032029895328</v>
      </c>
      <c r="BK26" s="5">
        <f>IF(($C$6-($C$3*$A25)+SUM(BK$6:BK25))*BK$3/365*_xlfn.DAYS($B26,$B25)&lt;0,0,($C$6-($C$3*$A25)+SUM(BK$6:BK25))*BK$3/365*_xlfn.DAYS($B26,$B25))</f>
        <v>88.080127818165067</v>
      </c>
      <c r="BL26" s="5">
        <f>IF(($C$6-($C$3*$A25)+SUM(BL$6:BL25))*BL$3/365*_xlfn.DAYS($B26,$B25)&lt;0,0,($C$6-($C$3*$A25)+SUM(BL$6:BL25))*BL$3/365*_xlfn.DAYS($B26,$B25))</f>
        <v>88.025245016131777</v>
      </c>
      <c r="BM26" s="5">
        <f>IF(($C$6-($C$3*$A25)+SUM(BM$6:BM25))*BM$3/365*_xlfn.DAYS($B26,$B25)&lt;0,0,($C$6-($C$3*$A25)+SUM(BM$6:BM25))*BM$3/365*_xlfn.DAYS($B26,$B25))</f>
        <v>87.970383618560959</v>
      </c>
      <c r="BN26" s="5">
        <f>IF(($C$6-($C$3*$A25)+SUM(BN$6:BN25))*BN$3/365*_xlfn.DAYS($B26,$B25)&lt;0,0,($C$6-($C$3*$A25)+SUM(BN$6:BN25))*BN$3/365*_xlfn.DAYS($B26,$B25))</f>
        <v>87.915543620219182</v>
      </c>
      <c r="BO26" s="5">
        <f>IF(($C$6-($C$3*$A25)+SUM(BO$6:BO25))*BO$3/365*_xlfn.DAYS($B26,$B25)&lt;0,0,($C$6-($C$3*$A25)+SUM(BO$6:BO25))*BO$3/365*_xlfn.DAYS($B26,$B25))</f>
        <v>87.860725015873953</v>
      </c>
      <c r="BP26" s="5">
        <f>IF(($C$6-($C$3*$A25)+SUM(BP$6:BP25))*BP$3/365*_xlfn.DAYS($B26,$B25)&lt;0,0,($C$6-($C$3*$A25)+SUM(BP$6:BP25))*BP$3/365*_xlfn.DAYS($B26,$B25))</f>
        <v>87.805927800294</v>
      </c>
      <c r="BQ26" s="5">
        <f>IF(($C$6-($C$3*$A25)+SUM(BQ$6:BQ25))*BQ$3/365*_xlfn.DAYS($B26,$B25)&lt;0,0,($C$6-($C$3*$A25)+SUM(BQ$6:BQ25))*BQ$3/365*_xlfn.DAYS($B26,$B25))</f>
        <v>87.751151968248934</v>
      </c>
      <c r="BR26" s="5">
        <f>IF(($C$6-($C$3*$A25)+SUM(BR$6:BR25))*BR$3/365*_xlfn.DAYS($B26,$B25)&lt;0,0,($C$6-($C$3*$A25)+SUM(BR$6:BR25))*BR$3/365*_xlfn.DAYS($B26,$B25))</f>
        <v>87.696397514509556</v>
      </c>
      <c r="BS26" s="5">
        <f>IF(($C$6-($C$3*$A25)+SUM(BS$6:BS25))*BS$3/365*_xlfn.DAYS($B26,$B25)&lt;0,0,($C$6-($C$3*$A25)+SUM(BS$6:BS25))*BS$3/365*_xlfn.DAYS($B26,$B25))</f>
        <v>87.641664433847581</v>
      </c>
      <c r="BT26" s="5">
        <f>IF(($C$6-($C$3*$A25)+SUM(BT$6:BT25))*BT$3/365*_xlfn.DAYS($B26,$B25)&lt;0,0,($C$6-($C$3*$A25)+SUM(BT$6:BT25))*BT$3/365*_xlfn.DAYS($B26,$B25))</f>
        <v>87.586952721035885</v>
      </c>
      <c r="BU26" s="5">
        <f>IF(($C$6-($C$3*$A25)+SUM(BU$6:BU25))*BU$3/365*_xlfn.DAYS($B26,$B25)&lt;0,0,($C$6-($C$3*$A25)+SUM(BU$6:BU25))*BU$3/365*_xlfn.DAYS($B26,$B25))</f>
        <v>87.532262370848343</v>
      </c>
      <c r="BV26" s="5">
        <f>IF(($C$6-($C$3*$A25)+SUM(BV$6:BV25))*BV$3/365*_xlfn.DAYS($B26,$B25)&lt;0,0,($C$6-($C$3*$A25)+SUM(BV$6:BV25))*BV$3/365*_xlfn.DAYS($B26,$B25))</f>
        <v>87.477593378059851</v>
      </c>
      <c r="BW26" s="5">
        <f>IF(($C$6-($C$3*$A25)+SUM(BW$6:BW25))*BW$3/365*_xlfn.DAYS($B26,$B25)&lt;0,0,($C$6-($C$3*$A25)+SUM(BW$6:BW25))*BW$3/365*_xlfn.DAYS($B26,$B25))</f>
        <v>87.422945737446369</v>
      </c>
      <c r="BX26" s="5">
        <f>IF(($C$6-($C$3*$A25)+SUM(BX$6:BX25))*BX$3/365*_xlfn.DAYS($B26,$B25)&lt;0,0,($C$6-($C$3*$A25)+SUM(BX$6:BX25))*BX$3/365*_xlfn.DAYS($B26,$B25))</f>
        <v>87.368319443784927</v>
      </c>
      <c r="BY26" s="5">
        <f>IF(($C$6-($C$3*$A25)+SUM(BY$6:BY25))*BY$3/365*_xlfn.DAYS($B26,$B25)&lt;0,0,($C$6-($C$3*$A25)+SUM(BY$6:BY25))*BY$3/365*_xlfn.DAYS($B26,$B25))</f>
        <v>87.31371449185356</v>
      </c>
      <c r="BZ26" s="5">
        <f>IF(($C$6-($C$3*$A25)+SUM(BZ$6:BZ25))*BZ$3/365*_xlfn.DAYS($B26,$B25)&lt;0,0,($C$6-($C$3*$A25)+SUM(BZ$6:BZ25))*BZ$3/365*_xlfn.DAYS($B26,$B25))</f>
        <v>87.259130876431428</v>
      </c>
      <c r="CA26" s="5">
        <f>IF(($C$6-($C$3*$A25)+SUM(CA$6:CA25))*CA$3/365*_xlfn.DAYS($B26,$B25)&lt;0,0,($C$6-($C$3*$A25)+SUM(CA$6:CA25))*CA$3/365*_xlfn.DAYS($B26,$B25))</f>
        <v>87.2045685922986</v>
      </c>
      <c r="CB26" s="5">
        <f>IF(($C$6-($C$3*$A25)+SUM(CB$6:CB25))*CB$3/365*_xlfn.DAYS($B26,$B25)&lt;0,0,($C$6-($C$3*$A25)+SUM(CB$6:CB25))*CB$3/365*_xlfn.DAYS($B26,$B25))</f>
        <v>87.150027634236338</v>
      </c>
      <c r="CC26" s="5">
        <f>IF(($C$6-($C$3*$A25)+SUM(CC$6:CC25))*CC$3/365*_xlfn.DAYS($B26,$B25)&lt;0,0,($C$6-($C$3*$A25)+SUM(CC$6:CC25))*CC$3/365*_xlfn.DAYS($B26,$B25))</f>
        <v>87.095507997026829</v>
      </c>
      <c r="CD26" s="5">
        <f>IF(($C$6-($C$3*$A25)+SUM(CD$6:CD25))*CD$3/365*_xlfn.DAYS($B26,$B25)&lt;0,0,($C$6-($C$3*$A25)+SUM(CD$6:CD25))*CD$3/365*_xlfn.DAYS($B26,$B25))</f>
        <v>87.041009675453409</v>
      </c>
      <c r="CE26" s="5">
        <f>IF(($C$6-($C$3*$A25)+SUM(CE$6:CE25))*CE$3/365*_xlfn.DAYS($B26,$B25)&lt;0,0,($C$6-($C$3*$A25)+SUM(CE$6:CE25))*CE$3/365*_xlfn.DAYS($B26,$B25))</f>
        <v>86.98653266430037</v>
      </c>
      <c r="CF26" s="5">
        <f>IF(($C$6-($C$3*$A25)+SUM(CF$6:CF25))*CF$3/365*_xlfn.DAYS($B26,$B25)&lt;0,0,($C$6-($C$3*$A25)+SUM(CF$6:CF25))*CF$3/365*_xlfn.DAYS($B26,$B25))</f>
        <v>86.932076958353093</v>
      </c>
      <c r="CG26" s="5">
        <f>IF(($C$6-($C$3*$A25)+SUM(CG$6:CG25))*CG$3/365*_xlfn.DAYS($B26,$B25)&lt;0,0,($C$6-($C$3*$A25)+SUM(CG$6:CG25))*CG$3/365*_xlfn.DAYS($B26,$B25))</f>
        <v>86.877642552398001</v>
      </c>
      <c r="CH26" s="5">
        <f>IF(($C$6-($C$3*$A25)+SUM(CH$6:CH25))*CH$3/365*_xlfn.DAYS($B26,$B25)&lt;0,0,($C$6-($C$3*$A25)+SUM(CH$6:CH25))*CH$3/365*_xlfn.DAYS($B26,$B25))</f>
        <v>86.823229441222537</v>
      </c>
      <c r="CI26" s="5">
        <f>IF(($C$6-($C$3*$A25)+SUM(CI$6:CI25))*CI$3/365*_xlfn.DAYS($B26,$B25)&lt;0,0,($C$6-($C$3*$A25)+SUM(CI$6:CI25))*CI$3/365*_xlfn.DAYS($B26,$B25))</f>
        <v>86.768837619615255</v>
      </c>
      <c r="CJ26" s="5">
        <f>IF(($C$6-($C$3*$A25)+SUM(CJ$6:CJ25))*CJ$3/365*_xlfn.DAYS($B26,$B25)&lt;0,0,($C$6-($C$3*$A25)+SUM(CJ$6:CJ25))*CJ$3/365*_xlfn.DAYS($B26,$B25))</f>
        <v>86.71446708236563</v>
      </c>
      <c r="CK26" s="5">
        <f>IF(($C$6-($C$3*$A25)+SUM(CK$6:CK25))*CK$3/365*_xlfn.DAYS($B26,$B25)&lt;0,0,($C$6-($C$3*$A25)+SUM(CK$6:CK25))*CK$3/365*_xlfn.DAYS($B26,$B25))</f>
        <v>86.660117824264319</v>
      </c>
      <c r="CL26" s="5">
        <f>IF(($C$6-($C$3*$A25)+SUM(CL$6:CL25))*CL$3/365*_xlfn.DAYS($B26,$B25)&lt;0,0,($C$6-($C$3*$A25)+SUM(CL$6:CL25))*CL$3/365*_xlfn.DAYS($B26,$B25))</f>
        <v>86.605789840102929</v>
      </c>
      <c r="CM26" s="5">
        <f>IF(($C$6-($C$3*$A25)+SUM(CM$6:CM25))*CM$3/365*_xlfn.DAYS($B26,$B25)&lt;0,0,($C$6-($C$3*$A25)+SUM(CM$6:CM25))*CM$3/365*_xlfn.DAYS($B26,$B25))</f>
        <v>86.551483124674178</v>
      </c>
      <c r="CN26" s="5">
        <f>IF(($C$6-($C$3*$A25)+SUM(CN$6:CN25))*CN$3/365*_xlfn.DAYS($B26,$B25)&lt;0,0,($C$6-($C$3*$A25)+SUM(CN$6:CN25))*CN$3/365*_xlfn.DAYS($B26,$B25))</f>
        <v>86.497197672771705</v>
      </c>
      <c r="CO26" s="5">
        <f>IF(($C$6-($C$3*$A25)+SUM(CO$6:CO25))*CO$3/365*_xlfn.DAYS($B26,$B25)&lt;0,0,($C$6-($C$3*$A25)+SUM(CO$6:CO25))*CO$3/365*_xlfn.DAYS($B26,$B25))</f>
        <v>86.442933479190401</v>
      </c>
      <c r="CP26" s="5">
        <f>IF(($C$6-($C$3*$A25)+SUM(CP$6:CP25))*CP$3/365*_xlfn.DAYS($B26,$B25)&lt;0,0,($C$6-($C$3*$A25)+SUM(CP$6:CP25))*CP$3/365*_xlfn.DAYS($B26,$B25))</f>
        <v>86.388690538725939</v>
      </c>
      <c r="CQ26" s="5">
        <f>IF(($C$6-($C$3*$A25)+SUM(CQ$6:CQ25))*CQ$3/365*_xlfn.DAYS($B26,$B25)&lt;0,0,($C$6-($C$3*$A25)+SUM(CQ$6:CQ25))*CQ$3/365*_xlfn.DAYS($B26,$B25))</f>
        <v>86.33446884617527</v>
      </c>
      <c r="CR26" s="5">
        <f>IF(($C$6-($C$3*$A25)+SUM(CR$6:CR25))*CR$3/365*_xlfn.DAYS($B26,$B25)&lt;0,0,($C$6-($C$3*$A25)+SUM(CR$6:CR25))*CR$3/365*_xlfn.DAYS($B26,$B25))</f>
        <v>86.280268396336254</v>
      </c>
      <c r="CS26" s="5">
        <f>IF(($C$6-($C$3*$A25)+SUM(CS$6:CS25))*CS$3/365*_xlfn.DAYS($B26,$B25)&lt;0,0,($C$6-($C$3*$A25)+SUM(CS$6:CS25))*CS$3/365*_xlfn.DAYS($B26,$B25))</f>
        <v>86.226089184007819</v>
      </c>
      <c r="CT26" s="5">
        <f>IF(($C$6-($C$3*$A25)+SUM(CT$6:CT25))*CT$3/365*_xlfn.DAYS($B26,$B25)&lt;0,0,($C$6-($C$3*$A25)+SUM(CT$6:CT25))*CT$3/365*_xlfn.DAYS($B26,$B25))</f>
        <v>86.171931203989956</v>
      </c>
      <c r="CU26" s="5">
        <f>IF(($C$6-($C$3*$A25)+SUM(CU$6:CU25))*CU$3/365*_xlfn.DAYS($B26,$B25)&lt;0,0,($C$6-($C$3*$A25)+SUM(CU$6:CU25))*CU$3/365*_xlfn.DAYS($B26,$B25))</f>
        <v>86.117794451083654</v>
      </c>
      <c r="CV26" s="5">
        <f>IF(($C$6-($C$3*$A25)+SUM(CV$6:CV25))*CV$3/365*_xlfn.DAYS($B26,$B25)&lt;0,0,($C$6-($C$3*$A25)+SUM(CV$6:CV25))*CV$3/365*_xlfn.DAYS($B26,$B25))</f>
        <v>86.063678920091021</v>
      </c>
      <c r="CW26" s="5">
        <f>IF(($C$6-($C$3*$A25)+SUM(CW$6:CW25))*CW$3/365*_xlfn.DAYS($B26,$B25)&lt;0,0,($C$6-($C$3*$A25)+SUM(CW$6:CW25))*CW$3/365*_xlfn.DAYS($B26,$B25))</f>
        <v>86.009584605815121</v>
      </c>
      <c r="CX26" s="5">
        <f>IF(($C$6-($C$3*$A25)+SUM(CX$6:CX25))*CX$3/365*_xlfn.DAYS($B26,$B25)&lt;0,0,($C$6-($C$3*$A25)+SUM(CX$6:CX25))*CX$3/365*_xlfn.DAYS($B26,$B25))</f>
        <v>85.955511503060137</v>
      </c>
      <c r="CY26" s="5">
        <f>IF(($C$6-($C$3*$A25)+SUM(CY$6:CY25))*CY$3/365*_xlfn.DAYS($B26,$B25)&lt;0,0,($C$6-($C$3*$A25)+SUM(CY$6:CY25))*CY$3/365*_xlfn.DAYS($B26,$B25))</f>
        <v>85.901459606631249</v>
      </c>
      <c r="CZ26" s="5">
        <f>IF(($C$6-($C$3*$A25)+SUM(CZ$6:CZ25))*CZ$3/365*_xlfn.DAYS($B26,$B25)&lt;0,0,($C$6-($C$3*$A25)+SUM(CZ$6:CZ25))*CZ$3/365*_xlfn.DAYS($B26,$B25))</f>
        <v>85.847428911334617</v>
      </c>
      <c r="DA26" s="5">
        <f>IF(($C$6-($C$3*$A25)+SUM(DA$6:DA25))*DA$3/365*_xlfn.DAYS($B26,$B25)&lt;0,0,($C$6-($C$3*$A25)+SUM(DA$6:DA25))*DA$3/365*_xlfn.DAYS($B26,$B25))</f>
        <v>85.793419411977595</v>
      </c>
      <c r="DB26" s="5">
        <f>IF(($C$6-($C$3*$A25)+SUM(DB$6:DB25))*DB$3/365*_xlfn.DAYS($B26,$B25)&lt;0,0,($C$6-($C$3*$A25)+SUM(DB$6:DB25))*DB$3/365*_xlfn.DAYS($B26,$B25))</f>
        <v>85.739431103368403</v>
      </c>
      <c r="DC26" s="5">
        <f>IF(($C$6-($C$3*$A25)+SUM(DC$6:DC25))*DC$3/365*_xlfn.DAYS($B26,$B25)&lt;0,0,($C$6-($C$3*$A25)+SUM(DC$6:DC25))*DC$3/365*_xlfn.DAYS($B26,$B25))</f>
        <v>85.685463980316484</v>
      </c>
      <c r="DD26" s="5">
        <f>IF(($C$6-($C$3*$A25)+SUM(DD$6:DD25))*DD$3/365*_xlfn.DAYS($B26,$B25)&lt;0,0,($C$6-($C$3*$A25)+SUM(DD$6:DD25))*DD$3/365*_xlfn.DAYS($B26,$B25))</f>
        <v>85.631518037632148</v>
      </c>
      <c r="DE26" s="5">
        <f>IF(($C$6-($C$3*$A25)+SUM(DE$6:DE25))*DE$3/365*_xlfn.DAYS($B26,$B25)&lt;0,0,($C$6-($C$3*$A25)+SUM(DE$6:DE25))*DE$3/365*_xlfn.DAYS($B26,$B25))</f>
        <v>85.577593270126883</v>
      </c>
      <c r="DF26" s="5">
        <f>IF(($C$6-($C$3*$A25)+SUM(DF$6:DF25))*DF$3/365*_xlfn.DAYS($B26,$B25)&lt;0,0,($C$6-($C$3*$A25)+SUM(DF$6:DF25))*DF$3/365*_xlfn.DAYS($B26,$B25))</f>
        <v>85.523689672613088</v>
      </c>
      <c r="DG26" s="5">
        <f>IF(($C$6-($C$3*$A25)+SUM(DG$6:DG25))*DG$3/365*_xlfn.DAYS($B26,$B25)&lt;0,0,($C$6-($C$3*$A25)+SUM(DG$6:DG25))*DG$3/365*_xlfn.DAYS($B26,$B25))</f>
        <v>85.469807239904313</v>
      </c>
      <c r="DH26" s="5">
        <f>IF(($C$6-($C$3*$A25)+SUM(DH$6:DH25))*DH$3/365*_xlfn.DAYS($B26,$B25)&lt;0,0,($C$6-($C$3*$A25)+SUM(DH$6:DH25))*DH$3/365*_xlfn.DAYS($B26,$B25))</f>
        <v>85.41594596681513</v>
      </c>
      <c r="DI26" s="5">
        <f>IF(($C$6-($C$3*$A25)+SUM(DI$6:DI25))*DI$3/365*_xlfn.DAYS($B26,$B25)&lt;0,0,($C$6-($C$3*$A25)+SUM(DI$6:DI25))*DI$3/365*_xlfn.DAYS($B26,$B25))</f>
        <v>85.362105848161079</v>
      </c>
      <c r="DJ26" s="5">
        <f>IF(($C$6-($C$3*$A25)+SUM(DJ$6:DJ25))*DJ$3/365*_xlfn.DAYS($B26,$B25)&lt;0,0,($C$6-($C$3*$A25)+SUM(DJ$6:DJ25))*DJ$3/365*_xlfn.DAYS($B26,$B25))</f>
        <v>85.308286878758807</v>
      </c>
      <c r="DK26" s="5">
        <f>IF(($C$6-($C$3*$A25)+SUM(DK$6:DK25))*DK$3/365*_xlfn.DAYS($B26,$B25)&lt;0,0,($C$6-($C$3*$A25)+SUM(DK$6:DK25))*DK$3/365*_xlfn.DAYS($B26,$B25))</f>
        <v>85.254489053425942</v>
      </c>
      <c r="DL26" s="5">
        <f>IF(($C$6-($C$3*$A25)+SUM(DL$6:DL25))*DL$3/365*_xlfn.DAYS($B26,$B25)&lt;0,0,($C$6-($C$3*$A25)+SUM(DL$6:DL25))*DL$3/365*_xlfn.DAYS($B26,$B25))</f>
        <v>85.200712366981236</v>
      </c>
      <c r="DM26" s="5">
        <f>IF(($C$6-($C$3*$A25)+SUM(DM$6:DM25))*DM$3/365*_xlfn.DAYS($B26,$B25)&lt;0,0,($C$6-($C$3*$A25)+SUM(DM$6:DM25))*DM$3/365*_xlfn.DAYS($B26,$B25))</f>
        <v>85.14695681424439</v>
      </c>
      <c r="DN26" s="5">
        <f>IF(($C$6-($C$3*$A25)+SUM(DN$6:DN25))*DN$3/365*_xlfn.DAYS($B26,$B25)&lt;0,0,($C$6-($C$3*$A25)+SUM(DN$6:DN25))*DN$3/365*_xlfn.DAYS($B26,$B25))</f>
        <v>85.093222390036246</v>
      </c>
      <c r="DO26" s="5">
        <f>IF(($C$6-($C$3*$A25)+SUM(DO$6:DO25))*DO$3/365*_xlfn.DAYS($B26,$B25)&lt;0,0,($C$6-($C$3*$A25)+SUM(DO$6:DO25))*DO$3/365*_xlfn.DAYS($B26,$B25))</f>
        <v>85.039509089178537</v>
      </c>
      <c r="DP26" s="5">
        <f>IF(($C$6-($C$3*$A25)+SUM(DP$6:DP25))*DP$3/365*_xlfn.DAYS($B26,$B25)&lt;0,0,($C$6-($C$3*$A25)+SUM(DP$6:DP25))*DP$3/365*_xlfn.DAYS($B26,$B25))</f>
        <v>84.985816906494165</v>
      </c>
      <c r="DQ26" s="5">
        <f>IF(($C$6-($C$3*$A25)+SUM(DQ$6:DQ25))*DQ$3/365*_xlfn.DAYS($B26,$B25)&lt;0,0,($C$6-($C$3*$A25)+SUM(DQ$6:DQ25))*DQ$3/365*_xlfn.DAYS($B26,$B25))</f>
        <v>84.93214583680701</v>
      </c>
      <c r="DR26" s="5">
        <f>IF(($C$6-($C$3*$A25)+SUM(DR$6:DR25))*DR$3/365*_xlfn.DAYS($B26,$B25)&lt;0,0,($C$6-($C$3*$A25)+SUM(DR$6:DR25))*DR$3/365*_xlfn.DAYS($B26,$B25))</f>
        <v>84.878495874942033</v>
      </c>
      <c r="DS26" s="5">
        <f>IF(($C$6-($C$3*$A25)+SUM(DS$6:DS25))*DS$3/365*_xlfn.DAYS($B26,$B25)&lt;0,0,($C$6-($C$3*$A25)+SUM(DS$6:DS25))*DS$3/365*_xlfn.DAYS($B26,$B25))</f>
        <v>84.824867015725133</v>
      </c>
      <c r="DT26" s="5">
        <f>IF(($C$6-($C$3*$A25)+SUM(DT$6:DT25))*DT$3/365*_xlfn.DAYS($B26,$B25)&lt;0,0,($C$6-($C$3*$A25)+SUM(DT$6:DT25))*DT$3/365*_xlfn.DAYS($B26,$B25))</f>
        <v>84.771259253983416</v>
      </c>
      <c r="DU26" s="5">
        <f>IF(($C$6-($C$3*$A25)+SUM(DU$6:DU25))*DU$3/365*_xlfn.DAYS($B26,$B25)&lt;0,0,($C$6-($C$3*$A25)+SUM(DU$6:DU25))*DU$3/365*_xlfn.DAYS($B26,$B25))</f>
        <v>84.717672584544829</v>
      </c>
      <c r="DV26" s="5">
        <f>IF(($C$6-($C$3*$A25)+SUM(DV$6:DV25))*DV$3/365*_xlfn.DAYS($B26,$B25)&lt;0,0,($C$6-($C$3*$A25)+SUM(DV$6:DV25))*DV$3/365*_xlfn.DAYS($B26,$B25))</f>
        <v>84.664107002238495</v>
      </c>
      <c r="DW26" s="5">
        <f>IF(($C$6-($C$3*$A25)+SUM(DW$6:DW25))*DW$3/365*_xlfn.DAYS($B26,$B25)&lt;0,0,($C$6-($C$3*$A25)+SUM(DW$6:DW25))*DW$3/365*_xlfn.DAYS($B26,$B25))</f>
        <v>84.610562501894549</v>
      </c>
      <c r="DX26" s="5">
        <f>IF(($C$6-($C$3*$A25)+SUM(DX$6:DX25))*DX$3/365*_xlfn.DAYS($B26,$B25)&lt;0,0,($C$6-($C$3*$A25)+SUM(DX$6:DX25))*DX$3/365*_xlfn.DAYS($B26,$B25))</f>
        <v>84.557039078344104</v>
      </c>
      <c r="DY26" s="5">
        <f>IF(($C$6-($C$3*$A25)+SUM(DY$6:DY25))*DY$3/365*_xlfn.DAYS($B26,$B25)&lt;0,0,($C$6-($C$3*$A25)+SUM(DY$6:DY25))*DY$3/365*_xlfn.DAYS($B26,$B25))</f>
        <v>84.503536726419355</v>
      </c>
      <c r="DZ26" s="5">
        <f>IF(($C$6-($C$3*$A25)+SUM(DZ$6:DZ25))*DZ$3/365*_xlfn.DAYS($B26,$B25)&lt;0,0,($C$6-($C$3*$A25)+SUM(DZ$6:DZ25))*DZ$3/365*_xlfn.DAYS($B26,$B25))</f>
        <v>84.450055440953562</v>
      </c>
      <c r="EA26" s="5">
        <f>IF(($C$6-($C$3*$A25)+SUM(EA$6:EA25))*EA$3/365*_xlfn.DAYS($B26,$B25)&lt;0,0,($C$6-($C$3*$A25)+SUM(EA$6:EA25))*EA$3/365*_xlfn.DAYS($B26,$B25))</f>
        <v>84.396595216780909</v>
      </c>
      <c r="EB26" s="5">
        <f>IF(($C$6-($C$3*$A25)+SUM(EB$6:EB25))*EB$3/365*_xlfn.DAYS($B26,$B25)&lt;0,0,($C$6-($C$3*$A25)+SUM(EB$6:EB25))*EB$3/365*_xlfn.DAYS($B26,$B25))</f>
        <v>84.343156048736802</v>
      </c>
      <c r="EC26" s="5">
        <f>IF(($C$6-($C$3*$A25)+SUM(EC$6:EC25))*EC$3/365*_xlfn.DAYS($B26,$B25)&lt;0,0,($C$6-($C$3*$A25)+SUM(EC$6:EC25))*EC$3/365*_xlfn.DAYS($B26,$B25))</f>
        <v>84.289737931657498</v>
      </c>
      <c r="ED26" s="5">
        <f>IF(($C$6-($C$3*$A25)+SUM(ED$6:ED25))*ED$3/365*_xlfn.DAYS($B26,$B25)&lt;0,0,($C$6-($C$3*$A25)+SUM(ED$6:ED25))*ED$3/365*_xlfn.DAYS($B26,$B25))</f>
        <v>84.236340860380366</v>
      </c>
      <c r="EE26" s="5">
        <f>IF(($C$6-($C$3*$A25)+SUM(EE$6:EE25))*EE$3/365*_xlfn.DAYS($B26,$B25)&lt;0,0,($C$6-($C$3*$A25)+SUM(EE$6:EE25))*EE$3/365*_xlfn.DAYS($B26,$B25))</f>
        <v>84.182964829743824</v>
      </c>
      <c r="EF26" s="5">
        <f>IF(($C$6-($C$3*$A25)+SUM(EF$6:EF25))*EF$3/365*_xlfn.DAYS($B26,$B25)&lt;0,0,($C$6-($C$3*$A25)+SUM(EF$6:EF25))*EF$3/365*_xlfn.DAYS($B26,$B25))</f>
        <v>84.129609834587313</v>
      </c>
      <c r="EG26" s="5">
        <f>IF(($C$6-($C$3*$A25)+SUM(EG$6:EG25))*EG$3/365*_xlfn.DAYS($B26,$B25)&lt;0,0,($C$6-($C$3*$A25)+SUM(EG$6:EG25))*EG$3/365*_xlfn.DAYS($B26,$B25))</f>
        <v>84.076275869751328</v>
      </c>
      <c r="EH26" s="5">
        <f>IF(($C$6-($C$3*$A25)+SUM(EH$6:EH25))*EH$3/365*_xlfn.DAYS($B26,$B25)&lt;0,0,($C$6-($C$3*$A25)+SUM(EH$6:EH25))*EH$3/365*_xlfn.DAYS($B26,$B25))</f>
        <v>84.022962930077341</v>
      </c>
      <c r="EI26" s="5">
        <f>IF(($C$6-($C$3*$A25)+SUM(EI$6:EI25))*EI$3/365*_xlfn.DAYS($B26,$B25)&lt;0,0,($C$6-($C$3*$A25)+SUM(EI$6:EI25))*EI$3/365*_xlfn.DAYS($B26,$B25))</f>
        <v>83.969671010407879</v>
      </c>
      <c r="EJ26" s="5">
        <f>IF(($C$6-($C$3*$A25)+SUM(EJ$6:EJ25))*EJ$3/365*_xlfn.DAYS($B26,$B25)&lt;0,0,($C$6-($C$3*$A25)+SUM(EJ$6:EJ25))*EJ$3/365*_xlfn.DAYS($B26,$B25))</f>
        <v>83.91640010558659</v>
      </c>
      <c r="EK26" s="5">
        <f>IF(($C$6-($C$3*$A25)+SUM(EK$6:EK25))*EK$3/365*_xlfn.DAYS($B26,$B25)&lt;0,0,($C$6-($C$3*$A25)+SUM(EK$6:EK25))*EK$3/365*_xlfn.DAYS($B26,$B25))</f>
        <v>83.863150210458002</v>
      </c>
      <c r="EL26" s="5">
        <f>IF(($C$6-($C$3*$A25)+SUM(EL$6:EL25))*EL$3/365*_xlfn.DAYS($B26,$B25)&lt;0,0,($C$6-($C$3*$A25)+SUM(EL$6:EL25))*EL$3/365*_xlfn.DAYS($B26,$B25))</f>
        <v>83.809921319867811</v>
      </c>
      <c r="EM26" s="5">
        <f>IF(($C$6-($C$3*$A25)+SUM(EM$6:EM25))*EM$3/365*_xlfn.DAYS($B26,$B25)&lt;0,0,($C$6-($C$3*$A25)+SUM(EM$6:EM25))*EM$3/365*_xlfn.DAYS($B26,$B25))</f>
        <v>83.756713428662678</v>
      </c>
      <c r="EN26" s="5">
        <f>IF(($C$6-($C$3*$A25)+SUM(EN$6:EN25))*EN$3/365*_xlfn.DAYS($B26,$B25)&lt;0,0,($C$6-($C$3*$A25)+SUM(EN$6:EN25))*EN$3/365*_xlfn.DAYS($B26,$B25))</f>
        <v>83.703526531690329</v>
      </c>
      <c r="EO26" s="5">
        <f>IF(($C$6-($C$3*$A25)+SUM(EO$6:EO25))*EO$3/365*_xlfn.DAYS($B26,$B25)&lt;0,0,($C$6-($C$3*$A25)+SUM(EO$6:EO25))*EO$3/365*_xlfn.DAYS($B26,$B25))</f>
        <v>83.650360623799486</v>
      </c>
      <c r="EP26" s="5">
        <f>IF(($C$6-($C$3*$A25)+SUM(EP$6:EP25))*EP$3/365*_xlfn.DAYS($B26,$B25)&lt;0,0,($C$6-($C$3*$A25)+SUM(EP$6:EP25))*EP$3/365*_xlfn.DAYS($B26,$B25))</f>
        <v>83.597215699839964</v>
      </c>
      <c r="EQ26" s="5">
        <f>IF(($C$6-($C$3*$A25)+SUM(EQ$6:EQ25))*EQ$3/365*_xlfn.DAYS($B26,$B25)&lt;0,0,($C$6-($C$3*$A25)+SUM(EQ$6:EQ25))*EQ$3/365*_xlfn.DAYS($B26,$B25))</f>
        <v>83.544091754662517</v>
      </c>
      <c r="ER26" s="5">
        <f>IF(($C$6-($C$3*$A25)+SUM(ER$6:ER25))*ER$3/365*_xlfn.DAYS($B26,$B25)&lt;0,0,($C$6-($C$3*$A25)+SUM(ER$6:ER25))*ER$3/365*_xlfn.DAYS($B26,$B25))</f>
        <v>83.490988783119008</v>
      </c>
      <c r="ES26" s="5">
        <f>IF(($C$6-($C$3*$A25)+SUM(ES$6:ES25))*ES$3/365*_xlfn.DAYS($B26,$B25)&lt;0,0,($C$6-($C$3*$A25)+SUM(ES$6:ES25))*ES$3/365*_xlfn.DAYS($B26,$B25))</f>
        <v>83.437906780062377</v>
      </c>
      <c r="ET26" s="5">
        <f>IF(($C$6-($C$3*$A25)+SUM(ET$6:ET25))*ET$3/365*_xlfn.DAYS($B26,$B25)&lt;0,0,($C$6-($C$3*$A25)+SUM(ET$6:ET25))*ET$3/365*_xlfn.DAYS($B26,$B25))</f>
        <v>83.384845740346464</v>
      </c>
      <c r="EU26" s="5">
        <f>IF(($C$6-($C$3*$A25)+SUM(EU$6:EU25))*EU$3/365*_xlfn.DAYS($B26,$B25)&lt;0,0,($C$6-($C$3*$A25)+SUM(EU$6:EU25))*EU$3/365*_xlfn.DAYS($B26,$B25))</f>
        <v>83.331805658826227</v>
      </c>
      <c r="EV26" s="5">
        <f>IF(($C$6-($C$3*$A25)+SUM(EV$6:EV25))*EV$3/365*_xlfn.DAYS($B26,$B25)&lt;0,0,($C$6-($C$3*$A25)+SUM(EV$6:EV25))*EV$3/365*_xlfn.DAYS($B26,$B25))</f>
        <v>83.27878653035765</v>
      </c>
      <c r="EW26" s="5">
        <f>IF(($C$6-($C$3*$A25)+SUM(EW$6:EW25))*EW$3/365*_xlfn.DAYS($B26,$B25)&lt;0,0,($C$6-($C$3*$A25)+SUM(EW$6:EW25))*EW$3/365*_xlfn.DAYS($B26,$B25))</f>
        <v>83.225788349797739</v>
      </c>
      <c r="EX26" s="5">
        <f>IF(($C$6-($C$3*$A25)+SUM(EX$6:EX25))*EX$3/365*_xlfn.DAYS($B26,$B25)&lt;0,0,($C$6-($C$3*$A25)+SUM(EX$6:EX25))*EX$3/365*_xlfn.DAYS($B26,$B25))</f>
        <v>83.172811112004524</v>
      </c>
      <c r="EY26" s="5">
        <f>IF(($C$6-($C$3*$A25)+SUM(EY$6:EY25))*EY$3/365*_xlfn.DAYS($B26,$B25)&lt;0,0,($C$6-($C$3*$A25)+SUM(EY$6:EY25))*EY$3/365*_xlfn.DAYS($B26,$B25))</f>
        <v>83.119854811837101</v>
      </c>
      <c r="EZ26" s="5">
        <f>IF(($C$6-($C$3*$A25)+SUM(EZ$6:EZ25))*EZ$3/365*_xlfn.DAYS($B26,$B25)&lt;0,0,($C$6-($C$3*$A25)+SUM(EZ$6:EZ25))*EZ$3/365*_xlfn.DAYS($B26,$B25))</f>
        <v>83.066919444155531</v>
      </c>
      <c r="FA26" s="5">
        <f>IF(($C$6-($C$3*$A25)+SUM(FA$6:FA25))*FA$3/365*_xlfn.DAYS($B26,$B25)&lt;0,0,($C$6-($C$3*$A25)+SUM(FA$6:FA25))*FA$3/365*_xlfn.DAYS($B26,$B25))</f>
        <v>83.014005003820941</v>
      </c>
      <c r="FB26" s="5">
        <f>IF(($C$6-($C$3*$A25)+SUM(FB$6:FB25))*FB$3/365*_xlfn.DAYS($B26,$B25)&lt;0,0,($C$6-($C$3*$A25)+SUM(FB$6:FB25))*FB$3/365*_xlfn.DAYS($B26,$B25))</f>
        <v>82.961111485695568</v>
      </c>
      <c r="FC26" s="5">
        <f>IF(($C$6-($C$3*$A25)+SUM(FC$6:FC25))*FC$3/365*_xlfn.DAYS($B26,$B25)&lt;0,0,($C$6-($C$3*$A25)+SUM(FC$6:FC25))*FC$3/365*_xlfn.DAYS($B26,$B25))</f>
        <v>82.908238884642515</v>
      </c>
      <c r="FD26" s="5">
        <f>IF(($C$6-($C$3*$A25)+SUM(FD$6:FD25))*FD$3/365*_xlfn.DAYS($B26,$B25)&lt;0,0,($C$6-($C$3*$A25)+SUM(FD$6:FD25))*FD$3/365*_xlfn.DAYS($B26,$B25))</f>
        <v>82.855387195526063</v>
      </c>
      <c r="FE26" s="5">
        <f>IF(($C$6-($C$3*$A25)+SUM(FE$6:FE25))*FE$3/365*_xlfn.DAYS($B26,$B25)&lt;0,0,($C$6-($C$3*$A25)+SUM(FE$6:FE25))*FE$3/365*_xlfn.DAYS($B26,$B25))</f>
        <v>82.802556413211448</v>
      </c>
      <c r="FF26" s="5">
        <f>IF(($C$6-($C$3*$A25)+SUM(FF$6:FF25))*FF$3/365*_xlfn.DAYS($B26,$B25)&lt;0,0,($C$6-($C$3*$A25)+SUM(FF$6:FF25))*FF$3/365*_xlfn.DAYS($B26,$B25))</f>
        <v>82.749746532564927</v>
      </c>
      <c r="FG26" s="5">
        <f>IF(($C$6-($C$3*$A25)+SUM(FG$6:FG25))*FG$3/365*_xlfn.DAYS($B26,$B25)&lt;0,0,($C$6-($C$3*$A25)+SUM(FG$6:FG25))*FG$3/365*_xlfn.DAYS($B26,$B25))</f>
        <v>82.696957548453895</v>
      </c>
      <c r="FH26" s="5">
        <f>IF(($C$6-($C$3*$A25)+SUM(FH$6:FH25))*FH$3/365*_xlfn.DAYS($B26,$B25)&lt;0,0,($C$6-($C$3*$A25)+SUM(FH$6:FH25))*FH$3/365*_xlfn.DAYS($B26,$B25))</f>
        <v>82.644189455746655</v>
      </c>
      <c r="FI26" s="5">
        <f>IF(($C$6-($C$3*$A25)+SUM(FI$6:FI25))*FI$3/365*_xlfn.DAYS($B26,$B25)&lt;0,0,($C$6-($C$3*$A25)+SUM(FI$6:FI25))*FI$3/365*_xlfn.DAYS($B26,$B25))</f>
        <v>82.591442249312564</v>
      </c>
      <c r="FJ26" s="5">
        <f>IF(($C$6-($C$3*$A25)+SUM(FJ$6:FJ25))*FJ$3/365*_xlfn.DAYS($B26,$B25)&lt;0,0,($C$6-($C$3*$A25)+SUM(FJ$6:FJ25))*FJ$3/365*_xlfn.DAYS($B26,$B25))</f>
        <v>82.538715924022</v>
      </c>
      <c r="FK26" s="5">
        <f>IF(($C$6-($C$3*$A25)+SUM(FK$6:FK25))*FK$3/365*_xlfn.DAYS($B26,$B25)&lt;0,0,($C$6-($C$3*$A25)+SUM(FK$6:FK25))*FK$3/365*_xlfn.DAYS($B26,$B25))</f>
        <v>82.486010474746507</v>
      </c>
      <c r="FL26" s="5">
        <f>IF(($C$6-($C$3*$A25)+SUM(FL$6:FL25))*FL$3/365*_xlfn.DAYS($B26,$B25)&lt;0,0,($C$6-($C$3*$A25)+SUM(FL$6:FL25))*FL$3/365*_xlfn.DAYS($B26,$B25))</f>
        <v>82.433325896358454</v>
      </c>
      <c r="FM26" s="5">
        <f>IF(($C$6-($C$3*$A25)+SUM(FM$6:FM25))*FM$3/365*_xlfn.DAYS($B26,$B25)&lt;0,0,($C$6-($C$3*$A25)+SUM(FM$6:FM25))*FM$3/365*_xlfn.DAYS($B26,$B25))</f>
        <v>82.38066218373136</v>
      </c>
      <c r="FN26" s="5">
        <f>IF(($C$6-($C$3*$A25)+SUM(FN$6:FN25))*FN$3/365*_xlfn.DAYS($B26,$B25)&lt;0,0,($C$6-($C$3*$A25)+SUM(FN$6:FN25))*FN$3/365*_xlfn.DAYS($B26,$B25))</f>
        <v>82.328019331739753</v>
      </c>
      <c r="FO26" s="5">
        <f>IF(($C$6-($C$3*$A25)+SUM(FO$6:FO25))*FO$3/365*_xlfn.DAYS($B26,$B25)&lt;0,0,($C$6-($C$3*$A25)+SUM(FO$6:FO25))*FO$3/365*_xlfn.DAYS($B26,$B25))</f>
        <v>82.275397335259171</v>
      </c>
      <c r="FP26" s="5">
        <f>IF(($C$6-($C$3*$A25)+SUM(FP$6:FP25))*FP$3/365*_xlfn.DAYS($B26,$B25)&lt;0,0,($C$6-($C$3*$A25)+SUM(FP$6:FP25))*FP$3/365*_xlfn.DAYS($B26,$B25))</f>
        <v>82.222796189166232</v>
      </c>
      <c r="FQ26" s="5">
        <f>IF(($C$6-($C$3*$A25)+SUM(FQ$6:FQ25))*FQ$3/365*_xlfn.DAYS($B26,$B25)&lt;0,0,($C$6-($C$3*$A25)+SUM(FQ$6:FQ25))*FQ$3/365*_xlfn.DAYS($B26,$B25))</f>
        <v>82.170215888338475</v>
      </c>
      <c r="FR26" s="5">
        <f>IF(($C$6-($C$3*$A25)+SUM(FR$6:FR25))*FR$3/365*_xlfn.DAYS($B26,$B25)&lt;0,0,($C$6-($C$3*$A25)+SUM(FR$6:FR25))*FR$3/365*_xlfn.DAYS($B26,$B25))</f>
        <v>82.117656427654566</v>
      </c>
      <c r="FS26" s="5">
        <f>IF(($C$6-($C$3*$A25)+SUM(FS$6:FS25))*FS$3/365*_xlfn.DAYS($B26,$B25)&lt;0,0,($C$6-($C$3*$A25)+SUM(FS$6:FS25))*FS$3/365*_xlfn.DAYS($B26,$B25))</f>
        <v>82.065117801994219</v>
      </c>
      <c r="FT26" s="5">
        <f>IF(($C$6-($C$3*$A25)+SUM(FT$6:FT25))*FT$3/365*_xlfn.DAYS($B26,$B25)&lt;0,0,($C$6-($C$3*$A25)+SUM(FT$6:FT25))*FT$3/365*_xlfn.DAYS($B26,$B25))</f>
        <v>82.01260000623806</v>
      </c>
      <c r="FU26" s="5">
        <f>IF(($C$6-($C$3*$A25)+SUM(FU$6:FU25))*FU$3/365*_xlfn.DAYS($B26,$B25)&lt;0,0,($C$6-($C$3*$A25)+SUM(FU$6:FU25))*FU$3/365*_xlfn.DAYS($B26,$B25))</f>
        <v>81.960103035267835</v>
      </c>
      <c r="FV26" s="5">
        <f>IF(($C$6-($C$3*$A25)+SUM(FV$6:FV25))*FV$3/365*_xlfn.DAYS($B26,$B25)&lt;0,0,($C$6-($C$3*$A25)+SUM(FV$6:FV25))*FV$3/365*_xlfn.DAYS($B26,$B25))</f>
        <v>81.907626883966302</v>
      </c>
      <c r="FW26" s="5">
        <f>IF(($C$6-($C$3*$A25)+SUM(FW$6:FW25))*FW$3/365*_xlfn.DAYS($B26,$B25)&lt;0,0,($C$6-($C$3*$A25)+SUM(FW$6:FW25))*FW$3/365*_xlfn.DAYS($B26,$B25))</f>
        <v>81.855171547217182</v>
      </c>
      <c r="FX26" s="5">
        <f>IF(($C$6-($C$3*$A25)+SUM(FX$6:FX25))*FX$3/365*_xlfn.DAYS($B26,$B25)&lt;0,0,($C$6-($C$3*$A25)+SUM(FX$6:FX25))*FX$3/365*_xlfn.DAYS($B26,$B25))</f>
        <v>81.802737019905351</v>
      </c>
      <c r="FY26" s="5">
        <f>IF(($C$6-($C$3*$A25)+SUM(FY$6:FY25))*FY$3/365*_xlfn.DAYS($B26,$B25)&lt;0,0,($C$6-($C$3*$A25)+SUM(FY$6:FY25))*FY$3/365*_xlfn.DAYS($B26,$B25))</f>
        <v>81.750323296916591</v>
      </c>
      <c r="FZ26" s="5">
        <f>IF(($C$6-($C$3*$A25)+SUM(FZ$6:FZ25))*FZ$3/365*_xlfn.DAYS($B26,$B25)&lt;0,0,($C$6-($C$3*$A25)+SUM(FZ$6:FZ25))*FZ$3/365*_xlfn.DAYS($B26,$B25))</f>
        <v>81.697930373137766</v>
      </c>
      <c r="GA26" s="5">
        <f>IF(($C$6-($C$3*$A25)+SUM(GA$6:GA25))*GA$3/365*_xlfn.DAYS($B26,$B25)&lt;0,0,($C$6-($C$3*$A25)+SUM(GA$6:GA25))*GA$3/365*_xlfn.DAYS($B26,$B25))</f>
        <v>81.645558243456733</v>
      </c>
      <c r="GB26" s="5">
        <f>IF(($C$6-($C$3*$A25)+SUM(GB$6:GB25))*GB$3/365*_xlfn.DAYS($B26,$B25)&lt;0,0,($C$6-($C$3*$A25)+SUM(GB$6:GB25))*GB$3/365*_xlfn.DAYS($B26,$B25))</f>
        <v>81.593206902762446</v>
      </c>
      <c r="GC26" s="5">
        <f>IF(($C$6-($C$3*$A25)+SUM(GC$6:GC25))*GC$3/365*_xlfn.DAYS($B26,$B25)&lt;0,0,($C$6-($C$3*$A25)+SUM(GC$6:GC25))*GC$3/365*_xlfn.DAYS($B26,$B25))</f>
        <v>81.540876345944838</v>
      </c>
      <c r="GD26" s="5">
        <f>IF(($C$6-($C$3*$A25)+SUM(GD$6:GD25))*GD$3/365*_xlfn.DAYS($B26,$B25)&lt;0,0,($C$6-($C$3*$A25)+SUM(GD$6:GD25))*GD$3/365*_xlfn.DAYS($B26,$B25))</f>
        <v>81.488566567894821</v>
      </c>
      <c r="GE26" s="5">
        <f>IF(($C$6-($C$3*$A25)+SUM(GE$6:GE25))*GE$3/365*_xlfn.DAYS($B26,$B25)&lt;0,0,($C$6-($C$3*$A25)+SUM(GE$6:GE25))*GE$3/365*_xlfn.DAYS($B26,$B25))</f>
        <v>81.436277563504404</v>
      </c>
      <c r="GF26" s="5">
        <f>IF(($C$6-($C$3*$A25)+SUM(GF$6:GF25))*GF$3/365*_xlfn.DAYS($B26,$B25)&lt;0,0,($C$6-($C$3*$A25)+SUM(GF$6:GF25))*GF$3/365*_xlfn.DAYS($B26,$B25))</f>
        <v>81.384009327666604</v>
      </c>
      <c r="GG26" s="5">
        <f>IF(($C$6-($C$3*$A25)+SUM(GG$6:GG25))*GG$3/365*_xlfn.DAYS($B26,$B25)&lt;0,0,($C$6-($C$3*$A25)+SUM(GG$6:GG25))*GG$3/365*_xlfn.DAYS($B26,$B25))</f>
        <v>81.33176185527546</v>
      </c>
      <c r="GH26" s="5">
        <f>IF(($C$6-($C$3*$A25)+SUM(GH$6:GH25))*GH$3/365*_xlfn.DAYS($B26,$B25)&lt;0,0,($C$6-($C$3*$A25)+SUM(GH$6:GH25))*GH$3/365*_xlfn.DAYS($B26,$B25))</f>
        <v>81.279535141226035</v>
      </c>
      <c r="GI26" s="5">
        <f>IF(($C$6-($C$3*$A25)+SUM(GI$6:GI25))*GI$3/365*_xlfn.DAYS($B26,$B25)&lt;0,0,($C$6-($C$3*$A25)+SUM(GI$6:GI25))*GI$3/365*_xlfn.DAYS($B26,$B25))</f>
        <v>81.227329180414401</v>
      </c>
      <c r="GJ26" s="5">
        <f>IF(($C$6-($C$3*$A25)+SUM(GJ$6:GJ25))*GJ$3/365*_xlfn.DAYS($B26,$B25)&lt;0,0,($C$6-($C$3*$A25)+SUM(GJ$6:GJ25))*GJ$3/365*_xlfn.DAYS($B26,$B25))</f>
        <v>81.17514396773764</v>
      </c>
      <c r="GK26" s="5">
        <f>IF(($C$6-($C$3*$A25)+SUM(GK$6:GK25))*GK$3/365*_xlfn.DAYS($B26,$B25)&lt;0,0,($C$6-($C$3*$A25)+SUM(GK$6:GK25))*GK$3/365*_xlfn.DAYS($B26,$B25))</f>
        <v>81.122979498093983</v>
      </c>
      <c r="GL26" s="5">
        <f>IF(($C$6-($C$3*$A25)+SUM(GL$6:GL25))*GL$3/365*_xlfn.DAYS($B26,$B25)&lt;0,0,($C$6-($C$3*$A25)+SUM(GL$6:GL25))*GL$3/365*_xlfn.DAYS($B26,$B25))</f>
        <v>81.070835766382515</v>
      </c>
      <c r="GM26" s="5">
        <f>IF(($C$6-($C$3*$A25)+SUM(GM$6:GM25))*GM$3/365*_xlfn.DAYS($B26,$B25)&lt;0,0,($C$6-($C$3*$A25)+SUM(GM$6:GM25))*GM$3/365*_xlfn.DAYS($B26,$B25))</f>
        <v>81.018712767503445</v>
      </c>
      <c r="GN26" s="5">
        <f>IF(($C$6-($C$3*$A25)+SUM(GN$6:GN25))*GN$3/365*_xlfn.DAYS($B26,$B25)&lt;0,0,($C$6-($C$3*$A25)+SUM(GN$6:GN25))*GN$3/365*_xlfn.DAYS($B26,$B25))</f>
        <v>80.966610496357958</v>
      </c>
      <c r="GO26" s="5">
        <f>IF(($C$6-($C$3*$A25)+SUM(GO$6:GO25))*GO$3/365*_xlfn.DAYS($B26,$B25)&lt;0,0,($C$6-($C$3*$A25)+SUM(GO$6:GO25))*GO$3/365*_xlfn.DAYS($B26,$B25))</f>
        <v>80.914528947848368</v>
      </c>
      <c r="GP26" s="5">
        <f>IF(($C$6-($C$3*$A25)+SUM(GP$6:GP25))*GP$3/365*_xlfn.DAYS($B26,$B25)&lt;0,0,($C$6-($C$3*$A25)+SUM(GP$6:GP25))*GP$3/365*_xlfn.DAYS($B26,$B25))</f>
        <v>80.862468116877807</v>
      </c>
      <c r="GQ26" s="5">
        <f>IF(($C$6-($C$3*$A25)+SUM(GQ$6:GQ25))*GQ$3/365*_xlfn.DAYS($B26,$B25)&lt;0,0,($C$6-($C$3*$A25)+SUM(GQ$6:GQ25))*GQ$3/365*_xlfn.DAYS($B26,$B25))</f>
        <v>80.810427998350661</v>
      </c>
      <c r="GR26" s="5">
        <f>IF(($C$6-($C$3*$A25)+SUM(GR$6:GR25))*GR$3/365*_xlfn.DAYS($B26,$B25)&lt;0,0,($C$6-($C$3*$A25)+SUM(GR$6:GR25))*GR$3/365*_xlfn.DAYS($B26,$B25))</f>
        <v>80.758408587172198</v>
      </c>
      <c r="GS26" s="5">
        <f>IF(($C$6-($C$3*$A25)+SUM(GS$6:GS25))*GS$3/365*_xlfn.DAYS($B26,$B25)&lt;0,0,($C$6-($C$3*$A25)+SUM(GS$6:GS25))*GS$3/365*_xlfn.DAYS($B26,$B25))</f>
        <v>80.706409878248735</v>
      </c>
      <c r="GT26" s="5">
        <f>IF(($C$6-($C$3*$A25)+SUM(GT$6:GT25))*GT$3/365*_xlfn.DAYS($B26,$B25)&lt;0,0,($C$6-($C$3*$A25)+SUM(GT$6:GT25))*GT$3/365*_xlfn.DAYS($B26,$B25))</f>
        <v>80.654431866487599</v>
      </c>
      <c r="GU26" s="5">
        <f>IF(($C$6-($C$3*$A25)+SUM(GU$6:GU25))*GU$3/365*_xlfn.DAYS($B26,$B25)&lt;0,0,($C$6-($C$3*$A25)+SUM(GU$6:GU25))*GU$3/365*_xlfn.DAYS($B26,$B25))</f>
        <v>80.602474546797254</v>
      </c>
      <c r="GV26" s="5">
        <f>IF(($C$6-($C$3*$A25)+SUM(GV$6:GV25))*GV$3/365*_xlfn.DAYS($B26,$B25)&lt;0,0,($C$6-($C$3*$A25)+SUM(GV$6:GV25))*GV$3/365*_xlfn.DAYS($B26,$B25))</f>
        <v>80.550537914087016</v>
      </c>
      <c r="GW26" s="5">
        <f>IF(($C$6-($C$3*$A25)+SUM(GW$6:GW25))*GW$3/365*_xlfn.DAYS($B26,$B25)&lt;0,0,($C$6-($C$3*$A25)+SUM(GW$6:GW25))*GW$3/365*_xlfn.DAYS($B26,$B25))</f>
        <v>80.49862196326734</v>
      </c>
      <c r="GX26" s="5">
        <f>IF(($C$6-($C$3*$A25)+SUM(GX$6:GX25))*GX$3/365*_xlfn.DAYS($B26,$B25)&lt;0,0,($C$6-($C$3*$A25)+SUM(GX$6:GX25))*GX$3/365*_xlfn.DAYS($B26,$B25))</f>
        <v>80.446726689249672</v>
      </c>
      <c r="GY26" s="5">
        <f>IF(($C$6-($C$3*$A25)+SUM(GY$6:GY25))*GY$3/365*_xlfn.DAYS($B26,$B25)&lt;0,0,($C$6-($C$3*$A25)+SUM(GY$6:GY25))*GY$3/365*_xlfn.DAYS($B26,$B25))</f>
        <v>80.394852086946429</v>
      </c>
      <c r="GZ26" s="5">
        <f>IF(($C$6-($C$3*$A25)+SUM(GZ$6:GZ25))*GZ$3/365*_xlfn.DAYS($B26,$B25)&lt;0,0,($C$6-($C$3*$A25)+SUM(GZ$6:GZ25))*GZ$3/365*_xlfn.DAYS($B26,$B25))</f>
        <v>80.342998151271161</v>
      </c>
      <c r="HA26" s="5">
        <f>IF(($C$6-($C$3*$A25)+SUM(HA$6:HA25))*HA$3/365*_xlfn.DAYS($B26,$B25)&lt;0,0,($C$6-($C$3*$A25)+SUM(HA$6:HA25))*HA$3/365*_xlfn.DAYS($B26,$B25))</f>
        <v>80.291164877138328</v>
      </c>
      <c r="HB26" s="5">
        <f>IF(($C$6-($C$3*$A25)+SUM(HB$6:HB25))*HB$3/365*_xlfn.DAYS($B26,$B25)&lt;0,0,($C$6-($C$3*$A25)+SUM(HB$6:HB25))*HB$3/365*_xlfn.DAYS($B26,$B25))</f>
        <v>80.239352259463487</v>
      </c>
      <c r="HC26" s="5">
        <f>IF(($C$6-($C$3*$A25)+SUM(HC$6:HC25))*HC$3/365*_xlfn.DAYS($B26,$B25)&lt;0,0,($C$6-($C$3*$A25)+SUM(HC$6:HC25))*HC$3/365*_xlfn.DAYS($B26,$B25))</f>
        <v>80.187560293163173</v>
      </c>
      <c r="HD26" s="5">
        <f>IF(($C$6-($C$3*$A25)+SUM(HD$6:HD25))*HD$3/365*_xlfn.DAYS($B26,$B25)&lt;0,0,($C$6-($C$3*$A25)+SUM(HD$6:HD25))*HD$3/365*_xlfn.DAYS($B26,$B25))</f>
        <v>80.135788973154988</v>
      </c>
      <c r="HE26" s="5">
        <f>IF(($C$6-($C$3*$A25)+SUM(HE$6:HE25))*HE$3/365*_xlfn.DAYS($B26,$B25)&lt;0,0,($C$6-($C$3*$A25)+SUM(HE$6:HE25))*HE$3/365*_xlfn.DAYS($B26,$B25))</f>
        <v>80.08403829435747</v>
      </c>
      <c r="HF26" s="5">
        <f>IF(($C$6-($C$3*$A25)+SUM(HF$6:HF25))*HF$3/365*_xlfn.DAYS($B26,$B25)&lt;0,0,($C$6-($C$3*$A25)+SUM(HF$6:HF25))*HF$3/365*_xlfn.DAYS($B26,$B25))</f>
        <v>80.03230825169031</v>
      </c>
      <c r="HG26" s="5">
        <f>IF(($C$6-($C$3*$A25)+SUM(HG$6:HG25))*HG$3/365*_xlfn.DAYS($B26,$B25)&lt;0,0,($C$6-($C$3*$A25)+SUM(HG$6:HG25))*HG$3/365*_xlfn.DAYS($B26,$B25))</f>
        <v>79.98059884007408</v>
      </c>
      <c r="HH26" s="5">
        <f>IF(($C$6-($C$3*$A25)+SUM(HH$6:HH25))*HH$3/365*_xlfn.DAYS($B26,$B25)&lt;0,0,($C$6-($C$3*$A25)+SUM(HH$6:HH25))*HH$3/365*_xlfn.DAYS($B26,$B25))</f>
        <v>79.928910054430474</v>
      </c>
      <c r="HI26" s="5">
        <f>IF(($C$6-($C$3*$A25)+SUM(HI$6:HI25))*HI$3/365*_xlfn.DAYS($B26,$B25)&lt;0,0,($C$6-($C$3*$A25)+SUM(HI$6:HI25))*HI$3/365*_xlfn.DAYS($B26,$B25))</f>
        <v>79.877241889682111</v>
      </c>
      <c r="HJ26" s="5">
        <f>IF(($C$6-($C$3*$A25)+SUM(HJ$6:HJ25))*HJ$3/365*_xlfn.DAYS($B26,$B25)&lt;0,0,($C$6-($C$3*$A25)+SUM(HJ$6:HJ25))*HJ$3/365*_xlfn.DAYS($B26,$B25))</f>
        <v>79.825594340752758</v>
      </c>
      <c r="HK26" s="5">
        <f>IF(($C$6-($C$3*$A25)+SUM(HK$6:HK25))*HK$3/365*_xlfn.DAYS($B26,$B25)&lt;0,0,($C$6-($C$3*$A25)+SUM(HK$6:HK25))*HK$3/365*_xlfn.DAYS($B26,$B25))</f>
        <v>79.773967402567109</v>
      </c>
      <c r="HL26" s="5">
        <f>IF(($C$6-($C$3*$A25)+SUM(HL$6:HL25))*HL$3/365*_xlfn.DAYS($B26,$B25)&lt;0,0,($C$6-($C$3*$A25)+SUM(HL$6:HL25))*HL$3/365*_xlfn.DAYS($B26,$B25))</f>
        <v>79.722361070050894</v>
      </c>
      <c r="HM26" s="5">
        <f>IF(($C$6-($C$3*$A25)+SUM(HM$6:HM25))*HM$3/365*_xlfn.DAYS($B26,$B25)&lt;0,0,($C$6-($C$3*$A25)+SUM(HM$6:HM25))*HM$3/365*_xlfn.DAYS($B26,$B25))</f>
        <v>79.670775338130838</v>
      </c>
      <c r="HN26" s="5">
        <f>IF(($C$6-($C$3*$A25)+SUM(HN$6:HN25))*HN$3/365*_xlfn.DAYS($B26,$B25)&lt;0,0,($C$6-($C$3*$A25)+SUM(HN$6:HN25))*HN$3/365*_xlfn.DAYS($B26,$B25))</f>
        <v>79.619210201734774</v>
      </c>
      <c r="HO26" s="5">
        <f>IF(($C$6-($C$3*$A25)+SUM(HO$6:HO25))*HO$3/365*_xlfn.DAYS($B26,$B25)&lt;0,0,($C$6-($C$3*$A25)+SUM(HO$6:HO25))*HO$3/365*_xlfn.DAYS($B26,$B25))</f>
        <v>79.567665655791487</v>
      </c>
      <c r="HP26" s="5">
        <f>IF(($C$6-($C$3*$A25)+SUM(HP$6:HP25))*HP$3/365*_xlfn.DAYS($B26,$B25)&lt;0,0,($C$6-($C$3*$A25)+SUM(HP$6:HP25))*HP$3/365*_xlfn.DAYS($B26,$B25))</f>
        <v>79.516141695230758</v>
      </c>
      <c r="HQ26" s="5">
        <f>IF(($C$6-($C$3*$A25)+SUM(HQ$6:HQ25))*HQ$3/365*_xlfn.DAYS($B26,$B25)&lt;0,0,($C$6-($C$3*$A25)+SUM(HQ$6:HQ25))*HQ$3/365*_xlfn.DAYS($B26,$B25))</f>
        <v>79.464638314983461</v>
      </c>
      <c r="HR26" s="5">
        <f>IF(($C$6-($C$3*$A25)+SUM(HR$6:HR25))*HR$3/365*_xlfn.DAYS($B26,$B25)&lt;0,0,($C$6-($C$3*$A25)+SUM(HR$6:HR25))*HR$3/365*_xlfn.DAYS($B26,$B25))</f>
        <v>79.413155509981394</v>
      </c>
      <c r="HS26" s="5">
        <f>IF(($C$6-($C$3*$A25)+SUM(HS$6:HS25))*HS$3/365*_xlfn.DAYS($B26,$B25)&lt;0,0,($C$6-($C$3*$A25)+SUM(HS$6:HS25))*HS$3/365*_xlfn.DAYS($B26,$B25))</f>
        <v>79.361693275157492</v>
      </c>
      <c r="HT26" s="5">
        <f>IF(($C$6-($C$3*$A25)+SUM(HT$6:HT25))*HT$3/365*_xlfn.DAYS($B26,$B25)&lt;0,0,($C$6-($C$3*$A25)+SUM(HT$6:HT25))*HT$3/365*_xlfn.DAYS($B26,$B25))</f>
        <v>79.3102516054456</v>
      </c>
      <c r="HU26" s="5">
        <f>IF(($C$6-($C$3*$A25)+SUM(HU$6:HU25))*HU$3/365*_xlfn.DAYS($B26,$B25)&lt;0,0,($C$6-($C$3*$A25)+SUM(HU$6:HU25))*HU$3/365*_xlfn.DAYS($B26,$B25))</f>
        <v>79.258830495780657</v>
      </c>
      <c r="HV26" s="5">
        <f>IF(($C$6-($C$3*$A25)+SUM(HV$6:HV25))*HV$3/365*_xlfn.DAYS($B26,$B25)&lt;0,0,($C$6-($C$3*$A25)+SUM(HV$6:HV25))*HV$3/365*_xlfn.DAYS($B26,$B25))</f>
        <v>79.207429941098553</v>
      </c>
      <c r="HW26" s="5">
        <f>IF(($C$6-($C$3*$A25)+SUM(HW$6:HW25))*HW$3/365*_xlfn.DAYS($B26,$B25)&lt;0,0,($C$6-($C$3*$A25)+SUM(HW$6:HW25))*HW$3/365*_xlfn.DAYS($B26,$B25))</f>
        <v>79.156049936336245</v>
      </c>
      <c r="HX26" s="5">
        <f>IF(($C$6-($C$3*$A25)+SUM(HX$6:HX25))*HX$3/365*_xlfn.DAYS($B26,$B25)&lt;0,0,($C$6-($C$3*$A25)+SUM(HX$6:HX25))*HX$3/365*_xlfn.DAYS($B26,$B25))</f>
        <v>79.104690476431713</v>
      </c>
      <c r="HY26" s="5">
        <f>IF(($C$6-($C$3*$A25)+SUM(HY$6:HY25))*HY$3/365*_xlfn.DAYS($B26,$B25)&lt;0,0,($C$6-($C$3*$A25)+SUM(HY$6:HY25))*HY$3/365*_xlfn.DAYS($B26,$B25))</f>
        <v>79.053351556323918</v>
      </c>
      <c r="HZ26" s="5">
        <f>IF(($C$6-($C$3*$A25)+SUM(HZ$6:HZ25))*HZ$3/365*_xlfn.DAYS($B26,$B25)&lt;0,0,($C$6-($C$3*$A25)+SUM(HZ$6:HZ25))*HZ$3/365*_xlfn.DAYS($B26,$B25))</f>
        <v>79.002033170952856</v>
      </c>
      <c r="IA26" s="5">
        <f>IF(($C$6-($C$3*$A25)+SUM(IA$6:IA25))*IA$3/365*_xlfn.DAYS($B26,$B25)&lt;0,0,($C$6-($C$3*$A25)+SUM(IA$6:IA25))*IA$3/365*_xlfn.DAYS($B26,$B25))</f>
        <v>78.950735315259564</v>
      </c>
      <c r="IB26" s="5">
        <f>IF(($C$6-($C$3*$A25)+SUM(IB$6:IB25))*IB$3/365*_xlfn.DAYS($B26,$B25)&lt;0,0,($C$6-($C$3*$A25)+SUM(IB$6:IB25))*IB$3/365*_xlfn.DAYS($B26,$B25))</f>
        <v>78.899457984186057</v>
      </c>
      <c r="IC26" s="5">
        <f>IF(($C$6-($C$3*$A25)+SUM(IC$6:IC25))*IC$3/365*_xlfn.DAYS($B26,$B25)&lt;0,0,($C$6-($C$3*$A25)+SUM(IC$6:IC25))*IC$3/365*_xlfn.DAYS($B26,$B25))</f>
        <v>78.848201172675346</v>
      </c>
      <c r="ID26" s="5">
        <f>IF(($C$6-($C$3*$A25)+SUM(ID$6:ID25))*ID$3/365*_xlfn.DAYS($B26,$B25)&lt;0,0,($C$6-($C$3*$A25)+SUM(ID$6:ID25))*ID$3/365*_xlfn.DAYS($B26,$B25))</f>
        <v>78.796964875671563</v>
      </c>
      <c r="IE26" s="5">
        <f>IF(($C$6-($C$3*$A25)+SUM(IE$6:IE25))*IE$3/365*_xlfn.DAYS($B26,$B25)&lt;0,0,($C$6-($C$3*$A25)+SUM(IE$6:IE25))*IE$3/365*_xlfn.DAYS($B26,$B25))</f>
        <v>78.745749088119737</v>
      </c>
      <c r="IF26" s="5">
        <f>IF(($C$6-($C$3*$A25)+SUM(IF$6:IF25))*IF$3/365*_xlfn.DAYS($B26,$B25)&lt;0,0,($C$6-($C$3*$A25)+SUM(IF$6:IF25))*IF$3/365*_xlfn.DAYS($B26,$B25))</f>
        <v>78.69455380496602</v>
      </c>
      <c r="IG26" s="5">
        <f>IF(($C$6-($C$3*$A25)+SUM(IG$6:IG25))*IG$3/365*_xlfn.DAYS($B26,$B25)&lt;0,0,($C$6-($C$3*$A25)+SUM(IG$6:IG25))*IG$3/365*_xlfn.DAYS($B26,$B25))</f>
        <v>78.643379021157457</v>
      </c>
      <c r="IH26" s="5">
        <f>IF(($C$6-($C$3*$A25)+SUM(IH$6:IH25))*IH$3/365*_xlfn.DAYS($B26,$B25)&lt;0,0,($C$6-($C$3*$A25)+SUM(IH$6:IH25))*IH$3/365*_xlfn.DAYS($B26,$B25))</f>
        <v>78.592224731642204</v>
      </c>
      <c r="II26" s="5">
        <f>IF(($C$6-($C$3*$A25)+SUM(II$6:II25))*II$3/365*_xlfn.DAYS($B26,$B25)&lt;0,0,($C$6-($C$3*$A25)+SUM(II$6:II25))*II$3/365*_xlfn.DAYS($B26,$B25))</f>
        <v>78.541090931369425</v>
      </c>
      <c r="IJ26" s="5">
        <f>IF(($C$6-($C$3*$A25)+SUM(IJ$6:IJ25))*IJ$3/365*_xlfn.DAYS($B26,$B25)&lt;0,0,($C$6-($C$3*$A25)+SUM(IJ$6:IJ25))*IJ$3/365*_xlfn.DAYS($B26,$B25))</f>
        <v>78.489977615289263</v>
      </c>
      <c r="IK26" s="5">
        <f>IF(($C$6-($C$3*$A25)+SUM(IK$6:IK25))*IK$3/365*_xlfn.DAYS($B26,$B25)&lt;0,0,($C$6-($C$3*$A25)+SUM(IK$6:IK25))*IK$3/365*_xlfn.DAYS($B26,$B25))</f>
        <v>78.438884778352914</v>
      </c>
      <c r="IL26" s="5">
        <f>IF(($C$6-($C$3*$A25)+SUM(IL$6:IL25))*IL$3/365*_xlfn.DAYS($B26,$B25)&lt;0,0,($C$6-($C$3*$A25)+SUM(IL$6:IL25))*IL$3/365*_xlfn.DAYS($B26,$B25))</f>
        <v>78.387812415512542</v>
      </c>
      <c r="IM26" s="5">
        <f>IF(($C$6-($C$3*$A25)+SUM(IM$6:IM25))*IM$3/365*_xlfn.DAYS($B26,$B25)&lt;0,0,($C$6-($C$3*$A25)+SUM(IM$6:IM25))*IM$3/365*_xlfn.DAYS($B26,$B25))</f>
        <v>78.336760521721317</v>
      </c>
      <c r="IN26" s="5">
        <f>IF(($C$6-($C$3*$A25)+SUM(IN$6:IN25))*IN$3/365*_xlfn.DAYS($B26,$B25)&lt;0,0,($C$6-($C$3*$A25)+SUM(IN$6:IN25))*IN$3/365*_xlfn.DAYS($B26,$B25))</f>
        <v>78.285729091933575</v>
      </c>
      <c r="IO26" s="5">
        <f>IF(($C$6-($C$3*$A25)+SUM(IO$6:IO25))*IO$3/365*_xlfn.DAYS($B26,$B25)&lt;0,0,($C$6-($C$3*$A25)+SUM(IO$6:IO25))*IO$3/365*_xlfn.DAYS($B26,$B25))</f>
        <v>78.23471812110445</v>
      </c>
      <c r="IP26" s="5">
        <f>IF(($C$6-($C$3*$A25)+SUM(IP$6:IP25))*IP$3/365*_xlfn.DAYS($B26,$B25)&lt;0,0,($C$6-($C$3*$A25)+SUM(IP$6:IP25))*IP$3/365*_xlfn.DAYS($B26,$B25))</f>
        <v>78.183727604190238</v>
      </c>
      <c r="IQ26" s="5">
        <f>IF(($C$6-($C$3*$A25)+SUM(IQ$6:IQ25))*IQ$3/365*_xlfn.DAYS($B26,$B25)&lt;0,0,($C$6-($C$3*$A25)+SUM(IQ$6:IQ25))*IQ$3/365*_xlfn.DAYS($B26,$B25))</f>
        <v>78.132757536148176</v>
      </c>
      <c r="IR26" s="5">
        <f>IF(($C$6-($C$3*$A25)+SUM(IR$6:IR25))*IR$3/365*_xlfn.DAYS($B26,$B25)&lt;0,0,($C$6-($C$3*$A25)+SUM(IR$6:IR25))*IR$3/365*_xlfn.DAYS($B26,$B25))</f>
        <v>78.081807911936579</v>
      </c>
      <c r="IS26" s="5">
        <f>IF(($C$6-($C$3*$A25)+SUM(IS$6:IS25))*IS$3/365*_xlfn.DAYS($B26,$B25)&lt;0,0,($C$6-($C$3*$A25)+SUM(IS$6:IS25))*IS$3/365*_xlfn.DAYS($B26,$B25))</f>
        <v>78.0308787265147</v>
      </c>
      <c r="IT26" s="5">
        <f>IF(($C$6-($C$3*$A25)+SUM(IT$6:IT25))*IT$3/365*_xlfn.DAYS($B26,$B25)&lt;0,0,($C$6-($C$3*$A25)+SUM(IT$6:IT25))*IT$3/365*_xlfn.DAYS($B26,$B25))</f>
        <v>77.979969974842874</v>
      </c>
      <c r="IU26" s="5">
        <f>IF(($C$6-($C$3*$A25)+SUM(IU$6:IU25))*IU$3/365*_xlfn.DAYS($B26,$B25)&lt;0,0,($C$6-($C$3*$A25)+SUM(IU$6:IU25))*IU$3/365*_xlfn.DAYS($B26,$B25))</f>
        <v>77.929081651882413</v>
      </c>
      <c r="IV26" s="5">
        <f>IF(($C$6-($C$3*$A25)+SUM(IV$6:IV25))*IV$3/365*_xlfn.DAYS($B26,$B25)&lt;0,0,($C$6-($C$3*$A25)+SUM(IV$6:IV25))*IV$3/365*_xlfn.DAYS($B26,$B25))</f>
        <v>77.878213752595656</v>
      </c>
      <c r="IW26" s="5">
        <f>IF(($C$6-($C$3*$A25)+SUM(IW$6:IW25))*IW$3/365*_xlfn.DAYS($B26,$B25)&lt;0,0,($C$6-($C$3*$A25)+SUM(IW$6:IW25))*IW$3/365*_xlfn.DAYS($B26,$B25))</f>
        <v>77.827366271945962</v>
      </c>
      <c r="IX26" s="5">
        <f>IF(($C$6-($C$3*$A25)+SUM(IX$6:IX25))*IX$3/365*_xlfn.DAYS($B26,$B25)&lt;0,0,($C$6-($C$3*$A25)+SUM(IX$6:IX25))*IX$3/365*_xlfn.DAYS($B26,$B25))</f>
        <v>77.776539204897631</v>
      </c>
      <c r="IY26" s="5">
        <f>IF(($C$6-($C$3*$A25)+SUM(IY$6:IY25))*IY$3/365*_xlfn.DAYS($B26,$B25)&lt;0,0,($C$6-($C$3*$A25)+SUM(IY$6:IY25))*IY$3/365*_xlfn.DAYS($B26,$B25))</f>
        <v>77.725732546416097</v>
      </c>
      <c r="IZ26" s="5">
        <f>IF(($C$6-($C$3*$A25)+SUM(IZ$6:IZ25))*IZ$3/365*_xlfn.DAYS($B26,$B25)&lt;0,0,($C$6-($C$3*$A25)+SUM(IZ$6:IZ25))*IZ$3/365*_xlfn.DAYS($B26,$B25))</f>
        <v>77.674946291467705</v>
      </c>
      <c r="JA26" s="5">
        <f>IF(($C$6-($C$3*$A25)+SUM(JA$6:JA25))*JA$3/365*_xlfn.DAYS($B26,$B25)&lt;0,0,($C$6-($C$3*$A25)+SUM(JA$6:JA25))*JA$3/365*_xlfn.DAYS($B26,$B25))</f>
        <v>77.624180435019909</v>
      </c>
      <c r="JB26" s="5">
        <f>IF(($C$6-($C$3*$A25)+SUM(JB$6:JB25))*JB$3/365*_xlfn.DAYS($B26,$B25)&lt;0,0,($C$6-($C$3*$A25)+SUM(JB$6:JB25))*JB$3/365*_xlfn.DAYS($B26,$B25))</f>
        <v>77.573434972041056</v>
      </c>
      <c r="JC26" s="5">
        <f>IF(($C$6-($C$3*$A25)+SUM(JC$6:JC25))*JC$3/365*_xlfn.DAYS($B26,$B25)&lt;0,0,($C$6-($C$3*$A25)+SUM(JC$6:JC25))*JC$3/365*_xlfn.DAYS($B26,$B25))</f>
        <v>77.522709897500619</v>
      </c>
      <c r="JD26" s="5">
        <f>IF(($C$6-($C$3*$A25)+SUM(JD$6:JD25))*JD$3/365*_xlfn.DAYS($B26,$B25)&lt;0,0,($C$6-($C$3*$A25)+SUM(JD$6:JD25))*JD$3/365*_xlfn.DAYS($B26,$B25))</f>
        <v>77.472005206369005</v>
      </c>
      <c r="JE26" s="5">
        <f>IF(($C$6-($C$3*$A25)+SUM(JE$6:JE25))*JE$3/365*_xlfn.DAYS($B26,$B25)&lt;0,0,($C$6-($C$3*$A25)+SUM(JE$6:JE25))*JE$3/365*_xlfn.DAYS($B26,$B25))</f>
        <v>77.421320893617676</v>
      </c>
      <c r="JF26" s="5">
        <f>IF(($C$6-($C$3*$A25)+SUM(JF$6:JF25))*JF$3/365*_xlfn.DAYS($B26,$B25)&lt;0,0,($C$6-($C$3*$A25)+SUM(JF$6:JF25))*JF$3/365*_xlfn.DAYS($B26,$B25))</f>
        <v>77.370656954219086</v>
      </c>
      <c r="JG26" s="5">
        <f>IF(($C$6-($C$3*$A25)+SUM(JG$6:JG25))*JG$3/365*_xlfn.DAYS($B26,$B25)&lt;0,0,($C$6-($C$3*$A25)+SUM(JG$6:JG25))*JG$3/365*_xlfn.DAYS($B26,$B25))</f>
        <v>77.320013383146673</v>
      </c>
      <c r="JH26" s="5">
        <f>IF(($C$6-($C$3*$A25)+SUM(JH$6:JH25))*JH$3/365*_xlfn.DAYS($B26,$B25)&lt;0,0,($C$6-($C$3*$A25)+SUM(JH$6:JH25))*JH$3/365*_xlfn.DAYS($B26,$B25))</f>
        <v>77.26939017537498</v>
      </c>
      <c r="JI26" s="5">
        <f>IF(($C$6-($C$3*$A25)+SUM(JI$6:JI25))*JI$3/365*_xlfn.DAYS($B26,$B25)&lt;0,0,($C$6-($C$3*$A25)+SUM(JI$6:JI25))*JI$3/365*_xlfn.DAYS($B26,$B25))</f>
        <v>77.218787325879433</v>
      </c>
      <c r="JJ26" s="5">
        <f>IF(($C$6-($C$3*$A25)+SUM(JJ$6:JJ25))*JJ$3/365*_xlfn.DAYS($B26,$B25)&lt;0,0,($C$6-($C$3*$A25)+SUM(JJ$6:JJ25))*JJ$3/365*_xlfn.DAYS($B26,$B25))</f>
        <v>77.168204829636593</v>
      </c>
      <c r="JK26" s="5">
        <f>IF(($C$6-($C$3*$A25)+SUM(JK$6:JK25))*JK$3/365*_xlfn.DAYS($B26,$B25)&lt;0,0,($C$6-($C$3*$A25)+SUM(JK$6:JK25))*JK$3/365*_xlfn.DAYS($B26,$B25))</f>
        <v>77.117642681623948</v>
      </c>
      <c r="JL26" s="5">
        <f>IF(($C$6-($C$3*$A25)+SUM(JL$6:JL25))*JL$3/365*_xlfn.DAYS($B26,$B25)&lt;0,0,($C$6-($C$3*$A25)+SUM(JL$6:JL25))*JL$3/365*_xlfn.DAYS($B26,$B25))</f>
        <v>77.067100876820021</v>
      </c>
      <c r="JM26" s="5">
        <f>IF(($C$6-($C$3*$A25)+SUM(JM$6:JM25))*JM$3/365*_xlfn.DAYS($B26,$B25)&lt;0,0,($C$6-($C$3*$A25)+SUM(JM$6:JM25))*JM$3/365*_xlfn.DAYS($B26,$B25))</f>
        <v>77.016579410204344</v>
      </c>
      <c r="JN26" s="5">
        <f>IF(($C$6-($C$3*$A25)+SUM(JN$6:JN25))*JN$3/365*_xlfn.DAYS($B26,$B25)&lt;0,0,($C$6-($C$3*$A25)+SUM(JN$6:JN25))*JN$3/365*_xlfn.DAYS($B26,$B25))</f>
        <v>76.966078276757472</v>
      </c>
      <c r="JO26" s="5">
        <f>IF(($C$6-($C$3*$A25)+SUM(JO$6:JO25))*JO$3/365*_xlfn.DAYS($B26,$B25)&lt;0,0,($C$6-($C$3*$A25)+SUM(JO$6:JO25))*JO$3/365*_xlfn.DAYS($B26,$B25))</f>
        <v>76.91559747146097</v>
      </c>
      <c r="JP26" s="5">
        <f>IF(($C$6-($C$3*$A25)+SUM(JP$6:JP25))*JP$3/365*_xlfn.DAYS($B26,$B25)&lt;0,0,($C$6-($C$3*$A25)+SUM(JP$6:JP25))*JP$3/365*_xlfn.DAYS($B26,$B25))</f>
        <v>76.865136989297383</v>
      </c>
      <c r="JQ26" s="5">
        <f>IF(($C$6-($C$3*$A25)+SUM(JQ$6:JQ25))*JQ$3/365*_xlfn.DAYS($B26,$B25)&lt;0,0,($C$6-($C$3*$A25)+SUM(JQ$6:JQ25))*JQ$3/365*_xlfn.DAYS($B26,$B25))</f>
        <v>76.81469682525028</v>
      </c>
      <c r="JR26" s="5">
        <f>IF(($C$6-($C$3*$A25)+SUM(JR$6:JR25))*JR$3/365*_xlfn.DAYS($B26,$B25)&lt;0,0,($C$6-($C$3*$A25)+SUM(JR$6:JR25))*JR$3/365*_xlfn.DAYS($B26,$B25))</f>
        <v>76.764276974304266</v>
      </c>
      <c r="JS26" s="5">
        <f>IF(($C$6-($C$3*$A25)+SUM(JS$6:JS25))*JS$3/365*_xlfn.DAYS($B26,$B25)&lt;0,0,($C$6-($C$3*$A25)+SUM(JS$6:JS25))*JS$3/365*_xlfn.DAYS($B26,$B25))</f>
        <v>76.713877431444928</v>
      </c>
      <c r="JT26" s="5">
        <f>IF(($C$6-($C$3*$A25)+SUM(JT$6:JT25))*JT$3/365*_xlfn.DAYS($B26,$B25)&lt;0,0,($C$6-($C$3*$A25)+SUM(JT$6:JT25))*JT$3/365*_xlfn.DAYS($B26,$B25))</f>
        <v>76.663498191658874</v>
      </c>
      <c r="JU26" s="5">
        <f>IF(($C$6-($C$3*$A25)+SUM(JU$6:JU25))*JU$3/365*_xlfn.DAYS($B26,$B25)&lt;0,0,($C$6-($C$3*$A25)+SUM(JU$6:JU25))*JU$3/365*_xlfn.DAYS($B26,$B25))</f>
        <v>76.613139249933724</v>
      </c>
      <c r="JV26" s="5">
        <f>IF(($C$6-($C$3*$A25)+SUM(JV$6:JV25))*JV$3/365*_xlfn.DAYS($B26,$B25)&lt;0,0,($C$6-($C$3*$A25)+SUM(JV$6:JV25))*JV$3/365*_xlfn.DAYS($B26,$B25))</f>
        <v>76.562800601258076</v>
      </c>
      <c r="JW26" s="5">
        <f>IF(($C$6-($C$3*$A25)+SUM(JW$6:JW25))*JW$3/365*_xlfn.DAYS($B26,$B25)&lt;0,0,($C$6-($C$3*$A25)+SUM(JW$6:JW25))*JW$3/365*_xlfn.DAYS($B26,$B25))</f>
        <v>76.51248224062158</v>
      </c>
      <c r="JX26" s="5">
        <f>IF(($C$6-($C$3*$A25)+SUM(JX$6:JX25))*JX$3/365*_xlfn.DAYS($B26,$B25)&lt;0,0,($C$6-($C$3*$A25)+SUM(JX$6:JX25))*JX$3/365*_xlfn.DAYS($B26,$B25))</f>
        <v>76.462184163014825</v>
      </c>
      <c r="JY26" s="5">
        <f>IF(($C$6-($C$3*$A25)+SUM(JY$6:JY25))*JY$3/365*_xlfn.DAYS($B26,$B25)&lt;0,0,($C$6-($C$3*$A25)+SUM(JY$6:JY25))*JY$3/365*_xlfn.DAYS($B26,$B25))</f>
        <v>76.411906363429537</v>
      </c>
      <c r="JZ26" s="5">
        <f>IF(($C$6-($C$3*$A25)+SUM(JZ$6:JZ25))*JZ$3/365*_xlfn.DAYS($B26,$B25)&lt;0,0,($C$6-($C$3*$A25)+SUM(JZ$6:JZ25))*JZ$3/365*_xlfn.DAYS($B26,$B25))</f>
        <v>76.361648836858322</v>
      </c>
      <c r="KA26" s="5">
        <f>IF(($C$6-($C$3*$A25)+SUM(KA$6:KA25))*KA$3/365*_xlfn.DAYS($B26,$B25)&lt;0,0,($C$6-($C$3*$A25)+SUM(KA$6:KA25))*KA$3/365*_xlfn.DAYS($B26,$B25))</f>
        <v>76.311411578294866</v>
      </c>
      <c r="KB26" s="5">
        <f>IF(($C$6-($C$3*$A25)+SUM(KB$6:KB25))*KB$3/365*_xlfn.DAYS($B26,$B25)&lt;0,0,($C$6-($C$3*$A25)+SUM(KB$6:KB25))*KB$3/365*_xlfn.DAYS($B26,$B25))</f>
        <v>76.261194582733808</v>
      </c>
      <c r="KC26" s="5">
        <f>IF(($C$6-($C$3*$A25)+SUM(KC$6:KC25))*KC$3/365*_xlfn.DAYS($B26,$B25)&lt;0,0,($C$6-($C$3*$A25)+SUM(KC$6:KC25))*KC$3/365*_xlfn.DAYS($B26,$B25))</f>
        <v>76.210997845170837</v>
      </c>
      <c r="KD26" s="5">
        <f>IF(($C$6-($C$3*$A25)+SUM(KD$6:KD25))*KD$3/365*_xlfn.DAYS($B26,$B25)&lt;0,0,($C$6-($C$3*$A25)+SUM(KD$6:KD25))*KD$3/365*_xlfn.DAYS($B26,$B25))</f>
        <v>76.160821360602625</v>
      </c>
      <c r="KE26" s="5">
        <f>IF(($C$6-($C$3*$A25)+SUM(KE$6:KE25))*KE$3/365*_xlfn.DAYS($B26,$B25)&lt;0,0,($C$6-($C$3*$A25)+SUM(KE$6:KE25))*KE$3/365*_xlfn.DAYS($B26,$B25))</f>
        <v>76.110665124026923</v>
      </c>
      <c r="KF26" s="5">
        <f>IF(($C$6-($C$3*$A25)+SUM(KF$6:KF25))*KF$3/365*_xlfn.DAYS($B26,$B25)&lt;0,0,($C$6-($C$3*$A25)+SUM(KF$6:KF25))*KF$3/365*_xlfn.DAYS($B26,$B25))</f>
        <v>76.060529130442376</v>
      </c>
      <c r="KG26" s="5">
        <f>IF(($C$6-($C$3*$A25)+SUM(KG$6:KG25))*KG$3/365*_xlfn.DAYS($B26,$B25)&lt;0,0,($C$6-($C$3*$A25)+SUM(KG$6:KG25))*KG$3/365*_xlfn.DAYS($B26,$B25))</f>
        <v>76.010413374848696</v>
      </c>
      <c r="KH26" s="5">
        <f>IF(($C$6-($C$3*$A25)+SUM(KH$6:KH25))*KH$3/365*_xlfn.DAYS($B26,$B25)&lt;0,0,($C$6-($C$3*$A25)+SUM(KH$6:KH25))*KH$3/365*_xlfn.DAYS($B26,$B25))</f>
        <v>75.960317852246618</v>
      </c>
      <c r="KI26" s="5">
        <f>IF(($C$6-($C$3*$A25)+SUM(KI$6:KI25))*KI$3/365*_xlfn.DAYS($B26,$B25)&lt;0,0,($C$6-($C$3*$A25)+SUM(KI$6:KI25))*KI$3/365*_xlfn.DAYS($B26,$B25))</f>
        <v>75.910242557637844</v>
      </c>
      <c r="KJ26" s="5">
        <f>IF(($C$6-($C$3*$A25)+SUM(KJ$6:KJ25))*KJ$3/365*_xlfn.DAYS($B26,$B25)&lt;0,0,($C$6-($C$3*$A25)+SUM(KJ$6:KJ25))*KJ$3/365*_xlfn.DAYS($B26,$B25))</f>
        <v>75.860187486025097</v>
      </c>
      <c r="KK26" s="5">
        <f>IF(($C$6-($C$3*$A25)+SUM(KK$6:KK25))*KK$3/365*_xlfn.DAYS($B26,$B25)&lt;0,0,($C$6-($C$3*$A25)+SUM(KK$6:KK25))*KK$3/365*_xlfn.DAYS($B26,$B25))</f>
        <v>75.810152632412127</v>
      </c>
      <c r="KL26" s="5">
        <f>IF(($C$6-($C$3*$A25)+SUM(KL$6:KL25))*KL$3/365*_xlfn.DAYS($B26,$B25)&lt;0,0,($C$6-($C$3*$A25)+SUM(KL$6:KL25))*KL$3/365*_xlfn.DAYS($B26,$B25))</f>
        <v>75.760137991803646</v>
      </c>
      <c r="KM26" s="5">
        <f>IF(($C$6-($C$3*$A25)+SUM(KM$6:KM25))*KM$3/365*_xlfn.DAYS($B26,$B25)&lt;0,0,($C$6-($C$3*$A25)+SUM(KM$6:KM25))*KM$3/365*_xlfn.DAYS($B26,$B25))</f>
        <v>75.71014355920542</v>
      </c>
      <c r="KN26" s="5">
        <f>IF(($C$6-($C$3*$A25)+SUM(KN$6:KN25))*KN$3/365*_xlfn.DAYS($B26,$B25)&lt;0,0,($C$6-($C$3*$A25)+SUM(KN$6:KN25))*KN$3/365*_xlfn.DAYS($B26,$B25))</f>
        <v>75.660169329624182</v>
      </c>
      <c r="KO26" s="5">
        <f>IF(($C$6-($C$3*$A25)+SUM(KO$6:KO25))*KO$3/365*_xlfn.DAYS($B26,$B25)&lt;0,0,($C$6-($C$3*$A25)+SUM(KO$6:KO25))*KO$3/365*_xlfn.DAYS($B26,$B25))</f>
        <v>75.610215298067729</v>
      </c>
      <c r="KP26" s="5">
        <f>IF(($C$6-($C$3*$A25)+SUM(KP$6:KP25))*KP$3/365*_xlfn.DAYS($B26,$B25)&lt;0,0,($C$6-($C$3*$A25)+SUM(KP$6:KP25))*KP$3/365*_xlfn.DAYS($B26,$B25))</f>
        <v>75.560281459544754</v>
      </c>
      <c r="KQ26" s="5">
        <f>IF(($C$6-($C$3*$A25)+SUM(KQ$6:KQ25))*KQ$3/365*_xlfn.DAYS($B26,$B25)&lt;0,0,($C$6-($C$3*$A25)+SUM(KQ$6:KQ25))*KQ$3/365*_xlfn.DAYS($B26,$B25))</f>
        <v>75.510367809065073</v>
      </c>
      <c r="KR26" s="5">
        <f>IF(($C$6-($C$3*$A25)+SUM(KR$6:KR25))*KR$3/365*_xlfn.DAYS($B26,$B25)&lt;0,0,($C$6-($C$3*$A25)+SUM(KR$6:KR25))*KR$3/365*_xlfn.DAYS($B26,$B25))</f>
        <v>75.46047434163944</v>
      </c>
      <c r="KS26" s="5">
        <f>IF(($C$6-($C$3*$A25)+SUM(KS$6:KS25))*KS$3/365*_xlfn.DAYS($B26,$B25)&lt;0,0,($C$6-($C$3*$A25)+SUM(KS$6:KS25))*KS$3/365*_xlfn.DAYS($B26,$B25))</f>
        <v>75.410601052279617</v>
      </c>
      <c r="KT26" s="5">
        <f>IF(($C$6-($C$3*$A25)+SUM(KT$6:KT25))*KT$3/365*_xlfn.DAYS($B26,$B25)&lt;0,0,($C$6-($C$3*$A25)+SUM(KT$6:KT25))*KT$3/365*_xlfn.DAYS($B26,$B25))</f>
        <v>75.360747935998418</v>
      </c>
      <c r="KU26" s="5">
        <f>IF(($C$6-($C$3*$A25)+SUM(KU$6:KU25))*KU$3/365*_xlfn.DAYS($B26,$B25)&lt;0,0,($C$6-($C$3*$A25)+SUM(KU$6:KU25))*KU$3/365*_xlfn.DAYS($B26,$B25))</f>
        <v>75.31091498780961</v>
      </c>
      <c r="KV26" s="5">
        <f>IF(($C$6-($C$3*$A25)+SUM(KV$6:KV25))*KV$3/365*_xlfn.DAYS($B26,$B25)&lt;0,0,($C$6-($C$3*$A25)+SUM(KV$6:KV25))*KV$3/365*_xlfn.DAYS($B26,$B25))</f>
        <v>75.261102202727969</v>
      </c>
      <c r="KW26" s="5">
        <f>IF(($C$6-($C$3*$A25)+SUM(KW$6:KW25))*KW$3/365*_xlfn.DAYS($B26,$B25)&lt;0,0,($C$6-($C$3*$A25)+SUM(KW$6:KW25))*KW$3/365*_xlfn.DAYS($B26,$B25))</f>
        <v>75.211309575769306</v>
      </c>
      <c r="KX26" s="5">
        <f>IF(($C$6-($C$3*$A25)+SUM(KX$6:KX25))*KX$3/365*_xlfn.DAYS($B26,$B25)&lt;0,0,($C$6-($C$3*$A25)+SUM(KX$6:KX25))*KX$3/365*_xlfn.DAYS($B26,$B25))</f>
        <v>75.161537101950358</v>
      </c>
      <c r="KY26" s="5">
        <f>IF(($C$6-($C$3*$A25)+SUM(KY$6:KY25))*KY$3/365*_xlfn.DAYS($B26,$B25)&lt;0,0,($C$6-($C$3*$A25)+SUM(KY$6:KY25))*KY$3/365*_xlfn.DAYS($B26,$B25))</f>
        <v>75.111784776289042</v>
      </c>
      <c r="KZ26" s="5">
        <f>IF(($C$6-($C$3*$A25)+SUM(KZ$6:KZ25))*KZ$3/365*_xlfn.DAYS($B26,$B25)&lt;0,0,($C$6-($C$3*$A25)+SUM(KZ$6:KZ25))*KZ$3/365*_xlfn.DAYS($B26,$B25))</f>
        <v>75.06205259380404</v>
      </c>
      <c r="LA26" s="5">
        <f>IF(($C$6-($C$3*$A25)+SUM(LA$6:LA25))*LA$3/365*_xlfn.DAYS($B26,$B25)&lt;0,0,($C$6-($C$3*$A25)+SUM(LA$6:LA25))*LA$3/365*_xlfn.DAYS($B26,$B25))</f>
        <v>75.012340549515244</v>
      </c>
      <c r="LB26" s="5">
        <f>IF(($C$6-($C$3*$A25)+SUM(LB$6:LB25))*LB$3/365*_xlfn.DAYS($B26,$B25)&lt;0,0,($C$6-($C$3*$A25)+SUM(LB$6:LB25))*LB$3/365*_xlfn.DAYS($B26,$B25))</f>
        <v>74.962648638443426</v>
      </c>
      <c r="LC26" s="5">
        <f>IF(($C$6-($C$3*$A25)+SUM(LC$6:LC25))*LC$3/365*_xlfn.DAYS($B26,$B25)&lt;0,0,($C$6-($C$3*$A25)+SUM(LC$6:LC25))*LC$3/365*_xlfn.DAYS($B26,$B25))</f>
        <v>74.912976855610395</v>
      </c>
      <c r="LD26" s="5">
        <f>IF(($C$6-($C$3*$A25)+SUM(LD$6:LD25))*LD$3/365*_xlfn.DAYS($B26,$B25)&lt;0,0,($C$6-($C$3*$A25)+SUM(LD$6:LD25))*LD$3/365*_xlfn.DAYS($B26,$B25))</f>
        <v>74.863325196038986</v>
      </c>
      <c r="LE26" s="5">
        <f>IF(($C$6-($C$3*$A25)+SUM(LE$6:LE25))*LE$3/365*_xlfn.DAYS($B26,$B25)&lt;0,0,($C$6-($C$3*$A25)+SUM(LE$6:LE25))*LE$3/365*_xlfn.DAYS($B26,$B25))</f>
        <v>74.81369365475301</v>
      </c>
      <c r="LF26" s="5">
        <f>IF(($C$6-($C$3*$A25)+SUM(LF$6:LF25))*LF$3/365*_xlfn.DAYS($B26,$B25)&lt;0,0,($C$6-($C$3*$A25)+SUM(LF$6:LF25))*LF$3/365*_xlfn.DAYS($B26,$B25))</f>
        <v>74.764082226777276</v>
      </c>
      <c r="LG26" s="5">
        <f>IF(($C$6-($C$3*$A25)+SUM(LG$6:LG25))*LG$3/365*_xlfn.DAYS($B26,$B25)&lt;0,0,($C$6-($C$3*$A25)+SUM(LG$6:LG25))*LG$3/365*_xlfn.DAYS($B26,$B25))</f>
        <v>74.71449090713763</v>
      </c>
      <c r="LH26" s="5">
        <f>IF(($C$6-($C$3*$A25)+SUM(LH$6:LH25))*LH$3/365*_xlfn.DAYS($B26,$B25)&lt;0,0,($C$6-($C$3*$A25)+SUM(LH$6:LH25))*LH$3/365*_xlfn.DAYS($B26,$B25))</f>
        <v>74.664919690860842</v>
      </c>
      <c r="LI26" s="5">
        <f>IF(($C$6-($C$3*$A25)+SUM(LI$6:LI25))*LI$3/365*_xlfn.DAYS($B26,$B25)&lt;0,0,($C$6-($C$3*$A25)+SUM(LI$6:LI25))*LI$3/365*_xlfn.DAYS($B26,$B25))</f>
        <v>74.615368572974816</v>
      </c>
      <c r="LJ26" s="5">
        <f>IF(($C$6-($C$3*$A25)+SUM(LJ$6:LJ25))*LJ$3/365*_xlfn.DAYS($B26,$B25)&lt;0,0,($C$6-($C$3*$A25)+SUM(LJ$6:LJ25))*LJ$3/365*_xlfn.DAYS($B26,$B25))</f>
        <v>74.56583754850837</v>
      </c>
      <c r="LK26" s="5">
        <f>IF(($C$6-($C$3*$A25)+SUM(LK$6:LK25))*LK$3/365*_xlfn.DAYS($B26,$B25)&lt;0,0,($C$6-($C$3*$A25)+SUM(LK$6:LK25))*LK$3/365*_xlfn.DAYS($B26,$B25))</f>
        <v>74.51632661249127</v>
      </c>
      <c r="LL26" s="5">
        <f>IF(($C$6-($C$3*$A25)+SUM(LL$6:LL25))*LL$3/365*_xlfn.DAYS($B26,$B25)&lt;0,0,($C$6-($C$3*$A25)+SUM(LL$6:LL25))*LL$3/365*_xlfn.DAYS($B26,$B25))</f>
        <v>74.466835759954392</v>
      </c>
      <c r="LM26" s="5">
        <f>IF(($C$6-($C$3*$A25)+SUM(LM$6:LM25))*LM$3/365*_xlfn.DAYS($B26,$B25)&lt;0,0,($C$6-($C$3*$A25)+SUM(LM$6:LM25))*LM$3/365*_xlfn.DAYS($B26,$B25))</f>
        <v>74.417364985929567</v>
      </c>
      <c r="LN26" s="5">
        <f>IF(($C$6-($C$3*$A25)+SUM(LN$6:LN25))*LN$3/365*_xlfn.DAYS($B26,$B25)&lt;0,0,($C$6-($C$3*$A25)+SUM(LN$6:LN25))*LN$3/365*_xlfn.DAYS($B26,$B25))</f>
        <v>74.367914285449615</v>
      </c>
      <c r="LO26" s="5">
        <f>IF(($C$6-($C$3*$A25)+SUM(LO$6:LO25))*LO$3/365*_xlfn.DAYS($B26,$B25)&lt;0,0,($C$6-($C$3*$A25)+SUM(LO$6:LO25))*LO$3/365*_xlfn.DAYS($B26,$B25))</f>
        <v>74.318483653548412</v>
      </c>
      <c r="LP26" s="5">
        <f>IF(($C$6-($C$3*$A25)+SUM(LP$6:LP25))*LP$3/365*_xlfn.DAYS($B26,$B25)&lt;0,0,($C$6-($C$3*$A25)+SUM(LP$6:LP25))*LP$3/365*_xlfn.DAYS($B26,$B25))</f>
        <v>74.269073085260729</v>
      </c>
      <c r="LQ26" s="5">
        <f>IF(($C$6-($C$3*$A25)+SUM(LQ$6:LQ25))*LQ$3/365*_xlfn.DAYS($B26,$B25)&lt;0,0,($C$6-($C$3*$A25)+SUM(LQ$6:LQ25))*LQ$3/365*_xlfn.DAYS($B26,$B25))</f>
        <v>74.219682575622457</v>
      </c>
      <c r="LR26" s="5">
        <f>IF(($C$6-($C$3*$A25)+SUM(LR$6:LR25))*LR$3/365*_xlfn.DAYS($B26,$B25)&lt;0,0,($C$6-($C$3*$A25)+SUM(LR$6:LR25))*LR$3/365*_xlfn.DAYS($B26,$B25))</f>
        <v>74.170312119670399</v>
      </c>
      <c r="LS26" s="5">
        <f>IF(($C$6-($C$3*$A25)+SUM(LS$6:LS25))*LS$3/365*_xlfn.DAYS($B26,$B25)&lt;0,0,($C$6-($C$3*$A25)+SUM(LS$6:LS25))*LS$3/365*_xlfn.DAYS($B26,$B25))</f>
        <v>74.120961712442423</v>
      </c>
      <c r="LT26" s="5">
        <f>IF(($C$6-($C$3*$A25)+SUM(LT$6:LT25))*LT$3/365*_xlfn.DAYS($B26,$B25)&lt;0,0,($C$6-($C$3*$A25)+SUM(LT$6:LT25))*LT$3/365*_xlfn.DAYS($B26,$B25))</f>
        <v>74.071631348977334</v>
      </c>
      <c r="LU26" s="5">
        <f>IF(($C$6-($C$3*$A25)+SUM(LU$6:LU25))*LU$3/365*_xlfn.DAYS($B26,$B25)&lt;0,0,($C$6-($C$3*$A25)+SUM(LU$6:LU25))*LU$3/365*_xlfn.DAYS($B26,$B25))</f>
        <v>74.022321024314977</v>
      </c>
      <c r="LV26" s="5">
        <f>IF(($C$6-($C$3*$A25)+SUM(LV$6:LV25))*LV$3/365*_xlfn.DAYS($B26,$B25)&lt;0,0,($C$6-($C$3*$A25)+SUM(LV$6:LV25))*LV$3/365*_xlfn.DAYS($B26,$B25))</f>
        <v>73.973030733496202</v>
      </c>
      <c r="LW26" s="5">
        <f>IF(($C$6-($C$3*$A25)+SUM(LW$6:LW25))*LW$3/365*_xlfn.DAYS($B26,$B25)&lt;0,0,($C$6-($C$3*$A25)+SUM(LW$6:LW25))*LW$3/365*_xlfn.DAYS($B26,$B25))</f>
        <v>73.923760471562829</v>
      </c>
      <c r="LX26" s="5">
        <f>IF(($C$6-($C$3*$A25)+SUM(LX$6:LX25))*LX$3/365*_xlfn.DAYS($B26,$B25)&lt;0,0,($C$6-($C$3*$A25)+SUM(LX$6:LX25))*LX$3/365*_xlfn.DAYS($B26,$B25))</f>
        <v>73.8745102335577</v>
      </c>
      <c r="LY26" s="5">
        <f>IF(($C$6-($C$3*$A25)+SUM(LY$6:LY25))*LY$3/365*_xlfn.DAYS($B26,$B25)&lt;0,0,($C$6-($C$3*$A25)+SUM(LY$6:LY25))*LY$3/365*_xlfn.DAYS($B26,$B25))</f>
        <v>73.825280014524637</v>
      </c>
      <c r="LZ26" s="5">
        <f>IF(($C$6-($C$3*$A25)+SUM(LZ$6:LZ25))*LZ$3/365*_xlfn.DAYS($B26,$B25)&lt;0,0,($C$6-($C$3*$A25)+SUM(LZ$6:LZ25))*LZ$3/365*_xlfn.DAYS($B26,$B25))</f>
        <v>73.776069809508499</v>
      </c>
      <c r="MA26" s="5">
        <f>IF(($C$6-($C$3*$A25)+SUM(MA$6:MA25))*MA$3/365*_xlfn.DAYS($B26,$B25)&lt;0,0,($C$6-($C$3*$A25)+SUM(MA$6:MA25))*MA$3/365*_xlfn.DAYS($B26,$B25))</f>
        <v>73.72687961355507</v>
      </c>
      <c r="MB26" s="5">
        <f>IF(($C$6-($C$3*$A25)+SUM(MB$6:MB25))*MB$3/365*_xlfn.DAYS($B26,$B25)&lt;0,0,($C$6-($C$3*$A25)+SUM(MB$6:MB25))*MB$3/365*_xlfn.DAYS($B26,$B25))</f>
        <v>73.677709421711242</v>
      </c>
      <c r="MC26" s="5">
        <f>IF(($C$6-($C$3*$A25)+SUM(MC$6:MC25))*MC$3/365*_xlfn.DAYS($B26,$B25)&lt;0,0,($C$6-($C$3*$A25)+SUM(MC$6:MC25))*MC$3/365*_xlfn.DAYS($B26,$B25))</f>
        <v>73.628559229024816</v>
      </c>
      <c r="MD26" s="5">
        <f>IF(($C$6-($C$3*$A25)+SUM(MD$6:MD25))*MD$3/365*_xlfn.DAYS($B26,$B25)&lt;0,0,($C$6-($C$3*$A25)+SUM(MD$6:MD25))*MD$3/365*_xlfn.DAYS($B26,$B25))</f>
        <v>73.579429030544588</v>
      </c>
      <c r="ME26" s="5">
        <f>IF(($C$6-($C$3*$A25)+SUM(ME$6:ME25))*ME$3/365*_xlfn.DAYS($B26,$B25)&lt;0,0,($C$6-($C$3*$A25)+SUM(ME$6:ME25))*ME$3/365*_xlfn.DAYS($B26,$B25))</f>
        <v>73.530318821320421</v>
      </c>
      <c r="MF26" s="5">
        <f>IF(($C$6-($C$3*$A25)+SUM(MF$6:MF25))*MF$3/365*_xlfn.DAYS($B26,$B25)&lt;0,0,($C$6-($C$3*$A25)+SUM(MF$6:MF25))*MF$3/365*_xlfn.DAYS($B26,$B25))</f>
        <v>73.481228596403142</v>
      </c>
      <c r="MG26" s="5">
        <f>IF(($C$6-($C$3*$A25)+SUM(MG$6:MG25))*MG$3/365*_xlfn.DAYS($B26,$B25)&lt;0,0,($C$6-($C$3*$A25)+SUM(MG$6:MG25))*MG$3/365*_xlfn.DAYS($B26,$B25))</f>
        <v>73.432158350844531</v>
      </c>
      <c r="MH26" s="5">
        <f>IF(($C$6-($C$3*$A25)+SUM(MH$6:MH25))*MH$3/365*_xlfn.DAYS($B26,$B25)&lt;0,0,($C$6-($C$3*$A25)+SUM(MH$6:MH25))*MH$3/365*_xlfn.DAYS($B26,$B25))</f>
        <v>73.38310807969745</v>
      </c>
      <c r="MI26" s="5">
        <f>IF(($C$6-($C$3*$A25)+SUM(MI$6:MI25))*MI$3/365*_xlfn.DAYS($B26,$B25)&lt;0,0,($C$6-($C$3*$A25)+SUM(MI$6:MI25))*MI$3/365*_xlfn.DAYS($B26,$B25))</f>
        <v>73.334077778015669</v>
      </c>
      <c r="MJ26" s="5">
        <f>IF(($C$6-($C$3*$A25)+SUM(MJ$6:MJ25))*MJ$3/365*_xlfn.DAYS($B26,$B25)&lt;0,0,($C$6-($C$3*$A25)+SUM(MJ$6:MJ25))*MJ$3/365*_xlfn.DAYS($B26,$B25))</f>
        <v>73.285067440854064</v>
      </c>
      <c r="MK26" s="5">
        <f>IF(($C$6-($C$3*$A25)+SUM(MK$6:MK25))*MK$3/365*_xlfn.DAYS($B26,$B25)&lt;0,0,($C$6-($C$3*$A25)+SUM(MK$6:MK25))*MK$3/365*_xlfn.DAYS($B26,$B25))</f>
        <v>73.236077063268382</v>
      </c>
      <c r="ML26" s="5">
        <f>IF(($C$6-($C$3*$A25)+SUM(ML$6:ML25))*ML$3/365*_xlfn.DAYS($B26,$B25)&lt;0,0,($C$6-($C$3*$A25)+SUM(ML$6:ML25))*ML$3/365*_xlfn.DAYS($B26,$B25))</f>
        <v>73.187106640315463</v>
      </c>
      <c r="MM26" s="5">
        <f>IF(($C$6-($C$3*$A25)+SUM(MM$6:MM25))*MM$3/365*_xlfn.DAYS($B26,$B25)&lt;0,0,($C$6-($C$3*$A25)+SUM(MM$6:MM25))*MM$3/365*_xlfn.DAYS($B26,$B25))</f>
        <v>73.138156167053083</v>
      </c>
      <c r="MN26" s="5">
        <f>IF(($C$6-($C$3*$A25)+SUM(MN$6:MN25))*MN$3/365*_xlfn.DAYS($B26,$B25)&lt;0,0,($C$6-($C$3*$A25)+SUM(MN$6:MN25))*MN$3/365*_xlfn.DAYS($B26,$B25))</f>
        <v>73.089225638540057</v>
      </c>
      <c r="MO26" s="5">
        <f>IF(($C$6-($C$3*$A25)+SUM(MO$6:MO25))*MO$3/365*_xlfn.DAYS($B26,$B25)&lt;0,0,($C$6-($C$3*$A25)+SUM(MO$6:MO25))*MO$3/365*_xlfn.DAYS($B26,$B25))</f>
        <v>73.040315049836195</v>
      </c>
      <c r="MP26" s="5">
        <f>IF(($C$6-($C$3*$A25)+SUM(MP$6:MP25))*MP$3/365*_xlfn.DAYS($B26,$B25)&lt;0,0,($C$6-($C$3*$A25)+SUM(MP$6:MP25))*MP$3/365*_xlfn.DAYS($B26,$B25))</f>
        <v>72.991424396002273</v>
      </c>
      <c r="MQ26" s="5">
        <f>IF(($C$6-($C$3*$A25)+SUM(MQ$6:MQ25))*MQ$3/365*_xlfn.DAYS($B26,$B25)&lt;0,0,($C$6-($C$3*$A25)+SUM(MQ$6:MQ25))*MQ$3/365*_xlfn.DAYS($B26,$B25))</f>
        <v>72.942553672100075</v>
      </c>
      <c r="MR26" s="5">
        <f>IF(($C$6-($C$3*$A25)+SUM(MR$6:MR25))*MR$3/365*_xlfn.DAYS($B26,$B25)&lt;0,0,($C$6-($C$3*$A25)+SUM(MR$6:MR25))*MR$3/365*_xlfn.DAYS($B26,$B25))</f>
        <v>72.893702873192382</v>
      </c>
      <c r="MS26" s="5">
        <f>IF(($C$6-($C$3*$A25)+SUM(MS$6:MS25))*MS$3/365*_xlfn.DAYS($B26,$B25)&lt;0,0,($C$6-($C$3*$A25)+SUM(MS$6:MS25))*MS$3/365*_xlfn.DAYS($B26,$B25))</f>
        <v>72.844871994342995</v>
      </c>
      <c r="MT26" s="5">
        <f>IF(($C$6-($C$3*$A25)+SUM(MT$6:MT25))*MT$3/365*_xlfn.DAYS($B26,$B25)&lt;0,0,($C$6-($C$3*$A25)+SUM(MT$6:MT25))*MT$3/365*_xlfn.DAYS($B26,$B25))</f>
        <v>72.79606103061667</v>
      </c>
      <c r="MU26" s="5">
        <f>IF(($C$6-($C$3*$A25)+SUM(MU$6:MU25))*MU$3/365*_xlfn.DAYS($B26,$B25)&lt;0,0,($C$6-($C$3*$A25)+SUM(MU$6:MU25))*MU$3/365*_xlfn.DAYS($B26,$B25))</f>
        <v>72.747269977079171</v>
      </c>
      <c r="MV26" s="5">
        <f>IF(($C$6-($C$3*$A25)+SUM(MV$6:MV25))*MV$3/365*_xlfn.DAYS($B26,$B25)&lt;0,0,($C$6-($C$3*$A25)+SUM(MV$6:MV25))*MV$3/365*_xlfn.DAYS($B26,$B25))</f>
        <v>72.69849882879727</v>
      </c>
      <c r="MW26" s="5">
        <f>IF(($C$6-($C$3*$A25)+SUM(MW$6:MW25))*MW$3/365*_xlfn.DAYS($B26,$B25)&lt;0,0,($C$6-($C$3*$A25)+SUM(MW$6:MW25))*MW$3/365*_xlfn.DAYS($B26,$B25))</f>
        <v>72.649747580838735</v>
      </c>
      <c r="MX26" s="5">
        <f>IF(($C$6-($C$3*$A25)+SUM(MX$6:MX25))*MX$3/365*_xlfn.DAYS($B26,$B25)&lt;0,0,($C$6-($C$3*$A25)+SUM(MX$6:MX25))*MX$3/365*_xlfn.DAYS($B26,$B25))</f>
        <v>72.601016228272329</v>
      </c>
      <c r="MY26" s="5">
        <f>IF(($C$6-($C$3*$A25)+SUM(MY$6:MY25))*MY$3/365*_xlfn.DAYS($B26,$B25)&lt;0,0,($C$6-($C$3*$A25)+SUM(MY$6:MY25))*MY$3/365*_xlfn.DAYS($B26,$B25))</f>
        <v>72.552304766167765</v>
      </c>
      <c r="MZ26" s="5">
        <f>IF(($C$6-($C$3*$A25)+SUM(MZ$6:MZ25))*MZ$3/365*_xlfn.DAYS($B26,$B25)&lt;0,0,($C$6-($C$3*$A25)+SUM(MZ$6:MZ25))*MZ$3/365*_xlfn.DAYS($B26,$B25))</f>
        <v>72.503613189595825</v>
      </c>
      <c r="NA26" s="5">
        <f>IF(($C$6-($C$3*$A25)+SUM(NA$6:NA25))*NA$3/365*_xlfn.DAYS($B26,$B25)&lt;0,0,($C$6-($C$3*$A25)+SUM(NA$6:NA25))*NA$3/365*_xlfn.DAYS($B26,$B25))</f>
        <v>72.454941493628183</v>
      </c>
      <c r="NB26" s="5">
        <f>IF(($C$6-($C$3*$A25)+SUM(NB$6:NB25))*NB$3/365*_xlfn.DAYS($B26,$B25)&lt;0,0,($C$6-($C$3*$A25)+SUM(NB$6:NB25))*NB$3/365*_xlfn.DAYS($B26,$B25))</f>
        <v>72.406289673337668</v>
      </c>
      <c r="NC26" s="5">
        <f>IF(($C$6-($C$3*$A25)+SUM(NC$6:NC25))*NC$3/365*_xlfn.DAYS($B26,$B25)&lt;0,0,($C$6-($C$3*$A25)+SUM(NC$6:NC25))*NC$3/365*_xlfn.DAYS($B26,$B25))</f>
        <v>72.357657723797928</v>
      </c>
      <c r="ND26" s="5">
        <f>IF(($C$6-($C$3*$A25)+SUM(ND$6:ND25))*ND$3/365*_xlfn.DAYS($B26,$B25)&lt;0,0,($C$6-($C$3*$A25)+SUM(ND$6:ND25))*ND$3/365*_xlfn.DAYS($B26,$B25))</f>
        <v>72.309045640083696</v>
      </c>
      <c r="NE26" s="5">
        <f>IF(($C$6-($C$3*$A25)+SUM(NE$6:NE25))*NE$3/365*_xlfn.DAYS($B26,$B25)&lt;0,0,($C$6-($C$3*$A25)+SUM(NE$6:NE25))*NE$3/365*_xlfn.DAYS($B26,$B25))</f>
        <v>72.260453417270696</v>
      </c>
      <c r="NF26" s="5">
        <f>IF(($C$6-($C$3*$A25)+SUM(NF$6:NF25))*NF$3/365*_xlfn.DAYS($B26,$B25)&lt;0,0,($C$6-($C$3*$A25)+SUM(NF$6:NF25))*NF$3/365*_xlfn.DAYS($B26,$B25))</f>
        <v>72.211881050435636</v>
      </c>
      <c r="NG26" s="5">
        <f>IF(($C$6-($C$3*$A25)+SUM(NG$6:NG25))*NG$3/365*_xlfn.DAYS($B26,$B25)&lt;0,0,($C$6-($C$3*$A25)+SUM(NG$6:NG25))*NG$3/365*_xlfn.DAYS($B26,$B25))</f>
        <v>72.163328534656216</v>
      </c>
      <c r="NH26" s="5">
        <f>IF(($C$6-($C$3*$A25)+SUM(NH$6:NH25))*NH$3/365*_xlfn.DAYS($B26,$B25)&lt;0,0,($C$6-($C$3*$A25)+SUM(NH$6:NH25))*NH$3/365*_xlfn.DAYS($B26,$B25))</f>
        <v>72.114795865011118</v>
      </c>
      <c r="NI26" s="5">
        <f>IF(($C$6-($C$3*$A25)+SUM(NI$6:NI25))*NI$3/365*_xlfn.DAYS($B26,$B25)&lt;0,0,($C$6-($C$3*$A25)+SUM(NI$6:NI25))*NI$3/365*_xlfn.DAYS($B26,$B25))</f>
        <v>72.066283036580032</v>
      </c>
      <c r="NJ26" s="5">
        <f>IF(($C$6-($C$3*$A25)+SUM(NJ$6:NJ25))*NJ$3/365*_xlfn.DAYS($B26,$B25)&lt;0,0,($C$6-($C$3*$A25)+SUM(NJ$6:NJ25))*NJ$3/365*_xlfn.DAYS($B26,$B25))</f>
        <v>72.017790044443615</v>
      </c>
      <c r="NK26" s="5">
        <f>IF(($C$6-($C$3*$A25)+SUM(NK$6:NK25))*NK$3/365*_xlfn.DAYS($B26,$B25)&lt;0,0,($C$6-($C$3*$A25)+SUM(NK$6:NK25))*NK$3/365*_xlfn.DAYS($B26,$B25))</f>
        <v>71.969316883683561</v>
      </c>
      <c r="NL26" s="5">
        <f>IF(($C$6-($C$3*$A25)+SUM(NL$6:NL25))*NL$3/365*_xlfn.DAYS($B26,$B25)&lt;0,0,($C$6-($C$3*$A25)+SUM(NL$6:NL25))*NL$3/365*_xlfn.DAYS($B26,$B25))</f>
        <v>71.92086354938256</v>
      </c>
      <c r="NM26" s="5">
        <f>IF(($C$6-($C$3*$A25)+SUM(NM$6:NM25))*NM$3/365*_xlfn.DAYS($B26,$B25)&lt;0,0,($C$6-($C$3*$A25)+SUM(NM$6:NM25))*NM$3/365*_xlfn.DAYS($B26,$B25))</f>
        <v>71.872430036624195</v>
      </c>
      <c r="NN26" s="5">
        <f>IF(($C$6-($C$3*$A25)+SUM(NN$6:NN25))*NN$3/365*_xlfn.DAYS($B26,$B25)&lt;0,0,($C$6-($C$3*$A25)+SUM(NN$6:NN25))*NN$3/365*_xlfn.DAYS($B26,$B25))</f>
        <v>71.824016340493145</v>
      </c>
      <c r="NO26" s="5">
        <f>IF(($C$6-($C$3*$A25)+SUM(NO$6:NO25))*NO$3/365*_xlfn.DAYS($B26,$B25)&lt;0,0,($C$6-($C$3*$A25)+SUM(NO$6:NO25))*NO$3/365*_xlfn.DAYS($B26,$B25))</f>
        <v>71.775622456075055</v>
      </c>
      <c r="NP26" s="5">
        <f>IF(($C$6-($C$3*$A25)+SUM(NP$6:NP25))*NP$3/365*_xlfn.DAYS($B26,$B25)&lt;0,0,($C$6-($C$3*$A25)+SUM(NP$6:NP25))*NP$3/365*_xlfn.DAYS($B26,$B25))</f>
        <v>71.727248378456551</v>
      </c>
      <c r="NQ26" s="5">
        <f>IF(($C$6-($C$3*$A25)+SUM(NQ$6:NQ25))*NQ$3/365*_xlfn.DAYS($B26,$B25)&lt;0,0,($C$6-($C$3*$A25)+SUM(NQ$6:NQ25))*NQ$3/365*_xlfn.DAYS($B26,$B25))</f>
        <v>71.678894102725252</v>
      </c>
      <c r="NR26" s="5">
        <f>IF(($C$6-($C$3*$A25)+SUM(NR$6:NR25))*NR$3/365*_xlfn.DAYS($B26,$B25)&lt;0,0,($C$6-($C$3*$A25)+SUM(NR$6:NR25))*NR$3/365*_xlfn.DAYS($B26,$B25))</f>
        <v>71.630559623969773</v>
      </c>
      <c r="NS26" s="5">
        <f>IF(($C$6-($C$3*$A25)+SUM(NS$6:NS25))*NS$3/365*_xlfn.DAYS($B26,$B25)&lt;0,0,($C$6-($C$3*$A25)+SUM(NS$6:NS25))*NS$3/365*_xlfn.DAYS($B26,$B25))</f>
        <v>71.582244937279711</v>
      </c>
      <c r="NT26" s="5">
        <f>IF(($C$6-($C$3*$A25)+SUM(NT$6:NT25))*NT$3/365*_xlfn.DAYS($B26,$B25)&lt;0,0,($C$6-($C$3*$A25)+SUM(NT$6:NT25))*NT$3/365*_xlfn.DAYS($B26,$B25))</f>
        <v>71.533950037745626</v>
      </c>
      <c r="NU26" s="5">
        <f>IF(($C$6-($C$3*$A25)+SUM(NU$6:NU25))*NU$3/365*_xlfn.DAYS($B26,$B25)&lt;0,0,($C$6-($C$3*$A25)+SUM(NU$6:NU25))*NU$3/365*_xlfn.DAYS($B26,$B25))</f>
        <v>71.485674920459161</v>
      </c>
      <c r="NV26" s="5">
        <f>IF(($C$6-($C$3*$A25)+SUM(NV$6:NV25))*NV$3/365*_xlfn.DAYS($B26,$B25)&lt;0,0,($C$6-($C$3*$A25)+SUM(NV$6:NV25))*NV$3/365*_xlfn.DAYS($B26,$B25))</f>
        <v>71.437419580512866</v>
      </c>
      <c r="NW26" s="5">
        <f>IF(($C$6-($C$3*$A25)+SUM(NW$6:NW25))*NW$3/365*_xlfn.DAYS($B26,$B25)&lt;0,0,($C$6-($C$3*$A25)+SUM(NW$6:NW25))*NW$3/365*_xlfn.DAYS($B26,$B25))</f>
        <v>71.389184013000332</v>
      </c>
      <c r="NX26" s="5">
        <f>IF(($C$6-($C$3*$A25)+SUM(NX$6:NX25))*NX$3/365*_xlfn.DAYS($B26,$B25)&lt;0,0,($C$6-($C$3*$A25)+SUM(NX$6:NX25))*NX$3/365*_xlfn.DAYS($B26,$B25))</f>
        <v>71.340968213016083</v>
      </c>
      <c r="NY26" s="5">
        <f>IF(($C$6-($C$3*$A25)+SUM(NY$6:NY25))*NY$3/365*_xlfn.DAYS($B26,$B25)&lt;0,0,($C$6-($C$3*$A25)+SUM(NY$6:NY25))*NY$3/365*_xlfn.DAYS($B26,$B25))</f>
        <v>71.292772175655614</v>
      </c>
      <c r="NZ26" s="5">
        <f>IF(($C$6-($C$3*$A25)+SUM(NZ$6:NZ25))*NZ$3/365*_xlfn.DAYS($B26,$B25)&lt;0,0,($C$6-($C$3*$A25)+SUM(NZ$6:NZ25))*NZ$3/365*_xlfn.DAYS($B26,$B25))</f>
        <v>71.244595896015554</v>
      </c>
      <c r="OA26" s="5">
        <f>IF(($C$6-($C$3*$A25)+SUM(OA$6:OA25))*OA$3/365*_xlfn.DAYS($B26,$B25)&lt;0,0,($C$6-($C$3*$A25)+SUM(OA$6:OA25))*OA$3/365*_xlfn.DAYS($B26,$B25))</f>
        <v>71.196439369193399</v>
      </c>
      <c r="OB26" s="5">
        <f>IF(($C$6-($C$3*$A25)+SUM(OB$6:OB25))*OB$3/365*_xlfn.DAYS($B26,$B25)&lt;0,0,($C$6-($C$3*$A25)+SUM(OB$6:OB25))*OB$3/365*_xlfn.DAYS($B26,$B25))</f>
        <v>71.148302590287628</v>
      </c>
      <c r="OC26" s="5">
        <f>IF(($C$6-($C$3*$A25)+SUM(OC$6:OC25))*OC$3/365*_xlfn.DAYS($B26,$B25)&lt;0,0,($C$6-($C$3*$A25)+SUM(OC$6:OC25))*OC$3/365*_xlfn.DAYS($B26,$B25))</f>
        <v>71.100185554397797</v>
      </c>
      <c r="OD26" s="5">
        <f>IF(($C$6-($C$3*$A25)+SUM(OD$6:OD25))*OD$3/365*_xlfn.DAYS($B26,$B25)&lt;0,0,($C$6-($C$3*$A25)+SUM(OD$6:OD25))*OD$3/365*_xlfn.DAYS($B26,$B25))</f>
        <v>71.052088256624344</v>
      </c>
      <c r="OE26" s="5">
        <f>IF(($C$6-($C$3*$A25)+SUM(OE$6:OE25))*OE$3/365*_xlfn.DAYS($B26,$B25)&lt;0,0,($C$6-($C$3*$A25)+SUM(OE$6:OE25))*OE$3/365*_xlfn.DAYS($B26,$B25))</f>
        <v>71.004010692068803</v>
      </c>
      <c r="OF26" s="5">
        <f>IF(($C$6-($C$3*$A25)+SUM(OF$6:OF25))*OF$3/365*_xlfn.DAYS($B26,$B25)&lt;0,0,($C$6-($C$3*$A25)+SUM(OF$6:OF25))*OF$3/365*_xlfn.DAYS($B26,$B25))</f>
        <v>70.955952855833587</v>
      </c>
      <c r="OG26" s="5">
        <f>IF(($C$6-($C$3*$A25)+SUM(OG$6:OG25))*OG$3/365*_xlfn.DAYS($B26,$B25)&lt;0,0,($C$6-($C$3*$A25)+SUM(OG$6:OG25))*OG$3/365*_xlfn.DAYS($B26,$B25))</f>
        <v>70.907914743022232</v>
      </c>
      <c r="OH26" s="5">
        <f>IF(($C$6-($C$3*$A25)+SUM(OH$6:OH25))*OH$3/365*_xlfn.DAYS($B26,$B25)&lt;0,0,($C$6-($C$3*$A25)+SUM(OH$6:OH25))*OH$3/365*_xlfn.DAYS($B26,$B25))</f>
        <v>70.859896348739071</v>
      </c>
      <c r="OI26" s="5">
        <f>IF(($C$6-($C$3*$A25)+SUM(OI$6:OI25))*OI$3/365*_xlfn.DAYS($B26,$B25)&lt;0,0,($C$6-($C$3*$A25)+SUM(OI$6:OI25))*OI$3/365*_xlfn.DAYS($B26,$B25))</f>
        <v>70.811897668089642</v>
      </c>
      <c r="OJ26" s="5">
        <f>IF(($C$6-($C$3*$A25)+SUM(OJ$6:OJ25))*OJ$3/365*_xlfn.DAYS($B26,$B25)&lt;0,0,($C$6-($C$3*$A25)+SUM(OJ$6:OJ25))*OJ$3/365*_xlfn.DAYS($B26,$B25))</f>
        <v>70.76391869618034</v>
      </c>
      <c r="OK26" s="5">
        <f>IF(($C$6-($C$3*$A25)+SUM(OK$6:OK25))*OK$3/365*_xlfn.DAYS($B26,$B25)&lt;0,0,($C$6-($C$3*$A25)+SUM(OK$6:OK25))*OK$3/365*_xlfn.DAYS($B26,$B25))</f>
        <v>70.715959428118552</v>
      </c>
      <c r="OL26" s="5">
        <f>IF(($C$6-($C$3*$A25)+SUM(OL$6:OL25))*OL$3/365*_xlfn.DAYS($B26,$B25)&lt;0,0,($C$6-($C$3*$A25)+SUM(OL$6:OL25))*OL$3/365*_xlfn.DAYS($B26,$B25))</f>
        <v>70.668019859012702</v>
      </c>
      <c r="OM26" s="5">
        <f>IF(($C$6-($C$3*$A25)+SUM(OM$6:OM25))*OM$3/365*_xlfn.DAYS($B26,$B25)&lt;0,0,($C$6-($C$3*$A25)+SUM(OM$6:OM25))*OM$3/365*_xlfn.DAYS($B26,$B25))</f>
        <v>70.620099983972182</v>
      </c>
      <c r="ON26" s="5">
        <f>IF(($C$6-($C$3*$A25)+SUM(ON$6:ON25))*ON$3/365*_xlfn.DAYS($B26,$B25)&lt;0,0,($C$6-($C$3*$A25)+SUM(ON$6:ON25))*ON$3/365*_xlfn.DAYS($B26,$B25))</f>
        <v>70.572199798107334</v>
      </c>
      <c r="OO26" s="5">
        <f>IF(($C$6-($C$3*$A25)+SUM(OO$6:OO25))*OO$3/365*_xlfn.DAYS($B26,$B25)&lt;0,0,($C$6-($C$3*$A25)+SUM(OO$6:OO25))*OO$3/365*_xlfn.DAYS($B26,$B25))</f>
        <v>70.524319296529569</v>
      </c>
      <c r="OP26" s="5" t="e">
        <f>IF(($C$6-($C$3*$A25)+SUM(OP$6:OP25))*OP$3/365*_xlfn.DAYS($B26,$B25)&lt;0,0,($C$6-($C$3*$A25)+SUM(OP$6:OP25))*OP$3/365*_xlfn.DAYS($B26,$B25))</f>
        <v>#VALUE!</v>
      </c>
      <c r="OQ26" s="5" t="e">
        <f>IF(($C$6-($C$3*$A25)+SUM(OQ$6:OQ25))*OQ$3/365*_xlfn.DAYS($B26,$B25)&lt;0,0,($C$6-($C$3*$A25)+SUM(OQ$6:OQ25))*OQ$3/365*_xlfn.DAYS($B26,$B25))</f>
        <v>#VALUE!</v>
      </c>
      <c r="OR26" s="5" t="e">
        <f>IF(($C$6-($C$3*$A25)+SUM(OR$6:OR25))*OR$3/365*_xlfn.DAYS($B26,$B25)&lt;0,0,($C$6-($C$3*$A25)+SUM(OR$6:OR25))*OR$3/365*_xlfn.DAYS($B26,$B25))</f>
        <v>#VALUE!</v>
      </c>
      <c r="OS26" s="5" t="e">
        <f>IF(($C$6-($C$3*$A25)+SUM(OS$6:OS25))*OS$3/365*_xlfn.DAYS($B26,$B25)&lt;0,0,($C$6-($C$3*$A25)+SUM(OS$6:OS25))*OS$3/365*_xlfn.DAYS($B26,$B25))</f>
        <v>#VALUE!</v>
      </c>
      <c r="OT26" s="5" t="e">
        <f>IF(($C$6-($C$3*$A25)+SUM(OT$6:OT25))*OT$3/365*_xlfn.DAYS($B26,$B25)&lt;0,0,($C$6-($C$3*$A25)+SUM(OT$6:OT25))*OT$3/365*_xlfn.DAYS($B26,$B25))</f>
        <v>#VALUE!</v>
      </c>
      <c r="OU26" s="5" t="e">
        <f>IF(($C$6-($C$3*$A25)+SUM(OU$6:OU25))*OU$3/365*_xlfn.DAYS($B26,$B25)&lt;0,0,($C$6-($C$3*$A25)+SUM(OU$6:OU25))*OU$3/365*_xlfn.DAYS($B26,$B25))</f>
        <v>#VALUE!</v>
      </c>
      <c r="OV26" s="5" t="e">
        <f>IF(($C$6-($C$3*$A25)+SUM(OV$6:OV25))*OV$3/365*_xlfn.DAYS($B26,$B25)&lt;0,0,($C$6-($C$3*$A25)+SUM(OV$6:OV25))*OV$3/365*_xlfn.DAYS($B26,$B25))</f>
        <v>#VALUE!</v>
      </c>
      <c r="OW26" s="5" t="e">
        <f>IF(($C$6-($C$3*$A25)+SUM(OW$6:OW25))*OW$3/365*_xlfn.DAYS($B26,$B25)&lt;0,0,($C$6-($C$3*$A25)+SUM(OW$6:OW25))*OW$3/365*_xlfn.DAYS($B26,$B25))</f>
        <v>#VALUE!</v>
      </c>
      <c r="OX26" s="5" t="e">
        <f>IF(($C$6-($C$3*$A25)+SUM(OX$6:OX25))*OX$3/365*_xlfn.DAYS($B26,$B25)&lt;0,0,($C$6-($C$3*$A25)+SUM(OX$6:OX25))*OX$3/365*_xlfn.DAYS($B26,$B25))</f>
        <v>#VALUE!</v>
      </c>
      <c r="OY26" s="5" t="e">
        <f>IF(($C$6-($C$3*$A25)+SUM(OY$6:OY25))*OY$3/365*_xlfn.DAYS($B26,$B25)&lt;0,0,($C$6-($C$3*$A25)+SUM(OY$6:OY25))*OY$3/365*_xlfn.DAYS($B26,$B25))</f>
        <v>#VALUE!</v>
      </c>
      <c r="OZ26" s="5" t="e">
        <f>IF(($C$6-($C$3*$A25)+SUM(OZ$6:OZ25))*OZ$3/365*_xlfn.DAYS($B26,$B25)&lt;0,0,($C$6-($C$3*$A25)+SUM(OZ$6:OZ25))*OZ$3/365*_xlfn.DAYS($B26,$B25))</f>
        <v>#VALUE!</v>
      </c>
      <c r="PA26" s="5" t="e">
        <f>IF(($C$6-($C$3*$A25)+SUM(PA$6:PA25))*PA$3/365*_xlfn.DAYS($B26,$B25)&lt;0,0,($C$6-($C$3*$A25)+SUM(PA$6:PA25))*PA$3/365*_xlfn.DAYS($B26,$B25))</f>
        <v>#VALUE!</v>
      </c>
      <c r="PB26" s="5" t="e">
        <f>IF(($C$6-($C$3*$A25)+SUM(PB$6:PB25))*PB$3/365*_xlfn.DAYS($B26,$B25)&lt;0,0,($C$6-($C$3*$A25)+SUM(PB$6:PB25))*PB$3/365*_xlfn.DAYS($B26,$B25))</f>
        <v>#VALUE!</v>
      </c>
      <c r="PC26" s="5" t="e">
        <f>IF(($C$6-($C$3*$A25)+SUM(PC$6:PC25))*PC$3/365*_xlfn.DAYS($B26,$B25)&lt;0,0,($C$6-($C$3*$A25)+SUM(PC$6:PC25))*PC$3/365*_xlfn.DAYS($B26,$B25))</f>
        <v>#VALUE!</v>
      </c>
      <c r="PD26" s="5" t="e">
        <f>IF(($C$6-($C$3*$A25)+SUM(PD$6:PD25))*PD$3/365*_xlfn.DAYS($B26,$B25)&lt;0,0,($C$6-($C$3*$A25)+SUM(PD$6:PD25))*PD$3/365*_xlfn.DAYS($B26,$B25))</f>
        <v>#VALUE!</v>
      </c>
      <c r="PE26" s="5" t="e">
        <f>IF(($C$6-($C$3*$A25)+SUM(PE$6:PE25))*PE$3/365*_xlfn.DAYS($B26,$B25)&lt;0,0,($C$6-($C$3*$A25)+SUM(PE$6:PE25))*PE$3/365*_xlfn.DAYS($B26,$B25))</f>
        <v>#VALUE!</v>
      </c>
      <c r="PF26" s="5" t="e">
        <f>IF(($C$6-($C$3*$A25)+SUM(PF$6:PF25))*PF$3/365*_xlfn.DAYS($B26,$B25)&lt;0,0,($C$6-($C$3*$A25)+SUM(PF$6:PF25))*PF$3/365*_xlfn.DAYS($B26,$B25))</f>
        <v>#VALUE!</v>
      </c>
      <c r="PG26" s="5" t="e">
        <f>IF(($C$6-($C$3*$A25)+SUM(PG$6:PG25))*PG$3/365*_xlfn.DAYS($B26,$B25)&lt;0,0,($C$6-($C$3*$A25)+SUM(PG$6:PG25))*PG$3/365*_xlfn.DAYS($B26,$B25))</f>
        <v>#VALUE!</v>
      </c>
      <c r="PH26" s="5" t="e">
        <f>IF(($C$6-($C$3*$A25)+SUM(PH$6:PH25))*PH$3/365*_xlfn.DAYS($B26,$B25)&lt;0,0,($C$6-($C$3*$A25)+SUM(PH$6:PH25))*PH$3/365*_xlfn.DAYS($B26,$B25))</f>
        <v>#VALUE!</v>
      </c>
      <c r="PI26" s="5" t="e">
        <f>IF(($C$6-($C$3*$A25)+SUM(PI$6:PI25))*PI$3/365*_xlfn.DAYS($B26,$B25)&lt;0,0,($C$6-($C$3*$A25)+SUM(PI$6:PI25))*PI$3/365*_xlfn.DAYS($B26,$B25))</f>
        <v>#VALUE!</v>
      </c>
      <c r="PJ26" s="5" t="e">
        <f>IF(($C$6-($C$3*$A25)+SUM(PJ$6:PJ25))*PJ$3/365*_xlfn.DAYS($B26,$B25)&lt;0,0,($C$6-($C$3*$A25)+SUM(PJ$6:PJ25))*PJ$3/365*_xlfn.DAYS($B26,$B25))</f>
        <v>#VALUE!</v>
      </c>
      <c r="PK26" s="5" t="e">
        <f>IF(($C$6-($C$3*$A25)+SUM(PK$6:PK25))*PK$3/365*_xlfn.DAYS($B26,$B25)&lt;0,0,($C$6-($C$3*$A25)+SUM(PK$6:PK25))*PK$3/365*_xlfn.DAYS($B26,$B25))</f>
        <v>#VALUE!</v>
      </c>
      <c r="PL26" s="5" t="e">
        <f>IF(($C$6-($C$3*$A25)+SUM(PL$6:PL25))*PL$3/365*_xlfn.DAYS($B26,$B25)&lt;0,0,($C$6-($C$3*$A25)+SUM(PL$6:PL25))*PL$3/365*_xlfn.DAYS($B26,$B25))</f>
        <v>#VALUE!</v>
      </c>
      <c r="PM26" s="5" t="e">
        <f>IF(($C$6-($C$3*$A25)+SUM(PM$6:PM25))*PM$3/365*_xlfn.DAYS($B26,$B25)&lt;0,0,($C$6-($C$3*$A25)+SUM(PM$6:PM25))*PM$3/365*_xlfn.DAYS($B26,$B25))</f>
        <v>#VALUE!</v>
      </c>
      <c r="PN26" s="5" t="e">
        <f>IF(($C$6-($C$3*$A25)+SUM(PN$6:PN25))*PN$3/365*_xlfn.DAYS($B26,$B25)&lt;0,0,($C$6-($C$3*$A25)+SUM(PN$6:PN25))*PN$3/365*_xlfn.DAYS($B26,$B25))</f>
        <v>#VALUE!</v>
      </c>
      <c r="PO26" s="5" t="e">
        <f>IF(($C$6-($C$3*$A25)+SUM(PO$6:PO25))*PO$3/365*_xlfn.DAYS($B26,$B25)&lt;0,0,($C$6-($C$3*$A25)+SUM(PO$6:PO25))*PO$3/365*_xlfn.DAYS($B26,$B25))</f>
        <v>#VALUE!</v>
      </c>
      <c r="PP26" s="5" t="e">
        <f>IF(($C$6-($C$3*$A25)+SUM(PP$6:PP25))*PP$3/365*_xlfn.DAYS($B26,$B25)&lt;0,0,($C$6-($C$3*$A25)+SUM(PP$6:PP25))*PP$3/365*_xlfn.DAYS($B26,$B25))</f>
        <v>#VALUE!</v>
      </c>
      <c r="PQ26" s="5" t="e">
        <f>IF(($C$6-($C$3*$A25)+SUM(PQ$6:PQ25))*PQ$3/365*_xlfn.DAYS($B26,$B25)&lt;0,0,($C$6-($C$3*$A25)+SUM(PQ$6:PQ25))*PQ$3/365*_xlfn.DAYS($B26,$B25))</f>
        <v>#VALUE!</v>
      </c>
      <c r="PR26" s="5" t="e">
        <f>IF(($C$6-($C$3*$A25)+SUM(PR$6:PR25))*PR$3/365*_xlfn.DAYS($B26,$B25)&lt;0,0,($C$6-($C$3*$A25)+SUM(PR$6:PR25))*PR$3/365*_xlfn.DAYS($B26,$B25))</f>
        <v>#VALUE!</v>
      </c>
      <c r="PS26" s="5" t="e">
        <f>IF(($C$6-($C$3*$A25)+SUM(PS$6:PS25))*PS$3/365*_xlfn.DAYS($B26,$B25)&lt;0,0,($C$6-($C$3*$A25)+SUM(PS$6:PS25))*PS$3/365*_xlfn.DAYS($B26,$B25))</f>
        <v>#VALUE!</v>
      </c>
      <c r="PT26" s="5" t="e">
        <f>IF(($C$6-($C$3*$A25)+SUM(PT$6:PT25))*PT$3/365*_xlfn.DAYS($B26,$B25)&lt;0,0,($C$6-($C$3*$A25)+SUM(PT$6:PT25))*PT$3/365*_xlfn.DAYS($B26,$B25))</f>
        <v>#VALUE!</v>
      </c>
      <c r="PU26" s="5" t="e">
        <f>IF(($C$6-($C$3*$A25)+SUM(PU$6:PU25))*PU$3/365*_xlfn.DAYS($B26,$B25)&lt;0,0,($C$6-($C$3*$A25)+SUM(PU$6:PU25))*PU$3/365*_xlfn.DAYS($B26,$B25))</f>
        <v>#VALUE!</v>
      </c>
      <c r="PV26" s="5" t="e">
        <f>IF(($C$6-($C$3*$A25)+SUM(PV$6:PV25))*PV$3/365*_xlfn.DAYS($B26,$B25)&lt;0,0,($C$6-($C$3*$A25)+SUM(PV$6:PV25))*PV$3/365*_xlfn.DAYS($B26,$B25))</f>
        <v>#VALUE!</v>
      </c>
      <c r="PW26" s="5" t="e">
        <f>IF(($C$6-($C$3*$A25)+SUM(PW$6:PW25))*PW$3/365*_xlfn.DAYS($B26,$B25)&lt;0,0,($C$6-($C$3*$A25)+SUM(PW$6:PW25))*PW$3/365*_xlfn.DAYS($B26,$B25))</f>
        <v>#VALUE!</v>
      </c>
      <c r="PX26" s="5" t="e">
        <f>IF(($C$6-($C$3*$A25)+SUM(PX$6:PX25))*PX$3/365*_xlfn.DAYS($B26,$B25)&lt;0,0,($C$6-($C$3*$A25)+SUM(PX$6:PX25))*PX$3/365*_xlfn.DAYS($B26,$B25))</f>
        <v>#VALUE!</v>
      </c>
      <c r="PY26" s="5" t="e">
        <f>IF(($C$6-($C$3*$A25)+SUM(PY$6:PY25))*PY$3/365*_xlfn.DAYS($B26,$B25)&lt;0,0,($C$6-($C$3*$A25)+SUM(PY$6:PY25))*PY$3/365*_xlfn.DAYS($B26,$B25))</f>
        <v>#VALUE!</v>
      </c>
      <c r="PZ26" s="5" t="e">
        <f>IF(($C$6-($C$3*$A25)+SUM(PZ$6:PZ25))*PZ$3/365*_xlfn.DAYS($B26,$B25)&lt;0,0,($C$6-($C$3*$A25)+SUM(PZ$6:PZ25))*PZ$3/365*_xlfn.DAYS($B26,$B25))</f>
        <v>#VALUE!</v>
      </c>
      <c r="QA26" s="5" t="e">
        <f>IF(($C$6-($C$3*$A25)+SUM(QA$6:QA25))*QA$3/365*_xlfn.DAYS($B26,$B25)&lt;0,0,($C$6-($C$3*$A25)+SUM(QA$6:QA25))*QA$3/365*_xlfn.DAYS($B26,$B25))</f>
        <v>#VALUE!</v>
      </c>
      <c r="QB26" s="5" t="e">
        <f>IF(($C$6-($C$3*$A25)+SUM(QB$6:QB25))*QB$3/365*_xlfn.DAYS($B26,$B25)&lt;0,0,($C$6-($C$3*$A25)+SUM(QB$6:QB25))*QB$3/365*_xlfn.DAYS($B26,$B25))</f>
        <v>#VALUE!</v>
      </c>
      <c r="QC26" s="5" t="e">
        <f>IF(($C$6-($C$3*$A25)+SUM(QC$6:QC25))*QC$3/365*_xlfn.DAYS($B26,$B25)&lt;0,0,($C$6-($C$3*$A25)+SUM(QC$6:QC25))*QC$3/365*_xlfn.DAYS($B26,$B25))</f>
        <v>#VALUE!</v>
      </c>
      <c r="QD26" s="5" t="e">
        <f>IF(($C$6-($C$3*$A25)+SUM(QD$6:QD25))*QD$3/365*_xlfn.DAYS($B26,$B25)&lt;0,0,($C$6-($C$3*$A25)+SUM(QD$6:QD25))*QD$3/365*_xlfn.DAYS($B26,$B25))</f>
        <v>#VALUE!</v>
      </c>
      <c r="QE26" s="5" t="e">
        <f>IF(($C$6-($C$3*$A25)+SUM(QE$6:QE25))*QE$3/365*_xlfn.DAYS($B26,$B25)&lt;0,0,($C$6-($C$3*$A25)+SUM(QE$6:QE25))*QE$3/365*_xlfn.DAYS($B26,$B25))</f>
        <v>#VALUE!</v>
      </c>
      <c r="QF26" s="5" t="e">
        <f>IF(($C$6-($C$3*$A25)+SUM(QF$6:QF25))*QF$3/365*_xlfn.DAYS($B26,$B25)&lt;0,0,($C$6-($C$3*$A25)+SUM(QF$6:QF25))*QF$3/365*_xlfn.DAYS($B26,$B25))</f>
        <v>#VALUE!</v>
      </c>
      <c r="QG26" s="5" t="e">
        <f>IF(($C$6-($C$3*$A25)+SUM(QG$6:QG25))*QG$3/365*_xlfn.DAYS($B26,$B25)&lt;0,0,($C$6-($C$3*$A25)+SUM(QG$6:QG25))*QG$3/365*_xlfn.DAYS($B26,$B25))</f>
        <v>#VALUE!</v>
      </c>
      <c r="QH26" s="5" t="e">
        <f>IF(($C$6-($C$3*$A25)+SUM(QH$6:QH25))*QH$3/365*_xlfn.DAYS($B26,$B25)&lt;0,0,($C$6-($C$3*$A25)+SUM(QH$6:QH25))*QH$3/365*_xlfn.DAYS($B26,$B25))</f>
        <v>#VALUE!</v>
      </c>
      <c r="QI26" s="5" t="e">
        <f>IF(($C$6-($C$3*$A25)+SUM(QI$6:QI25))*QI$3/365*_xlfn.DAYS($B26,$B25)&lt;0,0,($C$6-($C$3*$A25)+SUM(QI$6:QI25))*QI$3/365*_xlfn.DAYS($B26,$B25))</f>
        <v>#VALUE!</v>
      </c>
      <c r="QJ26" s="5" t="e">
        <f>IF(($C$6-($C$3*$A25)+SUM(QJ$6:QJ25))*QJ$3/365*_xlfn.DAYS($B26,$B25)&lt;0,0,($C$6-($C$3*$A25)+SUM(QJ$6:QJ25))*QJ$3/365*_xlfn.DAYS($B26,$B25))</f>
        <v>#VALUE!</v>
      </c>
      <c r="QK26" s="5" t="e">
        <f>IF(($C$6-($C$3*$A25)+SUM(QK$6:QK25))*QK$3/365*_xlfn.DAYS($B26,$B25)&lt;0,0,($C$6-($C$3*$A25)+SUM(QK$6:QK25))*QK$3/365*_xlfn.DAYS($B26,$B25))</f>
        <v>#VALUE!</v>
      </c>
      <c r="QL26" s="5" t="e">
        <f>IF(($C$6-($C$3*$A25)+SUM(QL$6:QL25))*QL$3/365*_xlfn.DAYS($B26,$B25)&lt;0,0,($C$6-($C$3*$A25)+SUM(QL$6:QL25))*QL$3/365*_xlfn.DAYS($B26,$B25))</f>
        <v>#VALUE!</v>
      </c>
      <c r="QM26" s="5" t="e">
        <f>IF(($C$6-($C$3*$A25)+SUM(QM$6:QM25))*QM$3/365*_xlfn.DAYS($B26,$B25)&lt;0,0,($C$6-($C$3*$A25)+SUM(QM$6:QM25))*QM$3/365*_xlfn.DAYS($B26,$B25))</f>
        <v>#VALUE!</v>
      </c>
      <c r="QN26" s="5" t="e">
        <f>IF(($C$6-($C$3*$A25)+SUM(QN$6:QN25))*QN$3/365*_xlfn.DAYS($B26,$B25)&lt;0,0,($C$6-($C$3*$A25)+SUM(QN$6:QN25))*QN$3/365*_xlfn.DAYS($B26,$B25))</f>
        <v>#VALUE!</v>
      </c>
      <c r="QO26" s="5" t="e">
        <f>IF(($C$6-($C$3*$A25)+SUM(QO$6:QO25))*QO$3/365*_xlfn.DAYS($B26,$B25)&lt;0,0,($C$6-($C$3*$A25)+SUM(QO$6:QO25))*QO$3/365*_xlfn.DAYS($B26,$B25))</f>
        <v>#VALUE!</v>
      </c>
      <c r="QP26" s="5" t="e">
        <f>IF(($C$6-($C$3*$A25)+SUM(QP$6:QP25))*QP$3/365*_xlfn.DAYS($B26,$B25)&lt;0,0,($C$6-($C$3*$A25)+SUM(QP$6:QP25))*QP$3/365*_xlfn.DAYS($B26,$B25))</f>
        <v>#VALUE!</v>
      </c>
      <c r="QQ26" s="5" t="e">
        <f>IF(($C$6-($C$3*$A25)+SUM(QQ$6:QQ25))*QQ$3/365*_xlfn.DAYS($B26,$B25)&lt;0,0,($C$6-($C$3*$A25)+SUM(QQ$6:QQ25))*QQ$3/365*_xlfn.DAYS($B26,$B25))</f>
        <v>#VALUE!</v>
      </c>
      <c r="QR26" s="5" t="e">
        <f>IF(($C$6-($C$3*$A25)+SUM(QR$6:QR25))*QR$3/365*_xlfn.DAYS($B26,$B25)&lt;0,0,($C$6-($C$3*$A25)+SUM(QR$6:QR25))*QR$3/365*_xlfn.DAYS($B26,$B25))</f>
        <v>#VALUE!</v>
      </c>
      <c r="QS26" s="5" t="e">
        <f>IF(($C$6-($C$3*$A25)+SUM(QS$6:QS25))*QS$3/365*_xlfn.DAYS($B26,$B25)&lt;0,0,($C$6-($C$3*$A25)+SUM(QS$6:QS25))*QS$3/365*_xlfn.DAYS($B26,$B25))</f>
        <v>#VALUE!</v>
      </c>
      <c r="QT26" s="5" t="e">
        <f>IF(($C$6-($C$3*$A25)+SUM(QT$6:QT25))*QT$3/365*_xlfn.DAYS($B26,$B25)&lt;0,0,($C$6-($C$3*$A25)+SUM(QT$6:QT25))*QT$3/365*_xlfn.DAYS($B26,$B25))</f>
        <v>#VALUE!</v>
      </c>
      <c r="QU26" s="5" t="e">
        <f>IF(($C$6-($C$3*$A25)+SUM(QU$6:QU25))*QU$3/365*_xlfn.DAYS($B26,$B25)&lt;0,0,($C$6-($C$3*$A25)+SUM(QU$6:QU25))*QU$3/365*_xlfn.DAYS($B26,$B25))</f>
        <v>#VALUE!</v>
      </c>
      <c r="QV26" s="5" t="e">
        <f>IF(($C$6-($C$3*$A25)+SUM(QV$6:QV25))*QV$3/365*_xlfn.DAYS($B26,$B25)&lt;0,0,($C$6-($C$3*$A25)+SUM(QV$6:QV25))*QV$3/365*_xlfn.DAYS($B26,$B25))</f>
        <v>#VALUE!</v>
      </c>
      <c r="QW26" s="5" t="e">
        <f>IF(($C$6-($C$3*$A25)+SUM(QW$6:QW25))*QW$3/365*_xlfn.DAYS($B26,$B25)&lt;0,0,($C$6-($C$3*$A25)+SUM(QW$6:QW25))*QW$3/365*_xlfn.DAYS($B26,$B25))</f>
        <v>#VALUE!</v>
      </c>
      <c r="QX26" s="5" t="e">
        <f>IF(($C$6-($C$3*$A25)+SUM(QX$6:QX25))*QX$3/365*_xlfn.DAYS($B26,$B25)&lt;0,0,($C$6-($C$3*$A25)+SUM(QX$6:QX25))*QX$3/365*_xlfn.DAYS($B26,$B25))</f>
        <v>#VALUE!</v>
      </c>
      <c r="QY26" s="5" t="e">
        <f>IF(($C$6-($C$3*$A25)+SUM(QY$6:QY25))*QY$3/365*_xlfn.DAYS($B26,$B25)&lt;0,0,($C$6-($C$3*$A25)+SUM(QY$6:QY25))*QY$3/365*_xlfn.DAYS($B26,$B25))</f>
        <v>#VALUE!</v>
      </c>
      <c r="QZ26" s="5" t="e">
        <f>IF(($C$6-($C$3*$A25)+SUM(QZ$6:QZ25))*QZ$3/365*_xlfn.DAYS($B26,$B25)&lt;0,0,($C$6-($C$3*$A25)+SUM(QZ$6:QZ25))*QZ$3/365*_xlfn.DAYS($B26,$B25))</f>
        <v>#VALUE!</v>
      </c>
      <c r="RA26" s="5" t="e">
        <f>IF(($C$6-($C$3*$A25)+SUM(RA$6:RA25))*RA$3/365*_xlfn.DAYS($B26,$B25)&lt;0,0,($C$6-($C$3*$A25)+SUM(RA$6:RA25))*RA$3/365*_xlfn.DAYS($B26,$B25))</f>
        <v>#VALUE!</v>
      </c>
      <c r="RB26" s="5" t="e">
        <f>IF(($C$6-($C$3*$A25)+SUM(RB$6:RB25))*RB$3/365*_xlfn.DAYS($B26,$B25)&lt;0,0,($C$6-($C$3*$A25)+SUM(RB$6:RB25))*RB$3/365*_xlfn.DAYS($B26,$B25))</f>
        <v>#VALUE!</v>
      </c>
      <c r="RC26" s="5" t="e">
        <f>IF(($C$6-($C$3*$A25)+SUM(RC$6:RC25))*RC$3/365*_xlfn.DAYS($B26,$B25)&lt;0,0,($C$6-($C$3*$A25)+SUM(RC$6:RC25))*RC$3/365*_xlfn.DAYS($B26,$B25))</f>
        <v>#VALUE!</v>
      </c>
      <c r="RD26" s="5" t="e">
        <f>IF(($C$6-($C$3*$A25)+SUM(RD$6:RD25))*RD$3/365*_xlfn.DAYS($B26,$B25)&lt;0,0,($C$6-($C$3*$A25)+SUM(RD$6:RD25))*RD$3/365*_xlfn.DAYS($B26,$B25))</f>
        <v>#VALUE!</v>
      </c>
      <c r="RE26" s="5" t="e">
        <f>IF(($C$6-($C$3*$A25)+SUM(RE$6:RE25))*RE$3/365*_xlfn.DAYS($B26,$B25)&lt;0,0,($C$6-($C$3*$A25)+SUM(RE$6:RE25))*RE$3/365*_xlfn.DAYS($B26,$B25))</f>
        <v>#VALUE!</v>
      </c>
      <c r="RF26" s="5" t="e">
        <f>IF(($C$6-($C$3*$A25)+SUM(RF$6:RF25))*RF$3/365*_xlfn.DAYS($B26,$B25)&lt;0,0,($C$6-($C$3*$A25)+SUM(RF$6:RF25))*RF$3/365*_xlfn.DAYS($B26,$B25))</f>
        <v>#VALUE!</v>
      </c>
      <c r="RG26" s="5" t="e">
        <f>IF(($C$6-($C$3*$A25)+SUM(RG$6:RG25))*RG$3/365*_xlfn.DAYS($B26,$B25)&lt;0,0,($C$6-($C$3*$A25)+SUM(RG$6:RG25))*RG$3/365*_xlfn.DAYS($B26,$B25))</f>
        <v>#VALUE!</v>
      </c>
      <c r="RH26" s="5" t="e">
        <f>IF(($C$6-($C$3*$A25)+SUM(RH$6:RH25))*RH$3/365*_xlfn.DAYS($B26,$B25)&lt;0,0,($C$6-($C$3*$A25)+SUM(RH$6:RH25))*RH$3/365*_xlfn.DAYS($B26,$B25))</f>
        <v>#VALUE!</v>
      </c>
      <c r="RI26" s="5" t="e">
        <f>IF(($C$6-($C$3*$A25)+SUM(RI$6:RI25))*RI$3/365*_xlfn.DAYS($B26,$B25)&lt;0,0,($C$6-($C$3*$A25)+SUM(RI$6:RI25))*RI$3/365*_xlfn.DAYS($B26,$B25))</f>
        <v>#VALUE!</v>
      </c>
      <c r="RJ26" s="5" t="e">
        <f>IF(($C$6-($C$3*$A25)+SUM(RJ$6:RJ25))*RJ$3/365*_xlfn.DAYS($B26,$B25)&lt;0,0,($C$6-($C$3*$A25)+SUM(RJ$6:RJ25))*RJ$3/365*_xlfn.DAYS($B26,$B25))</f>
        <v>#VALUE!</v>
      </c>
      <c r="RK26" s="5" t="e">
        <f>IF(($C$6-($C$3*$A25)+SUM(RK$6:RK25))*RK$3/365*_xlfn.DAYS($B26,$B25)&lt;0,0,($C$6-($C$3*$A25)+SUM(RK$6:RK25))*RK$3/365*_xlfn.DAYS($B26,$B25))</f>
        <v>#VALUE!</v>
      </c>
      <c r="RL26" s="5" t="e">
        <f>IF(($C$6-($C$3*$A25)+SUM(RL$6:RL25))*RL$3/365*_xlfn.DAYS($B26,$B25)&lt;0,0,($C$6-($C$3*$A25)+SUM(RL$6:RL25))*RL$3/365*_xlfn.DAYS($B26,$B25))</f>
        <v>#VALUE!</v>
      </c>
      <c r="RM26" s="5" t="e">
        <f>IF(($C$6-($C$3*$A25)+SUM(RM$6:RM25))*RM$3/365*_xlfn.DAYS($B26,$B25)&lt;0,0,($C$6-($C$3*$A25)+SUM(RM$6:RM25))*RM$3/365*_xlfn.DAYS($B26,$B25))</f>
        <v>#VALUE!</v>
      </c>
      <c r="RN26" s="5" t="e">
        <f>IF(($C$6-($C$3*$A25)+SUM(RN$6:RN25))*RN$3/365*_xlfn.DAYS($B26,$B25)&lt;0,0,($C$6-($C$3*$A25)+SUM(RN$6:RN25))*RN$3/365*_xlfn.DAYS($B26,$B25))</f>
        <v>#VALUE!</v>
      </c>
      <c r="RO26" s="5" t="e">
        <f>IF(($C$6-($C$3*$A25)+SUM(RO$6:RO25))*RO$3/365*_xlfn.DAYS($B26,$B25)&lt;0,0,($C$6-($C$3*$A25)+SUM(RO$6:RO25))*RO$3/365*_xlfn.DAYS($B26,$B25))</f>
        <v>#VALUE!</v>
      </c>
      <c r="RP26" s="5" t="e">
        <f>IF(($C$6-($C$3*$A25)+SUM(RP$6:RP25))*RP$3/365*_xlfn.DAYS($B26,$B25)&lt;0,0,($C$6-($C$3*$A25)+SUM(RP$6:RP25))*RP$3/365*_xlfn.DAYS($B26,$B25))</f>
        <v>#VALUE!</v>
      </c>
      <c r="RQ26" s="5" t="e">
        <f>IF(($C$6-($C$3*$A25)+SUM(RQ$6:RQ25))*RQ$3/365*_xlfn.DAYS($B26,$B25)&lt;0,0,($C$6-($C$3*$A25)+SUM(RQ$6:RQ25))*RQ$3/365*_xlfn.DAYS($B26,$B25))</f>
        <v>#VALUE!</v>
      </c>
      <c r="RR26" s="5" t="e">
        <f>IF(($C$6-($C$3*$A25)+SUM(RR$6:RR25))*RR$3/365*_xlfn.DAYS($B26,$B25)&lt;0,0,($C$6-($C$3*$A25)+SUM(RR$6:RR25))*RR$3/365*_xlfn.DAYS($B26,$B25))</f>
        <v>#VALUE!</v>
      </c>
      <c r="RS26" s="5" t="e">
        <f>IF(($C$6-($C$3*$A25)+SUM(RS$6:RS25))*RS$3/365*_xlfn.DAYS($B26,$B25)&lt;0,0,($C$6-($C$3*$A25)+SUM(RS$6:RS25))*RS$3/365*_xlfn.DAYS($B26,$B25))</f>
        <v>#VALUE!</v>
      </c>
      <c r="RT26" s="5" t="e">
        <f>IF(($C$6-($C$3*$A25)+SUM(RT$6:RT25))*RT$3/365*_xlfn.DAYS($B26,$B25)&lt;0,0,($C$6-($C$3*$A25)+SUM(RT$6:RT25))*RT$3/365*_xlfn.DAYS($B26,$B25))</f>
        <v>#VALUE!</v>
      </c>
      <c r="RU26" s="5" t="e">
        <f>IF(($C$6-($C$3*$A25)+SUM(RU$6:RU25))*RU$3/365*_xlfn.DAYS($B26,$B25)&lt;0,0,($C$6-($C$3*$A25)+SUM(RU$6:RU25))*RU$3/365*_xlfn.DAYS($B26,$B25))</f>
        <v>#VALUE!</v>
      </c>
      <c r="RV26" s="5" t="e">
        <f>IF(($C$6-($C$3*$A25)+SUM(RV$6:RV25))*RV$3/365*_xlfn.DAYS($B26,$B25)&lt;0,0,($C$6-($C$3*$A25)+SUM(RV$6:RV25))*RV$3/365*_xlfn.DAYS($B26,$B25))</f>
        <v>#VALUE!</v>
      </c>
      <c r="RW26" s="5" t="e">
        <f>IF(($C$6-($C$3*$A25)+SUM(RW$6:RW25))*RW$3/365*_xlfn.DAYS($B26,$B25)&lt;0,0,($C$6-($C$3*$A25)+SUM(RW$6:RW25))*RW$3/365*_xlfn.DAYS($B26,$B25))</f>
        <v>#VALUE!</v>
      </c>
      <c r="RX26" s="5" t="e">
        <f>IF(($C$6-($C$3*$A25)+SUM(RX$6:RX25))*RX$3/365*_xlfn.DAYS($B26,$B25)&lt;0,0,($C$6-($C$3*$A25)+SUM(RX$6:RX25))*RX$3/365*_xlfn.DAYS($B26,$B25))</f>
        <v>#VALUE!</v>
      </c>
      <c r="RY26" s="5" t="e">
        <f>IF(($C$6-($C$3*$A25)+SUM(RY$6:RY25))*RY$3/365*_xlfn.DAYS($B26,$B25)&lt;0,0,($C$6-($C$3*$A25)+SUM(RY$6:RY25))*RY$3/365*_xlfn.DAYS($B26,$B25))</f>
        <v>#VALUE!</v>
      </c>
      <c r="RZ26" s="5" t="e">
        <f>IF(($C$6-($C$3*$A25)+SUM(RZ$6:RZ25))*RZ$3/365*_xlfn.DAYS($B26,$B25)&lt;0,0,($C$6-($C$3*$A25)+SUM(RZ$6:RZ25))*RZ$3/365*_xlfn.DAYS($B26,$B25))</f>
        <v>#VALUE!</v>
      </c>
      <c r="SA26" s="5" t="e">
        <f>IF(($C$6-($C$3*$A25)+SUM(SA$6:SA25))*SA$3/365*_xlfn.DAYS($B26,$B25)&lt;0,0,($C$6-($C$3*$A25)+SUM(SA$6:SA25))*SA$3/365*_xlfn.DAYS($B26,$B25))</f>
        <v>#VALUE!</v>
      </c>
      <c r="SB26" s="5" t="e">
        <f>IF(($C$6-($C$3*$A25)+SUM(SB$6:SB25))*SB$3/365*_xlfn.DAYS($B26,$B25)&lt;0,0,($C$6-($C$3*$A25)+SUM(SB$6:SB25))*SB$3/365*_xlfn.DAYS($B26,$B25))</f>
        <v>#VALUE!</v>
      </c>
      <c r="SC26" s="5" t="e">
        <f>IF(($C$6-($C$3*$A25)+SUM(SC$6:SC25))*SC$3/365*_xlfn.DAYS($B26,$B25)&lt;0,0,($C$6-($C$3*$A25)+SUM(SC$6:SC25))*SC$3/365*_xlfn.DAYS($B26,$B25))</f>
        <v>#VALUE!</v>
      </c>
      <c r="SD26" s="5" t="e">
        <f>IF(($C$6-($C$3*$A25)+SUM(SD$6:SD25))*SD$3/365*_xlfn.DAYS($B26,$B25)&lt;0,0,($C$6-($C$3*$A25)+SUM(SD$6:SD25))*SD$3/365*_xlfn.DAYS($B26,$B25))</f>
        <v>#VALUE!</v>
      </c>
      <c r="SE26" s="5" t="e">
        <f>IF(($C$6-($C$3*$A25)+SUM(SE$6:SE25))*SE$3/365*_xlfn.DAYS($B26,$B25)&lt;0,0,($C$6-($C$3*$A25)+SUM(SE$6:SE25))*SE$3/365*_xlfn.DAYS($B26,$B25))</f>
        <v>#VALUE!</v>
      </c>
      <c r="SF26" s="5" t="e">
        <f>IF(($C$6-($C$3*$A25)+SUM(SF$6:SF25))*SF$3/365*_xlfn.DAYS($B26,$B25)&lt;0,0,($C$6-($C$3*$A25)+SUM(SF$6:SF25))*SF$3/365*_xlfn.DAYS($B26,$B25))</f>
        <v>#VALUE!</v>
      </c>
      <c r="SG26" s="5" t="e">
        <f>IF(($C$6-($C$3*$A25)+SUM(SG$6:SG25))*SG$3/365*_xlfn.DAYS($B26,$B25)&lt;0,0,($C$6-($C$3*$A25)+SUM(SG$6:SG25))*SG$3/365*_xlfn.DAYS($B26,$B25))</f>
        <v>#VALUE!</v>
      </c>
      <c r="SH26" s="5" t="e">
        <f>IF(($C$6-($C$3*$A25)+SUM(SH$6:SH25))*SH$3/365*_xlfn.DAYS($B26,$B25)&lt;0,0,($C$6-($C$3*$A25)+SUM(SH$6:SH25))*SH$3/365*_xlfn.DAYS($B26,$B25))</f>
        <v>#VALUE!</v>
      </c>
      <c r="SI26" s="5" t="e">
        <f>IF(($C$6-($C$3*$A25)+SUM(SI$6:SI25))*SI$3/365*_xlfn.DAYS($B26,$B25)&lt;0,0,($C$6-($C$3*$A25)+SUM(SI$6:SI25))*SI$3/365*_xlfn.DAYS($B26,$B25))</f>
        <v>#VALUE!</v>
      </c>
    </row>
    <row r="27" spans="1:503" x14ac:dyDescent="0.25">
      <c r="A27">
        <v>22</v>
      </c>
      <c r="B27" s="1">
        <f>IFERROR(VLOOKUP(IF(WEEKDAY(Sheet3!A22)=7,Sheet3!A22+2,IF(WEEKDAY(Sheet3!A22)=1,Sheet3!A22+1,Sheet3!A22)),Sheet3!D23:F38,3,FALSE),IF(WEEKDAY(Sheet3!A22)=7,Sheet3!A22+2,IF(WEEKDAY(Sheet3!A22)=1,Sheet3!A22+1,Sheet3!A22)))</f>
        <v>44888</v>
      </c>
      <c r="C27" s="4">
        <f t="shared" si="34"/>
        <v>3465.7826872653504</v>
      </c>
      <c r="D27" s="5">
        <f t="shared" si="33"/>
        <v>85.429169417332488</v>
      </c>
      <c r="E27" s="5">
        <f>IF(($C$6-($C$3*$A26)+SUM(E$6:E26))*E$3/365*_xlfn.DAYS($B27,$B26)&lt;0,0,($C$6-($C$3*$A26)+SUM(E$6:E26))*E$3/365*_xlfn.DAYS($B27,$B26))</f>
        <v>85.374435893350437</v>
      </c>
      <c r="F27" s="5">
        <f>IF(($C$6-($C$3*$A26)+SUM(F$6:F26))*F$3/365*_xlfn.DAYS($B27,$B26)&lt;0,0,($C$6-($C$3*$A26)+SUM(F$6:F26))*F$3/365*_xlfn.DAYS($B27,$B26))</f>
        <v>85.31972484197928</v>
      </c>
      <c r="G27" s="5">
        <f>IF(($C$6-($C$3*$A26)+SUM(G$6:G26))*G$3/365*_xlfn.DAYS($B27,$B26)&lt;0,0,($C$6-($C$3*$A26)+SUM(G$6:G26))*G$3/365*_xlfn.DAYS($B27,$B26))</f>
        <v>85.26503625742852</v>
      </c>
      <c r="H27" s="5">
        <f>IF(($C$6-($C$3*$A26)+SUM(H$6:H26))*H$3/365*_xlfn.DAYS($B27,$B26)&lt;0,0,($C$6-($C$3*$A26)+SUM(H$6:H26))*H$3/365*_xlfn.DAYS($B27,$B26))</f>
        <v>85.210370133908825</v>
      </c>
      <c r="I27" s="5">
        <f>IF(($C$6-($C$3*$A26)+SUM(I$6:I26))*I$3/365*_xlfn.DAYS($B27,$B26)&lt;0,0,($C$6-($C$3*$A26)+SUM(I$6:I26))*I$3/365*_xlfn.DAYS($B27,$B26))</f>
        <v>85.155726465632</v>
      </c>
      <c r="J27" s="5">
        <f>IF(($C$6-($C$3*$A26)+SUM(J$6:J26))*J$3/365*_xlfn.DAYS($B27,$B26)&lt;0,0,($C$6-($C$3*$A26)+SUM(J$6:J26))*J$3/365*_xlfn.DAYS($B27,$B26))</f>
        <v>85.101105246811073</v>
      </c>
      <c r="K27" s="5">
        <f>IF(($C$6-($C$3*$A26)+SUM(K$6:K26))*K$3/365*_xlfn.DAYS($B27,$B26)&lt;0,0,($C$6-($C$3*$A26)+SUM(K$6:K26))*K$3/365*_xlfn.DAYS($B27,$B26))</f>
        <v>85.046506471660365</v>
      </c>
      <c r="L27" s="5">
        <f>IF(($C$6-($C$3*$A26)+SUM(L$6:L26))*L$3/365*_xlfn.DAYS($B27,$B26)&lt;0,0,($C$6-($C$3*$A26)+SUM(L$6:L26))*L$3/365*_xlfn.DAYS($B27,$B26))</f>
        <v>84.991930134395417</v>
      </c>
      <c r="M27" s="5">
        <f>IF(($C$6-($C$3*$A26)+SUM(M$6:M26))*M$3/365*_xlfn.DAYS($B27,$B26)&lt;0,0,($C$6-($C$3*$A26)+SUM(M$6:M26))*M$3/365*_xlfn.DAYS($B27,$B26))</f>
        <v>84.937376229232896</v>
      </c>
      <c r="N27" s="5">
        <f>IF(($C$6-($C$3*$A26)+SUM(N$6:N26))*N$3/365*_xlfn.DAYS($B27,$B26)&lt;0,0,($C$6-($C$3*$A26)+SUM(N$6:N26))*N$3/365*_xlfn.DAYS($B27,$B26))</f>
        <v>84.882844750390817</v>
      </c>
      <c r="O27" s="5">
        <f>IF(($C$6-($C$3*$A26)+SUM(O$6:O26))*O$3/365*_xlfn.DAYS($B27,$B26)&lt;0,0,($C$6-($C$3*$A26)+SUM(O$6:O26))*O$3/365*_xlfn.DAYS($B27,$B26))</f>
        <v>84.828335692088331</v>
      </c>
      <c r="P27" s="5">
        <f>IF(($C$6-($C$3*$A26)+SUM(P$6:P26))*P$3/365*_xlfn.DAYS($B27,$B26)&lt;0,0,($C$6-($C$3*$A26)+SUM(P$6:P26))*P$3/365*_xlfn.DAYS($B27,$B26))</f>
        <v>84.77384904854577</v>
      </c>
      <c r="Q27" s="5">
        <f>IF(($C$6-($C$3*$A26)+SUM(Q$6:Q26))*Q$3/365*_xlfn.DAYS($B27,$B26)&lt;0,0,($C$6-($C$3*$A26)+SUM(Q$6:Q26))*Q$3/365*_xlfn.DAYS($B27,$B26))</f>
        <v>84.719384813984888</v>
      </c>
      <c r="R27" s="5">
        <f>IF(($C$6-($C$3*$A26)+SUM(R$6:R26))*R$3/365*_xlfn.DAYS($B27,$B26)&lt;0,0,($C$6-($C$3*$A26)+SUM(R$6:R26))*R$3/365*_xlfn.DAYS($B27,$B26))</f>
        <v>84.664942982628418</v>
      </c>
      <c r="S27" s="5">
        <f>IF(($C$6-($C$3*$A26)+SUM(S$6:S26))*S$3/365*_xlfn.DAYS($B27,$B26)&lt;0,0,($C$6-($C$3*$A26)+SUM(S$6:S26))*S$3/365*_xlfn.DAYS($B27,$B26))</f>
        <v>84.610523548700513</v>
      </c>
      <c r="T27" s="5">
        <f>IF(($C$6-($C$3*$A26)+SUM(T$6:T26))*T$3/365*_xlfn.DAYS($B27,$B26)&lt;0,0,($C$6-($C$3*$A26)+SUM(T$6:T26))*T$3/365*_xlfn.DAYS($B27,$B26))</f>
        <v>84.556126506426409</v>
      </c>
      <c r="U27" s="5">
        <f>IF(($C$6-($C$3*$A26)+SUM(U$6:U26))*U$3/365*_xlfn.DAYS($B27,$B26)&lt;0,0,($C$6-($C$3*$A26)+SUM(U$6:U26))*U$3/365*_xlfn.DAYS($B27,$B26))</f>
        <v>84.501751850032662</v>
      </c>
      <c r="V27" s="5">
        <f>IF(($C$6-($C$3*$A26)+SUM(V$6:V26))*V$3/365*_xlfn.DAYS($B27,$B26)&lt;0,0,($C$6-($C$3*$A26)+SUM(V$6:V26))*V$3/365*_xlfn.DAYS($B27,$B26))</f>
        <v>84.447399573746921</v>
      </c>
      <c r="W27" s="5">
        <f>IF(($C$6-($C$3*$A26)+SUM(W$6:W26))*W$3/365*_xlfn.DAYS($B27,$B26)&lt;0,0,($C$6-($C$3*$A26)+SUM(W$6:W26))*W$3/365*_xlfn.DAYS($B27,$B26))</f>
        <v>84.39306967179823</v>
      </c>
      <c r="X27" s="5">
        <f>IF(($C$6-($C$3*$A26)+SUM(X$6:X26))*X$3/365*_xlfn.DAYS($B27,$B26)&lt;0,0,($C$6-($C$3*$A26)+SUM(X$6:X26))*X$3/365*_xlfn.DAYS($B27,$B26))</f>
        <v>84.33876213841674</v>
      </c>
      <c r="Y27" s="5">
        <f>IF(($C$6-($C$3*$A26)+SUM(Y$6:Y26))*Y$3/365*_xlfn.DAYS($B27,$B26)&lt;0,0,($C$6-($C$3*$A26)+SUM(Y$6:Y26))*Y$3/365*_xlfn.DAYS($B27,$B26))</f>
        <v>84.284476967833811</v>
      </c>
      <c r="Z27" s="5">
        <f>IF(($C$6-($C$3*$A26)+SUM(Z$6:Z26))*Z$3/365*_xlfn.DAYS($B27,$B26)&lt;0,0,($C$6-($C$3*$A26)+SUM(Z$6:Z26))*Z$3/365*_xlfn.DAYS($B27,$B26))</f>
        <v>84.230214154282052</v>
      </c>
      <c r="AA27" s="5">
        <f>IF(($C$6-($C$3*$A26)+SUM(AA$6:AA26))*AA$3/365*_xlfn.DAYS($B27,$B26)&lt;0,0,($C$6-($C$3*$A26)+SUM(AA$6:AA26))*AA$3/365*_xlfn.DAYS($B27,$B26))</f>
        <v>84.175973691995367</v>
      </c>
      <c r="AB27" s="5">
        <f>IF(($C$6-($C$3*$A26)+SUM(AB$6:AB26))*AB$3/365*_xlfn.DAYS($B27,$B26)&lt;0,0,($C$6-($C$3*$A26)+SUM(AB$6:AB26))*AB$3/365*_xlfn.DAYS($B27,$B26))</f>
        <v>84.121755575208766</v>
      </c>
      <c r="AC27" s="5">
        <f>IF(($C$6-($C$3*$A26)+SUM(AC$6:AC26))*AC$3/365*_xlfn.DAYS($B27,$B26)&lt;0,0,($C$6-($C$3*$A26)+SUM(AC$6:AC26))*AC$3/365*_xlfn.DAYS($B27,$B26))</f>
        <v>84.067559798158499</v>
      </c>
      <c r="AD27" s="5">
        <f>IF(($C$6-($C$3*$A26)+SUM(AD$6:AD26))*AD$3/365*_xlfn.DAYS($B27,$B26)&lt;0,0,($C$6-($C$3*$A26)+SUM(AD$6:AD26))*AD$3/365*_xlfn.DAYS($B27,$B26))</f>
        <v>84.013386355082133</v>
      </c>
      <c r="AE27" s="5">
        <f>IF(($C$6-($C$3*$A26)+SUM(AE$6:AE26))*AE$3/365*_xlfn.DAYS($B27,$B26)&lt;0,0,($C$6-($C$3*$A26)+SUM(AE$6:AE26))*AE$3/365*_xlfn.DAYS($B27,$B26))</f>
        <v>83.95923524021832</v>
      </c>
      <c r="AF27" s="5">
        <f>IF(($C$6-($C$3*$A26)+SUM(AF$6:AF26))*AF$3/365*_xlfn.DAYS($B27,$B26)&lt;0,0,($C$6-($C$3*$A26)+SUM(AF$6:AF26))*AF$3/365*_xlfn.DAYS($B27,$B26))</f>
        <v>83.905106447807015</v>
      </c>
      <c r="AG27" s="5">
        <f>IF(($C$6-($C$3*$A26)+SUM(AG$6:AG26))*AG$3/365*_xlfn.DAYS($B27,$B26)&lt;0,0,($C$6-($C$3*$A26)+SUM(AG$6:AG26))*AG$3/365*_xlfn.DAYS($B27,$B26))</f>
        <v>83.850999972089383</v>
      </c>
      <c r="AH27" s="5">
        <f>IF(($C$6-($C$3*$A26)+SUM(AH$6:AH26))*AH$3/365*_xlfn.DAYS($B27,$B26)&lt;0,0,($C$6-($C$3*$A26)+SUM(AH$6:AH26))*AH$3/365*_xlfn.DAYS($B27,$B26))</f>
        <v>83.796915807307784</v>
      </c>
      <c r="AI27" s="5">
        <f>IF(($C$6-($C$3*$A26)+SUM(AI$6:AI26))*AI$3/365*_xlfn.DAYS($B27,$B26)&lt;0,0,($C$6-($C$3*$A26)+SUM(AI$6:AI26))*AI$3/365*_xlfn.DAYS($B27,$B26))</f>
        <v>83.742853947705797</v>
      </c>
      <c r="AJ27" s="5">
        <f>IF(($C$6-($C$3*$A26)+SUM(AJ$6:AJ26))*AJ$3/365*_xlfn.DAYS($B27,$B26)&lt;0,0,($C$6-($C$3*$A26)+SUM(AJ$6:AJ26))*AJ$3/365*_xlfn.DAYS($B27,$B26))</f>
        <v>83.68881438752824</v>
      </c>
      <c r="AK27" s="5">
        <f>IF(($C$6-($C$3*$A26)+SUM(AK$6:AK26))*AK$3/365*_xlfn.DAYS($B27,$B26)&lt;0,0,($C$6-($C$3*$A26)+SUM(AK$6:AK26))*AK$3/365*_xlfn.DAYS($B27,$B26))</f>
        <v>83.634797121021165</v>
      </c>
      <c r="AL27" s="5">
        <f>IF(($C$6-($C$3*$A26)+SUM(AL$6:AL26))*AL$3/365*_xlfn.DAYS($B27,$B26)&lt;0,0,($C$6-($C$3*$A26)+SUM(AL$6:AL26))*AL$3/365*_xlfn.DAYS($B27,$B26))</f>
        <v>83.580802142431779</v>
      </c>
      <c r="AM27" s="5">
        <f>IF(($C$6-($C$3*$A26)+SUM(AM$6:AM26))*AM$3/365*_xlfn.DAYS($B27,$B26)&lt;0,0,($C$6-($C$3*$A26)+SUM(AM$6:AM26))*AM$3/365*_xlfn.DAYS($B27,$B26))</f>
        <v>83.52682944600852</v>
      </c>
      <c r="AN27" s="5">
        <f>IF(($C$6-($C$3*$A26)+SUM(AN$6:AN26))*AN$3/365*_xlfn.DAYS($B27,$B26)&lt;0,0,($C$6-($C$3*$A26)+SUM(AN$6:AN26))*AN$3/365*_xlfn.DAYS($B27,$B26))</f>
        <v>83.472879026001138</v>
      </c>
      <c r="AO27" s="5">
        <f>IF(($C$6-($C$3*$A26)+SUM(AO$6:AO26))*AO$3/365*_xlfn.DAYS($B27,$B26)&lt;0,0,($C$6-($C$3*$A26)+SUM(AO$6:AO26))*AO$3/365*_xlfn.DAYS($B27,$B26))</f>
        <v>83.418950876660475</v>
      </c>
      <c r="AP27" s="5">
        <f>IF(($C$6-($C$3*$A26)+SUM(AP$6:AP26))*AP$3/365*_xlfn.DAYS($B27,$B26)&lt;0,0,($C$6-($C$3*$A26)+SUM(AP$6:AP26))*AP$3/365*_xlfn.DAYS($B27,$B26))</f>
        <v>83.365044992238666</v>
      </c>
      <c r="AQ27" s="5">
        <f>IF(($C$6-($C$3*$A26)+SUM(AQ$6:AQ26))*AQ$3/365*_xlfn.DAYS($B27,$B26)&lt;0,0,($C$6-($C$3*$A26)+SUM(AQ$6:AQ26))*AQ$3/365*_xlfn.DAYS($B27,$B26))</f>
        <v>83.311161366989054</v>
      </c>
      <c r="AR27" s="5">
        <f>IF(($C$6-($C$3*$A26)+SUM(AR$6:AR26))*AR$3/365*_xlfn.DAYS($B27,$B26)&lt;0,0,($C$6-($C$3*$A26)+SUM(AR$6:AR26))*AR$3/365*_xlfn.DAYS($B27,$B26))</f>
        <v>83.257299995166136</v>
      </c>
      <c r="AS27" s="5">
        <f>IF(($C$6-($C$3*$A26)+SUM(AS$6:AS26))*AS$3/365*_xlfn.DAYS($B27,$B26)&lt;0,0,($C$6-($C$3*$A26)+SUM(AS$6:AS26))*AS$3/365*_xlfn.DAYS($B27,$B26))</f>
        <v>83.203460871025726</v>
      </c>
      <c r="AT27" s="5">
        <f>IF(($C$6-($C$3*$A26)+SUM(AT$6:AT26))*AT$3/365*_xlfn.DAYS($B27,$B26)&lt;0,0,($C$6-($C$3*$A26)+SUM(AT$6:AT26))*AT$3/365*_xlfn.DAYS($B27,$B26))</f>
        <v>83.149643988824778</v>
      </c>
      <c r="AU27" s="5">
        <f>IF(($C$6-($C$3*$A26)+SUM(AU$6:AU26))*AU$3/365*_xlfn.DAYS($B27,$B26)&lt;0,0,($C$6-($C$3*$A26)+SUM(AU$6:AU26))*AU$3/365*_xlfn.DAYS($B27,$B26))</f>
        <v>83.095849342821481</v>
      </c>
      <c r="AV27" s="5">
        <f>IF(($C$6-($C$3*$A26)+SUM(AV$6:AV26))*AV$3/365*_xlfn.DAYS($B27,$B26)&lt;0,0,($C$6-($C$3*$A26)+SUM(AV$6:AV26))*AV$3/365*_xlfn.DAYS($B27,$B26))</f>
        <v>83.042076927275218</v>
      </c>
      <c r="AW27" s="5">
        <f>IF(($C$6-($C$3*$A26)+SUM(AW$6:AW26))*AW$3/365*_xlfn.DAYS($B27,$B26)&lt;0,0,($C$6-($C$3*$A26)+SUM(AW$6:AW26))*AW$3/365*_xlfn.DAYS($B27,$B26))</f>
        <v>82.988326736446695</v>
      </c>
      <c r="AX27" s="5">
        <f>IF(($C$6-($C$3*$A26)+SUM(AX$6:AX26))*AX$3/365*_xlfn.DAYS($B27,$B26)&lt;0,0,($C$6-($C$3*$A26)+SUM(AX$6:AX26))*AX$3/365*_xlfn.DAYS($B27,$B26))</f>
        <v>82.934598764597638</v>
      </c>
      <c r="AY27" s="5">
        <f>IF(($C$6-($C$3*$A26)+SUM(AY$6:AY26))*AY$3/365*_xlfn.DAYS($B27,$B26)&lt;0,0,($C$6-($C$3*$A26)+SUM(AY$6:AY26))*AY$3/365*_xlfn.DAYS($B27,$B26))</f>
        <v>82.880893005991226</v>
      </c>
      <c r="AZ27" s="5">
        <f>IF(($C$6-($C$3*$A26)+SUM(AZ$6:AZ26))*AZ$3/365*_xlfn.DAYS($B27,$B26)&lt;0,0,($C$6-($C$3*$A26)+SUM(AZ$6:AZ26))*AZ$3/365*_xlfn.DAYS($B27,$B26))</f>
        <v>82.827209454891644</v>
      </c>
      <c r="BA27" s="5">
        <f>IF(($C$6-($C$3*$A26)+SUM(BA$6:BA26))*BA$3/365*_xlfn.DAYS($B27,$B26)&lt;0,0,($C$6-($C$3*$A26)+SUM(BA$6:BA26))*BA$3/365*_xlfn.DAYS($B27,$B26))</f>
        <v>82.773548105564359</v>
      </c>
      <c r="BB27" s="5">
        <f>IF(($C$6-($C$3*$A26)+SUM(BB$6:BB26))*BB$3/365*_xlfn.DAYS($B27,$B26)&lt;0,0,($C$6-($C$3*$A26)+SUM(BB$6:BB26))*BB$3/365*_xlfn.DAYS($B27,$B26))</f>
        <v>82.719908952276143</v>
      </c>
      <c r="BC27" s="5">
        <f>IF(($C$6-($C$3*$A26)+SUM(BC$6:BC26))*BC$3/365*_xlfn.DAYS($B27,$B26)&lt;0,0,($C$6-($C$3*$A26)+SUM(BC$6:BC26))*BC$3/365*_xlfn.DAYS($B27,$B26))</f>
        <v>82.666291989294848</v>
      </c>
      <c r="BD27" s="5">
        <f>IF(($C$6-($C$3*$A26)+SUM(BD$6:BD26))*BD$3/365*_xlfn.DAYS($B27,$B26)&lt;0,0,($C$6-($C$3*$A26)+SUM(BD$6:BD26))*BD$3/365*_xlfn.DAYS($B27,$B26))</f>
        <v>82.612697210889664</v>
      </c>
      <c r="BE27" s="5">
        <f>IF(($C$6-($C$3*$A26)+SUM(BE$6:BE26))*BE$3/365*_xlfn.DAYS($B27,$B26)&lt;0,0,($C$6-($C$3*$A26)+SUM(BE$6:BE26))*BE$3/365*_xlfn.DAYS($B27,$B26))</f>
        <v>82.55912461133083</v>
      </c>
      <c r="BF27" s="5">
        <f>IF(($C$6-($C$3*$A26)+SUM(BF$6:BF26))*BF$3/365*_xlfn.DAYS($B27,$B26)&lt;0,0,($C$6-($C$3*$A26)+SUM(BF$6:BF26))*BF$3/365*_xlfn.DAYS($B27,$B26))</f>
        <v>82.50557418488998</v>
      </c>
      <c r="BG27" s="5">
        <f>IF(($C$6-($C$3*$A26)+SUM(BG$6:BG26))*BG$3/365*_xlfn.DAYS($B27,$B26)&lt;0,0,($C$6-($C$3*$A26)+SUM(BG$6:BG26))*BG$3/365*_xlfn.DAYS($B27,$B26))</f>
        <v>82.45204592583984</v>
      </c>
      <c r="BH27" s="5">
        <f>IF(($C$6-($C$3*$A26)+SUM(BH$6:BH26))*BH$3/365*_xlfn.DAYS($B27,$B26)&lt;0,0,($C$6-($C$3*$A26)+SUM(BH$6:BH26))*BH$3/365*_xlfn.DAYS($B27,$B26))</f>
        <v>82.398539828454389</v>
      </c>
      <c r="BI27" s="5">
        <f>IF(($C$6-($C$3*$A26)+SUM(BI$6:BI26))*BI$3/365*_xlfn.DAYS($B27,$B26)&lt;0,0,($C$6-($C$3*$A26)+SUM(BI$6:BI26))*BI$3/365*_xlfn.DAYS($B27,$B26))</f>
        <v>82.345055887008826</v>
      </c>
      <c r="BJ27" s="5">
        <f>IF(($C$6-($C$3*$A26)+SUM(BJ$6:BJ26))*BJ$3/365*_xlfn.DAYS($B27,$B26)&lt;0,0,($C$6-($C$3*$A26)+SUM(BJ$6:BJ26))*BJ$3/365*_xlfn.DAYS($B27,$B26))</f>
        <v>82.291594095779573</v>
      </c>
      <c r="BK27" s="5">
        <f>IF(($C$6-($C$3*$A26)+SUM(BK$6:BK26))*BK$3/365*_xlfn.DAYS($B27,$B26)&lt;0,0,($C$6-($C$3*$A26)+SUM(BK$6:BK26))*BK$3/365*_xlfn.DAYS($B27,$B26))</f>
        <v>82.238154449044202</v>
      </c>
      <c r="BL27" s="5">
        <f>IF(($C$6-($C$3*$A26)+SUM(BL$6:BL26))*BL$3/365*_xlfn.DAYS($B27,$B26)&lt;0,0,($C$6-($C$3*$A26)+SUM(BL$6:BL26))*BL$3/365*_xlfn.DAYS($B27,$B26))</f>
        <v>82.184736941081582</v>
      </c>
      <c r="BM27" s="5">
        <f>IF(($C$6-($C$3*$A26)+SUM(BM$6:BM26))*BM$3/365*_xlfn.DAYS($B27,$B26)&lt;0,0,($C$6-($C$3*$A26)+SUM(BM$6:BM26))*BM$3/365*_xlfn.DAYS($B27,$B26))</f>
        <v>82.131341566171699</v>
      </c>
      <c r="BN27" s="5">
        <f>IF(($C$6-($C$3*$A26)+SUM(BN$6:BN26))*BN$3/365*_xlfn.DAYS($B27,$B26)&lt;0,0,($C$6-($C$3*$A26)+SUM(BN$6:BN26))*BN$3/365*_xlfn.DAYS($B27,$B26))</f>
        <v>82.077968318595879</v>
      </c>
      <c r="BO27" s="5">
        <f>IF(($C$6-($C$3*$A26)+SUM(BO$6:BO26))*BO$3/365*_xlfn.DAYS($B27,$B26)&lt;0,0,($C$6-($C$3*$A26)+SUM(BO$6:BO26))*BO$3/365*_xlfn.DAYS($B27,$B26))</f>
        <v>82.024617192636498</v>
      </c>
      <c r="BP27" s="5">
        <f>IF(($C$6-($C$3*$A26)+SUM(BP$6:BP26))*BP$3/365*_xlfn.DAYS($B27,$B26)&lt;0,0,($C$6-($C$3*$A26)+SUM(BP$6:BP26))*BP$3/365*_xlfn.DAYS($B27,$B26))</f>
        <v>81.971288182577297</v>
      </c>
      <c r="BQ27" s="5">
        <f>IF(($C$6-($C$3*$A26)+SUM(BQ$6:BQ26))*BQ$3/365*_xlfn.DAYS($B27,$B26)&lt;0,0,($C$6-($C$3*$A26)+SUM(BQ$6:BQ26))*BQ$3/365*_xlfn.DAYS($B27,$B26))</f>
        <v>81.917981282703096</v>
      </c>
      <c r="BR27" s="5">
        <f>IF(($C$6-($C$3*$A26)+SUM(BR$6:BR26))*BR$3/365*_xlfn.DAYS($B27,$B26)&lt;0,0,($C$6-($C$3*$A26)+SUM(BR$6:BR26))*BR$3/365*_xlfn.DAYS($B27,$B26))</f>
        <v>81.864696487300037</v>
      </c>
      <c r="BS27" s="5">
        <f>IF(($C$6-($C$3*$A26)+SUM(BS$6:BS26))*BS$3/365*_xlfn.DAYS($B27,$B26)&lt;0,0,($C$6-($C$3*$A26)+SUM(BS$6:BS26))*BS$3/365*_xlfn.DAYS($B27,$B26))</f>
        <v>81.811433790655371</v>
      </c>
      <c r="BT27" s="5">
        <f>IF(($C$6-($C$3*$A26)+SUM(BT$6:BT26))*BT$3/365*_xlfn.DAYS($B27,$B26)&lt;0,0,($C$6-($C$3*$A26)+SUM(BT$6:BT26))*BT$3/365*_xlfn.DAYS($B27,$B26))</f>
        <v>81.758193187057671</v>
      </c>
      <c r="BU27" s="5">
        <f>IF(($C$6-($C$3*$A26)+SUM(BU$6:BU26))*BU$3/365*_xlfn.DAYS($B27,$B26)&lt;0,0,($C$6-($C$3*$A26)+SUM(BU$6:BU26))*BU$3/365*_xlfn.DAYS($B27,$B26))</f>
        <v>81.704974670796659</v>
      </c>
      <c r="BV27" s="5">
        <f>IF(($C$6-($C$3*$A26)+SUM(BV$6:BV26))*BV$3/365*_xlfn.DAYS($B27,$B26)&lt;0,0,($C$6-($C$3*$A26)+SUM(BV$6:BV26))*BV$3/365*_xlfn.DAYS($B27,$B26))</f>
        <v>81.651778236163196</v>
      </c>
      <c r="BW27" s="5">
        <f>IF(($C$6-($C$3*$A26)+SUM(BW$6:BW26))*BW$3/365*_xlfn.DAYS($B27,$B26)&lt;0,0,($C$6-($C$3*$A26)+SUM(BW$6:BW26))*BW$3/365*_xlfn.DAYS($B27,$B26))</f>
        <v>81.598603877449492</v>
      </c>
      <c r="BX27" s="5">
        <f>IF(($C$6-($C$3*$A26)+SUM(BX$6:BX26))*BX$3/365*_xlfn.DAYS($B27,$B26)&lt;0,0,($C$6-($C$3*$A26)+SUM(BX$6:BX26))*BX$3/365*_xlfn.DAYS($B27,$B26))</f>
        <v>81.545451588948865</v>
      </c>
      <c r="BY27" s="5">
        <f>IF(($C$6-($C$3*$A26)+SUM(BY$6:BY26))*BY$3/365*_xlfn.DAYS($B27,$B26)&lt;0,0,($C$6-($C$3*$A26)+SUM(BY$6:BY26))*BY$3/365*_xlfn.DAYS($B27,$B26))</f>
        <v>81.492321364955885</v>
      </c>
      <c r="BZ27" s="5">
        <f>IF(($C$6-($C$3*$A26)+SUM(BZ$6:BZ26))*BZ$3/365*_xlfn.DAYS($B27,$B26)&lt;0,0,($C$6-($C$3*$A26)+SUM(BZ$6:BZ26))*BZ$3/365*_xlfn.DAYS($B27,$B26))</f>
        <v>81.439213199766328</v>
      </c>
      <c r="CA27" s="5">
        <f>IF(($C$6-($C$3*$A26)+SUM(CA$6:CA26))*CA$3/365*_xlfn.DAYS($B27,$B26)&lt;0,0,($C$6-($C$3*$A26)+SUM(CA$6:CA26))*CA$3/365*_xlfn.DAYS($B27,$B26))</f>
        <v>81.386127087677153</v>
      </c>
      <c r="CB27" s="5">
        <f>IF(($C$6-($C$3*$A26)+SUM(CB$6:CB26))*CB$3/365*_xlfn.DAYS($B27,$B26)&lt;0,0,($C$6-($C$3*$A26)+SUM(CB$6:CB26))*CB$3/365*_xlfn.DAYS($B27,$B26))</f>
        <v>81.333063022986593</v>
      </c>
      <c r="CC27" s="5">
        <f>IF(($C$6-($C$3*$A26)+SUM(CC$6:CC26))*CC$3/365*_xlfn.DAYS($B27,$B26)&lt;0,0,($C$6-($C$3*$A26)+SUM(CC$6:CC26))*CC$3/365*_xlfn.DAYS($B27,$B26))</f>
        <v>81.28002099999398</v>
      </c>
      <c r="CD27" s="5">
        <f>IF(($C$6-($C$3*$A26)+SUM(CD$6:CD26))*CD$3/365*_xlfn.DAYS($B27,$B26)&lt;0,0,($C$6-($C$3*$A26)+SUM(CD$6:CD26))*CD$3/365*_xlfn.DAYS($B27,$B26))</f>
        <v>81.227001012999963</v>
      </c>
      <c r="CE27" s="5">
        <f>IF(($C$6-($C$3*$A26)+SUM(CE$6:CE26))*CE$3/365*_xlfn.DAYS($B27,$B26)&lt;0,0,($C$6-($C$3*$A26)+SUM(CE$6:CE26))*CE$3/365*_xlfn.DAYS($B27,$B26))</f>
        <v>81.174003056306319</v>
      </c>
      <c r="CF27" s="5">
        <f>IF(($C$6-($C$3*$A26)+SUM(CF$6:CF26))*CF$3/365*_xlfn.DAYS($B27,$B26)&lt;0,0,($C$6-($C$3*$A26)+SUM(CF$6:CF26))*CF$3/365*_xlfn.DAYS($B27,$B26))</f>
        <v>81.12102712421607</v>
      </c>
      <c r="CG27" s="5">
        <f>IF(($C$6-($C$3*$A26)+SUM(CG$6:CG26))*CG$3/365*_xlfn.DAYS($B27,$B26)&lt;0,0,($C$6-($C$3*$A26)+SUM(CG$6:CG26))*CG$3/365*_xlfn.DAYS($B27,$B26))</f>
        <v>81.068073211033436</v>
      </c>
      <c r="CH27" s="5">
        <f>IF(($C$6-($C$3*$A26)+SUM(CH$6:CH26))*CH$3/365*_xlfn.DAYS($B27,$B26)&lt;0,0,($C$6-($C$3*$A26)+SUM(CH$6:CH26))*CH$3/365*_xlfn.DAYS($B27,$B26))</f>
        <v>81.015141311063843</v>
      </c>
      <c r="CI27" s="5">
        <f>IF(($C$6-($C$3*$A26)+SUM(CI$6:CI26))*CI$3/365*_xlfn.DAYS($B27,$B26)&lt;0,0,($C$6-($C$3*$A26)+SUM(CI$6:CI26))*CI$3/365*_xlfn.DAYS($B27,$B26))</f>
        <v>80.962231418613996</v>
      </c>
      <c r="CJ27" s="5">
        <f>IF(($C$6-($C$3*$A26)+SUM(CJ$6:CJ26))*CJ$3/365*_xlfn.DAYS($B27,$B26)&lt;0,0,($C$6-($C$3*$A26)+SUM(CJ$6:CJ26))*CJ$3/365*_xlfn.DAYS($B27,$B26))</f>
        <v>80.909343527991666</v>
      </c>
      <c r="CK27" s="5">
        <f>IF(($C$6-($C$3*$A26)+SUM(CK$6:CK26))*CK$3/365*_xlfn.DAYS($B27,$B26)&lt;0,0,($C$6-($C$3*$A26)+SUM(CK$6:CK26))*CK$3/365*_xlfn.DAYS($B27,$B26))</f>
        <v>80.856477633505904</v>
      </c>
      <c r="CL27" s="5">
        <f>IF(($C$6-($C$3*$A26)+SUM(CL$6:CL26))*CL$3/365*_xlfn.DAYS($B27,$B26)&lt;0,0,($C$6-($C$3*$A26)+SUM(CL$6:CL26))*CL$3/365*_xlfn.DAYS($B27,$B26))</f>
        <v>80.803633729466981</v>
      </c>
      <c r="CM27" s="5">
        <f>IF(($C$6-($C$3*$A26)+SUM(CM$6:CM26))*CM$3/365*_xlfn.DAYS($B27,$B26)&lt;0,0,($C$6-($C$3*$A26)+SUM(CM$6:CM26))*CM$3/365*_xlfn.DAYS($B27,$B26))</f>
        <v>80.750811810186406</v>
      </c>
      <c r="CN27" s="5">
        <f>IF(($C$6-($C$3*$A26)+SUM(CN$6:CN26))*CN$3/365*_xlfn.DAYS($B27,$B26)&lt;0,0,($C$6-($C$3*$A26)+SUM(CN$6:CN26))*CN$3/365*_xlfn.DAYS($B27,$B26))</f>
        <v>80.698011869976753</v>
      </c>
      <c r="CO27" s="5">
        <f>IF(($C$6-($C$3*$A26)+SUM(CO$6:CO26))*CO$3/365*_xlfn.DAYS($B27,$B26)&lt;0,0,($C$6-($C$3*$A26)+SUM(CO$6:CO26))*CO$3/365*_xlfn.DAYS($B27,$B26))</f>
        <v>80.645233903151976</v>
      </c>
      <c r="CP27" s="5">
        <f>IF(($C$6-($C$3*$A26)+SUM(CP$6:CP26))*CP$3/365*_xlfn.DAYS($B27,$B26)&lt;0,0,($C$6-($C$3*$A26)+SUM(CP$6:CP26))*CP$3/365*_xlfn.DAYS($B27,$B26))</f>
        <v>80.592477904027078</v>
      </c>
      <c r="CQ27" s="5">
        <f>IF(($C$6-($C$3*$A26)+SUM(CQ$6:CQ26))*CQ$3/365*_xlfn.DAYS($B27,$B26)&lt;0,0,($C$6-($C$3*$A26)+SUM(CQ$6:CQ26))*CQ$3/365*_xlfn.DAYS($B27,$B26))</f>
        <v>80.539743866918442</v>
      </c>
      <c r="CR27" s="5">
        <f>IF(($C$6-($C$3*$A26)+SUM(CR$6:CR26))*CR$3/365*_xlfn.DAYS($B27,$B26)&lt;0,0,($C$6-($C$3*$A26)+SUM(CR$6:CR26))*CR$3/365*_xlfn.DAYS($B27,$B26))</f>
        <v>80.48703178614349</v>
      </c>
      <c r="CS27" s="5">
        <f>IF(($C$6-($C$3*$A26)+SUM(CS$6:CS26))*CS$3/365*_xlfn.DAYS($B27,$B26)&lt;0,0,($C$6-($C$3*$A26)+SUM(CS$6:CS26))*CS$3/365*_xlfn.DAYS($B27,$B26))</f>
        <v>80.434341656020905</v>
      </c>
      <c r="CT27" s="5">
        <f>IF(($C$6-($C$3*$A26)+SUM(CT$6:CT26))*CT$3/365*_xlfn.DAYS($B27,$B26)&lt;0,0,($C$6-($C$3*$A26)+SUM(CT$6:CT26))*CT$3/365*_xlfn.DAYS($B27,$B26))</f>
        <v>80.381673470870638</v>
      </c>
      <c r="CU27" s="5">
        <f>IF(($C$6-($C$3*$A26)+SUM(CU$6:CU26))*CU$3/365*_xlfn.DAYS($B27,$B26)&lt;0,0,($C$6-($C$3*$A26)+SUM(CU$6:CU26))*CU$3/365*_xlfn.DAYS($B27,$B26))</f>
        <v>80.329027225013704</v>
      </c>
      <c r="CV27" s="5">
        <f>IF(($C$6-($C$3*$A26)+SUM(CV$6:CV26))*CV$3/365*_xlfn.DAYS($B27,$B26)&lt;0,0,($C$6-($C$3*$A26)+SUM(CV$6:CV26))*CV$3/365*_xlfn.DAYS($B27,$B26))</f>
        <v>80.276402912772483</v>
      </c>
      <c r="CW27" s="5">
        <f>IF(($C$6-($C$3*$A26)+SUM(CW$6:CW26))*CW$3/365*_xlfn.DAYS($B27,$B26)&lt;0,0,($C$6-($C$3*$A26)+SUM(CW$6:CW26))*CW$3/365*_xlfn.DAYS($B27,$B26))</f>
        <v>80.223800528470449</v>
      </c>
      <c r="CX27" s="5">
        <f>IF(($C$6-($C$3*$A26)+SUM(CX$6:CX26))*CX$3/365*_xlfn.DAYS($B27,$B26)&lt;0,0,($C$6-($C$3*$A26)+SUM(CX$6:CX26))*CX$3/365*_xlfn.DAYS($B27,$B26))</f>
        <v>80.171220066432312</v>
      </c>
      <c r="CY27" s="5">
        <f>IF(($C$6-($C$3*$A26)+SUM(CY$6:CY26))*CY$3/365*_xlfn.DAYS($B27,$B26)&lt;0,0,($C$6-($C$3*$A26)+SUM(CY$6:CY26))*CY$3/365*_xlfn.DAYS($B27,$B26))</f>
        <v>80.118661520984034</v>
      </c>
      <c r="CZ27" s="5">
        <f>IF(($C$6-($C$3*$A26)+SUM(CZ$6:CZ26))*CZ$3/365*_xlfn.DAYS($B27,$B26)&lt;0,0,($C$6-($C$3*$A26)+SUM(CZ$6:CZ26))*CZ$3/365*_xlfn.DAYS($B27,$B26))</f>
        <v>80.066124886452656</v>
      </c>
      <c r="DA27" s="5">
        <f>IF(($C$6-($C$3*$A26)+SUM(DA$6:DA26))*DA$3/365*_xlfn.DAYS($B27,$B26)&lt;0,0,($C$6-($C$3*$A26)+SUM(DA$6:DA26))*DA$3/365*_xlfn.DAYS($B27,$B26))</f>
        <v>80.013610157166539</v>
      </c>
      <c r="DB27" s="5">
        <f>IF(($C$6-($C$3*$A26)+SUM(DB$6:DB26))*DB$3/365*_xlfn.DAYS($B27,$B26)&lt;0,0,($C$6-($C$3*$A26)+SUM(DB$6:DB26))*DB$3/365*_xlfn.DAYS($B27,$B26))</f>
        <v>79.961117327455199</v>
      </c>
      <c r="DC27" s="5">
        <f>IF(($C$6-($C$3*$A26)+SUM(DC$6:DC26))*DC$3/365*_xlfn.DAYS($B27,$B26)&lt;0,0,($C$6-($C$3*$A26)+SUM(DC$6:DC26))*DC$3/365*_xlfn.DAYS($B27,$B26))</f>
        <v>79.90864639164937</v>
      </c>
      <c r="DD27" s="5">
        <f>IF(($C$6-($C$3*$A26)+SUM(DD$6:DD26))*DD$3/365*_xlfn.DAYS($B27,$B26)&lt;0,0,($C$6-($C$3*$A26)+SUM(DD$6:DD26))*DD$3/365*_xlfn.DAYS($B27,$B26))</f>
        <v>79.856197344080968</v>
      </c>
      <c r="DE27" s="5">
        <f>IF(($C$6-($C$3*$A26)+SUM(DE$6:DE26))*DE$3/365*_xlfn.DAYS($B27,$B26)&lt;0,0,($C$6-($C$3*$A26)+SUM(DE$6:DE26))*DE$3/365*_xlfn.DAYS($B27,$B26))</f>
        <v>79.803770179083145</v>
      </c>
      <c r="DF27" s="5">
        <f>IF(($C$6-($C$3*$A26)+SUM(DF$6:DF26))*DF$3/365*_xlfn.DAYS($B27,$B26)&lt;0,0,($C$6-($C$3*$A26)+SUM(DF$6:DF26))*DF$3/365*_xlfn.DAYS($B27,$B26))</f>
        <v>79.751364890990189</v>
      </c>
      <c r="DG27" s="5">
        <f>IF(($C$6-($C$3*$A26)+SUM(DG$6:DG26))*DG$3/365*_xlfn.DAYS($B27,$B26)&lt;0,0,($C$6-($C$3*$A26)+SUM(DG$6:DG26))*DG$3/365*_xlfn.DAYS($B27,$B26))</f>
        <v>79.698981474137639</v>
      </c>
      <c r="DH27" s="5">
        <f>IF(($C$6-($C$3*$A26)+SUM(DH$6:DH26))*DH$3/365*_xlfn.DAYS($B27,$B26)&lt;0,0,($C$6-($C$3*$A26)+SUM(DH$6:DH26))*DH$3/365*_xlfn.DAYS($B27,$B26))</f>
        <v>79.646619922862271</v>
      </c>
      <c r="DI27" s="5">
        <f>IF(($C$6-($C$3*$A26)+SUM(DI$6:DI26))*DI$3/365*_xlfn.DAYS($B27,$B26)&lt;0,0,($C$6-($C$3*$A26)+SUM(DI$6:DI26))*DI$3/365*_xlfn.DAYS($B27,$B26))</f>
        <v>79.594280231501997</v>
      </c>
      <c r="DJ27" s="5">
        <f>IF(($C$6-($C$3*$A26)+SUM(DJ$6:DJ26))*DJ$3/365*_xlfn.DAYS($B27,$B26)&lt;0,0,($C$6-($C$3*$A26)+SUM(DJ$6:DJ26))*DJ$3/365*_xlfn.DAYS($B27,$B26))</f>
        <v>79.541962394395924</v>
      </c>
      <c r="DK27" s="5">
        <f>IF(($C$6-($C$3*$A26)+SUM(DK$6:DK26))*DK$3/365*_xlfn.DAYS($B27,$B26)&lt;0,0,($C$6-($C$3*$A26)+SUM(DK$6:DK26))*DK$3/365*_xlfn.DAYS($B27,$B26))</f>
        <v>79.489666405884392</v>
      </c>
      <c r="DL27" s="5">
        <f>IF(($C$6-($C$3*$A26)+SUM(DL$6:DL26))*DL$3/365*_xlfn.DAYS($B27,$B26)&lt;0,0,($C$6-($C$3*$A26)+SUM(DL$6:DL26))*DL$3/365*_xlfn.DAYS($B27,$B26))</f>
        <v>79.437392260308954</v>
      </c>
      <c r="DM27" s="5">
        <f>IF(($C$6-($C$3*$A26)+SUM(DM$6:DM26))*DM$3/365*_xlfn.DAYS($B27,$B26)&lt;0,0,($C$6-($C$3*$A26)+SUM(DM$6:DM26))*DM$3/365*_xlfn.DAYS($B27,$B26))</f>
        <v>79.385139952012324</v>
      </c>
      <c r="DN27" s="5">
        <f>IF(($C$6-($C$3*$A26)+SUM(DN$6:DN26))*DN$3/365*_xlfn.DAYS($B27,$B26)&lt;0,0,($C$6-($C$3*$A26)+SUM(DN$6:DN26))*DN$3/365*_xlfn.DAYS($B27,$B26))</f>
        <v>79.332909475338496</v>
      </c>
      <c r="DO27" s="5">
        <f>IF(($C$6-($C$3*$A26)+SUM(DO$6:DO26))*DO$3/365*_xlfn.DAYS($B27,$B26)&lt;0,0,($C$6-($C$3*$A26)+SUM(DO$6:DO26))*DO$3/365*_xlfn.DAYS($B27,$B26))</f>
        <v>79.280700824632518</v>
      </c>
      <c r="DP27" s="5">
        <f>IF(($C$6-($C$3*$A26)+SUM(DP$6:DP26))*DP$3/365*_xlfn.DAYS($B27,$B26)&lt;0,0,($C$6-($C$3*$A26)+SUM(DP$6:DP26))*DP$3/365*_xlfn.DAYS($B27,$B26))</f>
        <v>79.228513994240771</v>
      </c>
      <c r="DQ27" s="5">
        <f>IF(($C$6-($C$3*$A26)+SUM(DQ$6:DQ26))*DQ$3/365*_xlfn.DAYS($B27,$B26)&lt;0,0,($C$6-($C$3*$A26)+SUM(DQ$6:DQ26))*DQ$3/365*_xlfn.DAYS($B27,$B26))</f>
        <v>79.176348978510802</v>
      </c>
      <c r="DR27" s="5">
        <f>IF(($C$6-($C$3*$A26)+SUM(DR$6:DR26))*DR$3/365*_xlfn.DAYS($B27,$B26)&lt;0,0,($C$6-($C$3*$A26)+SUM(DR$6:DR26))*DR$3/365*_xlfn.DAYS($B27,$B26))</f>
        <v>79.124205771791281</v>
      </c>
      <c r="DS27" s="5">
        <f>IF(($C$6-($C$3*$A26)+SUM(DS$6:DS26))*DS$3/365*_xlfn.DAYS($B27,$B26)&lt;0,0,($C$6-($C$3*$A26)+SUM(DS$6:DS26))*DS$3/365*_xlfn.DAYS($B27,$B26))</f>
        <v>79.072084368432172</v>
      </c>
      <c r="DT27" s="5">
        <f>IF(($C$6-($C$3*$A26)+SUM(DT$6:DT26))*DT$3/365*_xlfn.DAYS($B27,$B26)&lt;0,0,($C$6-($C$3*$A26)+SUM(DT$6:DT26))*DT$3/365*_xlfn.DAYS($B27,$B26))</f>
        <v>79.019984762784659</v>
      </c>
      <c r="DU27" s="5">
        <f>IF(($C$6-($C$3*$A26)+SUM(DU$6:DU26))*DU$3/365*_xlfn.DAYS($B27,$B26)&lt;0,0,($C$6-($C$3*$A26)+SUM(DU$6:DU26))*DU$3/365*_xlfn.DAYS($B27,$B26))</f>
        <v>78.96790694920098</v>
      </c>
      <c r="DV27" s="5">
        <f>IF(($C$6-($C$3*$A26)+SUM(DV$6:DV26))*DV$3/365*_xlfn.DAYS($B27,$B26)&lt;0,0,($C$6-($C$3*$A26)+SUM(DV$6:DV26))*DV$3/365*_xlfn.DAYS($B27,$B26))</f>
        <v>78.915850922034707</v>
      </c>
      <c r="DW27" s="5">
        <f>IF(($C$6-($C$3*$A26)+SUM(DW$6:DW26))*DW$3/365*_xlfn.DAYS($B27,$B26)&lt;0,0,($C$6-($C$3*$A26)+SUM(DW$6:DW26))*DW$3/365*_xlfn.DAYS($B27,$B26))</f>
        <v>78.863816675640564</v>
      </c>
      <c r="DX27" s="5">
        <f>IF(($C$6-($C$3*$A26)+SUM(DX$6:DX26))*DX$3/365*_xlfn.DAYS($B27,$B26)&lt;0,0,($C$6-($C$3*$A26)+SUM(DX$6:DX26))*DX$3/365*_xlfn.DAYS($B27,$B26))</f>
        <v>78.811804204374454</v>
      </c>
      <c r="DY27" s="5">
        <f>IF(($C$6-($C$3*$A26)+SUM(DY$6:DY26))*DY$3/365*_xlfn.DAYS($B27,$B26)&lt;0,0,($C$6-($C$3*$A26)+SUM(DY$6:DY26))*DY$3/365*_xlfn.DAYS($B27,$B26))</f>
        <v>78.759813502593474</v>
      </c>
      <c r="DZ27" s="5">
        <f>IF(($C$6-($C$3*$A26)+SUM(DZ$6:DZ26))*DZ$3/365*_xlfn.DAYS($B27,$B26)&lt;0,0,($C$6-($C$3*$A26)+SUM(DZ$6:DZ26))*DZ$3/365*_xlfn.DAYS($B27,$B26))</f>
        <v>78.707844564656</v>
      </c>
      <c r="EA27" s="5">
        <f>IF(($C$6-($C$3*$A26)+SUM(EA$6:EA26))*EA$3/365*_xlfn.DAYS($B27,$B26)&lt;0,0,($C$6-($C$3*$A26)+SUM(EA$6:EA26))*EA$3/365*_xlfn.DAYS($B27,$B26))</f>
        <v>78.655897384921445</v>
      </c>
      <c r="EB27" s="5">
        <f>IF(($C$6-($C$3*$A26)+SUM(EB$6:EB26))*EB$3/365*_xlfn.DAYS($B27,$B26)&lt;0,0,($C$6-($C$3*$A26)+SUM(EB$6:EB26))*EB$3/365*_xlfn.DAYS($B27,$B26))</f>
        <v>78.603971957750645</v>
      </c>
      <c r="EC27" s="5">
        <f>IF(($C$6-($C$3*$A26)+SUM(EC$6:EC26))*EC$3/365*_xlfn.DAYS($B27,$B26)&lt;0,0,($C$6-($C$3*$A26)+SUM(EC$6:EC26))*EC$3/365*_xlfn.DAYS($B27,$B26))</f>
        <v>78.552068277505384</v>
      </c>
      <c r="ED27" s="5">
        <f>IF(($C$6-($C$3*$A26)+SUM(ED$6:ED26))*ED$3/365*_xlfn.DAYS($B27,$B26)&lt;0,0,($C$6-($C$3*$A26)+SUM(ED$6:ED26))*ED$3/365*_xlfn.DAYS($B27,$B26))</f>
        <v>78.500186338548843</v>
      </c>
      <c r="EE27" s="5">
        <f>IF(($C$6-($C$3*$A26)+SUM(EE$6:EE26))*EE$3/365*_xlfn.DAYS($B27,$B26)&lt;0,0,($C$6-($C$3*$A26)+SUM(EE$6:EE26))*EE$3/365*_xlfn.DAYS($B27,$B26))</f>
        <v>78.448326135245267</v>
      </c>
      <c r="EF27" s="5">
        <f>IF(($C$6-($C$3*$A26)+SUM(EF$6:EF26))*EF$3/365*_xlfn.DAYS($B27,$B26)&lt;0,0,($C$6-($C$3*$A26)+SUM(EF$6:EF26))*EF$3/365*_xlfn.DAYS($B27,$B26))</f>
        <v>78.39648766196018</v>
      </c>
      <c r="EG27" s="5">
        <f>IF(($C$6-($C$3*$A26)+SUM(EG$6:EG26))*EG$3/365*_xlfn.DAYS($B27,$B26)&lt;0,0,($C$6-($C$3*$A26)+SUM(EG$6:EG26))*EG$3/365*_xlfn.DAYS($B27,$B26))</f>
        <v>78.34467091306027</v>
      </c>
      <c r="EH27" s="5">
        <f>IF(($C$6-($C$3*$A26)+SUM(EH$6:EH26))*EH$3/365*_xlfn.DAYS($B27,$B26)&lt;0,0,($C$6-($C$3*$A26)+SUM(EH$6:EH26))*EH$3/365*_xlfn.DAYS($B27,$B26))</f>
        <v>78.292875882913421</v>
      </c>
      <c r="EI27" s="5">
        <f>IF(($C$6-($C$3*$A26)+SUM(EI$6:EI26))*EI$3/365*_xlfn.DAYS($B27,$B26)&lt;0,0,($C$6-($C$3*$A26)+SUM(EI$6:EI26))*EI$3/365*_xlfn.DAYS($B27,$B26))</f>
        <v>78.241102565888653</v>
      </c>
      <c r="EJ27" s="5">
        <f>IF(($C$6-($C$3*$A26)+SUM(EJ$6:EJ26))*EJ$3/365*_xlfn.DAYS($B27,$B26)&lt;0,0,($C$6-($C$3*$A26)+SUM(EJ$6:EJ26))*EJ$3/365*_xlfn.DAYS($B27,$B26))</f>
        <v>78.189350956356321</v>
      </c>
      <c r="EK27" s="5">
        <f>IF(($C$6-($C$3*$A26)+SUM(EK$6:EK26))*EK$3/365*_xlfn.DAYS($B27,$B26)&lt;0,0,($C$6-($C$3*$A26)+SUM(EK$6:EK26))*EK$3/365*_xlfn.DAYS($B27,$B26))</f>
        <v>78.137621048687848</v>
      </c>
      <c r="EL27" s="5">
        <f>IF(($C$6-($C$3*$A26)+SUM(EL$6:EL26))*EL$3/365*_xlfn.DAYS($B27,$B26)&lt;0,0,($C$6-($C$3*$A26)+SUM(EL$6:EL26))*EL$3/365*_xlfn.DAYS($B27,$B26))</f>
        <v>78.085912837255904</v>
      </c>
      <c r="EM27" s="5">
        <f>IF(($C$6-($C$3*$A26)+SUM(EM$6:EM26))*EM$3/365*_xlfn.DAYS($B27,$B26)&lt;0,0,($C$6-($C$3*$A26)+SUM(EM$6:EM26))*EM$3/365*_xlfn.DAYS($B27,$B26))</f>
        <v>78.034226316434356</v>
      </c>
      <c r="EN27" s="5">
        <f>IF(($C$6-($C$3*$A26)+SUM(EN$6:EN26))*EN$3/365*_xlfn.DAYS($B27,$B26)&lt;0,0,($C$6-($C$3*$A26)+SUM(EN$6:EN26))*EN$3/365*_xlfn.DAYS($B27,$B26))</f>
        <v>77.982561480598221</v>
      </c>
      <c r="EO27" s="5">
        <f>IF(($C$6-($C$3*$A26)+SUM(EO$6:EO26))*EO$3/365*_xlfn.DAYS($B27,$B26)&lt;0,0,($C$6-($C$3*$A26)+SUM(EO$6:EO26))*EO$3/365*_xlfn.DAYS($B27,$B26))</f>
        <v>77.930918324123766</v>
      </c>
      <c r="EP27" s="5">
        <f>IF(($C$6-($C$3*$A26)+SUM(EP$6:EP26))*EP$3/365*_xlfn.DAYS($B27,$B26)&lt;0,0,($C$6-($C$3*$A26)+SUM(EP$6:EP26))*EP$3/365*_xlfn.DAYS($B27,$B26))</f>
        <v>77.879296841388452</v>
      </c>
      <c r="EQ27" s="5">
        <f>IF(($C$6-($C$3*$A26)+SUM(EQ$6:EQ26))*EQ$3/365*_xlfn.DAYS($B27,$B26)&lt;0,0,($C$6-($C$3*$A26)+SUM(EQ$6:EQ26))*EQ$3/365*_xlfn.DAYS($B27,$B26))</f>
        <v>77.827697026770863</v>
      </c>
      <c r="ER27" s="5">
        <f>IF(($C$6-($C$3*$A26)+SUM(ER$6:ER26))*ER$3/365*_xlfn.DAYS($B27,$B26)&lt;0,0,($C$6-($C$3*$A26)+SUM(ER$6:ER26))*ER$3/365*_xlfn.DAYS($B27,$B26))</f>
        <v>77.776118874650834</v>
      </c>
      <c r="ES27" s="5">
        <f>IF(($C$6-($C$3*$A26)+SUM(ES$6:ES26))*ES$3/365*_xlfn.DAYS($B27,$B26)&lt;0,0,($C$6-($C$3*$A26)+SUM(ES$6:ES26))*ES$3/365*_xlfn.DAYS($B27,$B26))</f>
        <v>77.72456237940942</v>
      </c>
      <c r="ET27" s="5">
        <f>IF(($C$6-($C$3*$A26)+SUM(ET$6:ET26))*ET$3/365*_xlfn.DAYS($B27,$B26)&lt;0,0,($C$6-($C$3*$A26)+SUM(ET$6:ET26))*ET$3/365*_xlfn.DAYS($B27,$B26))</f>
        <v>77.673027535428787</v>
      </c>
      <c r="EU27" s="5">
        <f>IF(($C$6-($C$3*$A26)+SUM(EU$6:EU26))*EU$3/365*_xlfn.DAYS($B27,$B26)&lt;0,0,($C$6-($C$3*$A26)+SUM(EU$6:EU26))*EU$3/365*_xlfn.DAYS($B27,$B26))</f>
        <v>77.62151433709235</v>
      </c>
      <c r="EV27" s="5">
        <f>IF(($C$6-($C$3*$A26)+SUM(EV$6:EV26))*EV$3/365*_xlfn.DAYS($B27,$B26)&lt;0,0,($C$6-($C$3*$A26)+SUM(EV$6:EV26))*EV$3/365*_xlfn.DAYS($B27,$B26))</f>
        <v>77.57002277878469</v>
      </c>
      <c r="EW27" s="5">
        <f>IF(($C$6-($C$3*$A26)+SUM(EW$6:EW26))*EW$3/365*_xlfn.DAYS($B27,$B26)&lt;0,0,($C$6-($C$3*$A26)+SUM(EW$6:EW26))*EW$3/365*_xlfn.DAYS($B27,$B26))</f>
        <v>77.518552854891624</v>
      </c>
      <c r="EX27" s="5">
        <f>IF(($C$6-($C$3*$A26)+SUM(EX$6:EX26))*EX$3/365*_xlfn.DAYS($B27,$B26)&lt;0,0,($C$6-($C$3*$A26)+SUM(EX$6:EX26))*EX$3/365*_xlfn.DAYS($B27,$B26))</f>
        <v>77.46710455980012</v>
      </c>
      <c r="EY27" s="5">
        <f>IF(($C$6-($C$3*$A26)+SUM(EY$6:EY26))*EY$3/365*_xlfn.DAYS($B27,$B26)&lt;0,0,($C$6-($C$3*$A26)+SUM(EY$6:EY26))*EY$3/365*_xlfn.DAYS($B27,$B26))</f>
        <v>77.41567788789834</v>
      </c>
      <c r="EZ27" s="5">
        <f>IF(($C$6-($C$3*$A26)+SUM(EZ$6:EZ26))*EZ$3/365*_xlfn.DAYS($B27,$B26)&lt;0,0,($C$6-($C$3*$A26)+SUM(EZ$6:EZ26))*EZ$3/365*_xlfn.DAYS($B27,$B26))</f>
        <v>77.364272833575626</v>
      </c>
      <c r="FA27" s="5">
        <f>IF(($C$6-($C$3*$A26)+SUM(FA$6:FA26))*FA$3/365*_xlfn.DAYS($B27,$B26)&lt;0,0,($C$6-($C$3*$A26)+SUM(FA$6:FA26))*FA$3/365*_xlfn.DAYS($B27,$B26))</f>
        <v>77.312889391222541</v>
      </c>
      <c r="FB27" s="5">
        <f>IF(($C$6-($C$3*$A26)+SUM(FB$6:FB26))*FB$3/365*_xlfn.DAYS($B27,$B26)&lt;0,0,($C$6-($C$3*$A26)+SUM(FB$6:FB26))*FB$3/365*_xlfn.DAYS($B27,$B26))</f>
        <v>77.261527555230884</v>
      </c>
      <c r="FC27" s="5">
        <f>IF(($C$6-($C$3*$A26)+SUM(FC$6:FC26))*FC$3/365*_xlfn.DAYS($B27,$B26)&lt;0,0,($C$6-($C$3*$A26)+SUM(FC$6:FC26))*FC$3/365*_xlfn.DAYS($B27,$B26))</f>
        <v>77.21018731999348</v>
      </c>
      <c r="FD27" s="5">
        <f>IF(($C$6-($C$3*$A26)+SUM(FD$6:FD26))*FD$3/365*_xlfn.DAYS($B27,$B26)&lt;0,0,($C$6-($C$3*$A26)+SUM(FD$6:FD26))*FD$3/365*_xlfn.DAYS($B27,$B26))</f>
        <v>77.158868679904543</v>
      </c>
      <c r="FE27" s="5">
        <f>IF(($C$6-($C$3*$A26)+SUM(FE$6:FE26))*FE$3/365*_xlfn.DAYS($B27,$B26)&lt;0,0,($C$6-($C$3*$A26)+SUM(FE$6:FE26))*FE$3/365*_xlfn.DAYS($B27,$B26))</f>
        <v>77.107571629359356</v>
      </c>
      <c r="FF27" s="5">
        <f>IF(($C$6-($C$3*$A26)+SUM(FF$6:FF26))*FF$3/365*_xlfn.DAYS($B27,$B26)&lt;0,0,($C$6-($C$3*$A26)+SUM(FF$6:FF26))*FF$3/365*_xlfn.DAYS($B27,$B26))</f>
        <v>77.056296162754379</v>
      </c>
      <c r="FG27" s="5">
        <f>IF(($C$6-($C$3*$A26)+SUM(FG$6:FG26))*FG$3/365*_xlfn.DAYS($B27,$B26)&lt;0,0,($C$6-($C$3*$A26)+SUM(FG$6:FG26))*FG$3/365*_xlfn.DAYS($B27,$B26))</f>
        <v>77.005042274487394</v>
      </c>
      <c r="FH27" s="5">
        <f>IF(($C$6-($C$3*$A26)+SUM(FH$6:FH26))*FH$3/365*_xlfn.DAYS($B27,$B26)&lt;0,0,($C$6-($C$3*$A26)+SUM(FH$6:FH26))*FH$3/365*_xlfn.DAYS($B27,$B26))</f>
        <v>76.953809958957208</v>
      </c>
      <c r="FI27" s="5">
        <f>IF(($C$6-($C$3*$A26)+SUM(FI$6:FI26))*FI$3/365*_xlfn.DAYS($B27,$B26)&lt;0,0,($C$6-($C$3*$A26)+SUM(FI$6:FI26))*FI$3/365*_xlfn.DAYS($B27,$B26))</f>
        <v>76.90259921056392</v>
      </c>
      <c r="FJ27" s="5">
        <f>IF(($C$6-($C$3*$A26)+SUM(FJ$6:FJ26))*FJ$3/365*_xlfn.DAYS($B27,$B26)&lt;0,0,($C$6-($C$3*$A26)+SUM(FJ$6:FJ26))*FJ$3/365*_xlfn.DAYS($B27,$B26))</f>
        <v>76.851410023708794</v>
      </c>
      <c r="FK27" s="5">
        <f>IF(($C$6-($C$3*$A26)+SUM(FK$6:FK26))*FK$3/365*_xlfn.DAYS($B27,$B26)&lt;0,0,($C$6-($C$3*$A26)+SUM(FK$6:FK26))*FK$3/365*_xlfn.DAYS($B27,$B26))</f>
        <v>76.800242392794274</v>
      </c>
      <c r="FL27" s="5">
        <f>IF(($C$6-($C$3*$A26)+SUM(FL$6:FL26))*FL$3/365*_xlfn.DAYS($B27,$B26)&lt;0,0,($C$6-($C$3*$A26)+SUM(FL$6:FL26))*FL$3/365*_xlfn.DAYS($B27,$B26))</f>
        <v>76.749096312224012</v>
      </c>
      <c r="FM27" s="5">
        <f>IF(($C$6-($C$3*$A26)+SUM(FM$6:FM26))*FM$3/365*_xlfn.DAYS($B27,$B26)&lt;0,0,($C$6-($C$3*$A26)+SUM(FM$6:FM26))*FM$3/365*_xlfn.DAYS($B27,$B26))</f>
        <v>76.697971776402838</v>
      </c>
      <c r="FN27" s="5">
        <f>IF(($C$6-($C$3*$A26)+SUM(FN$6:FN26))*FN$3/365*_xlfn.DAYS($B27,$B26)&lt;0,0,($C$6-($C$3*$A26)+SUM(FN$6:FN26))*FN$3/365*_xlfn.DAYS($B27,$B26))</f>
        <v>76.646868779736749</v>
      </c>
      <c r="FO27" s="5">
        <f>IF(($C$6-($C$3*$A26)+SUM(FO$6:FO26))*FO$3/365*_xlfn.DAYS($B27,$B26)&lt;0,0,($C$6-($C$3*$A26)+SUM(FO$6:FO26))*FO$3/365*_xlfn.DAYS($B27,$B26))</f>
        <v>76.595787316632936</v>
      </c>
      <c r="FP27" s="5">
        <f>IF(($C$6-($C$3*$A26)+SUM(FP$6:FP26))*FP$3/365*_xlfn.DAYS($B27,$B26)&lt;0,0,($C$6-($C$3*$A26)+SUM(FP$6:FP26))*FP$3/365*_xlfn.DAYS($B27,$B26))</f>
        <v>76.54472738149984</v>
      </c>
      <c r="FQ27" s="5">
        <f>IF(($C$6-($C$3*$A26)+SUM(FQ$6:FQ26))*FQ$3/365*_xlfn.DAYS($B27,$B26)&lt;0,0,($C$6-($C$3*$A26)+SUM(FQ$6:FQ26))*FQ$3/365*_xlfn.DAYS($B27,$B26))</f>
        <v>76.49368896874698</v>
      </c>
      <c r="FR27" s="5">
        <f>IF(($C$6-($C$3*$A26)+SUM(FR$6:FR26))*FR$3/365*_xlfn.DAYS($B27,$B26)&lt;0,0,($C$6-($C$3*$A26)+SUM(FR$6:FR26))*FR$3/365*_xlfn.DAYS($B27,$B26))</f>
        <v>76.442672072785157</v>
      </c>
      <c r="FS27" s="5">
        <f>IF(($C$6-($C$3*$A26)+SUM(FS$6:FS26))*FS$3/365*_xlfn.DAYS($B27,$B26)&lt;0,0,($C$6-($C$3*$A26)+SUM(FS$6:FS26))*FS$3/365*_xlfn.DAYS($B27,$B26))</f>
        <v>76.391676688026322</v>
      </c>
      <c r="FT27" s="5">
        <f>IF(($C$6-($C$3*$A26)+SUM(FT$6:FT26))*FT$3/365*_xlfn.DAYS($B27,$B26)&lt;0,0,($C$6-($C$3*$A26)+SUM(FT$6:FT26))*FT$3/365*_xlfn.DAYS($B27,$B26))</f>
        <v>76.340702808883606</v>
      </c>
      <c r="FU27" s="5">
        <f>IF(($C$6-($C$3*$A26)+SUM(FU$6:FU26))*FU$3/365*_xlfn.DAYS($B27,$B26)&lt;0,0,($C$6-($C$3*$A26)+SUM(FU$6:FU26))*FU$3/365*_xlfn.DAYS($B27,$B26))</f>
        <v>76.289750429771345</v>
      </c>
      <c r="FV27" s="5">
        <f>IF(($C$6-($C$3*$A26)+SUM(FV$6:FV26))*FV$3/365*_xlfn.DAYS($B27,$B26)&lt;0,0,($C$6-($C$3*$A26)+SUM(FV$6:FV26))*FV$3/365*_xlfn.DAYS($B27,$B26))</f>
        <v>76.238819545105045</v>
      </c>
      <c r="FW27" s="5">
        <f>IF(($C$6-($C$3*$A26)+SUM(FW$6:FW26))*FW$3/365*_xlfn.DAYS($B27,$B26)&lt;0,0,($C$6-($C$3*$A26)+SUM(FW$6:FW26))*FW$3/365*_xlfn.DAYS($B27,$B26))</f>
        <v>76.187910149301402</v>
      </c>
      <c r="FX27" s="5">
        <f>IF(($C$6-($C$3*$A26)+SUM(FX$6:FX26))*FX$3/365*_xlfn.DAYS($B27,$B26)&lt;0,0,($C$6-($C$3*$A26)+SUM(FX$6:FX26))*FX$3/365*_xlfn.DAYS($B27,$B26))</f>
        <v>76.137022236778307</v>
      </c>
      <c r="FY27" s="5">
        <f>IF(($C$6-($C$3*$A26)+SUM(FY$6:FY26))*FY$3/365*_xlfn.DAYS($B27,$B26)&lt;0,0,($C$6-($C$3*$A26)+SUM(FY$6:FY26))*FY$3/365*_xlfn.DAYS($B27,$B26))</f>
        <v>76.086155801954845</v>
      </c>
      <c r="FZ27" s="5">
        <f>IF(($C$6-($C$3*$A26)+SUM(FZ$6:FZ26))*FZ$3/365*_xlfn.DAYS($B27,$B26)&lt;0,0,($C$6-($C$3*$A26)+SUM(FZ$6:FZ26))*FZ$3/365*_xlfn.DAYS($B27,$B26))</f>
        <v>76.035310839251238</v>
      </c>
      <c r="GA27" s="5">
        <f>IF(($C$6-($C$3*$A26)+SUM(GA$6:GA26))*GA$3/365*_xlfn.DAYS($B27,$B26)&lt;0,0,($C$6-($C$3*$A26)+SUM(GA$6:GA26))*GA$3/365*_xlfn.DAYS($B27,$B26))</f>
        <v>75.984487343088958</v>
      </c>
      <c r="GB27" s="5">
        <f>IF(($C$6-($C$3*$A26)+SUM(GB$6:GB26))*GB$3/365*_xlfn.DAYS($B27,$B26)&lt;0,0,($C$6-($C$3*$A26)+SUM(GB$6:GB26))*GB$3/365*_xlfn.DAYS($B27,$B26))</f>
        <v>75.933685307890613</v>
      </c>
      <c r="GC27" s="5">
        <f>IF(($C$6-($C$3*$A26)+SUM(GC$6:GC26))*GC$3/365*_xlfn.DAYS($B27,$B26)&lt;0,0,($C$6-($C$3*$A26)+SUM(GC$6:GC26))*GC$3/365*_xlfn.DAYS($B27,$B26))</f>
        <v>75.882904728080049</v>
      </c>
      <c r="GD27" s="5">
        <f>IF(($C$6-($C$3*$A26)+SUM(GD$6:GD26))*GD$3/365*_xlfn.DAYS($B27,$B26)&lt;0,0,($C$6-($C$3*$A26)+SUM(GD$6:GD26))*GD$3/365*_xlfn.DAYS($B27,$B26))</f>
        <v>75.832145598082221</v>
      </c>
      <c r="GE27" s="5">
        <f>IF(($C$6-($C$3*$A26)+SUM(GE$6:GE26))*GE$3/365*_xlfn.DAYS($B27,$B26)&lt;0,0,($C$6-($C$3*$A26)+SUM(GE$6:GE26))*GE$3/365*_xlfn.DAYS($B27,$B26))</f>
        <v>75.781407912323317</v>
      </c>
      <c r="GF27" s="5">
        <f>IF(($C$6-($C$3*$A26)+SUM(GF$6:GF26))*GF$3/365*_xlfn.DAYS($B27,$B26)&lt;0,0,($C$6-($C$3*$A26)+SUM(GF$6:GF26))*GF$3/365*_xlfn.DAYS($B27,$B26))</f>
        <v>75.730691665230722</v>
      </c>
      <c r="GG27" s="5">
        <f>IF(($C$6-($C$3*$A26)+SUM(GG$6:GG26))*GG$3/365*_xlfn.DAYS($B27,$B26)&lt;0,0,($C$6-($C$3*$A26)+SUM(GG$6:GG26))*GG$3/365*_xlfn.DAYS($B27,$B26))</f>
        <v>75.679996851232971</v>
      </c>
      <c r="GH27" s="5">
        <f>IF(($C$6-($C$3*$A26)+SUM(GH$6:GH26))*GH$3/365*_xlfn.DAYS($B27,$B26)&lt;0,0,($C$6-($C$3*$A26)+SUM(GH$6:GH26))*GH$3/365*_xlfn.DAYS($B27,$B26))</f>
        <v>75.629323464759793</v>
      </c>
      <c r="GI27" s="5">
        <f>IF(($C$6-($C$3*$A26)+SUM(GI$6:GI26))*GI$3/365*_xlfn.DAYS($B27,$B26)&lt;0,0,($C$6-($C$3*$A26)+SUM(GI$6:GI26))*GI$3/365*_xlfn.DAYS($B27,$B26))</f>
        <v>75.578671500242137</v>
      </c>
      <c r="GJ27" s="5">
        <f>IF(($C$6-($C$3*$A26)+SUM(GJ$6:GJ26))*GJ$3/365*_xlfn.DAYS($B27,$B26)&lt;0,0,($C$6-($C$3*$A26)+SUM(GJ$6:GJ26))*GJ$3/365*_xlfn.DAYS($B27,$B26))</f>
        <v>75.52804095211205</v>
      </c>
      <c r="GK27" s="5">
        <f>IF(($C$6-($C$3*$A26)+SUM(GK$6:GK26))*GK$3/365*_xlfn.DAYS($B27,$B26)&lt;0,0,($C$6-($C$3*$A26)+SUM(GK$6:GK26))*GK$3/365*_xlfn.DAYS($B27,$B26))</f>
        <v>75.477431814802856</v>
      </c>
      <c r="GL27" s="5">
        <f>IF(($C$6-($C$3*$A26)+SUM(GL$6:GL26))*GL$3/365*_xlfn.DAYS($B27,$B26)&lt;0,0,($C$6-($C$3*$A26)+SUM(GL$6:GL26))*GL$3/365*_xlfn.DAYS($B27,$B26))</f>
        <v>75.426844082749028</v>
      </c>
      <c r="GM27" s="5">
        <f>IF(($C$6-($C$3*$A26)+SUM(GM$6:GM26))*GM$3/365*_xlfn.DAYS($B27,$B26)&lt;0,0,($C$6-($C$3*$A26)+SUM(GM$6:GM26))*GM$3/365*_xlfn.DAYS($B27,$B26))</f>
        <v>75.376277750386151</v>
      </c>
      <c r="GN27" s="5">
        <f>IF(($C$6-($C$3*$A26)+SUM(GN$6:GN26))*GN$3/365*_xlfn.DAYS($B27,$B26)&lt;0,0,($C$6-($C$3*$A26)+SUM(GN$6:GN26))*GN$3/365*_xlfn.DAYS($B27,$B26))</f>
        <v>75.325732812151116</v>
      </c>
      <c r="GO27" s="5">
        <f>IF(($C$6-($C$3*$A26)+SUM(GO$6:GO26))*GO$3/365*_xlfn.DAYS($B27,$B26)&lt;0,0,($C$6-($C$3*$A26)+SUM(GO$6:GO26))*GO$3/365*_xlfn.DAYS($B27,$B26))</f>
        <v>75.275209262481965</v>
      </c>
      <c r="GP27" s="5">
        <f>IF(($C$6-($C$3*$A26)+SUM(GP$6:GP26))*GP$3/365*_xlfn.DAYS($B27,$B26)&lt;0,0,($C$6-($C$3*$A26)+SUM(GP$6:GP26))*GP$3/365*_xlfn.DAYS($B27,$B26))</f>
        <v>75.224707095817777</v>
      </c>
      <c r="GQ27" s="5">
        <f>IF(($C$6-($C$3*$A26)+SUM(GQ$6:GQ26))*GQ$3/365*_xlfn.DAYS($B27,$B26)&lt;0,0,($C$6-($C$3*$A26)+SUM(GQ$6:GQ26))*GQ$3/365*_xlfn.DAYS($B27,$B26))</f>
        <v>75.174226306599053</v>
      </c>
      <c r="GR27" s="5">
        <f>IF(($C$6-($C$3*$A26)+SUM(GR$6:GR26))*GR$3/365*_xlfn.DAYS($B27,$B26)&lt;0,0,($C$6-($C$3*$A26)+SUM(GR$6:GR26))*GR$3/365*_xlfn.DAYS($B27,$B26))</f>
        <v>75.123766889267287</v>
      </c>
      <c r="GS27" s="5">
        <f>IF(($C$6-($C$3*$A26)+SUM(GS$6:GS26))*GS$3/365*_xlfn.DAYS($B27,$B26)&lt;0,0,($C$6-($C$3*$A26)+SUM(GS$6:GS26))*GS$3/365*_xlfn.DAYS($B27,$B26))</f>
        <v>75.073328838265226</v>
      </c>
      <c r="GT27" s="5">
        <f>IF(($C$6-($C$3*$A26)+SUM(GT$6:GT26))*GT$3/365*_xlfn.DAYS($B27,$B26)&lt;0,0,($C$6-($C$3*$A26)+SUM(GT$6:GT26))*GT$3/365*_xlfn.DAYS($B27,$B26))</f>
        <v>75.022912148036781</v>
      </c>
      <c r="GU27" s="5">
        <f>IF(($C$6-($C$3*$A26)+SUM(GU$6:GU26))*GU$3/365*_xlfn.DAYS($B27,$B26)&lt;0,0,($C$6-($C$3*$A26)+SUM(GU$6:GU26))*GU$3/365*_xlfn.DAYS($B27,$B26))</f>
        <v>74.972516813027084</v>
      </c>
      <c r="GV27" s="5">
        <f>IF(($C$6-($C$3*$A26)+SUM(GV$6:GV26))*GV$3/365*_xlfn.DAYS($B27,$B26)&lt;0,0,($C$6-($C$3*$A26)+SUM(GV$6:GV26))*GV$3/365*_xlfn.DAYS($B27,$B26))</f>
        <v>74.922142827682393</v>
      </c>
      <c r="GW27" s="5">
        <f>IF(($C$6-($C$3*$A26)+SUM(GW$6:GW26))*GW$3/365*_xlfn.DAYS($B27,$B26)&lt;0,0,($C$6-($C$3*$A26)+SUM(GW$6:GW26))*GW$3/365*_xlfn.DAYS($B27,$B26))</f>
        <v>74.871790186450212</v>
      </c>
      <c r="GX27" s="5">
        <f>IF(($C$6-($C$3*$A26)+SUM(GX$6:GX26))*GX$3/365*_xlfn.DAYS($B27,$B26)&lt;0,0,($C$6-($C$3*$A26)+SUM(GX$6:GX26))*GX$3/365*_xlfn.DAYS($B27,$B26))</f>
        <v>74.82145888377913</v>
      </c>
      <c r="GY27" s="5">
        <f>IF(($C$6-($C$3*$A26)+SUM(GY$6:GY26))*GY$3/365*_xlfn.DAYS($B27,$B26)&lt;0,0,($C$6-($C$3*$A26)+SUM(GY$6:GY26))*GY$3/365*_xlfn.DAYS($B27,$B26))</f>
        <v>74.771148914118982</v>
      </c>
      <c r="GZ27" s="5">
        <f>IF(($C$6-($C$3*$A26)+SUM(GZ$6:GZ26))*GZ$3/365*_xlfn.DAYS($B27,$B26)&lt;0,0,($C$6-($C$3*$A26)+SUM(GZ$6:GZ26))*GZ$3/365*_xlfn.DAYS($B27,$B26))</f>
        <v>74.720860271920813</v>
      </c>
      <c r="HA27" s="5">
        <f>IF(($C$6-($C$3*$A26)+SUM(HA$6:HA26))*HA$3/365*_xlfn.DAYS($B27,$B26)&lt;0,0,($C$6-($C$3*$A26)+SUM(HA$6:HA26))*HA$3/365*_xlfn.DAYS($B27,$B26))</f>
        <v>74.670592951636749</v>
      </c>
      <c r="HB27" s="5">
        <f>IF(($C$6-($C$3*$A26)+SUM(HB$6:HB26))*HB$3/365*_xlfn.DAYS($B27,$B26)&lt;0,0,($C$6-($C$3*$A26)+SUM(HB$6:HB26))*HB$3/365*_xlfn.DAYS($B27,$B26))</f>
        <v>74.620346947720208</v>
      </c>
      <c r="HC27" s="5">
        <f>IF(($C$6-($C$3*$A26)+SUM(HC$6:HC26))*HC$3/365*_xlfn.DAYS($B27,$B26)&lt;0,0,($C$6-($C$3*$A26)+SUM(HC$6:HC26))*HC$3/365*_xlfn.DAYS($B27,$B26))</f>
        <v>74.570122254625687</v>
      </c>
      <c r="HD27" s="5">
        <f>IF(($C$6-($C$3*$A26)+SUM(HD$6:HD26))*HD$3/365*_xlfn.DAYS($B27,$B26)&lt;0,0,($C$6-($C$3*$A26)+SUM(HD$6:HD26))*HD$3/365*_xlfn.DAYS($B27,$B26))</f>
        <v>74.519918866808936</v>
      </c>
      <c r="HE27" s="5">
        <f>IF(($C$6-($C$3*$A26)+SUM(HE$6:HE26))*HE$3/365*_xlfn.DAYS($B27,$B26)&lt;0,0,($C$6-($C$3*$A26)+SUM(HE$6:HE26))*HE$3/365*_xlfn.DAYS($B27,$B26))</f>
        <v>74.469736778726826</v>
      </c>
      <c r="HF27" s="5">
        <f>IF(($C$6-($C$3*$A26)+SUM(HF$6:HF26))*HF$3/365*_xlfn.DAYS($B27,$B26)&lt;0,0,($C$6-($C$3*$A26)+SUM(HF$6:HF26))*HF$3/365*_xlfn.DAYS($B27,$B26))</f>
        <v>74.419575984837479</v>
      </c>
      <c r="HG27" s="5">
        <f>IF(($C$6-($C$3*$A26)+SUM(HG$6:HG26))*HG$3/365*_xlfn.DAYS($B27,$B26)&lt;0,0,($C$6-($C$3*$A26)+SUM(HG$6:HG26))*HG$3/365*_xlfn.DAYS($B27,$B26))</f>
        <v>74.369436479600083</v>
      </c>
      <c r="HH27" s="5">
        <f>IF(($C$6-($C$3*$A26)+SUM(HH$6:HH26))*HH$3/365*_xlfn.DAYS($B27,$B26)&lt;0,0,($C$6-($C$3*$A26)+SUM(HH$6:HH26))*HH$3/365*_xlfn.DAYS($B27,$B26))</f>
        <v>74.31931825747516</v>
      </c>
      <c r="HI27" s="5">
        <f>IF(($C$6-($C$3*$A26)+SUM(HI$6:HI26))*HI$3/365*_xlfn.DAYS($B27,$B26)&lt;0,0,($C$6-($C$3*$A26)+SUM(HI$6:HI26))*HI$3/365*_xlfn.DAYS($B27,$B26))</f>
        <v>74.269221312924216</v>
      </c>
      <c r="HJ27" s="5">
        <f>IF(($C$6-($C$3*$A26)+SUM(HJ$6:HJ26))*HJ$3/365*_xlfn.DAYS($B27,$B26)&lt;0,0,($C$6-($C$3*$A26)+SUM(HJ$6:HJ26))*HJ$3/365*_xlfn.DAYS($B27,$B26))</f>
        <v>74.219145640410133</v>
      </c>
      <c r="HK27" s="5">
        <f>IF(($C$6-($C$3*$A26)+SUM(HK$6:HK26))*HK$3/365*_xlfn.DAYS($B27,$B26)&lt;0,0,($C$6-($C$3*$A26)+SUM(HK$6:HK26))*HK$3/365*_xlfn.DAYS($B27,$B26))</f>
        <v>74.169091234396845</v>
      </c>
      <c r="HL27" s="5">
        <f>IF(($C$6-($C$3*$A26)+SUM(HL$6:HL26))*HL$3/365*_xlfn.DAYS($B27,$B26)&lt;0,0,($C$6-($C$3*$A26)+SUM(HL$6:HL26))*HL$3/365*_xlfn.DAYS($B27,$B26))</f>
        <v>74.119058089349494</v>
      </c>
      <c r="HM27" s="5">
        <f>IF(($C$6-($C$3*$A26)+SUM(HM$6:HM26))*HM$3/365*_xlfn.DAYS($B27,$B26)&lt;0,0,($C$6-($C$3*$A26)+SUM(HM$6:HM26))*HM$3/365*_xlfn.DAYS($B27,$B26))</f>
        <v>74.069046199734359</v>
      </c>
      <c r="HN27" s="5">
        <f>IF(($C$6-($C$3*$A26)+SUM(HN$6:HN26))*HN$3/365*_xlfn.DAYS($B27,$B26)&lt;0,0,($C$6-($C$3*$A26)+SUM(HN$6:HN26))*HN$3/365*_xlfn.DAYS($B27,$B26))</f>
        <v>74.019055560019041</v>
      </c>
      <c r="HO27" s="5">
        <f>IF(($C$6-($C$3*$A26)+SUM(HO$6:HO26))*HO$3/365*_xlfn.DAYS($B27,$B26)&lt;0,0,($C$6-($C$3*$A26)+SUM(HO$6:HO26))*HO$3/365*_xlfn.DAYS($B27,$B26))</f>
        <v>73.96908616467212</v>
      </c>
      <c r="HP27" s="5">
        <f>IF(($C$6-($C$3*$A26)+SUM(HP$6:HP26))*HP$3/365*_xlfn.DAYS($B27,$B26)&lt;0,0,($C$6-($C$3*$A26)+SUM(HP$6:HP26))*HP$3/365*_xlfn.DAYS($B27,$B26))</f>
        <v>73.919138008163458</v>
      </c>
      <c r="HQ27" s="5">
        <f>IF(($C$6-($C$3*$A26)+SUM(HQ$6:HQ26))*HQ$3/365*_xlfn.DAYS($B27,$B26)&lt;0,0,($C$6-($C$3*$A26)+SUM(HQ$6:HQ26))*HQ$3/365*_xlfn.DAYS($B27,$B26))</f>
        <v>73.869211084964164</v>
      </c>
      <c r="HR27" s="5">
        <f>IF(($C$6-($C$3*$A26)+SUM(HR$6:HR26))*HR$3/365*_xlfn.DAYS($B27,$B26)&lt;0,0,($C$6-($C$3*$A26)+SUM(HR$6:HR26))*HR$3/365*_xlfn.DAYS($B27,$B26))</f>
        <v>73.819305389546329</v>
      </c>
      <c r="HS27" s="5">
        <f>IF(($C$6-($C$3*$A26)+SUM(HS$6:HS26))*HS$3/365*_xlfn.DAYS($B27,$B26)&lt;0,0,($C$6-($C$3*$A26)+SUM(HS$6:HS26))*HS$3/365*_xlfn.DAYS($B27,$B26))</f>
        <v>73.769420916383396</v>
      </c>
      <c r="HT27" s="5">
        <f>IF(($C$6-($C$3*$A26)+SUM(HT$6:HT26))*HT$3/365*_xlfn.DAYS($B27,$B26)&lt;0,0,($C$6-($C$3*$A26)+SUM(HT$6:HT26))*HT$3/365*_xlfn.DAYS($B27,$B26))</f>
        <v>73.719557659949899</v>
      </c>
      <c r="HU27" s="5">
        <f>IF(($C$6-($C$3*$A26)+SUM(HU$6:HU26))*HU$3/365*_xlfn.DAYS($B27,$B26)&lt;0,0,($C$6-($C$3*$A26)+SUM(HU$6:HU26))*HU$3/365*_xlfn.DAYS($B27,$B26))</f>
        <v>73.669715614721611</v>
      </c>
      <c r="HV27" s="5">
        <f>IF(($C$6-($C$3*$A26)+SUM(HV$6:HV26))*HV$3/365*_xlfn.DAYS($B27,$B26)&lt;0,0,($C$6-($C$3*$A26)+SUM(HV$6:HV26))*HV$3/365*_xlfn.DAYS($B27,$B26))</f>
        <v>73.619894775175339</v>
      </c>
      <c r="HW27" s="5">
        <f>IF(($C$6-($C$3*$A26)+SUM(HW$6:HW26))*HW$3/365*_xlfn.DAYS($B27,$B26)&lt;0,0,($C$6-($C$3*$A26)+SUM(HW$6:HW26))*HW$3/365*_xlfn.DAYS($B27,$B26))</f>
        <v>73.570095135789231</v>
      </c>
      <c r="HX27" s="5">
        <f>IF(($C$6-($C$3*$A26)+SUM(HX$6:HX26))*HX$3/365*_xlfn.DAYS($B27,$B26)&lt;0,0,($C$6-($C$3*$A26)+SUM(HX$6:HX26))*HX$3/365*_xlfn.DAYS($B27,$B26))</f>
        <v>73.520316691042552</v>
      </c>
      <c r="HY27" s="5">
        <f>IF(($C$6-($C$3*$A26)+SUM(HY$6:HY26))*HY$3/365*_xlfn.DAYS($B27,$B26)&lt;0,0,($C$6-($C$3*$A26)+SUM(HY$6:HY26))*HY$3/365*_xlfn.DAYS($B27,$B26))</f>
        <v>73.470559435415694</v>
      </c>
      <c r="HZ27" s="5">
        <f>IF(($C$6-($C$3*$A26)+SUM(HZ$6:HZ26))*HZ$3/365*_xlfn.DAYS($B27,$B26)&lt;0,0,($C$6-($C$3*$A26)+SUM(HZ$6:HZ26))*HZ$3/365*_xlfn.DAYS($B27,$B26))</f>
        <v>73.420823363390284</v>
      </c>
      <c r="IA27" s="5">
        <f>IF(($C$6-($C$3*$A26)+SUM(IA$6:IA26))*IA$3/365*_xlfn.DAYS($B27,$B26)&lt;0,0,($C$6-($C$3*$A26)+SUM(IA$6:IA26))*IA$3/365*_xlfn.DAYS($B27,$B26))</f>
        <v>73.371108469449055</v>
      </c>
      <c r="IB27" s="5">
        <f>IF(($C$6-($C$3*$A26)+SUM(IB$6:IB26))*IB$3/365*_xlfn.DAYS($B27,$B26)&lt;0,0,($C$6-($C$3*$A26)+SUM(IB$6:IB26))*IB$3/365*_xlfn.DAYS($B27,$B26))</f>
        <v>73.321414748076009</v>
      </c>
      <c r="IC27" s="5">
        <f>IF(($C$6-($C$3*$A26)+SUM(IC$6:IC26))*IC$3/365*_xlfn.DAYS($B27,$B26)&lt;0,0,($C$6-($C$3*$A26)+SUM(IC$6:IC26))*IC$3/365*_xlfn.DAYS($B27,$B26))</f>
        <v>73.271742193756239</v>
      </c>
      <c r="ID27" s="5">
        <f>IF(($C$6-($C$3*$A26)+SUM(ID$6:ID26))*ID$3/365*_xlfn.DAYS($B27,$B26)&lt;0,0,($C$6-($C$3*$A26)+SUM(ID$6:ID26))*ID$3/365*_xlfn.DAYS($B27,$B26))</f>
        <v>73.222090800976048</v>
      </c>
      <c r="IE27" s="5">
        <f>IF(($C$6-($C$3*$A26)+SUM(IE$6:IE26))*IE$3/365*_xlfn.DAYS($B27,$B26)&lt;0,0,($C$6-($C$3*$A26)+SUM(IE$6:IE26))*IE$3/365*_xlfn.DAYS($B27,$B26))</f>
        <v>73.172460564222888</v>
      </c>
      <c r="IF27" s="5">
        <f>IF(($C$6-($C$3*$A26)+SUM(IF$6:IF26))*IF$3/365*_xlfn.DAYS($B27,$B26)&lt;0,0,($C$6-($C$3*$A26)+SUM(IF$6:IF26))*IF$3/365*_xlfn.DAYS($B27,$B26))</f>
        <v>73.122851477985449</v>
      </c>
      <c r="IG27" s="5">
        <f>IF(($C$6-($C$3*$A26)+SUM(IG$6:IG26))*IG$3/365*_xlfn.DAYS($B27,$B26)&lt;0,0,($C$6-($C$3*$A26)+SUM(IG$6:IG26))*IG$3/365*_xlfn.DAYS($B27,$B26))</f>
        <v>73.073263536753473</v>
      </c>
      <c r="IH27" s="5">
        <f>IF(($C$6-($C$3*$A26)+SUM(IH$6:IH26))*IH$3/365*_xlfn.DAYS($B27,$B26)&lt;0,0,($C$6-($C$3*$A26)+SUM(IH$6:IH26))*IH$3/365*_xlfn.DAYS($B27,$B26))</f>
        <v>73.023696735017992</v>
      </c>
      <c r="II27" s="5">
        <f>IF(($C$6-($C$3*$A26)+SUM(II$6:II26))*II$3/365*_xlfn.DAYS($B27,$B26)&lt;0,0,($C$6-($C$3*$A26)+SUM(II$6:II26))*II$3/365*_xlfn.DAYS($B27,$B26))</f>
        <v>72.97415106727118</v>
      </c>
      <c r="IJ27" s="5">
        <f>IF(($C$6-($C$3*$A26)+SUM(IJ$6:IJ26))*IJ$3/365*_xlfn.DAYS($B27,$B26)&lt;0,0,($C$6-($C$3*$A26)+SUM(IJ$6:IJ26))*IJ$3/365*_xlfn.DAYS($B27,$B26))</f>
        <v>72.924626528006343</v>
      </c>
      <c r="IK27" s="5">
        <f>IF(($C$6-($C$3*$A26)+SUM(IK$6:IK26))*IK$3/365*_xlfn.DAYS($B27,$B26)&lt;0,0,($C$6-($C$3*$A26)+SUM(IK$6:IK26))*IK$3/365*_xlfn.DAYS($B27,$B26))</f>
        <v>72.875123111717983</v>
      </c>
      <c r="IL27" s="5">
        <f>IF(($C$6-($C$3*$A26)+SUM(IL$6:IL26))*IL$3/365*_xlfn.DAYS($B27,$B26)&lt;0,0,($C$6-($C$3*$A26)+SUM(IL$6:IL26))*IL$3/365*_xlfn.DAYS($B27,$B26))</f>
        <v>72.825640812901781</v>
      </c>
      <c r="IM27" s="5">
        <f>IF(($C$6-($C$3*$A26)+SUM(IM$6:IM26))*IM$3/365*_xlfn.DAYS($B27,$B26)&lt;0,0,($C$6-($C$3*$A26)+SUM(IM$6:IM26))*IM$3/365*_xlfn.DAYS($B27,$B26))</f>
        <v>72.776179626054528</v>
      </c>
      <c r="IN27" s="5">
        <f>IF(($C$6-($C$3*$A26)+SUM(IN$6:IN26))*IN$3/365*_xlfn.DAYS($B27,$B26)&lt;0,0,($C$6-($C$3*$A26)+SUM(IN$6:IN26))*IN$3/365*_xlfn.DAYS($B27,$B26))</f>
        <v>72.726739545674363</v>
      </c>
      <c r="IO27" s="5">
        <f>IF(($C$6-($C$3*$A26)+SUM(IO$6:IO26))*IO$3/365*_xlfn.DAYS($B27,$B26)&lt;0,0,($C$6-($C$3*$A26)+SUM(IO$6:IO26))*IO$3/365*_xlfn.DAYS($B27,$B26))</f>
        <v>72.677320566260349</v>
      </c>
      <c r="IP27" s="5">
        <f>IF(($C$6-($C$3*$A26)+SUM(IP$6:IP26))*IP$3/365*_xlfn.DAYS($B27,$B26)&lt;0,0,($C$6-($C$3*$A26)+SUM(IP$6:IP26))*IP$3/365*_xlfn.DAYS($B27,$B26))</f>
        <v>72.627922682312914</v>
      </c>
      <c r="IQ27" s="5">
        <f>IF(($C$6-($C$3*$A26)+SUM(IQ$6:IQ26))*IQ$3/365*_xlfn.DAYS($B27,$B26)&lt;0,0,($C$6-($C$3*$A26)+SUM(IQ$6:IQ26))*IQ$3/365*_xlfn.DAYS($B27,$B26))</f>
        <v>72.578545888333565</v>
      </c>
      <c r="IR27" s="5">
        <f>IF(($C$6-($C$3*$A26)+SUM(IR$6:IR26))*IR$3/365*_xlfn.DAYS($B27,$B26)&lt;0,0,($C$6-($C$3*$A26)+SUM(IR$6:IR26))*IR$3/365*_xlfn.DAYS($B27,$B26))</f>
        <v>72.52919017882499</v>
      </c>
      <c r="IS27" s="5">
        <f>IF(($C$6-($C$3*$A26)+SUM(IS$6:IS26))*IS$3/365*_xlfn.DAYS($B27,$B26)&lt;0,0,($C$6-($C$3*$A26)+SUM(IS$6:IS26))*IS$3/365*_xlfn.DAYS($B27,$B26))</f>
        <v>72.479855548291084</v>
      </c>
      <c r="IT27" s="5">
        <f>IF(($C$6-($C$3*$A26)+SUM(IT$6:IT26))*IT$3/365*_xlfn.DAYS($B27,$B26)&lt;0,0,($C$6-($C$3*$A26)+SUM(IT$6:IT26))*IT$3/365*_xlfn.DAYS($B27,$B26))</f>
        <v>72.430541991236851</v>
      </c>
      <c r="IU27" s="5">
        <f>IF(($C$6-($C$3*$A26)+SUM(IU$6:IU26))*IU$3/365*_xlfn.DAYS($B27,$B26)&lt;0,0,($C$6-($C$3*$A26)+SUM(IU$6:IU26))*IU$3/365*_xlfn.DAYS($B27,$B26))</f>
        <v>72.381249502168558</v>
      </c>
      <c r="IV27" s="5">
        <f>IF(($C$6-($C$3*$A26)+SUM(IV$6:IV26))*IV$3/365*_xlfn.DAYS($B27,$B26)&lt;0,0,($C$6-($C$3*$A26)+SUM(IV$6:IV26))*IV$3/365*_xlfn.DAYS($B27,$B26))</f>
        <v>72.331978075593497</v>
      </c>
      <c r="IW27" s="5">
        <f>IF(($C$6-($C$3*$A26)+SUM(IW$6:IW26))*IW$3/365*_xlfn.DAYS($B27,$B26)&lt;0,0,($C$6-($C$3*$A26)+SUM(IW$6:IW26))*IW$3/365*_xlfn.DAYS($B27,$B26))</f>
        <v>72.282727706020296</v>
      </c>
      <c r="IX27" s="5">
        <f>IF(($C$6-($C$3*$A26)+SUM(IX$6:IX26))*IX$3/365*_xlfn.DAYS($B27,$B26)&lt;0,0,($C$6-($C$3*$A26)+SUM(IX$6:IX26))*IX$3/365*_xlfn.DAYS($B27,$B26))</f>
        <v>72.233498387958576</v>
      </c>
      <c r="IY27" s="5">
        <f>IF(($C$6-($C$3*$A26)+SUM(IY$6:IY26))*IY$3/365*_xlfn.DAYS($B27,$B26)&lt;0,0,($C$6-($C$3*$A26)+SUM(IY$6:IY26))*IY$3/365*_xlfn.DAYS($B27,$B26))</f>
        <v>72.18429011591931</v>
      </c>
      <c r="IZ27" s="5">
        <f>IF(($C$6-($C$3*$A26)+SUM(IZ$6:IZ26))*IZ$3/365*_xlfn.DAYS($B27,$B26)&lt;0,0,($C$6-($C$3*$A26)+SUM(IZ$6:IZ26))*IZ$3/365*_xlfn.DAYS($B27,$B26))</f>
        <v>72.135102884414493</v>
      </c>
      <c r="JA27" s="5">
        <f>IF(($C$6-($C$3*$A26)+SUM(JA$6:JA26))*JA$3/365*_xlfn.DAYS($B27,$B26)&lt;0,0,($C$6-($C$3*$A26)+SUM(JA$6:JA26))*JA$3/365*_xlfn.DAYS($B27,$B26))</f>
        <v>72.085936687957386</v>
      </c>
      <c r="JB27" s="5">
        <f>IF(($C$6-($C$3*$A26)+SUM(JB$6:JB26))*JB$3/365*_xlfn.DAYS($B27,$B26)&lt;0,0,($C$6-($C$3*$A26)+SUM(JB$6:JB26))*JB$3/365*_xlfn.DAYS($B27,$B26))</f>
        <v>72.036791521062341</v>
      </c>
      <c r="JC27" s="5">
        <f>IF(($C$6-($C$3*$A26)+SUM(JC$6:JC26))*JC$3/365*_xlfn.DAYS($B27,$B26)&lt;0,0,($C$6-($C$3*$A26)+SUM(JC$6:JC26))*JC$3/365*_xlfn.DAYS($B27,$B26))</f>
        <v>71.987667378244936</v>
      </c>
      <c r="JD27" s="5">
        <f>IF(($C$6-($C$3*$A26)+SUM(JD$6:JD26))*JD$3/365*_xlfn.DAYS($B27,$B26)&lt;0,0,($C$6-($C$3*$A26)+SUM(JD$6:JD26))*JD$3/365*_xlfn.DAYS($B27,$B26))</f>
        <v>71.938564254021884</v>
      </c>
      <c r="JE27" s="5">
        <f>IF(($C$6-($C$3*$A26)+SUM(JE$6:JE26))*JE$3/365*_xlfn.DAYS($B27,$B26)&lt;0,0,($C$6-($C$3*$A26)+SUM(JE$6:JE26))*JE$3/365*_xlfn.DAYS($B27,$B26))</f>
        <v>71.889482142911092</v>
      </c>
      <c r="JF27" s="5">
        <f>IF(($C$6-($C$3*$A26)+SUM(JF$6:JF26))*JF$3/365*_xlfn.DAYS($B27,$B26)&lt;0,0,($C$6-($C$3*$A26)+SUM(JF$6:JF26))*JF$3/365*_xlfn.DAYS($B27,$B26))</f>
        <v>71.840421039431604</v>
      </c>
      <c r="JG27" s="5">
        <f>IF(($C$6-($C$3*$A26)+SUM(JG$6:JG26))*JG$3/365*_xlfn.DAYS($B27,$B26)&lt;0,0,($C$6-($C$3*$A26)+SUM(JG$6:JG26))*JG$3/365*_xlfn.DAYS($B27,$B26))</f>
        <v>71.791380938103629</v>
      </c>
      <c r="JH27" s="5">
        <f>IF(($C$6-($C$3*$A26)+SUM(JH$6:JH26))*JH$3/365*_xlfn.DAYS($B27,$B26)&lt;0,0,($C$6-($C$3*$A26)+SUM(JH$6:JH26))*JH$3/365*_xlfn.DAYS($B27,$B26))</f>
        <v>71.74236183344857</v>
      </c>
      <c r="JI27" s="5">
        <f>IF(($C$6-($C$3*$A26)+SUM(JI$6:JI26))*JI$3/365*_xlfn.DAYS($B27,$B26)&lt;0,0,($C$6-($C$3*$A26)+SUM(JI$6:JI26))*JI$3/365*_xlfn.DAYS($B27,$B26))</f>
        <v>71.693363719989023</v>
      </c>
      <c r="JJ27" s="5">
        <f>IF(($C$6-($C$3*$A26)+SUM(JJ$6:JJ26))*JJ$3/365*_xlfn.DAYS($B27,$B26)&lt;0,0,($C$6-($C$3*$A26)+SUM(JJ$6:JJ26))*JJ$3/365*_xlfn.DAYS($B27,$B26))</f>
        <v>71.644386592248622</v>
      </c>
      <c r="JK27" s="5">
        <f>IF(($C$6-($C$3*$A26)+SUM(JK$6:JK26))*JK$3/365*_xlfn.DAYS($B27,$B26)&lt;0,0,($C$6-($C$3*$A26)+SUM(JK$6:JK26))*JK$3/365*_xlfn.DAYS($B27,$B26))</f>
        <v>71.595430444752353</v>
      </c>
      <c r="JL27" s="5">
        <f>IF(($C$6-($C$3*$A26)+SUM(JL$6:JL26))*JL$3/365*_xlfn.DAYS($B27,$B26)&lt;0,0,($C$6-($C$3*$A26)+SUM(JL$6:JL26))*JL$3/365*_xlfn.DAYS($B27,$B26))</f>
        <v>71.546495272026206</v>
      </c>
      <c r="JM27" s="5">
        <f>IF(($C$6-($C$3*$A26)+SUM(JM$6:JM26))*JM$3/365*_xlfn.DAYS($B27,$B26)&lt;0,0,($C$6-($C$3*$A26)+SUM(JM$6:JM26))*JM$3/365*_xlfn.DAYS($B27,$B26))</f>
        <v>71.497581068597455</v>
      </c>
      <c r="JN27" s="5">
        <f>IF(($C$6-($C$3*$A26)+SUM(JN$6:JN26))*JN$3/365*_xlfn.DAYS($B27,$B26)&lt;0,0,($C$6-($C$3*$A26)+SUM(JN$6:JN26))*JN$3/365*_xlfn.DAYS($B27,$B26))</f>
        <v>71.448687828994437</v>
      </c>
      <c r="JO27" s="5">
        <f>IF(($C$6-($C$3*$A26)+SUM(JO$6:JO26))*JO$3/365*_xlfn.DAYS($B27,$B26)&lt;0,0,($C$6-($C$3*$A26)+SUM(JO$6:JO26))*JO$3/365*_xlfn.DAYS($B27,$B26))</f>
        <v>71.399815547746741</v>
      </c>
      <c r="JP27" s="5">
        <f>IF(($C$6-($C$3*$A26)+SUM(JP$6:JP26))*JP$3/365*_xlfn.DAYS($B27,$B26)&lt;0,0,($C$6-($C$3*$A26)+SUM(JP$6:JP26))*JP$3/365*_xlfn.DAYS($B27,$B26))</f>
        <v>71.350964219385062</v>
      </c>
      <c r="JQ27" s="5">
        <f>IF(($C$6-($C$3*$A26)+SUM(JQ$6:JQ26))*JQ$3/365*_xlfn.DAYS($B27,$B26)&lt;0,0,($C$6-($C$3*$A26)+SUM(JQ$6:JQ26))*JQ$3/365*_xlfn.DAYS($B27,$B26))</f>
        <v>71.302133838441279</v>
      </c>
      <c r="JR27" s="5">
        <f>IF(($C$6-($C$3*$A26)+SUM(JR$6:JR26))*JR$3/365*_xlfn.DAYS($B27,$B26)&lt;0,0,($C$6-($C$3*$A26)+SUM(JR$6:JR26))*JR$3/365*_xlfn.DAYS($B27,$B26))</f>
        <v>71.253324399448445</v>
      </c>
      <c r="JS27" s="5">
        <f>IF(($C$6-($C$3*$A26)+SUM(JS$6:JS26))*JS$3/365*_xlfn.DAYS($B27,$B26)&lt;0,0,($C$6-($C$3*$A26)+SUM(JS$6:JS26))*JS$3/365*_xlfn.DAYS($B27,$B26))</f>
        <v>71.204535896940769</v>
      </c>
      <c r="JT27" s="5">
        <f>IF(($C$6-($C$3*$A26)+SUM(JT$6:JT26))*JT$3/365*_xlfn.DAYS($B27,$B26)&lt;0,0,($C$6-($C$3*$A26)+SUM(JT$6:JT26))*JT$3/365*_xlfn.DAYS($B27,$B26))</f>
        <v>71.155768325453636</v>
      </c>
      <c r="JU27" s="5">
        <f>IF(($C$6-($C$3*$A26)+SUM(JU$6:JU26))*JU$3/365*_xlfn.DAYS($B27,$B26)&lt;0,0,($C$6-($C$3*$A26)+SUM(JU$6:JU26))*JU$3/365*_xlfn.DAYS($B27,$B26))</f>
        <v>71.107021679523598</v>
      </c>
      <c r="JV27" s="5">
        <f>IF(($C$6-($C$3*$A26)+SUM(JV$6:JV26))*JV$3/365*_xlfn.DAYS($B27,$B26)&lt;0,0,($C$6-($C$3*$A26)+SUM(JV$6:JV26))*JV$3/365*_xlfn.DAYS($B27,$B26))</f>
        <v>71.058295953688315</v>
      </c>
      <c r="JW27" s="5">
        <f>IF(($C$6-($C$3*$A26)+SUM(JW$6:JW26))*JW$3/365*_xlfn.DAYS($B27,$B26)&lt;0,0,($C$6-($C$3*$A26)+SUM(JW$6:JW26))*JW$3/365*_xlfn.DAYS($B27,$B26))</f>
        <v>71.009591142486684</v>
      </c>
      <c r="JX27" s="5">
        <f>IF(($C$6-($C$3*$A26)+SUM(JX$6:JX26))*JX$3/365*_xlfn.DAYS($B27,$B26)&lt;0,0,($C$6-($C$3*$A26)+SUM(JX$6:JX26))*JX$3/365*_xlfn.DAYS($B27,$B26))</f>
        <v>70.960907240458695</v>
      </c>
      <c r="JY27" s="5">
        <f>IF(($C$6-($C$3*$A26)+SUM(JY$6:JY26))*JY$3/365*_xlfn.DAYS($B27,$B26)&lt;0,0,($C$6-($C$3*$A26)+SUM(JY$6:JY26))*JY$3/365*_xlfn.DAYS($B27,$B26))</f>
        <v>70.91224424214559</v>
      </c>
      <c r="JZ27" s="5">
        <f>IF(($C$6-($C$3*$A26)+SUM(JZ$6:JZ26))*JZ$3/365*_xlfn.DAYS($B27,$B26)&lt;0,0,($C$6-($C$3*$A26)+SUM(JZ$6:JZ26))*JZ$3/365*_xlfn.DAYS($B27,$B26))</f>
        <v>70.863602142089704</v>
      </c>
      <c r="KA27" s="5">
        <f>IF(($C$6-($C$3*$A26)+SUM(KA$6:KA26))*KA$3/365*_xlfn.DAYS($B27,$B26)&lt;0,0,($C$6-($C$3*$A26)+SUM(KA$6:KA26))*KA$3/365*_xlfn.DAYS($B27,$B26))</f>
        <v>70.814980934834551</v>
      </c>
      <c r="KB27" s="5">
        <f>IF(($C$6-($C$3*$A26)+SUM(KB$6:KB26))*KB$3/365*_xlfn.DAYS($B27,$B26)&lt;0,0,($C$6-($C$3*$A26)+SUM(KB$6:KB26))*KB$3/365*_xlfn.DAYS($B27,$B26))</f>
        <v>70.766380614924785</v>
      </c>
      <c r="KC27" s="5">
        <f>IF(($C$6-($C$3*$A26)+SUM(KC$6:KC26))*KC$3/365*_xlfn.DAYS($B27,$B26)&lt;0,0,($C$6-($C$3*$A26)+SUM(KC$6:KC26))*KC$3/365*_xlfn.DAYS($B27,$B26))</f>
        <v>70.717801176906278</v>
      </c>
      <c r="KD27" s="5">
        <f>IF(($C$6-($C$3*$A26)+SUM(KD$6:KD26))*KD$3/365*_xlfn.DAYS($B27,$B26)&lt;0,0,($C$6-($C$3*$A26)+SUM(KD$6:KD26))*KD$3/365*_xlfn.DAYS($B27,$B26))</f>
        <v>70.669242615326041</v>
      </c>
      <c r="KE27" s="5">
        <f>IF(($C$6-($C$3*$A26)+SUM(KE$6:KE26))*KE$3/365*_xlfn.DAYS($B27,$B26)&lt;0,0,($C$6-($C$3*$A26)+SUM(KE$6:KE26))*KE$3/365*_xlfn.DAYS($B27,$B26))</f>
        <v>70.620704924732223</v>
      </c>
      <c r="KF27" s="5">
        <f>IF(($C$6-($C$3*$A26)+SUM(KF$6:KF26))*KF$3/365*_xlfn.DAYS($B27,$B26)&lt;0,0,($C$6-($C$3*$A26)+SUM(KF$6:KF26))*KF$3/365*_xlfn.DAYS($B27,$B26))</f>
        <v>70.572188099674136</v>
      </c>
      <c r="KG27" s="5">
        <f>IF(($C$6-($C$3*$A26)+SUM(KG$6:KG26))*KG$3/365*_xlfn.DAYS($B27,$B26)&lt;0,0,($C$6-($C$3*$A26)+SUM(KG$6:KG26))*KG$3/365*_xlfn.DAYS($B27,$B26))</f>
        <v>70.523692134702301</v>
      </c>
      <c r="KH27" s="5">
        <f>IF(($C$6-($C$3*$A26)+SUM(KH$6:KH26))*KH$3/365*_xlfn.DAYS($B27,$B26)&lt;0,0,($C$6-($C$3*$A26)+SUM(KH$6:KH26))*KH$3/365*_xlfn.DAYS($B27,$B26))</f>
        <v>70.475217024368334</v>
      </c>
      <c r="KI27" s="5">
        <f>IF(($C$6-($C$3*$A26)+SUM(KI$6:KI26))*KI$3/365*_xlfn.DAYS($B27,$B26)&lt;0,0,($C$6-($C$3*$A26)+SUM(KI$6:KI26))*KI$3/365*_xlfn.DAYS($B27,$B26))</f>
        <v>70.426762763225071</v>
      </c>
      <c r="KJ27" s="5">
        <f>IF(($C$6-($C$3*$A26)+SUM(KJ$6:KJ26))*KJ$3/365*_xlfn.DAYS($B27,$B26)&lt;0,0,($C$6-($C$3*$A26)+SUM(KJ$6:KJ26))*KJ$3/365*_xlfn.DAYS($B27,$B26))</f>
        <v>70.378329345826472</v>
      </c>
      <c r="KK27" s="5">
        <f>IF(($C$6-($C$3*$A26)+SUM(KK$6:KK26))*KK$3/365*_xlfn.DAYS($B27,$B26)&lt;0,0,($C$6-($C$3*$A26)+SUM(KK$6:KK26))*KK$3/365*_xlfn.DAYS($B27,$B26))</f>
        <v>70.329916766727649</v>
      </c>
      <c r="KL27" s="5">
        <f>IF(($C$6-($C$3*$A26)+SUM(KL$6:KL26))*KL$3/365*_xlfn.DAYS($B27,$B26)&lt;0,0,($C$6-($C$3*$A26)+SUM(KL$6:KL26))*KL$3/365*_xlfn.DAYS($B27,$B26))</f>
        <v>70.281525020484906</v>
      </c>
      <c r="KM27" s="5">
        <f>IF(($C$6-($C$3*$A26)+SUM(KM$6:KM26))*KM$3/365*_xlfn.DAYS($B27,$B26)&lt;0,0,($C$6-($C$3*$A26)+SUM(KM$6:KM26))*KM$3/365*_xlfn.DAYS($B27,$B26))</f>
        <v>70.2331541016557</v>
      </c>
      <c r="KN27" s="5">
        <f>IF(($C$6-($C$3*$A26)+SUM(KN$6:KN26))*KN$3/365*_xlfn.DAYS($B27,$B26)&lt;0,0,($C$6-($C$3*$A26)+SUM(KN$6:KN26))*KN$3/365*_xlfn.DAYS($B27,$B26))</f>
        <v>70.184804004798636</v>
      </c>
      <c r="KO27" s="5">
        <f>IF(($C$6-($C$3*$A26)+SUM(KO$6:KO26))*KO$3/365*_xlfn.DAYS($B27,$B26)&lt;0,0,($C$6-($C$3*$A26)+SUM(KO$6:KO26))*KO$3/365*_xlfn.DAYS($B27,$B26))</f>
        <v>70.136474724473516</v>
      </c>
      <c r="KP27" s="5">
        <f>IF(($C$6-($C$3*$A26)+SUM(KP$6:KP26))*KP$3/365*_xlfn.DAYS($B27,$B26)&lt;0,0,($C$6-($C$3*$A26)+SUM(KP$6:KP26))*KP$3/365*_xlfn.DAYS($B27,$B26))</f>
        <v>70.088166255241191</v>
      </c>
      <c r="KQ27" s="5">
        <f>IF(($C$6-($C$3*$A26)+SUM(KQ$6:KQ26))*KQ$3/365*_xlfn.DAYS($B27,$B26)&lt;0,0,($C$6-($C$3*$A26)+SUM(KQ$6:KQ26))*KQ$3/365*_xlfn.DAYS($B27,$B26))</f>
        <v>70.039878591663836</v>
      </c>
      <c r="KR27" s="5">
        <f>IF(($C$6-($C$3*$A26)+SUM(KR$6:KR26))*KR$3/365*_xlfn.DAYS($B27,$B26)&lt;0,0,($C$6-($C$3*$A26)+SUM(KR$6:KR26))*KR$3/365*_xlfn.DAYS($B27,$B26))</f>
        <v>69.991611728304619</v>
      </c>
      <c r="KS27" s="5">
        <f>IF(($C$6-($C$3*$A26)+SUM(KS$6:KS26))*KS$3/365*_xlfn.DAYS($B27,$B26)&lt;0,0,($C$6-($C$3*$A26)+SUM(KS$6:KS26))*KS$3/365*_xlfn.DAYS($B27,$B26))</f>
        <v>69.943365659727988</v>
      </c>
      <c r="KT27" s="5">
        <f>IF(($C$6-($C$3*$A26)+SUM(KT$6:KT26))*KT$3/365*_xlfn.DAYS($B27,$B26)&lt;0,0,($C$6-($C$3*$A26)+SUM(KT$6:KT26))*KT$3/365*_xlfn.DAYS($B27,$B26))</f>
        <v>69.895140380499527</v>
      </c>
      <c r="KU27" s="5">
        <f>IF(($C$6-($C$3*$A26)+SUM(KU$6:KU26))*KU$3/365*_xlfn.DAYS($B27,$B26)&lt;0,0,($C$6-($C$3*$A26)+SUM(KU$6:KU26))*KU$3/365*_xlfn.DAYS($B27,$B26))</f>
        <v>69.846935885185943</v>
      </c>
      <c r="KV27" s="5">
        <f>IF(($C$6-($C$3*$A26)+SUM(KV$6:KV26))*KV$3/365*_xlfn.DAYS($B27,$B26)&lt;0,0,($C$6-($C$3*$A26)+SUM(KV$6:KV26))*KV$3/365*_xlfn.DAYS($B27,$B26))</f>
        <v>69.798752168355094</v>
      </c>
      <c r="KW27" s="5">
        <f>IF(($C$6-($C$3*$A26)+SUM(KW$6:KW26))*KW$3/365*_xlfn.DAYS($B27,$B26)&lt;0,0,($C$6-($C$3*$A26)+SUM(KW$6:KW26))*KW$3/365*_xlfn.DAYS($B27,$B26))</f>
        <v>69.750589224576032</v>
      </c>
      <c r="KX27" s="5">
        <f>IF(($C$6-($C$3*$A26)+SUM(KX$6:KX26))*KX$3/365*_xlfn.DAYS($B27,$B26)&lt;0,0,($C$6-($C$3*$A26)+SUM(KX$6:KX26))*KX$3/365*_xlfn.DAYS($B27,$B26))</f>
        <v>69.702447048418946</v>
      </c>
      <c r="KY27" s="5">
        <f>IF(($C$6-($C$3*$A26)+SUM(KY$6:KY26))*KY$3/365*_xlfn.DAYS($B27,$B26)&lt;0,0,($C$6-($C$3*$A26)+SUM(KY$6:KY26))*KY$3/365*_xlfn.DAYS($B27,$B26))</f>
        <v>69.654325634455205</v>
      </c>
      <c r="KZ27" s="5">
        <f>IF(($C$6-($C$3*$A26)+SUM(KZ$6:KZ26))*KZ$3/365*_xlfn.DAYS($B27,$B26)&lt;0,0,($C$6-($C$3*$A26)+SUM(KZ$6:KZ26))*KZ$3/365*_xlfn.DAYS($B27,$B26))</f>
        <v>69.606224977257298</v>
      </c>
      <c r="LA27" s="5">
        <f>IF(($C$6-($C$3*$A26)+SUM(LA$6:LA26))*LA$3/365*_xlfn.DAYS($B27,$B26)&lt;0,0,($C$6-($C$3*$A26)+SUM(LA$6:LA26))*LA$3/365*_xlfn.DAYS($B27,$B26))</f>
        <v>69.558145071398897</v>
      </c>
      <c r="LB27" s="5">
        <f>IF(($C$6-($C$3*$A26)+SUM(LB$6:LB26))*LB$3/365*_xlfn.DAYS($B27,$B26)&lt;0,0,($C$6-($C$3*$A26)+SUM(LB$6:LB26))*LB$3/365*_xlfn.DAYS($B27,$B26))</f>
        <v>69.510085911454851</v>
      </c>
      <c r="LC27" s="5">
        <f>IF(($C$6-($C$3*$A26)+SUM(LC$6:LC26))*LC$3/365*_xlfn.DAYS($B27,$B26)&lt;0,0,($C$6-($C$3*$A26)+SUM(LC$6:LC26))*LC$3/365*_xlfn.DAYS($B27,$B26))</f>
        <v>69.462047492001133</v>
      </c>
      <c r="LD27" s="5">
        <f>IF(($C$6-($C$3*$A26)+SUM(LD$6:LD26))*LD$3/365*_xlfn.DAYS($B27,$B26)&lt;0,0,($C$6-($C$3*$A26)+SUM(LD$6:LD26))*LD$3/365*_xlfn.DAYS($B27,$B26))</f>
        <v>69.414029807614838</v>
      </c>
      <c r="LE27" s="5">
        <f>IF(($C$6-($C$3*$A26)+SUM(LE$6:LE26))*LE$3/365*_xlfn.DAYS($B27,$B26)&lt;0,0,($C$6-($C$3*$A26)+SUM(LE$6:LE26))*LE$3/365*_xlfn.DAYS($B27,$B26))</f>
        <v>69.366032852874312</v>
      </c>
      <c r="LF27" s="5">
        <f>IF(($C$6-($C$3*$A26)+SUM(LF$6:LF26))*LF$3/365*_xlfn.DAYS($B27,$B26)&lt;0,0,($C$6-($C$3*$A26)+SUM(LF$6:LF26))*LF$3/365*_xlfn.DAYS($B27,$B26))</f>
        <v>69.318056622358966</v>
      </c>
      <c r="LG27" s="5">
        <f>IF(($C$6-($C$3*$A26)+SUM(LG$6:LG26))*LG$3/365*_xlfn.DAYS($B27,$B26)&lt;0,0,($C$6-($C$3*$A26)+SUM(LG$6:LG26))*LG$3/365*_xlfn.DAYS($B27,$B26))</f>
        <v>69.270101110649421</v>
      </c>
      <c r="LH27" s="5">
        <f>IF(($C$6-($C$3*$A26)+SUM(LH$6:LH26))*LH$3/365*_xlfn.DAYS($B27,$B26)&lt;0,0,($C$6-($C$3*$A26)+SUM(LH$6:LH26))*LH$3/365*_xlfn.DAYS($B27,$B26))</f>
        <v>69.222166312327431</v>
      </c>
      <c r="LI27" s="5">
        <f>IF(($C$6-($C$3*$A26)+SUM(LI$6:LI26))*LI$3/365*_xlfn.DAYS($B27,$B26)&lt;0,0,($C$6-($C$3*$A26)+SUM(LI$6:LI26))*LI$3/365*_xlfn.DAYS($B27,$B26))</f>
        <v>69.174252221975905</v>
      </c>
      <c r="LJ27" s="5">
        <f>IF(($C$6-($C$3*$A26)+SUM(LJ$6:LJ26))*LJ$3/365*_xlfn.DAYS($B27,$B26)&lt;0,0,($C$6-($C$3*$A26)+SUM(LJ$6:LJ26))*LJ$3/365*_xlfn.DAYS($B27,$B26))</f>
        <v>69.126358834178944</v>
      </c>
      <c r="LK27" s="5">
        <f>IF(($C$6-($C$3*$A26)+SUM(LK$6:LK26))*LK$3/365*_xlfn.DAYS($B27,$B26)&lt;0,0,($C$6-($C$3*$A26)+SUM(LK$6:LK26))*LK$3/365*_xlfn.DAYS($B27,$B26))</f>
        <v>69.078486143521729</v>
      </c>
      <c r="LL27" s="5">
        <f>IF(($C$6-($C$3*$A26)+SUM(LL$6:LL26))*LL$3/365*_xlfn.DAYS($B27,$B26)&lt;0,0,($C$6-($C$3*$A26)+SUM(LL$6:LL26))*LL$3/365*_xlfn.DAYS($B27,$B26))</f>
        <v>69.030634144590664</v>
      </c>
      <c r="LM27" s="5">
        <f>IF(($C$6-($C$3*$A26)+SUM(LM$6:LM26))*LM$3/365*_xlfn.DAYS($B27,$B26)&lt;0,0,($C$6-($C$3*$A26)+SUM(LM$6:LM26))*LM$3/365*_xlfn.DAYS($B27,$B26))</f>
        <v>68.982802831973274</v>
      </c>
      <c r="LN27" s="5">
        <f>IF(($C$6-($C$3*$A26)+SUM(LN$6:LN26))*LN$3/365*_xlfn.DAYS($B27,$B26)&lt;0,0,($C$6-($C$3*$A26)+SUM(LN$6:LN26))*LN$3/365*_xlfn.DAYS($B27,$B26))</f>
        <v>68.934992200258236</v>
      </c>
      <c r="LO27" s="5">
        <f>IF(($C$6-($C$3*$A26)+SUM(LO$6:LO26))*LO$3/365*_xlfn.DAYS($B27,$B26)&lt;0,0,($C$6-($C$3*$A26)+SUM(LO$6:LO26))*LO$3/365*_xlfn.DAYS($B27,$B26))</f>
        <v>68.887202244035421</v>
      </c>
      <c r="LP27" s="5">
        <f>IF(($C$6-($C$3*$A26)+SUM(LP$6:LP26))*LP$3/365*_xlfn.DAYS($B27,$B26)&lt;0,0,($C$6-($C$3*$A26)+SUM(LP$6:LP26))*LP$3/365*_xlfn.DAYS($B27,$B26))</f>
        <v>68.839432957895809</v>
      </c>
      <c r="LQ27" s="5">
        <f>IF(($C$6-($C$3*$A26)+SUM(LQ$6:LQ26))*LQ$3/365*_xlfn.DAYS($B27,$B26)&lt;0,0,($C$6-($C$3*$A26)+SUM(LQ$6:LQ26))*LQ$3/365*_xlfn.DAYS($B27,$B26))</f>
        <v>68.791684336431544</v>
      </c>
      <c r="LR27" s="5">
        <f>IF(($C$6-($C$3*$A26)+SUM(LR$6:LR26))*LR$3/365*_xlfn.DAYS($B27,$B26)&lt;0,0,($C$6-($C$3*$A26)+SUM(LR$6:LR26))*LR$3/365*_xlfn.DAYS($B27,$B26))</f>
        <v>68.743956374235921</v>
      </c>
      <c r="LS27" s="5">
        <f>IF(($C$6-($C$3*$A26)+SUM(LS$6:LS26))*LS$3/365*_xlfn.DAYS($B27,$B26)&lt;0,0,($C$6-($C$3*$A26)+SUM(LS$6:LS26))*LS$3/365*_xlfn.DAYS($B27,$B26))</f>
        <v>68.696249065903416</v>
      </c>
      <c r="LT27" s="5">
        <f>IF(($C$6-($C$3*$A26)+SUM(LT$6:LT26))*LT$3/365*_xlfn.DAYS($B27,$B26)&lt;0,0,($C$6-($C$3*$A26)+SUM(LT$6:LT26))*LT$3/365*_xlfn.DAYS($B27,$B26))</f>
        <v>68.648562406029612</v>
      </c>
      <c r="LU27" s="5">
        <f>IF(($C$6-($C$3*$A26)+SUM(LU$6:LU26))*LU$3/365*_xlfn.DAYS($B27,$B26)&lt;0,0,($C$6-($C$3*$A26)+SUM(LU$6:LU26))*LU$3/365*_xlfn.DAYS($B27,$B26))</f>
        <v>68.600896389211272</v>
      </c>
      <c r="LV27" s="5">
        <f>IF(($C$6-($C$3*$A26)+SUM(LV$6:LV26))*LV$3/365*_xlfn.DAYS($B27,$B26)&lt;0,0,($C$6-($C$3*$A26)+SUM(LV$6:LV26))*LV$3/365*_xlfn.DAYS($B27,$B26))</f>
        <v>68.553251010046338</v>
      </c>
      <c r="LW27" s="5">
        <f>IF(($C$6-($C$3*$A26)+SUM(LW$6:LW26))*LW$3/365*_xlfn.DAYS($B27,$B26)&lt;0,0,($C$6-($C$3*$A26)+SUM(LW$6:LW26))*LW$3/365*_xlfn.DAYS($B27,$B26))</f>
        <v>68.505626263133834</v>
      </c>
      <c r="LX27" s="5">
        <f>IF(($C$6-($C$3*$A26)+SUM(LX$6:LX26))*LX$3/365*_xlfn.DAYS($B27,$B26)&lt;0,0,($C$6-($C$3*$A26)+SUM(LX$6:LX26))*LX$3/365*_xlfn.DAYS($B27,$B26))</f>
        <v>68.458022143074004</v>
      </c>
      <c r="LY27" s="5">
        <f>IF(($C$6-($C$3*$A26)+SUM(LY$6:LY26))*LY$3/365*_xlfn.DAYS($B27,$B26)&lt;0,0,($C$6-($C$3*$A26)+SUM(LY$6:LY26))*LY$3/365*_xlfn.DAYS($B27,$B26))</f>
        <v>68.410438644468201</v>
      </c>
      <c r="LZ27" s="5">
        <f>IF(($C$6-($C$3*$A26)+SUM(LZ$6:LZ26))*LZ$3/365*_xlfn.DAYS($B27,$B26)&lt;0,0,($C$6-($C$3*$A26)+SUM(LZ$6:LZ26))*LZ$3/365*_xlfn.DAYS($B27,$B26))</f>
        <v>68.362875761918971</v>
      </c>
      <c r="MA27" s="5">
        <f>IF(($C$6-($C$3*$A26)+SUM(MA$6:MA26))*MA$3/365*_xlfn.DAYS($B27,$B26)&lt;0,0,($C$6-($C$3*$A26)+SUM(MA$6:MA26))*MA$3/365*_xlfn.DAYS($B27,$B26))</f>
        <v>68.315333490029928</v>
      </c>
      <c r="MB27" s="5">
        <f>IF(($C$6-($C$3*$A26)+SUM(MB$6:MB26))*MB$3/365*_xlfn.DAYS($B27,$B26)&lt;0,0,($C$6-($C$3*$A26)+SUM(MB$6:MB26))*MB$3/365*_xlfn.DAYS($B27,$B26))</f>
        <v>68.267811823405978</v>
      </c>
      <c r="MC27" s="5">
        <f>IF(($C$6-($C$3*$A26)+SUM(MC$6:MC26))*MC$3/365*_xlfn.DAYS($B27,$B26)&lt;0,0,($C$6-($C$3*$A26)+SUM(MC$6:MC26))*MC$3/365*_xlfn.DAYS($B27,$B26))</f>
        <v>68.220310756653035</v>
      </c>
      <c r="MD27" s="5">
        <f>IF(($C$6-($C$3*$A26)+SUM(MD$6:MD26))*MD$3/365*_xlfn.DAYS($B27,$B26)&lt;0,0,($C$6-($C$3*$A26)+SUM(MD$6:MD26))*MD$3/365*_xlfn.DAYS($B27,$B26))</f>
        <v>68.172830284378222</v>
      </c>
      <c r="ME27" s="5">
        <f>IF(($C$6-($C$3*$A26)+SUM(ME$6:ME26))*ME$3/365*_xlfn.DAYS($B27,$B26)&lt;0,0,($C$6-($C$3*$A26)+SUM(ME$6:ME26))*ME$3/365*_xlfn.DAYS($B27,$B26))</f>
        <v>68.125370401189841</v>
      </c>
      <c r="MF27" s="5">
        <f>IF(($C$6-($C$3*$A26)+SUM(MF$6:MF26))*MF$3/365*_xlfn.DAYS($B27,$B26)&lt;0,0,($C$6-($C$3*$A26)+SUM(MF$6:MF26))*MF$3/365*_xlfn.DAYS($B27,$B26))</f>
        <v>68.077931101697303</v>
      </c>
      <c r="MG27" s="5">
        <f>IF(($C$6-($C$3*$A26)+SUM(MG$6:MG26))*MG$3/365*_xlfn.DAYS($B27,$B26)&lt;0,0,($C$6-($C$3*$A26)+SUM(MG$6:MG26))*MG$3/365*_xlfn.DAYS($B27,$B26))</f>
        <v>68.030512380511169</v>
      </c>
      <c r="MH27" s="5">
        <f>IF(($C$6-($C$3*$A26)+SUM(MH$6:MH26))*MH$3/365*_xlfn.DAYS($B27,$B26)&lt;0,0,($C$6-($C$3*$A26)+SUM(MH$6:MH26))*MH$3/365*_xlfn.DAYS($B27,$B26))</f>
        <v>67.983114232243182</v>
      </c>
      <c r="MI27" s="5">
        <f>IF(($C$6-($C$3*$A26)+SUM(MI$6:MI26))*MI$3/365*_xlfn.DAYS($B27,$B26)&lt;0,0,($C$6-($C$3*$A26)+SUM(MI$6:MI26))*MI$3/365*_xlfn.DAYS($B27,$B26))</f>
        <v>67.935736651506218</v>
      </c>
      <c r="MJ27" s="5">
        <f>IF(($C$6-($C$3*$A26)+SUM(MJ$6:MJ26))*MJ$3/365*_xlfn.DAYS($B27,$B26)&lt;0,0,($C$6-($C$3*$A26)+SUM(MJ$6:MJ26))*MJ$3/365*_xlfn.DAYS($B27,$B26))</f>
        <v>67.888379632914294</v>
      </c>
      <c r="MK27" s="5">
        <f>IF(($C$6-($C$3*$A26)+SUM(MK$6:MK26))*MK$3/365*_xlfn.DAYS($B27,$B26)&lt;0,0,($C$6-($C$3*$A26)+SUM(MK$6:MK26))*MK$3/365*_xlfn.DAYS($B27,$B26))</f>
        <v>67.841043171082561</v>
      </c>
      <c r="ML27" s="5">
        <f>IF(($C$6-($C$3*$A26)+SUM(ML$6:ML26))*ML$3/365*_xlfn.DAYS($B27,$B26)&lt;0,0,($C$6-($C$3*$A26)+SUM(ML$6:ML26))*ML$3/365*_xlfn.DAYS($B27,$B26))</f>
        <v>67.793727260627378</v>
      </c>
      <c r="MM27" s="5">
        <f>IF(($C$6-($C$3*$A26)+SUM(MM$6:MM26))*MM$3/365*_xlfn.DAYS($B27,$B26)&lt;0,0,($C$6-($C$3*$A26)+SUM(MM$6:MM26))*MM$3/365*_xlfn.DAYS($B27,$B26))</f>
        <v>67.746431896166172</v>
      </c>
      <c r="MN27" s="5">
        <f>IF(($C$6-($C$3*$A26)+SUM(MN$6:MN26))*MN$3/365*_xlfn.DAYS($B27,$B26)&lt;0,0,($C$6-($C$3*$A26)+SUM(MN$6:MN26))*MN$3/365*_xlfn.DAYS($B27,$B26))</f>
        <v>67.699157072317604</v>
      </c>
      <c r="MO27" s="5">
        <f>IF(($C$6-($C$3*$A26)+SUM(MO$6:MO26))*MO$3/365*_xlfn.DAYS($B27,$B26)&lt;0,0,($C$6-($C$3*$A26)+SUM(MO$6:MO26))*MO$3/365*_xlfn.DAYS($B27,$B26))</f>
        <v>67.651902783701431</v>
      </c>
      <c r="MP27" s="5">
        <f>IF(($C$6-($C$3*$A26)+SUM(MP$6:MP26))*MP$3/365*_xlfn.DAYS($B27,$B26)&lt;0,0,($C$6-($C$3*$A26)+SUM(MP$6:MP26))*MP$3/365*_xlfn.DAYS($B27,$B26))</f>
        <v>67.604669024938559</v>
      </c>
      <c r="MQ27" s="5">
        <f>IF(($C$6-($C$3*$A26)+SUM(MQ$6:MQ26))*MQ$3/365*_xlfn.DAYS($B27,$B26)&lt;0,0,($C$6-($C$3*$A26)+SUM(MQ$6:MQ26))*MQ$3/365*_xlfn.DAYS($B27,$B26))</f>
        <v>67.557455790651034</v>
      </c>
      <c r="MR27" s="5">
        <f>IF(($C$6-($C$3*$A26)+SUM(MR$6:MR26))*MR$3/365*_xlfn.DAYS($B27,$B26)&lt;0,0,($C$6-($C$3*$A26)+SUM(MR$6:MR26))*MR$3/365*_xlfn.DAYS($B27,$B26))</f>
        <v>67.510263075462106</v>
      </c>
      <c r="MS27" s="5">
        <f>IF(($C$6-($C$3*$A26)+SUM(MS$6:MS26))*MS$3/365*_xlfn.DAYS($B27,$B26)&lt;0,0,($C$6-($C$3*$A26)+SUM(MS$6:MS26))*MS$3/365*_xlfn.DAYS($B27,$B26))</f>
        <v>67.463090873996094</v>
      </c>
      <c r="MT27" s="5">
        <f>IF(($C$6-($C$3*$A26)+SUM(MT$6:MT26))*MT$3/365*_xlfn.DAYS($B27,$B26)&lt;0,0,($C$6-($C$3*$A26)+SUM(MT$6:MT26))*MT$3/365*_xlfn.DAYS($B27,$B26))</f>
        <v>67.415939180878539</v>
      </c>
      <c r="MU27" s="5">
        <f>IF(($C$6-($C$3*$A26)+SUM(MU$6:MU26))*MU$3/365*_xlfn.DAYS($B27,$B26)&lt;0,0,($C$6-($C$3*$A26)+SUM(MU$6:MU26))*MU$3/365*_xlfn.DAYS($B27,$B26))</f>
        <v>67.368807990736059</v>
      </c>
      <c r="MV27" s="5">
        <f>IF(($C$6-($C$3*$A26)+SUM(MV$6:MV26))*MV$3/365*_xlfn.DAYS($B27,$B26)&lt;0,0,($C$6-($C$3*$A26)+SUM(MV$6:MV26))*MV$3/365*_xlfn.DAYS($B27,$B26))</f>
        <v>67.321697298196455</v>
      </c>
      <c r="MW27" s="5">
        <f>IF(($C$6-($C$3*$A26)+SUM(MW$6:MW26))*MW$3/365*_xlfn.DAYS($B27,$B26)&lt;0,0,($C$6-($C$3*$A26)+SUM(MW$6:MW26))*MW$3/365*_xlfn.DAYS($B27,$B26))</f>
        <v>67.274607097888719</v>
      </c>
      <c r="MX27" s="5">
        <f>IF(($C$6-($C$3*$A26)+SUM(MX$6:MX26))*MX$3/365*_xlfn.DAYS($B27,$B26)&lt;0,0,($C$6-($C$3*$A26)+SUM(MX$6:MX26))*MX$3/365*_xlfn.DAYS($B27,$B26))</f>
        <v>67.227537384442883</v>
      </c>
      <c r="MY27" s="5">
        <f>IF(($C$6-($C$3*$A26)+SUM(MY$6:MY26))*MY$3/365*_xlfn.DAYS($B27,$B26)&lt;0,0,($C$6-($C$3*$A26)+SUM(MY$6:MY26))*MY$3/365*_xlfn.DAYS($B27,$B26))</f>
        <v>67.180488152490241</v>
      </c>
      <c r="MZ27" s="5">
        <f>IF(($C$6-($C$3*$A26)+SUM(MZ$6:MZ26))*MZ$3/365*_xlfn.DAYS($B27,$B26)&lt;0,0,($C$6-($C$3*$A26)+SUM(MZ$6:MZ26))*MZ$3/365*_xlfn.DAYS($B27,$B26))</f>
        <v>67.133459396663113</v>
      </c>
      <c r="NA27" s="5">
        <f>IF(($C$6-($C$3*$A26)+SUM(NA$6:NA26))*NA$3/365*_xlfn.DAYS($B27,$B26)&lt;0,0,($C$6-($C$3*$A26)+SUM(NA$6:NA26))*NA$3/365*_xlfn.DAYS($B27,$B26))</f>
        <v>67.086451111595068</v>
      </c>
      <c r="NB27" s="5">
        <f>IF(($C$6-($C$3*$A26)+SUM(NB$6:NB26))*NB$3/365*_xlfn.DAYS($B27,$B26)&lt;0,0,($C$6-($C$3*$A26)+SUM(NB$6:NB26))*NB$3/365*_xlfn.DAYS($B27,$B26))</f>
        <v>67.039463291920811</v>
      </c>
      <c r="NC27" s="5">
        <f>IF(($C$6-($C$3*$A26)+SUM(NC$6:NC26))*NC$3/365*_xlfn.DAYS($B27,$B26)&lt;0,0,($C$6-($C$3*$A26)+SUM(NC$6:NC26))*NC$3/365*_xlfn.DAYS($B27,$B26))</f>
        <v>66.992495932276086</v>
      </c>
      <c r="ND27" s="5">
        <f>IF(($C$6-($C$3*$A26)+SUM(ND$6:ND26))*ND$3/365*_xlfn.DAYS($B27,$B26)&lt;0,0,($C$6-($C$3*$A26)+SUM(ND$6:ND26))*ND$3/365*_xlfn.DAYS($B27,$B26))</f>
        <v>66.945549027297943</v>
      </c>
      <c r="NE27" s="5">
        <f>IF(($C$6-($C$3*$A26)+SUM(NE$6:NE26))*NE$3/365*_xlfn.DAYS($B27,$B26)&lt;0,0,($C$6-($C$3*$A26)+SUM(NE$6:NE26))*NE$3/365*_xlfn.DAYS($B27,$B26))</f>
        <v>66.898622571624443</v>
      </c>
      <c r="NF27" s="5">
        <f>IF(($C$6-($C$3*$A26)+SUM(NF$6:NF26))*NF$3/365*_xlfn.DAYS($B27,$B26)&lt;0,0,($C$6-($C$3*$A26)+SUM(NF$6:NF26))*NF$3/365*_xlfn.DAYS($B27,$B26))</f>
        <v>66.851716559894811</v>
      </c>
      <c r="NG27" s="5">
        <f>IF(($C$6-($C$3*$A26)+SUM(NG$6:NG26))*NG$3/365*_xlfn.DAYS($B27,$B26)&lt;0,0,($C$6-($C$3*$A26)+SUM(NG$6:NG26))*NG$3/365*_xlfn.DAYS($B27,$B26))</f>
        <v>66.804830986749522</v>
      </c>
      <c r="NH27" s="5">
        <f>IF(($C$6-($C$3*$A26)+SUM(NH$6:NH26))*NH$3/365*_xlfn.DAYS($B27,$B26)&lt;0,0,($C$6-($C$3*$A26)+SUM(NH$6:NH26))*NH$3/365*_xlfn.DAYS($B27,$B26))</f>
        <v>66.757965846830075</v>
      </c>
      <c r="NI27" s="5">
        <f>IF(($C$6-($C$3*$A26)+SUM(NI$6:NI26))*NI$3/365*_xlfn.DAYS($B27,$B26)&lt;0,0,($C$6-($C$3*$A26)+SUM(NI$6:NI26))*NI$3/365*_xlfn.DAYS($B27,$B26))</f>
        <v>66.711121134779148</v>
      </c>
      <c r="NJ27" s="5">
        <f>IF(($C$6-($C$3*$A26)+SUM(NJ$6:NJ26))*NJ$3/365*_xlfn.DAYS($B27,$B26)&lt;0,0,($C$6-($C$3*$A26)+SUM(NJ$6:NJ26))*NJ$3/365*_xlfn.DAYS($B27,$B26))</f>
        <v>66.664296845240585</v>
      </c>
      <c r="NK27" s="5">
        <f>IF(($C$6-($C$3*$A26)+SUM(NK$6:NK26))*NK$3/365*_xlfn.DAYS($B27,$B26)&lt;0,0,($C$6-($C$3*$A26)+SUM(NK$6:NK26))*NK$3/365*_xlfn.DAYS($B27,$B26))</f>
        <v>66.617492972859381</v>
      </c>
      <c r="NL27" s="5">
        <f>IF(($C$6-($C$3*$A26)+SUM(NL$6:NL26))*NL$3/365*_xlfn.DAYS($B27,$B26)&lt;0,0,($C$6-($C$3*$A26)+SUM(NL$6:NL26))*NL$3/365*_xlfn.DAYS($B27,$B26))</f>
        <v>66.570709512281653</v>
      </c>
      <c r="NM27" s="5">
        <f>IF(($C$6-($C$3*$A26)+SUM(NM$6:NM26))*NM$3/365*_xlfn.DAYS($B27,$B26)&lt;0,0,($C$6-($C$3*$A26)+SUM(NM$6:NM26))*NM$3/365*_xlfn.DAYS($B27,$B26))</f>
        <v>66.523946458154626</v>
      </c>
      <c r="NN27" s="5">
        <f>IF(($C$6-($C$3*$A26)+SUM(NN$6:NN26))*NN$3/365*_xlfn.DAYS($B27,$B26)&lt;0,0,($C$6-($C$3*$A26)+SUM(NN$6:NN26))*NN$3/365*_xlfn.DAYS($B27,$B26))</f>
        <v>66.477203805126734</v>
      </c>
      <c r="NO27" s="5">
        <f>IF(($C$6-($C$3*$A26)+SUM(NO$6:NO26))*NO$3/365*_xlfn.DAYS($B27,$B26)&lt;0,0,($C$6-($C$3*$A26)+SUM(NO$6:NO26))*NO$3/365*_xlfn.DAYS($B27,$B26))</f>
        <v>66.430481547847521</v>
      </c>
      <c r="NP27" s="5">
        <f>IF(($C$6-($C$3*$A26)+SUM(NP$6:NP26))*NP$3/365*_xlfn.DAYS($B27,$B26)&lt;0,0,($C$6-($C$3*$A26)+SUM(NP$6:NP26))*NP$3/365*_xlfn.DAYS($B27,$B26))</f>
        <v>66.383779680967663</v>
      </c>
      <c r="NQ27" s="5">
        <f>IF(($C$6-($C$3*$A26)+SUM(NQ$6:NQ26))*NQ$3/365*_xlfn.DAYS($B27,$B26)&lt;0,0,($C$6-($C$3*$A26)+SUM(NQ$6:NQ26))*NQ$3/365*_xlfn.DAYS($B27,$B26))</f>
        <v>66.337098199139007</v>
      </c>
      <c r="NR27" s="5">
        <f>IF(($C$6-($C$3*$A26)+SUM(NR$6:NR26))*NR$3/365*_xlfn.DAYS($B27,$B26)&lt;0,0,($C$6-($C$3*$A26)+SUM(NR$6:NR26))*NR$3/365*_xlfn.DAYS($B27,$B26))</f>
        <v>66.290437097014532</v>
      </c>
      <c r="NS27" s="5">
        <f>IF(($C$6-($C$3*$A26)+SUM(NS$6:NS26))*NS$3/365*_xlfn.DAYS($B27,$B26)&lt;0,0,($C$6-($C$3*$A26)+SUM(NS$6:NS26))*NS$3/365*_xlfn.DAYS($B27,$B26))</f>
        <v>66.243796369248358</v>
      </c>
      <c r="NT27" s="5">
        <f>IF(($C$6-($C$3*$A26)+SUM(NT$6:NT26))*NT$3/365*_xlfn.DAYS($B27,$B26)&lt;0,0,($C$6-($C$3*$A26)+SUM(NT$6:NT26))*NT$3/365*_xlfn.DAYS($B27,$B26))</f>
        <v>66.197176010495696</v>
      </c>
      <c r="NU27" s="5">
        <f>IF(($C$6-($C$3*$A26)+SUM(NU$6:NU26))*NU$3/365*_xlfn.DAYS($B27,$B26)&lt;0,0,($C$6-($C$3*$A26)+SUM(NU$6:NU26))*NU$3/365*_xlfn.DAYS($B27,$B26))</f>
        <v>66.150576015412994</v>
      </c>
      <c r="NV27" s="5">
        <f>IF(($C$6-($C$3*$A26)+SUM(NV$6:NV26))*NV$3/365*_xlfn.DAYS($B27,$B26)&lt;0,0,($C$6-($C$3*$A26)+SUM(NV$6:NV26))*NV$3/365*_xlfn.DAYS($B27,$B26))</f>
        <v>66.103996378657783</v>
      </c>
      <c r="NW27" s="5">
        <f>IF(($C$6-($C$3*$A26)+SUM(NW$6:NW26))*NW$3/365*_xlfn.DAYS($B27,$B26)&lt;0,0,($C$6-($C$3*$A26)+SUM(NW$6:NW26))*NW$3/365*_xlfn.DAYS($B27,$B26))</f>
        <v>66.057437094888726</v>
      </c>
      <c r="NX27" s="5">
        <f>IF(($C$6-($C$3*$A26)+SUM(NX$6:NX26))*NX$3/365*_xlfn.DAYS($B27,$B26)&lt;0,0,($C$6-($C$3*$A26)+SUM(NX$6:NX26))*NX$3/365*_xlfn.DAYS($B27,$B26))</f>
        <v>66.010898158765684</v>
      </c>
      <c r="NY27" s="5">
        <f>IF(($C$6-($C$3*$A26)+SUM(NY$6:NY26))*NY$3/365*_xlfn.DAYS($B27,$B26)&lt;0,0,($C$6-($C$3*$A26)+SUM(NY$6:NY26))*NY$3/365*_xlfn.DAYS($B27,$B26))</f>
        <v>65.964379564949553</v>
      </c>
      <c r="NZ27" s="5">
        <f>IF(($C$6-($C$3*$A26)+SUM(NZ$6:NZ26))*NZ$3/365*_xlfn.DAYS($B27,$B26)&lt;0,0,($C$6-($C$3*$A26)+SUM(NZ$6:NZ26))*NZ$3/365*_xlfn.DAYS($B27,$B26))</f>
        <v>65.917881308102537</v>
      </c>
      <c r="OA27" s="5">
        <f>IF(($C$6-($C$3*$A26)+SUM(OA$6:OA26))*OA$3/365*_xlfn.DAYS($B27,$B26)&lt;0,0,($C$6-($C$3*$A26)+SUM(OA$6:OA26))*OA$3/365*_xlfn.DAYS($B27,$B26))</f>
        <v>65.871403382887777</v>
      </c>
      <c r="OB27" s="5">
        <f>IF(($C$6-($C$3*$A26)+SUM(OB$6:OB26))*OB$3/365*_xlfn.DAYS($B27,$B26)&lt;0,0,($C$6-($C$3*$A26)+SUM(OB$6:OB26))*OB$3/365*_xlfn.DAYS($B27,$B26))</f>
        <v>65.824945783969724</v>
      </c>
      <c r="OC27" s="5">
        <f>IF(($C$6-($C$3*$A26)+SUM(OC$6:OC26))*OC$3/365*_xlfn.DAYS($B27,$B26)&lt;0,0,($C$6-($C$3*$A26)+SUM(OC$6:OC26))*OC$3/365*_xlfn.DAYS($B27,$B26))</f>
        <v>65.778508506013864</v>
      </c>
      <c r="OD27" s="5">
        <f>IF(($C$6-($C$3*$A26)+SUM(OD$6:OD26))*OD$3/365*_xlfn.DAYS($B27,$B26)&lt;0,0,($C$6-($C$3*$A26)+SUM(OD$6:OD26))*OD$3/365*_xlfn.DAYS($B27,$B26))</f>
        <v>65.732091543686863</v>
      </c>
      <c r="OE27" s="5">
        <f>IF(($C$6-($C$3*$A26)+SUM(OE$6:OE26))*OE$3/365*_xlfn.DAYS($B27,$B26)&lt;0,0,($C$6-($C$3*$A26)+SUM(OE$6:OE26))*OE$3/365*_xlfn.DAYS($B27,$B26))</f>
        <v>65.685694891656539</v>
      </c>
      <c r="OF27" s="5">
        <f>IF(($C$6-($C$3*$A26)+SUM(OF$6:OF26))*OF$3/365*_xlfn.DAYS($B27,$B26)&lt;0,0,($C$6-($C$3*$A26)+SUM(OF$6:OF26))*OF$3/365*_xlfn.DAYS($B27,$B26))</f>
        <v>65.639318544591816</v>
      </c>
      <c r="OG27" s="5">
        <f>IF(($C$6-($C$3*$A26)+SUM(OG$6:OG26))*OG$3/365*_xlfn.DAYS($B27,$B26)&lt;0,0,($C$6-($C$3*$A26)+SUM(OG$6:OG26))*OG$3/365*_xlfn.DAYS($B27,$B26))</f>
        <v>65.59296249716283</v>
      </c>
      <c r="OH27" s="5">
        <f>IF(($C$6-($C$3*$A26)+SUM(OH$6:OH26))*OH$3/365*_xlfn.DAYS($B27,$B26)&lt;0,0,($C$6-($C$3*$A26)+SUM(OH$6:OH26))*OH$3/365*_xlfn.DAYS($B27,$B26))</f>
        <v>65.546626744040722</v>
      </c>
      <c r="OI27" s="5">
        <f>IF(($C$6-($C$3*$A26)+SUM(OI$6:OI26))*OI$3/365*_xlfn.DAYS($B27,$B26)&lt;0,0,($C$6-($C$3*$A26)+SUM(OI$6:OI26))*OI$3/365*_xlfn.DAYS($B27,$B26))</f>
        <v>65.500311279897858</v>
      </c>
      <c r="OJ27" s="5">
        <f>IF(($C$6-($C$3*$A26)+SUM(OJ$6:OJ26))*OJ$3/365*_xlfn.DAYS($B27,$B26)&lt;0,0,($C$6-($C$3*$A26)+SUM(OJ$6:OJ26))*OJ$3/365*_xlfn.DAYS($B27,$B26))</f>
        <v>65.454016099407824</v>
      </c>
      <c r="OK27" s="5">
        <f>IF(($C$6-($C$3*$A26)+SUM(OK$6:OK26))*OK$3/365*_xlfn.DAYS($B27,$B26)&lt;0,0,($C$6-($C$3*$A26)+SUM(OK$6:OK26))*OK$3/365*_xlfn.DAYS($B27,$B26))</f>
        <v>65.40774119724513</v>
      </c>
      <c r="OL27" s="5">
        <f>IF(($C$6-($C$3*$A26)+SUM(OL$6:OL26))*OL$3/365*_xlfn.DAYS($B27,$B26)&lt;0,0,($C$6-($C$3*$A26)+SUM(OL$6:OL26))*OL$3/365*_xlfn.DAYS($B27,$B26))</f>
        <v>65.361486568085596</v>
      </c>
      <c r="OM27" s="5">
        <f>IF(($C$6-($C$3*$A26)+SUM(OM$6:OM26))*OM$3/365*_xlfn.DAYS($B27,$B26)&lt;0,0,($C$6-($C$3*$A26)+SUM(OM$6:OM26))*OM$3/365*_xlfn.DAYS($B27,$B26))</f>
        <v>65.315252206606175</v>
      </c>
      <c r="ON27" s="5">
        <f>IF(($C$6-($C$3*$A26)+SUM(ON$6:ON26))*ON$3/365*_xlfn.DAYS($B27,$B26)&lt;0,0,($C$6-($C$3*$A26)+SUM(ON$6:ON26))*ON$3/365*_xlfn.DAYS($B27,$B26))</f>
        <v>65.26903810748486</v>
      </c>
      <c r="OO27" s="5">
        <f>IF(($C$6-($C$3*$A26)+SUM(OO$6:OO26))*OO$3/365*_xlfn.DAYS($B27,$B26)&lt;0,0,($C$6-($C$3*$A26)+SUM(OO$6:OO26))*OO$3/365*_xlfn.DAYS($B27,$B26))</f>
        <v>65.22284426540088</v>
      </c>
      <c r="OP27" s="5" t="e">
        <f>IF(($C$6-($C$3*$A26)+SUM(OP$6:OP26))*OP$3/365*_xlfn.DAYS($B27,$B26)&lt;0,0,($C$6-($C$3*$A26)+SUM(OP$6:OP26))*OP$3/365*_xlfn.DAYS($B27,$B26))</f>
        <v>#VALUE!</v>
      </c>
      <c r="OQ27" s="5" t="e">
        <f>IF(($C$6-($C$3*$A26)+SUM(OQ$6:OQ26))*OQ$3/365*_xlfn.DAYS($B27,$B26)&lt;0,0,($C$6-($C$3*$A26)+SUM(OQ$6:OQ26))*OQ$3/365*_xlfn.DAYS($B27,$B26))</f>
        <v>#VALUE!</v>
      </c>
      <c r="OR27" s="5" t="e">
        <f>IF(($C$6-($C$3*$A26)+SUM(OR$6:OR26))*OR$3/365*_xlfn.DAYS($B27,$B26)&lt;0,0,($C$6-($C$3*$A26)+SUM(OR$6:OR26))*OR$3/365*_xlfn.DAYS($B27,$B26))</f>
        <v>#VALUE!</v>
      </c>
      <c r="OS27" s="5" t="e">
        <f>IF(($C$6-($C$3*$A26)+SUM(OS$6:OS26))*OS$3/365*_xlfn.DAYS($B27,$B26)&lt;0,0,($C$6-($C$3*$A26)+SUM(OS$6:OS26))*OS$3/365*_xlfn.DAYS($B27,$B26))</f>
        <v>#VALUE!</v>
      </c>
      <c r="OT27" s="5" t="e">
        <f>IF(($C$6-($C$3*$A26)+SUM(OT$6:OT26))*OT$3/365*_xlfn.DAYS($B27,$B26)&lt;0,0,($C$6-($C$3*$A26)+SUM(OT$6:OT26))*OT$3/365*_xlfn.DAYS($B27,$B26))</f>
        <v>#VALUE!</v>
      </c>
      <c r="OU27" s="5" t="e">
        <f>IF(($C$6-($C$3*$A26)+SUM(OU$6:OU26))*OU$3/365*_xlfn.DAYS($B27,$B26)&lt;0,0,($C$6-($C$3*$A26)+SUM(OU$6:OU26))*OU$3/365*_xlfn.DAYS($B27,$B26))</f>
        <v>#VALUE!</v>
      </c>
      <c r="OV27" s="5" t="e">
        <f>IF(($C$6-($C$3*$A26)+SUM(OV$6:OV26))*OV$3/365*_xlfn.DAYS($B27,$B26)&lt;0,0,($C$6-($C$3*$A26)+SUM(OV$6:OV26))*OV$3/365*_xlfn.DAYS($B27,$B26))</f>
        <v>#VALUE!</v>
      </c>
      <c r="OW27" s="5" t="e">
        <f>IF(($C$6-($C$3*$A26)+SUM(OW$6:OW26))*OW$3/365*_xlfn.DAYS($B27,$B26)&lt;0,0,($C$6-($C$3*$A26)+SUM(OW$6:OW26))*OW$3/365*_xlfn.DAYS($B27,$B26))</f>
        <v>#VALUE!</v>
      </c>
      <c r="OX27" s="5" t="e">
        <f>IF(($C$6-($C$3*$A26)+SUM(OX$6:OX26))*OX$3/365*_xlfn.DAYS($B27,$B26)&lt;0,0,($C$6-($C$3*$A26)+SUM(OX$6:OX26))*OX$3/365*_xlfn.DAYS($B27,$B26))</f>
        <v>#VALUE!</v>
      </c>
      <c r="OY27" s="5" t="e">
        <f>IF(($C$6-($C$3*$A26)+SUM(OY$6:OY26))*OY$3/365*_xlfn.DAYS($B27,$B26)&lt;0,0,($C$6-($C$3*$A26)+SUM(OY$6:OY26))*OY$3/365*_xlfn.DAYS($B27,$B26))</f>
        <v>#VALUE!</v>
      </c>
      <c r="OZ27" s="5" t="e">
        <f>IF(($C$6-($C$3*$A26)+SUM(OZ$6:OZ26))*OZ$3/365*_xlfn.DAYS($B27,$B26)&lt;0,0,($C$6-($C$3*$A26)+SUM(OZ$6:OZ26))*OZ$3/365*_xlfn.DAYS($B27,$B26))</f>
        <v>#VALUE!</v>
      </c>
      <c r="PA27" s="5" t="e">
        <f>IF(($C$6-($C$3*$A26)+SUM(PA$6:PA26))*PA$3/365*_xlfn.DAYS($B27,$B26)&lt;0,0,($C$6-($C$3*$A26)+SUM(PA$6:PA26))*PA$3/365*_xlfn.DAYS($B27,$B26))</f>
        <v>#VALUE!</v>
      </c>
      <c r="PB27" s="5" t="e">
        <f>IF(($C$6-($C$3*$A26)+SUM(PB$6:PB26))*PB$3/365*_xlfn.DAYS($B27,$B26)&lt;0,0,($C$6-($C$3*$A26)+SUM(PB$6:PB26))*PB$3/365*_xlfn.DAYS($B27,$B26))</f>
        <v>#VALUE!</v>
      </c>
      <c r="PC27" s="5" t="e">
        <f>IF(($C$6-($C$3*$A26)+SUM(PC$6:PC26))*PC$3/365*_xlfn.DAYS($B27,$B26)&lt;0,0,($C$6-($C$3*$A26)+SUM(PC$6:PC26))*PC$3/365*_xlfn.DAYS($B27,$B26))</f>
        <v>#VALUE!</v>
      </c>
      <c r="PD27" s="5" t="e">
        <f>IF(($C$6-($C$3*$A26)+SUM(PD$6:PD26))*PD$3/365*_xlfn.DAYS($B27,$B26)&lt;0,0,($C$6-($C$3*$A26)+SUM(PD$6:PD26))*PD$3/365*_xlfn.DAYS($B27,$B26))</f>
        <v>#VALUE!</v>
      </c>
      <c r="PE27" s="5" t="e">
        <f>IF(($C$6-($C$3*$A26)+SUM(PE$6:PE26))*PE$3/365*_xlfn.DAYS($B27,$B26)&lt;0,0,($C$6-($C$3*$A26)+SUM(PE$6:PE26))*PE$3/365*_xlfn.DAYS($B27,$B26))</f>
        <v>#VALUE!</v>
      </c>
      <c r="PF27" s="5" t="e">
        <f>IF(($C$6-($C$3*$A26)+SUM(PF$6:PF26))*PF$3/365*_xlfn.DAYS($B27,$B26)&lt;0,0,($C$6-($C$3*$A26)+SUM(PF$6:PF26))*PF$3/365*_xlfn.DAYS($B27,$B26))</f>
        <v>#VALUE!</v>
      </c>
      <c r="PG27" s="5" t="e">
        <f>IF(($C$6-($C$3*$A26)+SUM(PG$6:PG26))*PG$3/365*_xlfn.DAYS($B27,$B26)&lt;0,0,($C$6-($C$3*$A26)+SUM(PG$6:PG26))*PG$3/365*_xlfn.DAYS($B27,$B26))</f>
        <v>#VALUE!</v>
      </c>
      <c r="PH27" s="5" t="e">
        <f>IF(($C$6-($C$3*$A26)+SUM(PH$6:PH26))*PH$3/365*_xlfn.DAYS($B27,$B26)&lt;0,0,($C$6-($C$3*$A26)+SUM(PH$6:PH26))*PH$3/365*_xlfn.DAYS($B27,$B26))</f>
        <v>#VALUE!</v>
      </c>
      <c r="PI27" s="5" t="e">
        <f>IF(($C$6-($C$3*$A26)+SUM(PI$6:PI26))*PI$3/365*_xlfn.DAYS($B27,$B26)&lt;0,0,($C$6-($C$3*$A26)+SUM(PI$6:PI26))*PI$3/365*_xlfn.DAYS($B27,$B26))</f>
        <v>#VALUE!</v>
      </c>
      <c r="PJ27" s="5" t="e">
        <f>IF(($C$6-($C$3*$A26)+SUM(PJ$6:PJ26))*PJ$3/365*_xlfn.DAYS($B27,$B26)&lt;0,0,($C$6-($C$3*$A26)+SUM(PJ$6:PJ26))*PJ$3/365*_xlfn.DAYS($B27,$B26))</f>
        <v>#VALUE!</v>
      </c>
      <c r="PK27" s="5" t="e">
        <f>IF(($C$6-($C$3*$A26)+SUM(PK$6:PK26))*PK$3/365*_xlfn.DAYS($B27,$B26)&lt;0,0,($C$6-($C$3*$A26)+SUM(PK$6:PK26))*PK$3/365*_xlfn.DAYS($B27,$B26))</f>
        <v>#VALUE!</v>
      </c>
      <c r="PL27" s="5" t="e">
        <f>IF(($C$6-($C$3*$A26)+SUM(PL$6:PL26))*PL$3/365*_xlfn.DAYS($B27,$B26)&lt;0,0,($C$6-($C$3*$A26)+SUM(PL$6:PL26))*PL$3/365*_xlfn.DAYS($B27,$B26))</f>
        <v>#VALUE!</v>
      </c>
      <c r="PM27" s="5" t="e">
        <f>IF(($C$6-($C$3*$A26)+SUM(PM$6:PM26))*PM$3/365*_xlfn.DAYS($B27,$B26)&lt;0,0,($C$6-($C$3*$A26)+SUM(PM$6:PM26))*PM$3/365*_xlfn.DAYS($B27,$B26))</f>
        <v>#VALUE!</v>
      </c>
      <c r="PN27" s="5" t="e">
        <f>IF(($C$6-($C$3*$A26)+SUM(PN$6:PN26))*PN$3/365*_xlfn.DAYS($B27,$B26)&lt;0,0,($C$6-($C$3*$A26)+SUM(PN$6:PN26))*PN$3/365*_xlfn.DAYS($B27,$B26))</f>
        <v>#VALUE!</v>
      </c>
      <c r="PO27" s="5" t="e">
        <f>IF(($C$6-($C$3*$A26)+SUM(PO$6:PO26))*PO$3/365*_xlfn.DAYS($B27,$B26)&lt;0,0,($C$6-($C$3*$A26)+SUM(PO$6:PO26))*PO$3/365*_xlfn.DAYS($B27,$B26))</f>
        <v>#VALUE!</v>
      </c>
      <c r="PP27" s="5" t="e">
        <f>IF(($C$6-($C$3*$A26)+SUM(PP$6:PP26))*PP$3/365*_xlfn.DAYS($B27,$B26)&lt;0,0,($C$6-($C$3*$A26)+SUM(PP$6:PP26))*PP$3/365*_xlfn.DAYS($B27,$B26))</f>
        <v>#VALUE!</v>
      </c>
      <c r="PQ27" s="5" t="e">
        <f>IF(($C$6-($C$3*$A26)+SUM(PQ$6:PQ26))*PQ$3/365*_xlfn.DAYS($B27,$B26)&lt;0,0,($C$6-($C$3*$A26)+SUM(PQ$6:PQ26))*PQ$3/365*_xlfn.DAYS($B27,$B26))</f>
        <v>#VALUE!</v>
      </c>
      <c r="PR27" s="5" t="e">
        <f>IF(($C$6-($C$3*$A26)+SUM(PR$6:PR26))*PR$3/365*_xlfn.DAYS($B27,$B26)&lt;0,0,($C$6-($C$3*$A26)+SUM(PR$6:PR26))*PR$3/365*_xlfn.DAYS($B27,$B26))</f>
        <v>#VALUE!</v>
      </c>
      <c r="PS27" s="5" t="e">
        <f>IF(($C$6-($C$3*$A26)+SUM(PS$6:PS26))*PS$3/365*_xlfn.DAYS($B27,$B26)&lt;0,0,($C$6-($C$3*$A26)+SUM(PS$6:PS26))*PS$3/365*_xlfn.DAYS($B27,$B26))</f>
        <v>#VALUE!</v>
      </c>
      <c r="PT27" s="5" t="e">
        <f>IF(($C$6-($C$3*$A26)+SUM(PT$6:PT26))*PT$3/365*_xlfn.DAYS($B27,$B26)&lt;0,0,($C$6-($C$3*$A26)+SUM(PT$6:PT26))*PT$3/365*_xlfn.DAYS($B27,$B26))</f>
        <v>#VALUE!</v>
      </c>
      <c r="PU27" s="5" t="e">
        <f>IF(($C$6-($C$3*$A26)+SUM(PU$6:PU26))*PU$3/365*_xlfn.DAYS($B27,$B26)&lt;0,0,($C$6-($C$3*$A26)+SUM(PU$6:PU26))*PU$3/365*_xlfn.DAYS($B27,$B26))</f>
        <v>#VALUE!</v>
      </c>
      <c r="PV27" s="5" t="e">
        <f>IF(($C$6-($C$3*$A26)+SUM(PV$6:PV26))*PV$3/365*_xlfn.DAYS($B27,$B26)&lt;0,0,($C$6-($C$3*$A26)+SUM(PV$6:PV26))*PV$3/365*_xlfn.DAYS($B27,$B26))</f>
        <v>#VALUE!</v>
      </c>
      <c r="PW27" s="5" t="e">
        <f>IF(($C$6-($C$3*$A26)+SUM(PW$6:PW26))*PW$3/365*_xlfn.DAYS($B27,$B26)&lt;0,0,($C$6-($C$3*$A26)+SUM(PW$6:PW26))*PW$3/365*_xlfn.DAYS($B27,$B26))</f>
        <v>#VALUE!</v>
      </c>
      <c r="PX27" s="5" t="e">
        <f>IF(($C$6-($C$3*$A26)+SUM(PX$6:PX26))*PX$3/365*_xlfn.DAYS($B27,$B26)&lt;0,0,($C$6-($C$3*$A26)+SUM(PX$6:PX26))*PX$3/365*_xlfn.DAYS($B27,$B26))</f>
        <v>#VALUE!</v>
      </c>
      <c r="PY27" s="5" t="e">
        <f>IF(($C$6-($C$3*$A26)+SUM(PY$6:PY26))*PY$3/365*_xlfn.DAYS($B27,$B26)&lt;0,0,($C$6-($C$3*$A26)+SUM(PY$6:PY26))*PY$3/365*_xlfn.DAYS($B27,$B26))</f>
        <v>#VALUE!</v>
      </c>
      <c r="PZ27" s="5" t="e">
        <f>IF(($C$6-($C$3*$A26)+SUM(PZ$6:PZ26))*PZ$3/365*_xlfn.DAYS($B27,$B26)&lt;0,0,($C$6-($C$3*$A26)+SUM(PZ$6:PZ26))*PZ$3/365*_xlfn.DAYS($B27,$B26))</f>
        <v>#VALUE!</v>
      </c>
      <c r="QA27" s="5" t="e">
        <f>IF(($C$6-($C$3*$A26)+SUM(QA$6:QA26))*QA$3/365*_xlfn.DAYS($B27,$B26)&lt;0,0,($C$6-($C$3*$A26)+SUM(QA$6:QA26))*QA$3/365*_xlfn.DAYS($B27,$B26))</f>
        <v>#VALUE!</v>
      </c>
      <c r="QB27" s="5" t="e">
        <f>IF(($C$6-($C$3*$A26)+SUM(QB$6:QB26))*QB$3/365*_xlfn.DAYS($B27,$B26)&lt;0,0,($C$6-($C$3*$A26)+SUM(QB$6:QB26))*QB$3/365*_xlfn.DAYS($B27,$B26))</f>
        <v>#VALUE!</v>
      </c>
      <c r="QC27" s="5" t="e">
        <f>IF(($C$6-($C$3*$A26)+SUM(QC$6:QC26))*QC$3/365*_xlfn.DAYS($B27,$B26)&lt;0,0,($C$6-($C$3*$A26)+SUM(QC$6:QC26))*QC$3/365*_xlfn.DAYS($B27,$B26))</f>
        <v>#VALUE!</v>
      </c>
      <c r="QD27" s="5" t="e">
        <f>IF(($C$6-($C$3*$A26)+SUM(QD$6:QD26))*QD$3/365*_xlfn.DAYS($B27,$B26)&lt;0,0,($C$6-($C$3*$A26)+SUM(QD$6:QD26))*QD$3/365*_xlfn.DAYS($B27,$B26))</f>
        <v>#VALUE!</v>
      </c>
      <c r="QE27" s="5" t="e">
        <f>IF(($C$6-($C$3*$A26)+SUM(QE$6:QE26))*QE$3/365*_xlfn.DAYS($B27,$B26)&lt;0,0,($C$6-($C$3*$A26)+SUM(QE$6:QE26))*QE$3/365*_xlfn.DAYS($B27,$B26))</f>
        <v>#VALUE!</v>
      </c>
      <c r="QF27" s="5" t="e">
        <f>IF(($C$6-($C$3*$A26)+SUM(QF$6:QF26))*QF$3/365*_xlfn.DAYS($B27,$B26)&lt;0,0,($C$6-($C$3*$A26)+SUM(QF$6:QF26))*QF$3/365*_xlfn.DAYS($B27,$B26))</f>
        <v>#VALUE!</v>
      </c>
      <c r="QG27" s="5" t="e">
        <f>IF(($C$6-($C$3*$A26)+SUM(QG$6:QG26))*QG$3/365*_xlfn.DAYS($B27,$B26)&lt;0,0,($C$6-($C$3*$A26)+SUM(QG$6:QG26))*QG$3/365*_xlfn.DAYS($B27,$B26))</f>
        <v>#VALUE!</v>
      </c>
      <c r="QH27" s="5" t="e">
        <f>IF(($C$6-($C$3*$A26)+SUM(QH$6:QH26))*QH$3/365*_xlfn.DAYS($B27,$B26)&lt;0,0,($C$6-($C$3*$A26)+SUM(QH$6:QH26))*QH$3/365*_xlfn.DAYS($B27,$B26))</f>
        <v>#VALUE!</v>
      </c>
      <c r="QI27" s="5" t="e">
        <f>IF(($C$6-($C$3*$A26)+SUM(QI$6:QI26))*QI$3/365*_xlfn.DAYS($B27,$B26)&lt;0,0,($C$6-($C$3*$A26)+SUM(QI$6:QI26))*QI$3/365*_xlfn.DAYS($B27,$B26))</f>
        <v>#VALUE!</v>
      </c>
      <c r="QJ27" s="5" t="e">
        <f>IF(($C$6-($C$3*$A26)+SUM(QJ$6:QJ26))*QJ$3/365*_xlfn.DAYS($B27,$B26)&lt;0,0,($C$6-($C$3*$A26)+SUM(QJ$6:QJ26))*QJ$3/365*_xlfn.DAYS($B27,$B26))</f>
        <v>#VALUE!</v>
      </c>
      <c r="QK27" s="5" t="e">
        <f>IF(($C$6-($C$3*$A26)+SUM(QK$6:QK26))*QK$3/365*_xlfn.DAYS($B27,$B26)&lt;0,0,($C$6-($C$3*$A26)+SUM(QK$6:QK26))*QK$3/365*_xlfn.DAYS($B27,$B26))</f>
        <v>#VALUE!</v>
      </c>
      <c r="QL27" s="5" t="e">
        <f>IF(($C$6-($C$3*$A26)+SUM(QL$6:QL26))*QL$3/365*_xlfn.DAYS($B27,$B26)&lt;0,0,($C$6-($C$3*$A26)+SUM(QL$6:QL26))*QL$3/365*_xlfn.DAYS($B27,$B26))</f>
        <v>#VALUE!</v>
      </c>
      <c r="QM27" s="5" t="e">
        <f>IF(($C$6-($C$3*$A26)+SUM(QM$6:QM26))*QM$3/365*_xlfn.DAYS($B27,$B26)&lt;0,0,($C$6-($C$3*$A26)+SUM(QM$6:QM26))*QM$3/365*_xlfn.DAYS($B27,$B26))</f>
        <v>#VALUE!</v>
      </c>
      <c r="QN27" s="5" t="e">
        <f>IF(($C$6-($C$3*$A26)+SUM(QN$6:QN26))*QN$3/365*_xlfn.DAYS($B27,$B26)&lt;0,0,($C$6-($C$3*$A26)+SUM(QN$6:QN26))*QN$3/365*_xlfn.DAYS($B27,$B26))</f>
        <v>#VALUE!</v>
      </c>
      <c r="QO27" s="5" t="e">
        <f>IF(($C$6-($C$3*$A26)+SUM(QO$6:QO26))*QO$3/365*_xlfn.DAYS($B27,$B26)&lt;0,0,($C$6-($C$3*$A26)+SUM(QO$6:QO26))*QO$3/365*_xlfn.DAYS($B27,$B26))</f>
        <v>#VALUE!</v>
      </c>
      <c r="QP27" s="5" t="e">
        <f>IF(($C$6-($C$3*$A26)+SUM(QP$6:QP26))*QP$3/365*_xlfn.DAYS($B27,$B26)&lt;0,0,($C$6-($C$3*$A26)+SUM(QP$6:QP26))*QP$3/365*_xlfn.DAYS($B27,$B26))</f>
        <v>#VALUE!</v>
      </c>
      <c r="QQ27" s="5" t="e">
        <f>IF(($C$6-($C$3*$A26)+SUM(QQ$6:QQ26))*QQ$3/365*_xlfn.DAYS($B27,$B26)&lt;0,0,($C$6-($C$3*$A26)+SUM(QQ$6:QQ26))*QQ$3/365*_xlfn.DAYS($B27,$B26))</f>
        <v>#VALUE!</v>
      </c>
      <c r="QR27" s="5" t="e">
        <f>IF(($C$6-($C$3*$A26)+SUM(QR$6:QR26))*QR$3/365*_xlfn.DAYS($B27,$B26)&lt;0,0,($C$6-($C$3*$A26)+SUM(QR$6:QR26))*QR$3/365*_xlfn.DAYS($B27,$B26))</f>
        <v>#VALUE!</v>
      </c>
      <c r="QS27" s="5" t="e">
        <f>IF(($C$6-($C$3*$A26)+SUM(QS$6:QS26))*QS$3/365*_xlfn.DAYS($B27,$B26)&lt;0,0,($C$6-($C$3*$A26)+SUM(QS$6:QS26))*QS$3/365*_xlfn.DAYS($B27,$B26))</f>
        <v>#VALUE!</v>
      </c>
      <c r="QT27" s="5" t="e">
        <f>IF(($C$6-($C$3*$A26)+SUM(QT$6:QT26))*QT$3/365*_xlfn.DAYS($B27,$B26)&lt;0,0,($C$6-($C$3*$A26)+SUM(QT$6:QT26))*QT$3/365*_xlfn.DAYS($B27,$B26))</f>
        <v>#VALUE!</v>
      </c>
      <c r="QU27" s="5" t="e">
        <f>IF(($C$6-($C$3*$A26)+SUM(QU$6:QU26))*QU$3/365*_xlfn.DAYS($B27,$B26)&lt;0,0,($C$6-($C$3*$A26)+SUM(QU$6:QU26))*QU$3/365*_xlfn.DAYS($B27,$B26))</f>
        <v>#VALUE!</v>
      </c>
      <c r="QV27" s="5" t="e">
        <f>IF(($C$6-($C$3*$A26)+SUM(QV$6:QV26))*QV$3/365*_xlfn.DAYS($B27,$B26)&lt;0,0,($C$6-($C$3*$A26)+SUM(QV$6:QV26))*QV$3/365*_xlfn.DAYS($B27,$B26))</f>
        <v>#VALUE!</v>
      </c>
      <c r="QW27" s="5" t="e">
        <f>IF(($C$6-($C$3*$A26)+SUM(QW$6:QW26))*QW$3/365*_xlfn.DAYS($B27,$B26)&lt;0,0,($C$6-($C$3*$A26)+SUM(QW$6:QW26))*QW$3/365*_xlfn.DAYS($B27,$B26))</f>
        <v>#VALUE!</v>
      </c>
      <c r="QX27" s="5" t="e">
        <f>IF(($C$6-($C$3*$A26)+SUM(QX$6:QX26))*QX$3/365*_xlfn.DAYS($B27,$B26)&lt;0,0,($C$6-($C$3*$A26)+SUM(QX$6:QX26))*QX$3/365*_xlfn.DAYS($B27,$B26))</f>
        <v>#VALUE!</v>
      </c>
      <c r="QY27" s="5" t="e">
        <f>IF(($C$6-($C$3*$A26)+SUM(QY$6:QY26))*QY$3/365*_xlfn.DAYS($B27,$B26)&lt;0,0,($C$6-($C$3*$A26)+SUM(QY$6:QY26))*QY$3/365*_xlfn.DAYS($B27,$B26))</f>
        <v>#VALUE!</v>
      </c>
      <c r="QZ27" s="5" t="e">
        <f>IF(($C$6-($C$3*$A26)+SUM(QZ$6:QZ26))*QZ$3/365*_xlfn.DAYS($B27,$B26)&lt;0,0,($C$6-($C$3*$A26)+SUM(QZ$6:QZ26))*QZ$3/365*_xlfn.DAYS($B27,$B26))</f>
        <v>#VALUE!</v>
      </c>
      <c r="RA27" s="5" t="e">
        <f>IF(($C$6-($C$3*$A26)+SUM(RA$6:RA26))*RA$3/365*_xlfn.DAYS($B27,$B26)&lt;0,0,($C$6-($C$3*$A26)+SUM(RA$6:RA26))*RA$3/365*_xlfn.DAYS($B27,$B26))</f>
        <v>#VALUE!</v>
      </c>
      <c r="RB27" s="5" t="e">
        <f>IF(($C$6-($C$3*$A26)+SUM(RB$6:RB26))*RB$3/365*_xlfn.DAYS($B27,$B26)&lt;0,0,($C$6-($C$3*$A26)+SUM(RB$6:RB26))*RB$3/365*_xlfn.DAYS($B27,$B26))</f>
        <v>#VALUE!</v>
      </c>
      <c r="RC27" s="5" t="e">
        <f>IF(($C$6-($C$3*$A26)+SUM(RC$6:RC26))*RC$3/365*_xlfn.DAYS($B27,$B26)&lt;0,0,($C$6-($C$3*$A26)+SUM(RC$6:RC26))*RC$3/365*_xlfn.DAYS($B27,$B26))</f>
        <v>#VALUE!</v>
      </c>
      <c r="RD27" s="5" t="e">
        <f>IF(($C$6-($C$3*$A26)+SUM(RD$6:RD26))*RD$3/365*_xlfn.DAYS($B27,$B26)&lt;0,0,($C$6-($C$3*$A26)+SUM(RD$6:RD26))*RD$3/365*_xlfn.DAYS($B27,$B26))</f>
        <v>#VALUE!</v>
      </c>
      <c r="RE27" s="5" t="e">
        <f>IF(($C$6-($C$3*$A26)+SUM(RE$6:RE26))*RE$3/365*_xlfn.DAYS($B27,$B26)&lt;0,0,($C$6-($C$3*$A26)+SUM(RE$6:RE26))*RE$3/365*_xlfn.DAYS($B27,$B26))</f>
        <v>#VALUE!</v>
      </c>
      <c r="RF27" s="5" t="e">
        <f>IF(($C$6-($C$3*$A26)+SUM(RF$6:RF26))*RF$3/365*_xlfn.DAYS($B27,$B26)&lt;0,0,($C$6-($C$3*$A26)+SUM(RF$6:RF26))*RF$3/365*_xlfn.DAYS($B27,$B26))</f>
        <v>#VALUE!</v>
      </c>
      <c r="RG27" s="5" t="e">
        <f>IF(($C$6-($C$3*$A26)+SUM(RG$6:RG26))*RG$3/365*_xlfn.DAYS($B27,$B26)&lt;0,0,($C$6-($C$3*$A26)+SUM(RG$6:RG26))*RG$3/365*_xlfn.DAYS($B27,$B26))</f>
        <v>#VALUE!</v>
      </c>
      <c r="RH27" s="5" t="e">
        <f>IF(($C$6-($C$3*$A26)+SUM(RH$6:RH26))*RH$3/365*_xlfn.DAYS($B27,$B26)&lt;0,0,($C$6-($C$3*$A26)+SUM(RH$6:RH26))*RH$3/365*_xlfn.DAYS($B27,$B26))</f>
        <v>#VALUE!</v>
      </c>
      <c r="RI27" s="5" t="e">
        <f>IF(($C$6-($C$3*$A26)+SUM(RI$6:RI26))*RI$3/365*_xlfn.DAYS($B27,$B26)&lt;0,0,($C$6-($C$3*$A26)+SUM(RI$6:RI26))*RI$3/365*_xlfn.DAYS($B27,$B26))</f>
        <v>#VALUE!</v>
      </c>
      <c r="RJ27" s="5" t="e">
        <f>IF(($C$6-($C$3*$A26)+SUM(RJ$6:RJ26))*RJ$3/365*_xlfn.DAYS($B27,$B26)&lt;0,0,($C$6-($C$3*$A26)+SUM(RJ$6:RJ26))*RJ$3/365*_xlfn.DAYS($B27,$B26))</f>
        <v>#VALUE!</v>
      </c>
      <c r="RK27" s="5" t="e">
        <f>IF(($C$6-($C$3*$A26)+SUM(RK$6:RK26))*RK$3/365*_xlfn.DAYS($B27,$B26)&lt;0,0,($C$6-($C$3*$A26)+SUM(RK$6:RK26))*RK$3/365*_xlfn.DAYS($B27,$B26))</f>
        <v>#VALUE!</v>
      </c>
      <c r="RL27" s="5" t="e">
        <f>IF(($C$6-($C$3*$A26)+SUM(RL$6:RL26))*RL$3/365*_xlfn.DAYS($B27,$B26)&lt;0,0,($C$6-($C$3*$A26)+SUM(RL$6:RL26))*RL$3/365*_xlfn.DAYS($B27,$B26))</f>
        <v>#VALUE!</v>
      </c>
      <c r="RM27" s="5" t="e">
        <f>IF(($C$6-($C$3*$A26)+SUM(RM$6:RM26))*RM$3/365*_xlfn.DAYS($B27,$B26)&lt;0,0,($C$6-($C$3*$A26)+SUM(RM$6:RM26))*RM$3/365*_xlfn.DAYS($B27,$B26))</f>
        <v>#VALUE!</v>
      </c>
      <c r="RN27" s="5" t="e">
        <f>IF(($C$6-($C$3*$A26)+SUM(RN$6:RN26))*RN$3/365*_xlfn.DAYS($B27,$B26)&lt;0,0,($C$6-($C$3*$A26)+SUM(RN$6:RN26))*RN$3/365*_xlfn.DAYS($B27,$B26))</f>
        <v>#VALUE!</v>
      </c>
      <c r="RO27" s="5" t="e">
        <f>IF(($C$6-($C$3*$A26)+SUM(RO$6:RO26))*RO$3/365*_xlfn.DAYS($B27,$B26)&lt;0,0,($C$6-($C$3*$A26)+SUM(RO$6:RO26))*RO$3/365*_xlfn.DAYS($B27,$B26))</f>
        <v>#VALUE!</v>
      </c>
      <c r="RP27" s="5" t="e">
        <f>IF(($C$6-($C$3*$A26)+SUM(RP$6:RP26))*RP$3/365*_xlfn.DAYS($B27,$B26)&lt;0,0,($C$6-($C$3*$A26)+SUM(RP$6:RP26))*RP$3/365*_xlfn.DAYS($B27,$B26))</f>
        <v>#VALUE!</v>
      </c>
      <c r="RQ27" s="5" t="e">
        <f>IF(($C$6-($C$3*$A26)+SUM(RQ$6:RQ26))*RQ$3/365*_xlfn.DAYS($B27,$B26)&lt;0,0,($C$6-($C$3*$A26)+SUM(RQ$6:RQ26))*RQ$3/365*_xlfn.DAYS($B27,$B26))</f>
        <v>#VALUE!</v>
      </c>
      <c r="RR27" s="5" t="e">
        <f>IF(($C$6-($C$3*$A26)+SUM(RR$6:RR26))*RR$3/365*_xlfn.DAYS($B27,$B26)&lt;0,0,($C$6-($C$3*$A26)+SUM(RR$6:RR26))*RR$3/365*_xlfn.DAYS($B27,$B26))</f>
        <v>#VALUE!</v>
      </c>
      <c r="RS27" s="5" t="e">
        <f>IF(($C$6-($C$3*$A26)+SUM(RS$6:RS26))*RS$3/365*_xlfn.DAYS($B27,$B26)&lt;0,0,($C$6-($C$3*$A26)+SUM(RS$6:RS26))*RS$3/365*_xlfn.DAYS($B27,$B26))</f>
        <v>#VALUE!</v>
      </c>
      <c r="RT27" s="5" t="e">
        <f>IF(($C$6-($C$3*$A26)+SUM(RT$6:RT26))*RT$3/365*_xlfn.DAYS($B27,$B26)&lt;0,0,($C$6-($C$3*$A26)+SUM(RT$6:RT26))*RT$3/365*_xlfn.DAYS($B27,$B26))</f>
        <v>#VALUE!</v>
      </c>
      <c r="RU27" s="5" t="e">
        <f>IF(($C$6-($C$3*$A26)+SUM(RU$6:RU26))*RU$3/365*_xlfn.DAYS($B27,$B26)&lt;0,0,($C$6-($C$3*$A26)+SUM(RU$6:RU26))*RU$3/365*_xlfn.DAYS($B27,$B26))</f>
        <v>#VALUE!</v>
      </c>
      <c r="RV27" s="5" t="e">
        <f>IF(($C$6-($C$3*$A26)+SUM(RV$6:RV26))*RV$3/365*_xlfn.DAYS($B27,$B26)&lt;0,0,($C$6-($C$3*$A26)+SUM(RV$6:RV26))*RV$3/365*_xlfn.DAYS($B27,$B26))</f>
        <v>#VALUE!</v>
      </c>
      <c r="RW27" s="5" t="e">
        <f>IF(($C$6-($C$3*$A26)+SUM(RW$6:RW26))*RW$3/365*_xlfn.DAYS($B27,$B26)&lt;0,0,($C$6-($C$3*$A26)+SUM(RW$6:RW26))*RW$3/365*_xlfn.DAYS($B27,$B26))</f>
        <v>#VALUE!</v>
      </c>
      <c r="RX27" s="5" t="e">
        <f>IF(($C$6-($C$3*$A26)+SUM(RX$6:RX26))*RX$3/365*_xlfn.DAYS($B27,$B26)&lt;0,0,($C$6-($C$3*$A26)+SUM(RX$6:RX26))*RX$3/365*_xlfn.DAYS($B27,$B26))</f>
        <v>#VALUE!</v>
      </c>
      <c r="RY27" s="5" t="e">
        <f>IF(($C$6-($C$3*$A26)+SUM(RY$6:RY26))*RY$3/365*_xlfn.DAYS($B27,$B26)&lt;0,0,($C$6-($C$3*$A26)+SUM(RY$6:RY26))*RY$3/365*_xlfn.DAYS($B27,$B26))</f>
        <v>#VALUE!</v>
      </c>
      <c r="RZ27" s="5" t="e">
        <f>IF(($C$6-($C$3*$A26)+SUM(RZ$6:RZ26))*RZ$3/365*_xlfn.DAYS($B27,$B26)&lt;0,0,($C$6-($C$3*$A26)+SUM(RZ$6:RZ26))*RZ$3/365*_xlfn.DAYS($B27,$B26))</f>
        <v>#VALUE!</v>
      </c>
      <c r="SA27" s="5" t="e">
        <f>IF(($C$6-($C$3*$A26)+SUM(SA$6:SA26))*SA$3/365*_xlfn.DAYS($B27,$B26)&lt;0,0,($C$6-($C$3*$A26)+SUM(SA$6:SA26))*SA$3/365*_xlfn.DAYS($B27,$B26))</f>
        <v>#VALUE!</v>
      </c>
      <c r="SB27" s="5" t="e">
        <f>IF(($C$6-($C$3*$A26)+SUM(SB$6:SB26))*SB$3/365*_xlfn.DAYS($B27,$B26)&lt;0,0,($C$6-($C$3*$A26)+SUM(SB$6:SB26))*SB$3/365*_xlfn.DAYS($B27,$B26))</f>
        <v>#VALUE!</v>
      </c>
      <c r="SC27" s="5" t="e">
        <f>IF(($C$6-($C$3*$A26)+SUM(SC$6:SC26))*SC$3/365*_xlfn.DAYS($B27,$B26)&lt;0,0,($C$6-($C$3*$A26)+SUM(SC$6:SC26))*SC$3/365*_xlfn.DAYS($B27,$B26))</f>
        <v>#VALUE!</v>
      </c>
      <c r="SD27" s="5" t="e">
        <f>IF(($C$6-($C$3*$A26)+SUM(SD$6:SD26))*SD$3/365*_xlfn.DAYS($B27,$B26)&lt;0,0,($C$6-($C$3*$A26)+SUM(SD$6:SD26))*SD$3/365*_xlfn.DAYS($B27,$B26))</f>
        <v>#VALUE!</v>
      </c>
      <c r="SE27" s="5" t="e">
        <f>IF(($C$6-($C$3*$A26)+SUM(SE$6:SE26))*SE$3/365*_xlfn.DAYS($B27,$B26)&lt;0,0,($C$6-($C$3*$A26)+SUM(SE$6:SE26))*SE$3/365*_xlfn.DAYS($B27,$B26))</f>
        <v>#VALUE!</v>
      </c>
      <c r="SF27" s="5" t="e">
        <f>IF(($C$6-($C$3*$A26)+SUM(SF$6:SF26))*SF$3/365*_xlfn.DAYS($B27,$B26)&lt;0,0,($C$6-($C$3*$A26)+SUM(SF$6:SF26))*SF$3/365*_xlfn.DAYS($B27,$B26))</f>
        <v>#VALUE!</v>
      </c>
      <c r="SG27" s="5" t="e">
        <f>IF(($C$6-($C$3*$A26)+SUM(SG$6:SG26))*SG$3/365*_xlfn.DAYS($B27,$B26)&lt;0,0,($C$6-($C$3*$A26)+SUM(SG$6:SG26))*SG$3/365*_xlfn.DAYS($B27,$B26))</f>
        <v>#VALUE!</v>
      </c>
      <c r="SH27" s="5" t="e">
        <f>IF(($C$6-($C$3*$A26)+SUM(SH$6:SH26))*SH$3/365*_xlfn.DAYS($B27,$B26)&lt;0,0,($C$6-($C$3*$A26)+SUM(SH$6:SH26))*SH$3/365*_xlfn.DAYS($B27,$B26))</f>
        <v>#VALUE!</v>
      </c>
      <c r="SI27" s="5" t="e">
        <f>IF(($C$6-($C$3*$A26)+SUM(SI$6:SI26))*SI$3/365*_xlfn.DAYS($B27,$B26)&lt;0,0,($C$6-($C$3*$A26)+SUM(SI$6:SI26))*SI$3/365*_xlfn.DAYS($B27,$B26))</f>
        <v>#VALUE!</v>
      </c>
    </row>
    <row r="28" spans="1:503" x14ac:dyDescent="0.25">
      <c r="A28">
        <v>23</v>
      </c>
      <c r="B28" s="1">
        <f>IFERROR(VLOOKUP(IF(WEEKDAY(Sheet3!A23)=7,Sheet3!A23+2,IF(WEEKDAY(Sheet3!A23)=1,Sheet3!A23+1,Sheet3!A23)),Sheet3!D24:F39,3,FALSE),IF(WEEKDAY(Sheet3!A23)=7,Sheet3!A23+2,IF(WEEKDAY(Sheet3!A23)=1,Sheet3!A23+1,Sheet3!A23)))</f>
        <v>44918</v>
      </c>
      <c r="C28" s="4">
        <f t="shared" si="34"/>
        <v>3338.9539729652702</v>
      </c>
      <c r="D28" s="5">
        <f t="shared" si="33"/>
        <v>82.302928478817904</v>
      </c>
      <c r="E28" s="5">
        <f>IF(($C$6-($C$3*$A27)+SUM(E$6:E27))*E$3/365*_xlfn.DAYS($B28,$B27)&lt;0,0,($C$6-($C$3*$A27)+SUM(E$6:E27))*E$3/365*_xlfn.DAYS($B28,$B27))</f>
        <v>82.247888688611752</v>
      </c>
      <c r="F28" s="5">
        <f>IF(($C$6-($C$3*$A27)+SUM(F$6:F27))*F$3/365*_xlfn.DAYS($B28,$B27)&lt;0,0,($C$6-($C$3*$A27)+SUM(F$6:F27))*F$3/365*_xlfn.DAYS($B28,$B27))</f>
        <v>82.192872824310712</v>
      </c>
      <c r="G28" s="5">
        <f>IF(($C$6-($C$3*$A27)+SUM(G$6:G27))*G$3/365*_xlfn.DAYS($B28,$B27)&lt;0,0,($C$6-($C$3*$A27)+SUM(G$6:G27))*G$3/365*_xlfn.DAYS($B28,$B27))</f>
        <v>82.137880879427598</v>
      </c>
      <c r="H28" s="5">
        <f>IF(($C$6-($C$3*$A27)+SUM(H$6:H27))*H$3/365*_xlfn.DAYS($B28,$B27)&lt;0,0,($C$6-($C$3*$A27)+SUM(H$6:H27))*H$3/365*_xlfn.DAYS($B28,$B27))</f>
        <v>82.082912847476535</v>
      </c>
      <c r="I28" s="5">
        <f>IF(($C$6-($C$3*$A27)+SUM(I$6:I27))*I$3/365*_xlfn.DAYS($B28,$B27)&lt;0,0,($C$6-($C$3*$A27)+SUM(I$6:I27))*I$3/365*_xlfn.DAYS($B28,$B27))</f>
        <v>82.02796872197311</v>
      </c>
      <c r="J28" s="5">
        <f>IF(($C$6-($C$3*$A27)+SUM(J$6:J27))*J$3/365*_xlfn.DAYS($B28,$B27)&lt;0,0,($C$6-($C$3*$A27)+SUM(J$6:J27))*J$3/365*_xlfn.DAYS($B28,$B27))</f>
        <v>81.973048496434274</v>
      </c>
      <c r="K28" s="5">
        <f>IF(($C$6-($C$3*$A27)+SUM(K$6:K27))*K$3/365*_xlfn.DAYS($B28,$B27)&lt;0,0,($C$6-($C$3*$A27)+SUM(K$6:K27))*K$3/365*_xlfn.DAYS($B28,$B27))</f>
        <v>81.918152164378512</v>
      </c>
      <c r="L28" s="5">
        <f>IF(($C$6-($C$3*$A27)+SUM(L$6:L27))*L$3/365*_xlfn.DAYS($B28,$B27)&lt;0,0,($C$6-($C$3*$A27)+SUM(L$6:L27))*L$3/365*_xlfn.DAYS($B28,$B27))</f>
        <v>81.863279719325774</v>
      </c>
      <c r="M28" s="5">
        <f>IF(($C$6-($C$3*$A27)+SUM(M$6:M27))*M$3/365*_xlfn.DAYS($B28,$B27)&lt;0,0,($C$6-($C$3*$A27)+SUM(M$6:M27))*M$3/365*_xlfn.DAYS($B28,$B27))</f>
        <v>81.808431154797347</v>
      </c>
      <c r="N28" s="5">
        <f>IF(($C$6-($C$3*$A27)+SUM(N$6:N27))*N$3/365*_xlfn.DAYS($B28,$B27)&lt;0,0,($C$6-($C$3*$A27)+SUM(N$6:N27))*N$3/365*_xlfn.DAYS($B28,$B27))</f>
        <v>81.753606464316036</v>
      </c>
      <c r="O28" s="5">
        <f>IF(($C$6-($C$3*$A27)+SUM(O$6:O27))*O$3/365*_xlfn.DAYS($B28,$B27)&lt;0,0,($C$6-($C$3*$A27)+SUM(O$6:O27))*O$3/365*_xlfn.DAYS($B28,$B27))</f>
        <v>81.698805641406096</v>
      </c>
      <c r="P28" s="5">
        <f>IF(($C$6-($C$3*$A27)+SUM(P$6:P27))*P$3/365*_xlfn.DAYS($B28,$B27)&lt;0,0,($C$6-($C$3*$A27)+SUM(P$6:P27))*P$3/365*_xlfn.DAYS($B28,$B27))</f>
        <v>81.644028679593106</v>
      </c>
      <c r="Q28" s="5">
        <f>IF(($C$6-($C$3*$A27)+SUM(Q$6:Q27))*Q$3/365*_xlfn.DAYS($B28,$B27)&lt;0,0,($C$6-($C$3*$A27)+SUM(Q$6:Q27))*Q$3/365*_xlfn.DAYS($B28,$B27))</f>
        <v>81.589275572404318</v>
      </c>
      <c r="R28" s="5">
        <f>IF(($C$6-($C$3*$A27)+SUM(R$6:R27))*R$3/365*_xlfn.DAYS($B28,$B27)&lt;0,0,($C$6-($C$3*$A27)+SUM(R$6:R27))*R$3/365*_xlfn.DAYS($B28,$B27))</f>
        <v>81.534546313368168</v>
      </c>
      <c r="S28" s="5">
        <f>IF(($C$6-($C$3*$A27)+SUM(S$6:S27))*S$3/365*_xlfn.DAYS($B28,$B27)&lt;0,0,($C$6-($C$3*$A27)+SUM(S$6:S27))*S$3/365*_xlfn.DAYS($B28,$B27))</f>
        <v>81.479840896014736</v>
      </c>
      <c r="T28" s="5">
        <f>IF(($C$6-($C$3*$A27)+SUM(T$6:T27))*T$3/365*_xlfn.DAYS($B28,$B27)&lt;0,0,($C$6-($C$3*$A27)+SUM(T$6:T27))*T$3/365*_xlfn.DAYS($B28,$B27))</f>
        <v>81.425159313875398</v>
      </c>
      <c r="U28" s="5">
        <f>IF(($C$6-($C$3*$A27)+SUM(U$6:U27))*U$3/365*_xlfn.DAYS($B28,$B27)&lt;0,0,($C$6-($C$3*$A27)+SUM(U$6:U27))*U$3/365*_xlfn.DAYS($B28,$B27))</f>
        <v>81.370501560483092</v>
      </c>
      <c r="V28" s="5">
        <f>IF(($C$6-($C$3*$A27)+SUM(V$6:V27))*V$3/365*_xlfn.DAYS($B28,$B27)&lt;0,0,($C$6-($C$3*$A27)+SUM(V$6:V27))*V$3/365*_xlfn.DAYS($B28,$B27))</f>
        <v>81.315867629372107</v>
      </c>
      <c r="W28" s="5">
        <f>IF(($C$6-($C$3*$A27)+SUM(W$6:W27))*W$3/365*_xlfn.DAYS($B28,$B27)&lt;0,0,($C$6-($C$3*$A27)+SUM(W$6:W27))*W$3/365*_xlfn.DAYS($B28,$B27))</f>
        <v>81.261257514078238</v>
      </c>
      <c r="X28" s="5">
        <f>IF(($C$6-($C$3*$A27)+SUM(X$6:X27))*X$3/365*_xlfn.DAYS($B28,$B27)&lt;0,0,($C$6-($C$3*$A27)+SUM(X$6:X27))*X$3/365*_xlfn.DAYS($B28,$B27))</f>
        <v>81.206671208138658</v>
      </c>
      <c r="Y28" s="5">
        <f>IF(($C$6-($C$3*$A27)+SUM(Y$6:Y27))*Y$3/365*_xlfn.DAYS($B28,$B27)&lt;0,0,($C$6-($C$3*$A27)+SUM(Y$6:Y27))*Y$3/365*_xlfn.DAYS($B28,$B27))</f>
        <v>81.152108705092019</v>
      </c>
      <c r="Z28" s="5">
        <f>IF(($C$6-($C$3*$A27)+SUM(Z$6:Z27))*Z$3/365*_xlfn.DAYS($B28,$B27)&lt;0,0,($C$6-($C$3*$A27)+SUM(Z$6:Z27))*Z$3/365*_xlfn.DAYS($B28,$B27))</f>
        <v>81.097569998478434</v>
      </c>
      <c r="AA28" s="5">
        <f>IF(($C$6-($C$3*$A27)+SUM(AA$6:AA27))*AA$3/365*_xlfn.DAYS($B28,$B27)&lt;0,0,($C$6-($C$3*$A27)+SUM(AA$6:AA27))*AA$3/365*_xlfn.DAYS($B28,$B27))</f>
        <v>81.043055081839384</v>
      </c>
      <c r="AB28" s="5">
        <f>IF(($C$6-($C$3*$A27)+SUM(AB$6:AB27))*AB$3/365*_xlfn.DAYS($B28,$B27)&lt;0,0,($C$6-($C$3*$A27)+SUM(AB$6:AB27))*AB$3/365*_xlfn.DAYS($B28,$B27))</f>
        <v>80.988563948717868</v>
      </c>
      <c r="AC28" s="5">
        <f>IF(($C$6-($C$3*$A27)+SUM(AC$6:AC27))*AC$3/365*_xlfn.DAYS($B28,$B27)&lt;0,0,($C$6-($C$3*$A27)+SUM(AC$6:AC27))*AC$3/365*_xlfn.DAYS($B28,$B27))</f>
        <v>80.934096592658264</v>
      </c>
      <c r="AD28" s="5">
        <f>IF(($C$6-($C$3*$A27)+SUM(AD$6:AD27))*AD$3/365*_xlfn.DAYS($B28,$B27)&lt;0,0,($C$6-($C$3*$A27)+SUM(AD$6:AD27))*AD$3/365*_xlfn.DAYS($B28,$B27))</f>
        <v>80.879653007206429</v>
      </c>
      <c r="AE28" s="5">
        <f>IF(($C$6-($C$3*$A27)+SUM(AE$6:AE27))*AE$3/365*_xlfn.DAYS($B28,$B27)&lt;0,0,($C$6-($C$3*$A27)+SUM(AE$6:AE27))*AE$3/365*_xlfn.DAYS($B28,$B27))</f>
        <v>80.825233185909639</v>
      </c>
      <c r="AF28" s="5">
        <f>IF(($C$6-($C$3*$A27)+SUM(AF$6:AF27))*AF$3/365*_xlfn.DAYS($B28,$B27)&lt;0,0,($C$6-($C$3*$A27)+SUM(AF$6:AF27))*AF$3/365*_xlfn.DAYS($B28,$B27))</f>
        <v>80.770837122316607</v>
      </c>
      <c r="AG28" s="5">
        <f>IF(($C$6-($C$3*$A27)+SUM(AG$6:AG27))*AG$3/365*_xlfn.DAYS($B28,$B27)&lt;0,0,($C$6-($C$3*$A27)+SUM(AG$6:AG27))*AG$3/365*_xlfn.DAYS($B28,$B27))</f>
        <v>80.716464809977509</v>
      </c>
      <c r="AH28" s="5">
        <f>IF(($C$6-($C$3*$A27)+SUM(AH$6:AH27))*AH$3/365*_xlfn.DAYS($B28,$B27)&lt;0,0,($C$6-($C$3*$A27)+SUM(AH$6:AH27))*AH$3/365*_xlfn.DAYS($B28,$B27))</f>
        <v>80.662116242443915</v>
      </c>
      <c r="AI28" s="5">
        <f>IF(($C$6-($C$3*$A27)+SUM(AI$6:AI27))*AI$3/365*_xlfn.DAYS($B28,$B27)&lt;0,0,($C$6-($C$3*$A27)+SUM(AI$6:AI27))*AI$3/365*_xlfn.DAYS($B28,$B27))</f>
        <v>80.607791413268885</v>
      </c>
      <c r="AJ28" s="5">
        <f>IF(($C$6-($C$3*$A27)+SUM(AJ$6:AJ27))*AJ$3/365*_xlfn.DAYS($B28,$B27)&lt;0,0,($C$6-($C$3*$A27)+SUM(AJ$6:AJ27))*AJ$3/365*_xlfn.DAYS($B28,$B27))</f>
        <v>80.553490316006858</v>
      </c>
      <c r="AK28" s="5">
        <f>IF(($C$6-($C$3*$A27)+SUM(AK$6:AK27))*AK$3/365*_xlfn.DAYS($B28,$B27)&lt;0,0,($C$6-($C$3*$A27)+SUM(AK$6:AK27))*AK$3/365*_xlfn.DAYS($B28,$B27))</f>
        <v>80.499212944213781</v>
      </c>
      <c r="AL28" s="5">
        <f>IF(($C$6-($C$3*$A27)+SUM(AL$6:AL27))*AL$3/365*_xlfn.DAYS($B28,$B27)&lt;0,0,($C$6-($C$3*$A27)+SUM(AL$6:AL27))*AL$3/365*_xlfn.DAYS($B28,$B27))</f>
        <v>80.444959291446963</v>
      </c>
      <c r="AM28" s="5">
        <f>IF(($C$6-($C$3*$A27)+SUM(AM$6:AM27))*AM$3/365*_xlfn.DAYS($B28,$B27)&lt;0,0,($C$6-($C$3*$A27)+SUM(AM$6:AM27))*AM$3/365*_xlfn.DAYS($B28,$B27))</f>
        <v>80.390729351265151</v>
      </c>
      <c r="AN28" s="5">
        <f>IF(($C$6-($C$3*$A27)+SUM(AN$6:AN27))*AN$3/365*_xlfn.DAYS($B28,$B27)&lt;0,0,($C$6-($C$3*$A27)+SUM(AN$6:AN27))*AN$3/365*_xlfn.DAYS($B28,$B27))</f>
        <v>80.336523117228623</v>
      </c>
      <c r="AO28" s="5">
        <f>IF(($C$6-($C$3*$A27)+SUM(AO$6:AO27))*AO$3/365*_xlfn.DAYS($B28,$B27)&lt;0,0,($C$6-($C$3*$A27)+SUM(AO$6:AO27))*AO$3/365*_xlfn.DAYS($B28,$B27))</f>
        <v>80.28234058289901</v>
      </c>
      <c r="AP28" s="5">
        <f>IF(($C$6-($C$3*$A27)+SUM(AP$6:AP27))*AP$3/365*_xlfn.DAYS($B28,$B27)&lt;0,0,($C$6-($C$3*$A27)+SUM(AP$6:AP27))*AP$3/365*_xlfn.DAYS($B28,$B27))</f>
        <v>80.228181741839421</v>
      </c>
      <c r="AQ28" s="5">
        <f>IF(($C$6-($C$3*$A27)+SUM(AQ$6:AQ27))*AQ$3/365*_xlfn.DAYS($B28,$B27)&lt;0,0,($C$6-($C$3*$A27)+SUM(AQ$6:AQ27))*AQ$3/365*_xlfn.DAYS($B28,$B27))</f>
        <v>80.174046587614342</v>
      </c>
      <c r="AR28" s="5">
        <f>IF(($C$6-($C$3*$A27)+SUM(AR$6:AR27))*AR$3/365*_xlfn.DAYS($B28,$B27)&lt;0,0,($C$6-($C$3*$A27)+SUM(AR$6:AR27))*AR$3/365*_xlfn.DAYS($B28,$B27))</f>
        <v>80.119935113789737</v>
      </c>
      <c r="AS28" s="5">
        <f>IF(($C$6-($C$3*$A27)+SUM(AS$6:AS27))*AS$3/365*_xlfn.DAYS($B28,$B27)&lt;0,0,($C$6-($C$3*$A27)+SUM(AS$6:AS27))*AS$3/365*_xlfn.DAYS($B28,$B27))</f>
        <v>80.065847313932991</v>
      </c>
      <c r="AT28" s="5">
        <f>IF(($C$6-($C$3*$A27)+SUM(AT$6:AT27))*AT$3/365*_xlfn.DAYS($B28,$B27)&lt;0,0,($C$6-($C$3*$A27)+SUM(AT$6:AT27))*AT$3/365*_xlfn.DAYS($B28,$B27))</f>
        <v>80.011783181612969</v>
      </c>
      <c r="AU28" s="5">
        <f>IF(($C$6-($C$3*$A27)+SUM(AU$6:AU27))*AU$3/365*_xlfn.DAYS($B28,$B27)&lt;0,0,($C$6-($C$3*$A27)+SUM(AU$6:AU27))*AU$3/365*_xlfn.DAYS($B28,$B27))</f>
        <v>79.957742710399899</v>
      </c>
      <c r="AV28" s="5">
        <f>IF(($C$6-($C$3*$A27)+SUM(AV$6:AV27))*AV$3/365*_xlfn.DAYS($B28,$B27)&lt;0,0,($C$6-($C$3*$A27)+SUM(AV$6:AV27))*AV$3/365*_xlfn.DAYS($B28,$B27))</f>
        <v>79.903725893865428</v>
      </c>
      <c r="AW28" s="5">
        <f>IF(($C$6-($C$3*$A27)+SUM(AW$6:AW27))*AW$3/365*_xlfn.DAYS($B28,$B27)&lt;0,0,($C$6-($C$3*$A27)+SUM(AW$6:AW27))*AW$3/365*_xlfn.DAYS($B28,$B27))</f>
        <v>79.849732725582783</v>
      </c>
      <c r="AX28" s="5">
        <f>IF(($C$6-($C$3*$A27)+SUM(AX$6:AX27))*AX$3/365*_xlfn.DAYS($B28,$B27)&lt;0,0,($C$6-($C$3*$A27)+SUM(AX$6:AX27))*AX$3/365*_xlfn.DAYS($B28,$B27))</f>
        <v>79.795763199126426</v>
      </c>
      <c r="AY28" s="5">
        <f>IF(($C$6-($C$3*$A27)+SUM(AY$6:AY27))*AY$3/365*_xlfn.DAYS($B28,$B27)&lt;0,0,($C$6-($C$3*$A27)+SUM(AY$6:AY27))*AY$3/365*_xlfn.DAYS($B28,$B27))</f>
        <v>79.741817308072442</v>
      </c>
      <c r="AZ28" s="5">
        <f>IF(($C$6-($C$3*$A27)+SUM(AZ$6:AZ27))*AZ$3/365*_xlfn.DAYS($B28,$B27)&lt;0,0,($C$6-($C$3*$A27)+SUM(AZ$6:AZ27))*AZ$3/365*_xlfn.DAYS($B28,$B27))</f>
        <v>79.687895045998189</v>
      </c>
      <c r="BA28" s="5">
        <f>IF(($C$6-($C$3*$A27)+SUM(BA$6:BA27))*BA$3/365*_xlfn.DAYS($B28,$B27)&lt;0,0,($C$6-($C$3*$A27)+SUM(BA$6:BA27))*BA$3/365*_xlfn.DAYS($B28,$B27))</f>
        <v>79.633996406482538</v>
      </c>
      <c r="BB28" s="5">
        <f>IF(($C$6-($C$3*$A27)+SUM(BB$6:BB27))*BB$3/365*_xlfn.DAYS($B28,$B27)&lt;0,0,($C$6-($C$3*$A27)+SUM(BB$6:BB27))*BB$3/365*_xlfn.DAYS($B28,$B27))</f>
        <v>79.580121383105805</v>
      </c>
      <c r="BC28" s="5">
        <f>IF(($C$6-($C$3*$A27)+SUM(BC$6:BC27))*BC$3/365*_xlfn.DAYS($B28,$B27)&lt;0,0,($C$6-($C$3*$A27)+SUM(BC$6:BC27))*BC$3/365*_xlfn.DAYS($B28,$B27))</f>
        <v>79.526269969449686</v>
      </c>
      <c r="BD28" s="5">
        <f>IF(($C$6-($C$3*$A27)+SUM(BD$6:BD27))*BD$3/365*_xlfn.DAYS($B28,$B27)&lt;0,0,($C$6-($C$3*$A27)+SUM(BD$6:BD27))*BD$3/365*_xlfn.DAYS($B28,$B27))</f>
        <v>79.472442159097383</v>
      </c>
      <c r="BE28" s="5">
        <f>IF(($C$6-($C$3*$A27)+SUM(BE$6:BE27))*BE$3/365*_xlfn.DAYS($B28,$B27)&lt;0,0,($C$6-($C$3*$A27)+SUM(BE$6:BE27))*BE$3/365*_xlfn.DAYS($B28,$B27))</f>
        <v>79.418637945633407</v>
      </c>
      <c r="BF28" s="5">
        <f>IF(($C$6-($C$3*$A27)+SUM(BF$6:BF27))*BF$3/365*_xlfn.DAYS($B28,$B27)&lt;0,0,($C$6-($C$3*$A27)+SUM(BF$6:BF27))*BF$3/365*_xlfn.DAYS($B28,$B27))</f>
        <v>79.364857322643829</v>
      </c>
      <c r="BG28" s="5">
        <f>IF(($C$6-($C$3*$A27)+SUM(BG$6:BG27))*BG$3/365*_xlfn.DAYS($B28,$B27)&lt;0,0,($C$6-($C$3*$A27)+SUM(BG$6:BG27))*BG$3/365*_xlfn.DAYS($B28,$B27))</f>
        <v>79.311100283716058</v>
      </c>
      <c r="BH28" s="5">
        <f>IF(($C$6-($C$3*$A27)+SUM(BH$6:BH27))*BH$3/365*_xlfn.DAYS($B28,$B27)&lt;0,0,($C$6-($C$3*$A27)+SUM(BH$6:BH27))*BH$3/365*_xlfn.DAYS($B28,$B27))</f>
        <v>79.257366822438982</v>
      </c>
      <c r="BI28" s="5">
        <f>IF(($C$6-($C$3*$A27)+SUM(BI$6:BI27))*BI$3/365*_xlfn.DAYS($B28,$B27)&lt;0,0,($C$6-($C$3*$A27)+SUM(BI$6:BI27))*BI$3/365*_xlfn.DAYS($B28,$B27))</f>
        <v>79.203656932402936</v>
      </c>
      <c r="BJ28" s="5">
        <f>IF(($C$6-($C$3*$A27)+SUM(BJ$6:BJ27))*BJ$3/365*_xlfn.DAYS($B28,$B27)&lt;0,0,($C$6-($C$3*$A27)+SUM(BJ$6:BJ27))*BJ$3/365*_xlfn.DAYS($B28,$B27))</f>
        <v>79.149970607199648</v>
      </c>
      <c r="BK28" s="5">
        <f>IF(($C$6-($C$3*$A27)+SUM(BK$6:BK27))*BK$3/365*_xlfn.DAYS($B28,$B27)&lt;0,0,($C$6-($C$3*$A27)+SUM(BK$6:BK27))*BK$3/365*_xlfn.DAYS($B28,$B27))</f>
        <v>79.096307840422241</v>
      </c>
      <c r="BL28" s="5">
        <f>IF(($C$6-($C$3*$A27)+SUM(BL$6:BL27))*BL$3/365*_xlfn.DAYS($B28,$B27)&lt;0,0,($C$6-($C$3*$A27)+SUM(BL$6:BL27))*BL$3/365*_xlfn.DAYS($B28,$B27))</f>
        <v>79.042668625665357</v>
      </c>
      <c r="BM28" s="5">
        <f>IF(($C$6-($C$3*$A27)+SUM(BM$6:BM27))*BM$3/365*_xlfn.DAYS($B28,$B27)&lt;0,0,($C$6-($C$3*$A27)+SUM(BM$6:BM27))*BM$3/365*_xlfn.DAYS($B28,$B27))</f>
        <v>78.989052956525015</v>
      </c>
      <c r="BN28" s="5">
        <f>IF(($C$6-($C$3*$A27)+SUM(BN$6:BN27))*BN$3/365*_xlfn.DAYS($B28,$B27)&lt;0,0,($C$6-($C$3*$A27)+SUM(BN$6:BN27))*BN$3/365*_xlfn.DAYS($B28,$B27))</f>
        <v>78.935460826598685</v>
      </c>
      <c r="BO28" s="5">
        <f>IF(($C$6-($C$3*$A27)+SUM(BO$6:BO27))*BO$3/365*_xlfn.DAYS($B28,$B27)&lt;0,0,($C$6-($C$3*$A27)+SUM(BO$6:BO27))*BO$3/365*_xlfn.DAYS($B28,$B27))</f>
        <v>78.881892229485175</v>
      </c>
      <c r="BP28" s="5">
        <f>IF(($C$6-($C$3*$A27)+SUM(BP$6:BP27))*BP$3/365*_xlfn.DAYS($B28,$B27)&lt;0,0,($C$6-($C$3*$A27)+SUM(BP$6:BP27))*BP$3/365*_xlfn.DAYS($B28,$B27))</f>
        <v>78.828347158784865</v>
      </c>
      <c r="BQ28" s="5">
        <f>IF(($C$6-($C$3*$A27)+SUM(BQ$6:BQ27))*BQ$3/365*_xlfn.DAYS($B28,$B27)&lt;0,0,($C$6-($C$3*$A27)+SUM(BQ$6:BQ27))*BQ$3/365*_xlfn.DAYS($B28,$B27))</f>
        <v>78.774825608099491</v>
      </c>
      <c r="BR28" s="5">
        <f>IF(($C$6-($C$3*$A27)+SUM(BR$6:BR27))*BR$3/365*_xlfn.DAYS($B28,$B27)&lt;0,0,($C$6-($C$3*$A27)+SUM(BR$6:BR27))*BR$3/365*_xlfn.DAYS($B28,$B27))</f>
        <v>78.721327571032191</v>
      </c>
      <c r="BS28" s="5">
        <f>IF(($C$6-($C$3*$A27)+SUM(BS$6:BS27))*BS$3/365*_xlfn.DAYS($B28,$B27)&lt;0,0,($C$6-($C$3*$A27)+SUM(BS$6:BS27))*BS$3/365*_xlfn.DAYS($B28,$B27))</f>
        <v>78.667853041187527</v>
      </c>
      <c r="BT28" s="5">
        <f>IF(($C$6-($C$3*$A27)+SUM(BT$6:BT27))*BT$3/365*_xlfn.DAYS($B28,$B27)&lt;0,0,($C$6-($C$3*$A27)+SUM(BT$6:BT27))*BT$3/365*_xlfn.DAYS($B28,$B27))</f>
        <v>78.614402012171595</v>
      </c>
      <c r="BU28" s="5">
        <f>IF(($C$6-($C$3*$A27)+SUM(BU$6:BU27))*BU$3/365*_xlfn.DAYS($B28,$B27)&lt;0,0,($C$6-($C$3*$A27)+SUM(BU$6:BU27))*BU$3/365*_xlfn.DAYS($B28,$B27))</f>
        <v>78.560974477591827</v>
      </c>
      <c r="BV28" s="5">
        <f>IF(($C$6-($C$3*$A27)+SUM(BV$6:BV27))*BV$3/365*_xlfn.DAYS($B28,$B27)&lt;0,0,($C$6-($C$3*$A27)+SUM(BV$6:BV27))*BV$3/365*_xlfn.DAYS($B28,$B27))</f>
        <v>78.507570431057033</v>
      </c>
      <c r="BW28" s="5">
        <f>IF(($C$6-($C$3*$A27)+SUM(BW$6:BW27))*BW$3/365*_xlfn.DAYS($B28,$B27)&lt;0,0,($C$6-($C$3*$A27)+SUM(BW$6:BW27))*BW$3/365*_xlfn.DAYS($B28,$B27))</f>
        <v>78.454189866177586</v>
      </c>
      <c r="BX28" s="5">
        <f>IF(($C$6-($C$3*$A27)+SUM(BX$6:BX27))*BX$3/365*_xlfn.DAYS($B28,$B27)&lt;0,0,($C$6-($C$3*$A27)+SUM(BX$6:BX27))*BX$3/365*_xlfn.DAYS($B28,$B27))</f>
        <v>78.400832776565167</v>
      </c>
      <c r="BY28" s="5">
        <f>IF(($C$6-($C$3*$A27)+SUM(BY$6:BY27))*BY$3/365*_xlfn.DAYS($B28,$B27)&lt;0,0,($C$6-($C$3*$A27)+SUM(BY$6:BY27))*BY$3/365*_xlfn.DAYS($B28,$B27))</f>
        <v>78.347499155832963</v>
      </c>
      <c r="BZ28" s="5">
        <f>IF(($C$6-($C$3*$A27)+SUM(BZ$6:BZ27))*BZ$3/365*_xlfn.DAYS($B28,$B27)&lt;0,0,($C$6-($C$3*$A27)+SUM(BZ$6:BZ27))*BZ$3/365*_xlfn.DAYS($B28,$B27))</f>
        <v>78.294188997595498</v>
      </c>
      <c r="CA28" s="5">
        <f>IF(($C$6-($C$3*$A27)+SUM(CA$6:CA27))*CA$3/365*_xlfn.DAYS($B28,$B27)&lt;0,0,($C$6-($C$3*$A27)+SUM(CA$6:CA27))*CA$3/365*_xlfn.DAYS($B28,$B27))</f>
        <v>78.240902295468828</v>
      </c>
      <c r="CB28" s="5">
        <f>IF(($C$6-($C$3*$A27)+SUM(CB$6:CB27))*CB$3/365*_xlfn.DAYS($B28,$B27)&lt;0,0,($C$6-($C$3*$A27)+SUM(CB$6:CB27))*CB$3/365*_xlfn.DAYS($B28,$B27))</f>
        <v>78.187639043070348</v>
      </c>
      <c r="CC28" s="5">
        <f>IF(($C$6-($C$3*$A27)+SUM(CC$6:CC27))*CC$3/365*_xlfn.DAYS($B28,$B27)&lt;0,0,($C$6-($C$3*$A27)+SUM(CC$6:CC27))*CC$3/365*_xlfn.DAYS($B28,$B27))</f>
        <v>78.134399234018915</v>
      </c>
      <c r="CD28" s="5">
        <f>IF(($C$6-($C$3*$A27)+SUM(CD$6:CD27))*CD$3/365*_xlfn.DAYS($B28,$B27)&lt;0,0,($C$6-($C$3*$A27)+SUM(CD$6:CD27))*CD$3/365*_xlfn.DAYS($B28,$B27))</f>
        <v>78.08118286193482</v>
      </c>
      <c r="CE28" s="5">
        <f>IF(($C$6-($C$3*$A27)+SUM(CE$6:CE27))*CE$3/365*_xlfn.DAYS($B28,$B27)&lt;0,0,($C$6-($C$3*$A27)+SUM(CE$6:CE27))*CE$3/365*_xlfn.DAYS($B28,$B27))</f>
        <v>78.027989920439751</v>
      </c>
      <c r="CF28" s="5">
        <f>IF(($C$6-($C$3*$A27)+SUM(CF$6:CF27))*CF$3/365*_xlfn.DAYS($B28,$B27)&lt;0,0,($C$6-($C$3*$A27)+SUM(CF$6:CF27))*CF$3/365*_xlfn.DAYS($B28,$B27))</f>
        <v>77.974820403156798</v>
      </c>
      <c r="CG28" s="5">
        <f>IF(($C$6-($C$3*$A27)+SUM(CG$6:CG27))*CG$3/365*_xlfn.DAYS($B28,$B27)&lt;0,0,($C$6-($C$3*$A27)+SUM(CG$6:CG27))*CG$3/365*_xlfn.DAYS($B28,$B27))</f>
        <v>77.921674303710546</v>
      </c>
      <c r="CH28" s="5">
        <f>IF(($C$6-($C$3*$A27)+SUM(CH$6:CH27))*CH$3/365*_xlfn.DAYS($B28,$B27)&lt;0,0,($C$6-($C$3*$A27)+SUM(CH$6:CH27))*CH$3/365*_xlfn.DAYS($B28,$B27))</f>
        <v>77.868551615726957</v>
      </c>
      <c r="CI28" s="5">
        <f>IF(($C$6-($C$3*$A27)+SUM(CI$6:CI27))*CI$3/365*_xlfn.DAYS($B28,$B27)&lt;0,0,($C$6-($C$3*$A27)+SUM(CI$6:CI27))*CI$3/365*_xlfn.DAYS($B28,$B27))</f>
        <v>77.815452332833445</v>
      </c>
      <c r="CJ28" s="5">
        <f>IF(($C$6-($C$3*$A27)+SUM(CJ$6:CJ27))*CJ$3/365*_xlfn.DAYS($B28,$B27)&lt;0,0,($C$6-($C$3*$A27)+SUM(CJ$6:CJ27))*CJ$3/365*_xlfn.DAYS($B28,$B27))</f>
        <v>77.762376448658799</v>
      </c>
      <c r="CK28" s="5">
        <f>IF(($C$6-($C$3*$A27)+SUM(CK$6:CK27))*CK$3/365*_xlfn.DAYS($B28,$B27)&lt;0,0,($C$6-($C$3*$A27)+SUM(CK$6:CK27))*CK$3/365*_xlfn.DAYS($B28,$B27))</f>
        <v>77.709323956833259</v>
      </c>
      <c r="CL28" s="5">
        <f>IF(($C$6-($C$3*$A27)+SUM(CL$6:CL27))*CL$3/365*_xlfn.DAYS($B28,$B27)&lt;0,0,($C$6-($C$3*$A27)+SUM(CL$6:CL27))*CL$3/365*_xlfn.DAYS($B28,$B27))</f>
        <v>77.656294850988445</v>
      </c>
      <c r="CM28" s="5">
        <f>IF(($C$6-($C$3*$A27)+SUM(CM$6:CM27))*CM$3/365*_xlfn.DAYS($B28,$B27)&lt;0,0,($C$6-($C$3*$A27)+SUM(CM$6:CM27))*CM$3/365*_xlfn.DAYS($B28,$B27))</f>
        <v>77.603289124757524</v>
      </c>
      <c r="CN28" s="5">
        <f>IF(($C$6-($C$3*$A27)+SUM(CN$6:CN27))*CN$3/365*_xlfn.DAYS($B28,$B27)&lt;0,0,($C$6-($C$3*$A27)+SUM(CN$6:CN27))*CN$3/365*_xlfn.DAYS($B28,$B27))</f>
        <v>77.550306771774927</v>
      </c>
      <c r="CO28" s="5">
        <f>IF(($C$6-($C$3*$A27)+SUM(CO$6:CO27))*CO$3/365*_xlfn.DAYS($B28,$B27)&lt;0,0,($C$6-($C$3*$A27)+SUM(CO$6:CO27))*CO$3/365*_xlfn.DAYS($B28,$B27))</f>
        <v>77.497347785676624</v>
      </c>
      <c r="CP28" s="5">
        <f>IF(($C$6-($C$3*$A27)+SUM(CP$6:CP27))*CP$3/365*_xlfn.DAYS($B28,$B27)&lt;0,0,($C$6-($C$3*$A27)+SUM(CP$6:CP27))*CP$3/365*_xlfn.DAYS($B28,$B27))</f>
        <v>77.444412160099887</v>
      </c>
      <c r="CQ28" s="5">
        <f>IF(($C$6-($C$3*$A27)+SUM(CQ$6:CQ27))*CQ$3/365*_xlfn.DAYS($B28,$B27)&lt;0,0,($C$6-($C$3*$A27)+SUM(CQ$6:CQ27))*CQ$3/365*_xlfn.DAYS($B28,$B27))</f>
        <v>77.391499888683597</v>
      </c>
      <c r="CR28" s="5">
        <f>IF(($C$6-($C$3*$A27)+SUM(CR$6:CR27))*CR$3/365*_xlfn.DAYS($B28,$B27)&lt;0,0,($C$6-($C$3*$A27)+SUM(CR$6:CR27))*CR$3/365*_xlfn.DAYS($B28,$B27))</f>
        <v>77.338610965067872</v>
      </c>
      <c r="CS28" s="5">
        <f>IF(($C$6-($C$3*$A27)+SUM(CS$6:CS27))*CS$3/365*_xlfn.DAYS($B28,$B27)&lt;0,0,($C$6-($C$3*$A27)+SUM(CS$6:CS27))*CS$3/365*_xlfn.DAYS($B28,$B27))</f>
        <v>77.285745382894262</v>
      </c>
      <c r="CT28" s="5">
        <f>IF(($C$6-($C$3*$A27)+SUM(CT$6:CT27))*CT$3/365*_xlfn.DAYS($B28,$B27)&lt;0,0,($C$6-($C$3*$A27)+SUM(CT$6:CT27))*CT$3/365*_xlfn.DAYS($B28,$B27))</f>
        <v>77.232903135805913</v>
      </c>
      <c r="CU28" s="5">
        <f>IF(($C$6-($C$3*$A27)+SUM(CU$6:CU27))*CU$3/365*_xlfn.DAYS($B28,$B27)&lt;0,0,($C$6-($C$3*$A27)+SUM(CU$6:CU27))*CU$3/365*_xlfn.DAYS($B28,$B27))</f>
        <v>77.180084217447146</v>
      </c>
      <c r="CV28" s="5">
        <f>IF(($C$6-($C$3*$A27)+SUM(CV$6:CV27))*CV$3/365*_xlfn.DAYS($B28,$B27)&lt;0,0,($C$6-($C$3*$A27)+SUM(CV$6:CV27))*CV$3/365*_xlfn.DAYS($B28,$B27))</f>
        <v>77.127288621463933</v>
      </c>
      <c r="CW28" s="5">
        <f>IF(($C$6-($C$3*$A27)+SUM(CW$6:CW27))*CW$3/365*_xlfn.DAYS($B28,$B27)&lt;0,0,($C$6-($C$3*$A27)+SUM(CW$6:CW27))*CW$3/365*_xlfn.DAYS($B28,$B27))</f>
        <v>77.074516341503468</v>
      </c>
      <c r="CX28" s="5">
        <f>IF(($C$6-($C$3*$A27)+SUM(CX$6:CX27))*CX$3/365*_xlfn.DAYS($B28,$B27)&lt;0,0,($C$6-($C$3*$A27)+SUM(CX$6:CX27))*CX$3/365*_xlfn.DAYS($B28,$B27))</f>
        <v>77.021767371214537</v>
      </c>
      <c r="CY28" s="5">
        <f>IF(($C$6-($C$3*$A27)+SUM(CY$6:CY27))*CY$3/365*_xlfn.DAYS($B28,$B27)&lt;0,0,($C$6-($C$3*$A27)+SUM(CY$6:CY27))*CY$3/365*_xlfn.DAYS($B28,$B27))</f>
        <v>76.969041704247218</v>
      </c>
      <c r="CZ28" s="5">
        <f>IF(($C$6-($C$3*$A27)+SUM(CZ$6:CZ27))*CZ$3/365*_xlfn.DAYS($B28,$B27)&lt;0,0,($C$6-($C$3*$A27)+SUM(CZ$6:CZ27))*CZ$3/365*_xlfn.DAYS($B28,$B27))</f>
        <v>76.916339334253024</v>
      </c>
      <c r="DA28" s="5">
        <f>IF(($C$6-($C$3*$A27)+SUM(DA$6:DA27))*DA$3/365*_xlfn.DAYS($B28,$B27)&lt;0,0,($C$6-($C$3*$A27)+SUM(DA$6:DA27))*DA$3/365*_xlfn.DAYS($B28,$B27))</f>
        <v>76.863660254884934</v>
      </c>
      <c r="DB28" s="5">
        <f>IF(($C$6-($C$3*$A27)+SUM(DB$6:DB27))*DB$3/365*_xlfn.DAYS($B28,$B27)&lt;0,0,($C$6-($C$3*$A27)+SUM(DB$6:DB27))*DB$3/365*_xlfn.DAYS($B28,$B27))</f>
        <v>76.811004459797317</v>
      </c>
      <c r="DC28" s="5">
        <f>IF(($C$6-($C$3*$A27)+SUM(DC$6:DC27))*DC$3/365*_xlfn.DAYS($B28,$B27)&lt;0,0,($C$6-($C$3*$A27)+SUM(DC$6:DC27))*DC$3/365*_xlfn.DAYS($B28,$B27))</f>
        <v>76.758371942645951</v>
      </c>
      <c r="DD28" s="5">
        <f>IF(($C$6-($C$3*$A27)+SUM(DD$6:DD27))*DD$3/365*_xlfn.DAYS($B28,$B27)&lt;0,0,($C$6-($C$3*$A27)+SUM(DD$6:DD27))*DD$3/365*_xlfn.DAYS($B28,$B27))</f>
        <v>76.705762697088105</v>
      </c>
      <c r="DE28" s="5">
        <f>IF(($C$6-($C$3*$A27)+SUM(DE$6:DE27))*DE$3/365*_xlfn.DAYS($B28,$B27)&lt;0,0,($C$6-($C$3*$A27)+SUM(DE$6:DE27))*DE$3/365*_xlfn.DAYS($B28,$B27))</f>
        <v>76.653176716782369</v>
      </c>
      <c r="DF28" s="5">
        <f>IF(($C$6-($C$3*$A27)+SUM(DF$6:DF27))*DF$3/365*_xlfn.DAYS($B28,$B27)&lt;0,0,($C$6-($C$3*$A27)+SUM(DF$6:DF27))*DF$3/365*_xlfn.DAYS($B28,$B27))</f>
        <v>76.600613995388727</v>
      </c>
      <c r="DG28" s="5">
        <f>IF(($C$6-($C$3*$A27)+SUM(DG$6:DG27))*DG$3/365*_xlfn.DAYS($B28,$B27)&lt;0,0,($C$6-($C$3*$A27)+SUM(DG$6:DG27))*DG$3/365*_xlfn.DAYS($B28,$B27))</f>
        <v>76.548074526568712</v>
      </c>
      <c r="DH28" s="5">
        <f>IF(($C$6-($C$3*$A27)+SUM(DH$6:DH27))*DH$3/365*_xlfn.DAYS($B28,$B27)&lt;0,0,($C$6-($C$3*$A27)+SUM(DH$6:DH27))*DH$3/365*_xlfn.DAYS($B28,$B27))</f>
        <v>76.495558303985177</v>
      </c>
      <c r="DI28" s="5">
        <f>IF(($C$6-($C$3*$A27)+SUM(DI$6:DI27))*DI$3/365*_xlfn.DAYS($B28,$B27)&lt;0,0,($C$6-($C$3*$A27)+SUM(DI$6:DI27))*DI$3/365*_xlfn.DAYS($B28,$B27))</f>
        <v>76.443065321302399</v>
      </c>
      <c r="DJ28" s="5">
        <f>IF(($C$6-($C$3*$A27)+SUM(DJ$6:DJ27))*DJ$3/365*_xlfn.DAYS($B28,$B27)&lt;0,0,($C$6-($C$3*$A27)+SUM(DJ$6:DJ27))*DJ$3/365*_xlfn.DAYS($B28,$B27))</f>
        <v>76.390595572186072</v>
      </c>
      <c r="DK28" s="5">
        <f>IF(($C$6-($C$3*$A27)+SUM(DK$6:DK27))*DK$3/365*_xlfn.DAYS($B28,$B27)&lt;0,0,($C$6-($C$3*$A27)+SUM(DK$6:DK27))*DK$3/365*_xlfn.DAYS($B28,$B27))</f>
        <v>76.338149050303315</v>
      </c>
      <c r="DL28" s="5">
        <f>IF(($C$6-($C$3*$A27)+SUM(DL$6:DL27))*DL$3/365*_xlfn.DAYS($B28,$B27)&lt;0,0,($C$6-($C$3*$A27)+SUM(DL$6:DL27))*DL$3/365*_xlfn.DAYS($B28,$B27))</f>
        <v>76.285725749322694</v>
      </c>
      <c r="DM28" s="5">
        <f>IF(($C$6-($C$3*$A27)+SUM(DM$6:DM27))*DM$3/365*_xlfn.DAYS($B28,$B27)&lt;0,0,($C$6-($C$3*$A27)+SUM(DM$6:DM27))*DM$3/365*_xlfn.DAYS($B28,$B27))</f>
        <v>76.233325662914126</v>
      </c>
      <c r="DN28" s="5">
        <f>IF(($C$6-($C$3*$A27)+SUM(DN$6:DN27))*DN$3/365*_xlfn.DAYS($B28,$B27)&lt;0,0,($C$6-($C$3*$A27)+SUM(DN$6:DN27))*DN$3/365*_xlfn.DAYS($B28,$B27))</f>
        <v>76.180948784749006</v>
      </c>
      <c r="DO28" s="5">
        <f>IF(($C$6-($C$3*$A27)+SUM(DO$6:DO27))*DO$3/365*_xlfn.DAYS($B28,$B27)&lt;0,0,($C$6-($C$3*$A27)+SUM(DO$6:DO27))*DO$3/365*_xlfn.DAYS($B28,$B27))</f>
        <v>76.128595108500079</v>
      </c>
      <c r="DP28" s="5">
        <f>IF(($C$6-($C$3*$A27)+SUM(DP$6:DP27))*DP$3/365*_xlfn.DAYS($B28,$B27)&lt;0,0,($C$6-($C$3*$A27)+SUM(DP$6:DP27))*DP$3/365*_xlfn.DAYS($B28,$B27))</f>
        <v>76.076264627841539</v>
      </c>
      <c r="DQ28" s="5">
        <f>IF(($C$6-($C$3*$A27)+SUM(DQ$6:DQ27))*DQ$3/365*_xlfn.DAYS($B28,$B27)&lt;0,0,($C$6-($C$3*$A27)+SUM(DQ$6:DQ27))*DQ$3/365*_xlfn.DAYS($B28,$B27))</f>
        <v>76.023957336449001</v>
      </c>
      <c r="DR28" s="5">
        <f>IF(($C$6-($C$3*$A27)+SUM(DR$6:DR27))*DR$3/365*_xlfn.DAYS($B28,$B27)&lt;0,0,($C$6-($C$3*$A27)+SUM(DR$6:DR27))*DR$3/365*_xlfn.DAYS($B28,$B27))</f>
        <v>75.97167322799946</v>
      </c>
      <c r="DS28" s="5">
        <f>IF(($C$6-($C$3*$A27)+SUM(DS$6:DS27))*DS$3/365*_xlfn.DAYS($B28,$B27)&lt;0,0,($C$6-($C$3*$A27)+SUM(DS$6:DS27))*DS$3/365*_xlfn.DAYS($B28,$B27))</f>
        <v>75.919412296171345</v>
      </c>
      <c r="DT28" s="5">
        <f>IF(($C$6-($C$3*$A27)+SUM(DT$6:DT27))*DT$3/365*_xlfn.DAYS($B28,$B27)&lt;0,0,($C$6-($C$3*$A27)+SUM(DT$6:DT27))*DT$3/365*_xlfn.DAYS($B28,$B27))</f>
        <v>75.867174534644562</v>
      </c>
      <c r="DU28" s="5">
        <f>IF(($C$6-($C$3*$A27)+SUM(DU$6:DU27))*DU$3/365*_xlfn.DAYS($B28,$B27)&lt;0,0,($C$6-($C$3*$A27)+SUM(DU$6:DU27))*DU$3/365*_xlfn.DAYS($B28,$B27))</f>
        <v>75.814959937100284</v>
      </c>
      <c r="DV28" s="5">
        <f>IF(($C$6-($C$3*$A27)+SUM(DV$6:DV27))*DV$3/365*_xlfn.DAYS($B28,$B27)&lt;0,0,($C$6-($C$3*$A27)+SUM(DV$6:DV27))*DV$3/365*_xlfn.DAYS($B28,$B27))</f>
        <v>75.762768497221245</v>
      </c>
      <c r="DW28" s="5">
        <f>IF(($C$6-($C$3*$A27)+SUM(DW$6:DW27))*DW$3/365*_xlfn.DAYS($B28,$B27)&lt;0,0,($C$6-($C$3*$A27)+SUM(DW$6:DW27))*DW$3/365*_xlfn.DAYS($B28,$B27))</f>
        <v>75.71060020869146</v>
      </c>
      <c r="DX28" s="5">
        <f>IF(($C$6-($C$3*$A27)+SUM(DX$6:DX27))*DX$3/365*_xlfn.DAYS($B28,$B27)&lt;0,0,($C$6-($C$3*$A27)+SUM(DX$6:DX27))*DX$3/365*_xlfn.DAYS($B28,$B27))</f>
        <v>75.658455065196463</v>
      </c>
      <c r="DY28" s="5">
        <f>IF(($C$6-($C$3*$A27)+SUM(DY$6:DY27))*DY$3/365*_xlfn.DAYS($B28,$B27)&lt;0,0,($C$6-($C$3*$A27)+SUM(DY$6:DY27))*DY$3/365*_xlfn.DAYS($B28,$B27))</f>
        <v>75.606333060423111</v>
      </c>
      <c r="DZ28" s="5">
        <f>IF(($C$6-($C$3*$A27)+SUM(DZ$6:DZ27))*DZ$3/365*_xlfn.DAYS($B28,$B27)&lt;0,0,($C$6-($C$3*$A27)+SUM(DZ$6:DZ27))*DZ$3/365*_xlfn.DAYS($B28,$B27))</f>
        <v>75.55423418805978</v>
      </c>
      <c r="EA28" s="5">
        <f>IF(($C$6-($C$3*$A27)+SUM(EA$6:EA27))*EA$3/365*_xlfn.DAYS($B28,$B27)&lt;0,0,($C$6-($C$3*$A27)+SUM(EA$6:EA27))*EA$3/365*_xlfn.DAYS($B28,$B27))</f>
        <v>75.502158441796084</v>
      </c>
      <c r="EB28" s="5">
        <f>IF(($C$6-($C$3*$A27)+SUM(EB$6:EB27))*EB$3/365*_xlfn.DAYS($B28,$B27)&lt;0,0,($C$6-($C$3*$A27)+SUM(EB$6:EB27))*EB$3/365*_xlfn.DAYS($B28,$B27))</f>
        <v>75.450105815323312</v>
      </c>
      <c r="EC28" s="5">
        <f>IF(($C$6-($C$3*$A27)+SUM(EC$6:EC27))*EC$3/365*_xlfn.DAYS($B28,$B27)&lt;0,0,($C$6-($C$3*$A27)+SUM(EC$6:EC27))*EC$3/365*_xlfn.DAYS($B28,$B27))</f>
        <v>75.398076302333848</v>
      </c>
      <c r="ED28" s="5">
        <f>IF(($C$6-($C$3*$A27)+SUM(ED$6:ED27))*ED$3/365*_xlfn.DAYS($B28,$B27)&lt;0,0,($C$6-($C$3*$A27)+SUM(ED$6:ED27))*ED$3/365*_xlfn.DAYS($B28,$B27))</f>
        <v>75.34606989652174</v>
      </c>
      <c r="EE28" s="5">
        <f>IF(($C$6-($C$3*$A27)+SUM(EE$6:EE27))*EE$3/365*_xlfn.DAYS($B28,$B27)&lt;0,0,($C$6-($C$3*$A27)+SUM(EE$6:EE27))*EE$3/365*_xlfn.DAYS($B28,$B27))</f>
        <v>75.294086591582314</v>
      </c>
      <c r="EF28" s="5">
        <f>IF(($C$6-($C$3*$A27)+SUM(EF$6:EF27))*EF$3/365*_xlfn.DAYS($B28,$B27)&lt;0,0,($C$6-($C$3*$A27)+SUM(EF$6:EF27))*EF$3/365*_xlfn.DAYS($B28,$B27))</f>
        <v>75.242126381212344</v>
      </c>
      <c r="EG28" s="5">
        <f>IF(($C$6-($C$3*$A27)+SUM(EG$6:EG27))*EG$3/365*_xlfn.DAYS($B28,$B27)&lt;0,0,($C$6-($C$3*$A27)+SUM(EG$6:EG27))*EG$3/365*_xlfn.DAYS($B28,$B27))</f>
        <v>75.190189259110056</v>
      </c>
      <c r="EH28" s="5">
        <f>IF(($C$6-($C$3*$A27)+SUM(EH$6:EH27))*EH$3/365*_xlfn.DAYS($B28,$B27)&lt;0,0,($C$6-($C$3*$A27)+SUM(EH$6:EH27))*EH$3/365*_xlfn.DAYS($B28,$B27))</f>
        <v>75.138275218974968</v>
      </c>
      <c r="EI28" s="5">
        <f>IF(($C$6-($C$3*$A27)+SUM(EI$6:EI27))*EI$3/365*_xlfn.DAYS($B28,$B27)&lt;0,0,($C$6-($C$3*$A27)+SUM(EI$6:EI27))*EI$3/365*_xlfn.DAYS($B28,$B27))</f>
        <v>75.08638425450809</v>
      </c>
      <c r="EJ28" s="5">
        <f>IF(($C$6-($C$3*$A27)+SUM(EJ$6:EJ27))*EJ$3/365*_xlfn.DAYS($B28,$B27)&lt;0,0,($C$6-($C$3*$A27)+SUM(EJ$6:EJ27))*EJ$3/365*_xlfn.DAYS($B28,$B27))</f>
        <v>75.034516359411882</v>
      </c>
      <c r="EK28" s="5">
        <f>IF(($C$6-($C$3*$A27)+SUM(EK$6:EK27))*EK$3/365*_xlfn.DAYS($B28,$B27)&lt;0,0,($C$6-($C$3*$A27)+SUM(EK$6:EK27))*EK$3/365*_xlfn.DAYS($B28,$B27))</f>
        <v>74.982671527390082</v>
      </c>
      <c r="EL28" s="5">
        <f>IF(($C$6-($C$3*$A27)+SUM(EL$6:EL27))*EL$3/365*_xlfn.DAYS($B28,$B27)&lt;0,0,($C$6-($C$3*$A27)+SUM(EL$6:EL27))*EL$3/365*_xlfn.DAYS($B28,$B27))</f>
        <v>74.930849752147964</v>
      </c>
      <c r="EM28" s="5">
        <f>IF(($C$6-($C$3*$A27)+SUM(EM$6:EM27))*EM$3/365*_xlfn.DAYS($B28,$B27)&lt;0,0,($C$6-($C$3*$A27)+SUM(EM$6:EM27))*EM$3/365*_xlfn.DAYS($B28,$B27))</f>
        <v>74.879051027392137</v>
      </c>
      <c r="EN28" s="5">
        <f>IF(($C$6-($C$3*$A27)+SUM(EN$6:EN27))*EN$3/365*_xlfn.DAYS($B28,$B27)&lt;0,0,($C$6-($C$3*$A27)+SUM(EN$6:EN27))*EN$3/365*_xlfn.DAYS($B28,$B27))</f>
        <v>74.827275346830632</v>
      </c>
      <c r="EO28" s="5">
        <f>IF(($C$6-($C$3*$A27)+SUM(EO$6:EO27))*EO$3/365*_xlfn.DAYS($B28,$B27)&lt;0,0,($C$6-($C$3*$A27)+SUM(EO$6:EO27))*EO$3/365*_xlfn.DAYS($B28,$B27))</f>
        <v>74.7755227041729</v>
      </c>
      <c r="EP28" s="5">
        <f>IF(($C$6-($C$3*$A27)+SUM(EP$6:EP27))*EP$3/365*_xlfn.DAYS($B28,$B27)&lt;0,0,($C$6-($C$3*$A27)+SUM(EP$6:EP27))*EP$3/365*_xlfn.DAYS($B28,$B27))</f>
        <v>74.723793093129785</v>
      </c>
      <c r="EQ28" s="5">
        <f>IF(($C$6-($C$3*$A27)+SUM(EQ$6:EQ27))*EQ$3/365*_xlfn.DAYS($B28,$B27)&lt;0,0,($C$6-($C$3*$A27)+SUM(EQ$6:EQ27))*EQ$3/365*_xlfn.DAYS($B28,$B27))</f>
        <v>74.672086507413525</v>
      </c>
      <c r="ER28" s="5">
        <f>IF(($C$6-($C$3*$A27)+SUM(ER$6:ER27))*ER$3/365*_xlfn.DAYS($B28,$B27)&lt;0,0,($C$6-($C$3*$A27)+SUM(ER$6:ER27))*ER$3/365*_xlfn.DAYS($B28,$B27))</f>
        <v>74.620402940737762</v>
      </c>
      <c r="ES28" s="5">
        <f>IF(($C$6-($C$3*$A27)+SUM(ES$6:ES27))*ES$3/365*_xlfn.DAYS($B28,$B27)&lt;0,0,($C$6-($C$3*$A27)+SUM(ES$6:ES27))*ES$3/365*_xlfn.DAYS($B28,$B27))</f>
        <v>74.568742386817647</v>
      </c>
      <c r="ET28" s="5">
        <f>IF(($C$6-($C$3*$A27)+SUM(ET$6:ET27))*ET$3/365*_xlfn.DAYS($B28,$B27)&lt;0,0,($C$6-($C$3*$A27)+SUM(ET$6:ET27))*ET$3/365*_xlfn.DAYS($B28,$B27))</f>
        <v>74.51710483936958</v>
      </c>
      <c r="EU28" s="5">
        <f>IF(($C$6-($C$3*$A27)+SUM(EU$6:EU27))*EU$3/365*_xlfn.DAYS($B28,$B27)&lt;0,0,($C$6-($C$3*$A27)+SUM(EU$6:EU27))*EU$3/365*_xlfn.DAYS($B28,$B27))</f>
        <v>74.46549029211144</v>
      </c>
      <c r="EV28" s="5">
        <f>IF(($C$6-($C$3*$A27)+SUM(EV$6:EV27))*EV$3/365*_xlfn.DAYS($B28,$B27)&lt;0,0,($C$6-($C$3*$A27)+SUM(EV$6:EV27))*EV$3/365*_xlfn.DAYS($B28,$B27))</f>
        <v>74.413898738762512</v>
      </c>
      <c r="EW28" s="5">
        <f>IF(($C$6-($C$3*$A27)+SUM(EW$6:EW27))*EW$3/365*_xlfn.DAYS($B28,$B27)&lt;0,0,($C$6-($C$3*$A27)+SUM(EW$6:EW27))*EW$3/365*_xlfn.DAYS($B28,$B27))</f>
        <v>74.362330173043503</v>
      </c>
      <c r="EX28" s="5">
        <f>IF(($C$6-($C$3*$A27)+SUM(EX$6:EX27))*EX$3/365*_xlfn.DAYS($B28,$B27)&lt;0,0,($C$6-($C$3*$A27)+SUM(EX$6:EX27))*EX$3/365*_xlfn.DAYS($B28,$B27))</f>
        <v>74.310784588676484</v>
      </c>
      <c r="EY28" s="5">
        <f>IF(($C$6-($C$3*$A27)+SUM(EY$6:EY27))*EY$3/365*_xlfn.DAYS($B28,$B27)&lt;0,0,($C$6-($C$3*$A27)+SUM(EY$6:EY27))*EY$3/365*_xlfn.DAYS($B28,$B27))</f>
        <v>74.259261979384974</v>
      </c>
      <c r="EZ28" s="5">
        <f>IF(($C$6-($C$3*$A27)+SUM(EZ$6:EZ27))*EZ$3/365*_xlfn.DAYS($B28,$B27)&lt;0,0,($C$6-($C$3*$A27)+SUM(EZ$6:EZ27))*EZ$3/365*_xlfn.DAYS($B28,$B27))</f>
        <v>74.207762338893829</v>
      </c>
      <c r="FA28" s="5">
        <f>IF(($C$6-($C$3*$A27)+SUM(FA$6:FA27))*FA$3/365*_xlfn.DAYS($B28,$B27)&lt;0,0,($C$6-($C$3*$A27)+SUM(FA$6:FA27))*FA$3/365*_xlfn.DAYS($B28,$B27))</f>
        <v>74.156285660929356</v>
      </c>
      <c r="FB28" s="5">
        <f>IF(($C$6-($C$3*$A27)+SUM(FB$6:FB27))*FB$3/365*_xlfn.DAYS($B28,$B27)&lt;0,0,($C$6-($C$3*$A27)+SUM(FB$6:FB27))*FB$3/365*_xlfn.DAYS($B28,$B27))</f>
        <v>74.104831939219281</v>
      </c>
      <c r="FC28" s="5">
        <f>IF(($C$6-($C$3*$A27)+SUM(FC$6:FC27))*FC$3/365*_xlfn.DAYS($B28,$B27)&lt;0,0,($C$6-($C$3*$A27)+SUM(FC$6:FC27))*FC$3/365*_xlfn.DAYS($B28,$B27))</f>
        <v>74.05340116749268</v>
      </c>
      <c r="FD28" s="5">
        <f>IF(($C$6-($C$3*$A27)+SUM(FD$6:FD27))*FD$3/365*_xlfn.DAYS($B28,$B27)&lt;0,0,($C$6-($C$3*$A27)+SUM(FD$6:FD27))*FD$3/365*_xlfn.DAYS($B28,$B27))</f>
        <v>74.001993339480123</v>
      </c>
      <c r="FE28" s="5">
        <f>IF(($C$6-($C$3*$A27)+SUM(FE$6:FE27))*FE$3/365*_xlfn.DAYS($B28,$B27)&lt;0,0,($C$6-($C$3*$A27)+SUM(FE$6:FE27))*FE$3/365*_xlfn.DAYS($B28,$B27))</f>
        <v>73.950608448913442</v>
      </c>
      <c r="FF28" s="5">
        <f>IF(($C$6-($C$3*$A27)+SUM(FF$6:FF27))*FF$3/365*_xlfn.DAYS($B28,$B27)&lt;0,0,($C$6-($C$3*$A27)+SUM(FF$6:FF27))*FF$3/365*_xlfn.DAYS($B28,$B27))</f>
        <v>73.899246489525979</v>
      </c>
      <c r="FG28" s="5">
        <f>IF(($C$6-($C$3*$A27)+SUM(FG$6:FG27))*FG$3/365*_xlfn.DAYS($B28,$B27)&lt;0,0,($C$6-($C$3*$A27)+SUM(FG$6:FG27))*FG$3/365*_xlfn.DAYS($B28,$B27))</f>
        <v>73.847907455052507</v>
      </c>
      <c r="FH28" s="5">
        <f>IF(($C$6-($C$3*$A27)+SUM(FH$6:FH27))*FH$3/365*_xlfn.DAYS($B28,$B27)&lt;0,0,($C$6-($C$3*$A27)+SUM(FH$6:FH27))*FH$3/365*_xlfn.DAYS($B28,$B27))</f>
        <v>73.796591339229039</v>
      </c>
      <c r="FI28" s="5">
        <f>IF(($C$6-($C$3*$A27)+SUM(FI$6:FI27))*FI$3/365*_xlfn.DAYS($B28,$B27)&lt;0,0,($C$6-($C$3*$A27)+SUM(FI$6:FI27))*FI$3/365*_xlfn.DAYS($B28,$B27))</f>
        <v>73.745298135793178</v>
      </c>
      <c r="FJ28" s="5">
        <f>IF(($C$6-($C$3*$A27)+SUM(FJ$6:FJ27))*FJ$3/365*_xlfn.DAYS($B28,$B27)&lt;0,0,($C$6-($C$3*$A27)+SUM(FJ$6:FJ27))*FJ$3/365*_xlfn.DAYS($B28,$B27))</f>
        <v>73.694027838483777</v>
      </c>
      <c r="FK28" s="5">
        <f>IF(($C$6-($C$3*$A27)+SUM(FK$6:FK27))*FK$3/365*_xlfn.DAYS($B28,$B27)&lt;0,0,($C$6-($C$3*$A27)+SUM(FK$6:FK27))*FK$3/365*_xlfn.DAYS($B28,$B27))</f>
        <v>73.642780441041225</v>
      </c>
      <c r="FL28" s="5">
        <f>IF(($C$6-($C$3*$A27)+SUM(FL$6:FL27))*FL$3/365*_xlfn.DAYS($B28,$B27)&lt;0,0,($C$6-($C$3*$A27)+SUM(FL$6:FL27))*FL$3/365*_xlfn.DAYS($B28,$B27))</f>
        <v>73.59155593720719</v>
      </c>
      <c r="FM28" s="5">
        <f>IF(($C$6-($C$3*$A27)+SUM(FM$6:FM27))*FM$3/365*_xlfn.DAYS($B28,$B27)&lt;0,0,($C$6-($C$3*$A27)+SUM(FM$6:FM27))*FM$3/365*_xlfn.DAYS($B28,$B27))</f>
        <v>73.540354320724816</v>
      </c>
      <c r="FN28" s="5">
        <f>IF(($C$6-($C$3*$A27)+SUM(FN$6:FN27))*FN$3/365*_xlfn.DAYS($B28,$B27)&lt;0,0,($C$6-($C$3*$A27)+SUM(FN$6:FN27))*FN$3/365*_xlfn.DAYS($B28,$B27))</f>
        <v>73.4891755853386</v>
      </c>
      <c r="FO28" s="5">
        <f>IF(($C$6-($C$3*$A27)+SUM(FO$6:FO27))*FO$3/365*_xlfn.DAYS($B28,$B27)&lt;0,0,($C$6-($C$3*$A27)+SUM(FO$6:FO27))*FO$3/365*_xlfn.DAYS($B28,$B27))</f>
        <v>73.438019724794472</v>
      </c>
      <c r="FP28" s="5">
        <f>IF(($C$6-($C$3*$A27)+SUM(FP$6:FP27))*FP$3/365*_xlfn.DAYS($B28,$B27)&lt;0,0,($C$6-($C$3*$A27)+SUM(FP$6:FP27))*FP$3/365*_xlfn.DAYS($B28,$B27))</f>
        <v>73.386886732839784</v>
      </c>
      <c r="FQ28" s="5">
        <f>IF(($C$6-($C$3*$A27)+SUM(FQ$6:FQ27))*FQ$3/365*_xlfn.DAYS($B28,$B27)&lt;0,0,($C$6-($C$3*$A27)+SUM(FQ$6:FQ27))*FQ$3/365*_xlfn.DAYS($B28,$B27))</f>
        <v>73.335776603223167</v>
      </c>
      <c r="FR28" s="5">
        <f>IF(($C$6-($C$3*$A27)+SUM(FR$6:FR27))*FR$3/365*_xlfn.DAYS($B28,$B27)&lt;0,0,($C$6-($C$3*$A27)+SUM(FR$6:FR27))*FR$3/365*_xlfn.DAYS($B28,$B27))</f>
        <v>73.284689329694828</v>
      </c>
      <c r="FS28" s="5">
        <f>IF(($C$6-($C$3*$A27)+SUM(FS$6:FS27))*FS$3/365*_xlfn.DAYS($B28,$B27)&lt;0,0,($C$6-($C$3*$A27)+SUM(FS$6:FS27))*FS$3/365*_xlfn.DAYS($B28,$B27))</f>
        <v>73.233624906006256</v>
      </c>
      <c r="FT28" s="5">
        <f>IF(($C$6-($C$3*$A27)+SUM(FT$6:FT27))*FT$3/365*_xlfn.DAYS($B28,$B27)&lt;0,0,($C$6-($C$3*$A27)+SUM(FT$6:FT27))*FT$3/365*_xlfn.DAYS($B28,$B27))</f>
        <v>73.182583325910315</v>
      </c>
      <c r="FU28" s="5">
        <f>IF(($C$6-($C$3*$A27)+SUM(FU$6:FU27))*FU$3/365*_xlfn.DAYS($B28,$B27)&lt;0,0,($C$6-($C$3*$A27)+SUM(FU$6:FU27))*FU$3/365*_xlfn.DAYS($B28,$B27))</f>
        <v>73.131564583161378</v>
      </c>
      <c r="FV28" s="5">
        <f>IF(($C$6-($C$3*$A27)+SUM(FV$6:FV27))*FV$3/365*_xlfn.DAYS($B28,$B27)&lt;0,0,($C$6-($C$3*$A27)+SUM(FV$6:FV27))*FV$3/365*_xlfn.DAYS($B28,$B27))</f>
        <v>73.080568671515124</v>
      </c>
      <c r="FW28" s="5">
        <f>IF(($C$6-($C$3*$A27)+SUM(FW$6:FW27))*FW$3/365*_xlfn.DAYS($B28,$B27)&lt;0,0,($C$6-($C$3*$A27)+SUM(FW$6:FW27))*FW$3/365*_xlfn.DAYS($B28,$B27))</f>
        <v>73.029595584728654</v>
      </c>
      <c r="FX28" s="5">
        <f>IF(($C$6-($C$3*$A27)+SUM(FX$6:FX27))*FX$3/365*_xlfn.DAYS($B28,$B27)&lt;0,0,($C$6-($C$3*$A27)+SUM(FX$6:FX27))*FX$3/365*_xlfn.DAYS($B28,$B27))</f>
        <v>72.978645316560474</v>
      </c>
      <c r="FY28" s="5">
        <f>IF(($C$6-($C$3*$A27)+SUM(FY$6:FY27))*FY$3/365*_xlfn.DAYS($B28,$B27)&lt;0,0,($C$6-($C$3*$A27)+SUM(FY$6:FY27))*FY$3/365*_xlfn.DAYS($B28,$B27))</f>
        <v>72.927717860770514</v>
      </c>
      <c r="FZ28" s="5">
        <f>IF(($C$6-($C$3*$A27)+SUM(FZ$6:FZ27))*FZ$3/365*_xlfn.DAYS($B28,$B27)&lt;0,0,($C$6-($C$3*$A27)+SUM(FZ$6:FZ27))*FZ$3/365*_xlfn.DAYS($B28,$B27))</f>
        <v>72.876813211120037</v>
      </c>
      <c r="GA28" s="5">
        <f>IF(($C$6-($C$3*$A27)+SUM(GA$6:GA27))*GA$3/365*_xlfn.DAYS($B28,$B27)&lt;0,0,($C$6-($C$3*$A27)+SUM(GA$6:GA27))*GA$3/365*_xlfn.DAYS($B28,$B27))</f>
        <v>72.82593136137173</v>
      </c>
      <c r="GB28" s="5">
        <f>IF(($C$6-($C$3*$A27)+SUM(GB$6:GB27))*GB$3/365*_xlfn.DAYS($B28,$B27)&lt;0,0,($C$6-($C$3*$A27)+SUM(GB$6:GB27))*GB$3/365*_xlfn.DAYS($B28,$B27))</f>
        <v>72.775072305289683</v>
      </c>
      <c r="GC28" s="5">
        <f>IF(($C$6-($C$3*$A27)+SUM(GC$6:GC27))*GC$3/365*_xlfn.DAYS($B28,$B27)&lt;0,0,($C$6-($C$3*$A27)+SUM(GC$6:GC27))*GC$3/365*_xlfn.DAYS($B28,$B27))</f>
        <v>72.724236036639411</v>
      </c>
      <c r="GD28" s="5">
        <f>IF(($C$6-($C$3*$A27)+SUM(GD$6:GD27))*GD$3/365*_xlfn.DAYS($B28,$B27)&lt;0,0,($C$6-($C$3*$A27)+SUM(GD$6:GD27))*GD$3/365*_xlfn.DAYS($B28,$B27))</f>
        <v>72.673422549187762</v>
      </c>
      <c r="GE28" s="5">
        <f>IF(($C$6-($C$3*$A27)+SUM(GE$6:GE27))*GE$3/365*_xlfn.DAYS($B28,$B27)&lt;0,0,($C$6-($C$3*$A27)+SUM(GE$6:GE27))*GE$3/365*_xlfn.DAYS($B28,$B27))</f>
        <v>72.622631836703022</v>
      </c>
      <c r="GF28" s="5">
        <f>IF(($C$6-($C$3*$A27)+SUM(GF$6:GF27))*GF$3/365*_xlfn.DAYS($B28,$B27)&lt;0,0,($C$6-($C$3*$A27)+SUM(GF$6:GF27))*GF$3/365*_xlfn.DAYS($B28,$B27))</f>
        <v>72.571863892954852</v>
      </c>
      <c r="GG28" s="5">
        <f>IF(($C$6-($C$3*$A27)+SUM(GG$6:GG27))*GG$3/365*_xlfn.DAYS($B28,$B27)&lt;0,0,($C$6-($C$3*$A27)+SUM(GG$6:GG27))*GG$3/365*_xlfn.DAYS($B28,$B27))</f>
        <v>72.521118711714337</v>
      </c>
      <c r="GH28" s="5">
        <f>IF(($C$6-($C$3*$A27)+SUM(GH$6:GH27))*GH$3/365*_xlfn.DAYS($B28,$B27)&lt;0,0,($C$6-($C$3*$A27)+SUM(GH$6:GH27))*GH$3/365*_xlfn.DAYS($B28,$B27))</f>
        <v>72.47039628675391</v>
      </c>
      <c r="GI28" s="5">
        <f>IF(($C$6-($C$3*$A27)+SUM(GI$6:GI27))*GI$3/365*_xlfn.DAYS($B28,$B27)&lt;0,0,($C$6-($C$3*$A27)+SUM(GI$6:GI27))*GI$3/365*_xlfn.DAYS($B28,$B27))</f>
        <v>72.419696611847442</v>
      </c>
      <c r="GJ28" s="5">
        <f>IF(($C$6-($C$3*$A27)+SUM(GJ$6:GJ27))*GJ$3/365*_xlfn.DAYS($B28,$B27)&lt;0,0,($C$6-($C$3*$A27)+SUM(GJ$6:GJ27))*GJ$3/365*_xlfn.DAYS($B28,$B27))</f>
        <v>72.369019680770151</v>
      </c>
      <c r="GK28" s="5">
        <f>IF(($C$6-($C$3*$A27)+SUM(GK$6:GK27))*GK$3/365*_xlfn.DAYS($B28,$B27)&lt;0,0,($C$6-($C$3*$A27)+SUM(GK$6:GK27))*GK$3/365*_xlfn.DAYS($B28,$B27))</f>
        <v>72.318365487298706</v>
      </c>
      <c r="GL28" s="5">
        <f>IF(($C$6-($C$3*$A27)+SUM(GL$6:GL27))*GL$3/365*_xlfn.DAYS($B28,$B27)&lt;0,0,($C$6-($C$3*$A27)+SUM(GL$6:GL27))*GL$3/365*_xlfn.DAYS($B28,$B27))</f>
        <v>72.267734025211141</v>
      </c>
      <c r="GM28" s="5">
        <f>IF(($C$6-($C$3*$A27)+SUM(GM$6:GM27))*GM$3/365*_xlfn.DAYS($B28,$B27)&lt;0,0,($C$6-($C$3*$A27)+SUM(GM$6:GM27))*GM$3/365*_xlfn.DAYS($B28,$B27))</f>
        <v>72.217125288286866</v>
      </c>
      <c r="GN28" s="5">
        <f>IF(($C$6-($C$3*$A27)+SUM(GN$6:GN27))*GN$3/365*_xlfn.DAYS($B28,$B27)&lt;0,0,($C$6-($C$3*$A27)+SUM(GN$6:GN27))*GN$3/365*_xlfn.DAYS($B28,$B27))</f>
        <v>72.166539270306686</v>
      </c>
      <c r="GO28" s="5">
        <f>IF(($C$6-($C$3*$A27)+SUM(GO$6:GO27))*GO$3/365*_xlfn.DAYS($B28,$B27)&lt;0,0,($C$6-($C$3*$A27)+SUM(GO$6:GO27))*GO$3/365*_xlfn.DAYS($B28,$B27))</f>
        <v>72.115975965052854</v>
      </c>
      <c r="GP28" s="5">
        <f>IF(($C$6-($C$3*$A27)+SUM(GP$6:GP27))*GP$3/365*_xlfn.DAYS($B28,$B27)&lt;0,0,($C$6-($C$3*$A27)+SUM(GP$6:GP27))*GP$3/365*_xlfn.DAYS($B28,$B27))</f>
        <v>72.065435366308918</v>
      </c>
      <c r="GQ28" s="5">
        <f>IF(($C$6-($C$3*$A27)+SUM(GQ$6:GQ27))*GQ$3/365*_xlfn.DAYS($B28,$B27)&lt;0,0,($C$6-($C$3*$A27)+SUM(GQ$6:GQ27))*GQ$3/365*_xlfn.DAYS($B28,$B27))</f>
        <v>72.014917467859931</v>
      </c>
      <c r="GR28" s="5">
        <f>IF(($C$6-($C$3*$A27)+SUM(GR$6:GR27))*GR$3/365*_xlfn.DAYS($B28,$B27)&lt;0,0,($C$6-($C$3*$A27)+SUM(GR$6:GR27))*GR$3/365*_xlfn.DAYS($B28,$B27))</f>
        <v>71.964422263492239</v>
      </c>
      <c r="GS28" s="5">
        <f>IF(($C$6-($C$3*$A27)+SUM(GS$6:GS27))*GS$3/365*_xlfn.DAYS($B28,$B27)&lt;0,0,($C$6-($C$3*$A27)+SUM(GS$6:GS27))*GS$3/365*_xlfn.DAYS($B28,$B27))</f>
        <v>71.913949746993652</v>
      </c>
      <c r="GT28" s="5">
        <f>IF(($C$6-($C$3*$A27)+SUM(GT$6:GT27))*GT$3/365*_xlfn.DAYS($B28,$B27)&lt;0,0,($C$6-($C$3*$A27)+SUM(GT$6:GT27))*GT$3/365*_xlfn.DAYS($B28,$B27))</f>
        <v>71.863499912153259</v>
      </c>
      <c r="GU28" s="5">
        <f>IF(($C$6-($C$3*$A27)+SUM(GU$6:GU27))*GU$3/365*_xlfn.DAYS($B28,$B27)&lt;0,0,($C$6-($C$3*$A27)+SUM(GU$6:GU27))*GU$3/365*_xlfn.DAYS($B28,$B27))</f>
        <v>71.813072752761727</v>
      </c>
      <c r="GV28" s="5">
        <f>IF(($C$6-($C$3*$A27)+SUM(GV$6:GV27))*GV$3/365*_xlfn.DAYS($B28,$B27)&lt;0,0,($C$6-($C$3*$A27)+SUM(GV$6:GV27))*GV$3/365*_xlfn.DAYS($B28,$B27))</f>
        <v>71.762668262610958</v>
      </c>
      <c r="GW28" s="5">
        <f>IF(($C$6-($C$3*$A27)+SUM(GW$6:GW27))*GW$3/365*_xlfn.DAYS($B28,$B27)&lt;0,0,($C$6-($C$3*$A27)+SUM(GW$6:GW27))*GW$3/365*_xlfn.DAYS($B28,$B27))</f>
        <v>71.712286435494292</v>
      </c>
      <c r="GX28" s="5">
        <f>IF(($C$6-($C$3*$A27)+SUM(GX$6:GX27))*GX$3/365*_xlfn.DAYS($B28,$B27)&lt;0,0,($C$6-($C$3*$A27)+SUM(GX$6:GX27))*GX$3/365*_xlfn.DAYS($B28,$B27))</f>
        <v>71.66192726520643</v>
      </c>
      <c r="GY28" s="5">
        <f>IF(($C$6-($C$3*$A27)+SUM(GY$6:GY27))*GY$3/365*_xlfn.DAYS($B28,$B27)&lt;0,0,($C$6-($C$3*$A27)+SUM(GY$6:GY27))*GY$3/365*_xlfn.DAYS($B28,$B27))</f>
        <v>71.611590745543509</v>
      </c>
      <c r="GZ28" s="5">
        <f>IF(($C$6-($C$3*$A27)+SUM(GZ$6:GZ27))*GZ$3/365*_xlfn.DAYS($B28,$B27)&lt;0,0,($C$6-($C$3*$A27)+SUM(GZ$6:GZ27))*GZ$3/365*_xlfn.DAYS($B28,$B27))</f>
        <v>71.561276870303089</v>
      </c>
      <c r="HA28" s="5">
        <f>IF(($C$6-($C$3*$A27)+SUM(HA$6:HA27))*HA$3/365*_xlfn.DAYS($B28,$B27)&lt;0,0,($C$6-($C$3*$A27)+SUM(HA$6:HA27))*HA$3/365*_xlfn.DAYS($B28,$B27))</f>
        <v>71.510985633284008</v>
      </c>
      <c r="HB28" s="5">
        <f>IF(($C$6-($C$3*$A27)+SUM(HB$6:HB27))*HB$3/365*_xlfn.DAYS($B28,$B27)&lt;0,0,($C$6-($C$3*$A27)+SUM(HB$6:HB27))*HB$3/365*_xlfn.DAYS($B28,$B27))</f>
        <v>71.460717028286609</v>
      </c>
      <c r="HC28" s="5">
        <f>IF(($C$6-($C$3*$A27)+SUM(HC$6:HC27))*HC$3/365*_xlfn.DAYS($B28,$B27)&lt;0,0,($C$6-($C$3*$A27)+SUM(HC$6:HC27))*HC$3/365*_xlfn.DAYS($B28,$B27))</f>
        <v>71.410471049112488</v>
      </c>
      <c r="HD28" s="5">
        <f>IF(($C$6-($C$3*$A27)+SUM(HD$6:HD27))*HD$3/365*_xlfn.DAYS($B28,$B27)&lt;0,0,($C$6-($C$3*$A27)+SUM(HD$6:HD27))*HD$3/365*_xlfn.DAYS($B28,$B27))</f>
        <v>71.360247689564773</v>
      </c>
      <c r="HE28" s="5">
        <f>IF(($C$6-($C$3*$A27)+SUM(HE$6:HE27))*HE$3/365*_xlfn.DAYS($B28,$B27)&lt;0,0,($C$6-($C$3*$A27)+SUM(HE$6:HE27))*HE$3/365*_xlfn.DAYS($B28,$B27))</f>
        <v>71.310046943447887</v>
      </c>
      <c r="HF28" s="5">
        <f>IF(($C$6-($C$3*$A27)+SUM(HF$6:HF27))*HF$3/365*_xlfn.DAYS($B28,$B27)&lt;0,0,($C$6-($C$3*$A27)+SUM(HF$6:HF27))*HF$3/365*_xlfn.DAYS($B28,$B27))</f>
        <v>71.259868804567688</v>
      </c>
      <c r="HG28" s="5">
        <f>IF(($C$6-($C$3*$A27)+SUM(HG$6:HG27))*HG$3/365*_xlfn.DAYS($B28,$B27)&lt;0,0,($C$6-($C$3*$A27)+SUM(HG$6:HG27))*HG$3/365*_xlfn.DAYS($B28,$B27))</f>
        <v>71.209713266731384</v>
      </c>
      <c r="HH28" s="5">
        <f>IF(($C$6-($C$3*$A27)+SUM(HH$6:HH27))*HH$3/365*_xlfn.DAYS($B28,$B27)&lt;0,0,($C$6-($C$3*$A27)+SUM(HH$6:HH27))*HH$3/365*_xlfn.DAYS($B28,$B27))</f>
        <v>71.159580323747619</v>
      </c>
      <c r="HI28" s="5">
        <f>IF(($C$6-($C$3*$A27)+SUM(HI$6:HI27))*HI$3/365*_xlfn.DAYS($B28,$B27)&lt;0,0,($C$6-($C$3*$A27)+SUM(HI$6:HI27))*HI$3/365*_xlfn.DAYS($B28,$B27))</f>
        <v>71.109469969426328</v>
      </c>
      <c r="HJ28" s="5">
        <f>IF(($C$6-($C$3*$A27)+SUM(HJ$6:HJ27))*HJ$3/365*_xlfn.DAYS($B28,$B27)&lt;0,0,($C$6-($C$3*$A27)+SUM(HJ$6:HJ27))*HJ$3/365*_xlfn.DAYS($B28,$B27))</f>
        <v>71.059382197578984</v>
      </c>
      <c r="HK28" s="5">
        <f>IF(($C$6-($C$3*$A27)+SUM(HK$6:HK27))*HK$3/365*_xlfn.DAYS($B28,$B27)&lt;0,0,($C$6-($C$3*$A27)+SUM(HK$6:HK27))*HK$3/365*_xlfn.DAYS($B28,$B27))</f>
        <v>71.009317002018321</v>
      </c>
      <c r="HL28" s="5">
        <f>IF(($C$6-($C$3*$A27)+SUM(HL$6:HL27))*HL$3/365*_xlfn.DAYS($B28,$B27)&lt;0,0,($C$6-($C$3*$A27)+SUM(HL$6:HL27))*HL$3/365*_xlfn.DAYS($B28,$B27))</f>
        <v>70.959274376558483</v>
      </c>
      <c r="HM28" s="5">
        <f>IF(($C$6-($C$3*$A27)+SUM(HM$6:HM27))*HM$3/365*_xlfn.DAYS($B28,$B27)&lt;0,0,($C$6-($C$3*$A27)+SUM(HM$6:HM27))*HM$3/365*_xlfn.DAYS($B28,$B27))</f>
        <v>70.909254315015019</v>
      </c>
      <c r="HN28" s="5">
        <f>IF(($C$6-($C$3*$A27)+SUM(HN$6:HN27))*HN$3/365*_xlfn.DAYS($B28,$B27)&lt;0,0,($C$6-($C$3*$A27)+SUM(HN$6:HN27))*HN$3/365*_xlfn.DAYS($B28,$B27))</f>
        <v>70.859256811204915</v>
      </c>
      <c r="HO28" s="5">
        <f>IF(($C$6-($C$3*$A27)+SUM(HO$6:HO27))*HO$3/365*_xlfn.DAYS($B28,$B27)&lt;0,0,($C$6-($C$3*$A27)+SUM(HO$6:HO27))*HO$3/365*_xlfn.DAYS($B28,$B27))</f>
        <v>70.809281858946434</v>
      </c>
      <c r="HP28" s="5">
        <f>IF(($C$6-($C$3*$A27)+SUM(HP$6:HP27))*HP$3/365*_xlfn.DAYS($B28,$B27)&lt;0,0,($C$6-($C$3*$A27)+SUM(HP$6:HP27))*HP$3/365*_xlfn.DAYS($B28,$B27))</f>
        <v>70.759329452059291</v>
      </c>
      <c r="HQ28" s="5">
        <f>IF(($C$6-($C$3*$A27)+SUM(HQ$6:HQ27))*HQ$3/365*_xlfn.DAYS($B28,$B27)&lt;0,0,($C$6-($C$3*$A27)+SUM(HQ$6:HQ27))*HQ$3/365*_xlfn.DAYS($B28,$B27))</f>
        <v>70.70939958436459</v>
      </c>
      <c r="HR28" s="5">
        <f>IF(($C$6-($C$3*$A27)+SUM(HR$6:HR27))*HR$3/365*_xlfn.DAYS($B28,$B27)&lt;0,0,($C$6-($C$3*$A27)+SUM(HR$6:HR27))*HR$3/365*_xlfn.DAYS($B28,$B27))</f>
        <v>70.65949224968476</v>
      </c>
      <c r="HS28" s="5">
        <f>IF(($C$6-($C$3*$A27)+SUM(HS$6:HS27))*HS$3/365*_xlfn.DAYS($B28,$B27)&lt;0,0,($C$6-($C$3*$A27)+SUM(HS$6:HS27))*HS$3/365*_xlfn.DAYS($B28,$B27))</f>
        <v>70.609607441843707</v>
      </c>
      <c r="HT28" s="5">
        <f>IF(($C$6-($C$3*$A27)+SUM(HT$6:HT27))*HT$3/365*_xlfn.DAYS($B28,$B27)&lt;0,0,($C$6-($C$3*$A27)+SUM(HT$6:HT27))*HT$3/365*_xlfn.DAYS($B28,$B27))</f>
        <v>70.559745154666629</v>
      </c>
      <c r="HU28" s="5">
        <f>IF(($C$6-($C$3*$A27)+SUM(HU$6:HU27))*HU$3/365*_xlfn.DAYS($B28,$B27)&lt;0,0,($C$6-($C$3*$A27)+SUM(HU$6:HU27))*HU$3/365*_xlfn.DAYS($B28,$B27))</f>
        <v>70.50990538198019</v>
      </c>
      <c r="HV28" s="5">
        <f>IF(($C$6-($C$3*$A27)+SUM(HV$6:HV27))*HV$3/365*_xlfn.DAYS($B28,$B27)&lt;0,0,($C$6-($C$3*$A27)+SUM(HV$6:HV27))*HV$3/365*_xlfn.DAYS($B28,$B27))</f>
        <v>70.460088117612358</v>
      </c>
      <c r="HW28" s="5">
        <f>IF(($C$6-($C$3*$A27)+SUM(HW$6:HW27))*HW$3/365*_xlfn.DAYS($B28,$B27)&lt;0,0,($C$6-($C$3*$A27)+SUM(HW$6:HW27))*HW$3/365*_xlfn.DAYS($B28,$B27))</f>
        <v>70.41029335539254</v>
      </c>
      <c r="HX28" s="5">
        <f>IF(($C$6-($C$3*$A27)+SUM(HX$6:HX27))*HX$3/365*_xlfn.DAYS($B28,$B27)&lt;0,0,($C$6-($C$3*$A27)+SUM(HX$6:HX27))*HX$3/365*_xlfn.DAYS($B28,$B27))</f>
        <v>70.360521089151504</v>
      </c>
      <c r="HY28" s="5">
        <f>IF(($C$6-($C$3*$A27)+SUM(HY$6:HY27))*HY$3/365*_xlfn.DAYS($B28,$B27)&lt;0,0,($C$6-($C$3*$A27)+SUM(HY$6:HY27))*HY$3/365*_xlfn.DAYS($B28,$B27))</f>
        <v>70.310771312721428</v>
      </c>
      <c r="HZ28" s="5">
        <f>IF(($C$6-($C$3*$A27)+SUM(HZ$6:HZ27))*HZ$3/365*_xlfn.DAYS($B28,$B27)&lt;0,0,($C$6-($C$3*$A27)+SUM(HZ$6:HZ27))*HZ$3/365*_xlfn.DAYS($B28,$B27))</f>
        <v>70.26104401993581</v>
      </c>
      <c r="IA28" s="5">
        <f>IF(($C$6-($C$3*$A27)+SUM(IA$6:IA27))*IA$3/365*_xlfn.DAYS($B28,$B27)&lt;0,0,($C$6-($C$3*$A27)+SUM(IA$6:IA27))*IA$3/365*_xlfn.DAYS($B28,$B27))</f>
        <v>70.211339204629581</v>
      </c>
      <c r="IB28" s="5">
        <f>IF(($C$6-($C$3*$A27)+SUM(IB$6:IB27))*IB$3/365*_xlfn.DAYS($B28,$B27)&lt;0,0,($C$6-($C$3*$A27)+SUM(IB$6:IB27))*IB$3/365*_xlfn.DAYS($B28,$B27))</f>
        <v>70.16165686063907</v>
      </c>
      <c r="IC28" s="5">
        <f>IF(($C$6-($C$3*$A27)+SUM(IC$6:IC27))*IC$3/365*_xlfn.DAYS($B28,$B27)&lt;0,0,($C$6-($C$3*$A27)+SUM(IC$6:IC27))*IC$3/365*_xlfn.DAYS($B28,$B27))</f>
        <v>70.111996981801937</v>
      </c>
      <c r="ID28" s="5">
        <f>IF(($C$6-($C$3*$A27)+SUM(ID$6:ID27))*ID$3/365*_xlfn.DAYS($B28,$B27)&lt;0,0,($C$6-($C$3*$A27)+SUM(ID$6:ID27))*ID$3/365*_xlfn.DAYS($B28,$B27))</f>
        <v>70.062359561957265</v>
      </c>
      <c r="IE28" s="5">
        <f>IF(($C$6-($C$3*$A27)+SUM(IE$6:IE27))*IE$3/365*_xlfn.DAYS($B28,$B27)&lt;0,0,($C$6-($C$3*$A27)+SUM(IE$6:IE27))*IE$3/365*_xlfn.DAYS($B28,$B27))</f>
        <v>70.012744594945445</v>
      </c>
      <c r="IF28" s="5">
        <f>IF(($C$6-($C$3*$A27)+SUM(IF$6:IF27))*IF$3/365*_xlfn.DAYS($B28,$B27)&lt;0,0,($C$6-($C$3*$A27)+SUM(IF$6:IF27))*IF$3/365*_xlfn.DAYS($B28,$B27))</f>
        <v>69.963152074608374</v>
      </c>
      <c r="IG28" s="5">
        <f>IF(($C$6-($C$3*$A27)+SUM(IG$6:IG27))*IG$3/365*_xlfn.DAYS($B28,$B27)&lt;0,0,($C$6-($C$3*$A27)+SUM(IG$6:IG27))*IG$3/365*_xlfn.DAYS($B28,$B27))</f>
        <v>69.913581994789212</v>
      </c>
      <c r="IH28" s="5">
        <f>IF(($C$6-($C$3*$A27)+SUM(IH$6:IH27))*IH$3/365*_xlfn.DAYS($B28,$B27)&lt;0,0,($C$6-($C$3*$A27)+SUM(IH$6:IH27))*IH$3/365*_xlfn.DAYS($B28,$B27))</f>
        <v>69.864034349332542</v>
      </c>
      <c r="II28" s="5">
        <f>IF(($C$6-($C$3*$A27)+SUM(II$6:II27))*II$3/365*_xlfn.DAYS($B28,$B27)&lt;0,0,($C$6-($C$3*$A27)+SUM(II$6:II27))*II$3/365*_xlfn.DAYS($B28,$B27))</f>
        <v>69.814509132084368</v>
      </c>
      <c r="IJ28" s="5">
        <f>IF(($C$6-($C$3*$A27)+SUM(IJ$6:IJ27))*IJ$3/365*_xlfn.DAYS($B28,$B27)&lt;0,0,($C$6-($C$3*$A27)+SUM(IJ$6:IJ27))*IJ$3/365*_xlfn.DAYS($B28,$B27))</f>
        <v>69.765006336892</v>
      </c>
      <c r="IK28" s="5">
        <f>IF(($C$6-($C$3*$A27)+SUM(IK$6:IK27))*IK$3/365*_xlfn.DAYS($B28,$B27)&lt;0,0,($C$6-($C$3*$A27)+SUM(IK$6:IK27))*IK$3/365*_xlfn.DAYS($B28,$B27))</f>
        <v>69.715525957604186</v>
      </c>
      <c r="IL28" s="5">
        <f>IF(($C$6-($C$3*$A27)+SUM(IL$6:IL27))*IL$3/365*_xlfn.DAYS($B28,$B27)&lt;0,0,($C$6-($C$3*$A27)+SUM(IL$6:IL27))*IL$3/365*_xlfn.DAYS($B28,$B27))</f>
        <v>69.666067988071035</v>
      </c>
      <c r="IM28" s="5">
        <f>IF(($C$6-($C$3*$A27)+SUM(IM$6:IM27))*IM$3/365*_xlfn.DAYS($B28,$B27)&lt;0,0,($C$6-($C$3*$A27)+SUM(IM$6:IM27))*IM$3/365*_xlfn.DAYS($B28,$B27))</f>
        <v>69.616632422143937</v>
      </c>
      <c r="IN28" s="5">
        <f>IF(($C$6-($C$3*$A27)+SUM(IN$6:IN27))*IN$3/365*_xlfn.DAYS($B28,$B27)&lt;0,0,($C$6-($C$3*$A27)+SUM(IN$6:IN27))*IN$3/365*_xlfn.DAYS($B28,$B27))</f>
        <v>69.567219253675916</v>
      </c>
      <c r="IO28" s="5">
        <f>IF(($C$6-($C$3*$A27)+SUM(IO$6:IO27))*IO$3/365*_xlfn.DAYS($B28,$B27)&lt;0,0,($C$6-($C$3*$A27)+SUM(IO$6:IO27))*IO$3/365*_xlfn.DAYS($B28,$B27))</f>
        <v>69.517828476521061</v>
      </c>
      <c r="IP28" s="5">
        <f>IF(($C$6-($C$3*$A27)+SUM(IP$6:IP27))*IP$3/365*_xlfn.DAYS($B28,$B27)&lt;0,0,($C$6-($C$3*$A27)+SUM(IP$6:IP27))*IP$3/365*_xlfn.DAYS($B28,$B27))</f>
        <v>69.468460084535081</v>
      </c>
      <c r="IQ28" s="5">
        <f>IF(($C$6-($C$3*$A27)+SUM(IQ$6:IQ27))*IQ$3/365*_xlfn.DAYS($B28,$B27)&lt;0,0,($C$6-($C$3*$A27)+SUM(IQ$6:IQ27))*IQ$3/365*_xlfn.DAYS($B28,$B27))</f>
        <v>69.419114071574953</v>
      </c>
      <c r="IR28" s="5">
        <f>IF(($C$6-($C$3*$A27)+SUM(IR$6:IR27))*IR$3/365*_xlfn.DAYS($B28,$B27)&lt;0,0,($C$6-($C$3*$A27)+SUM(IR$6:IR27))*IR$3/365*_xlfn.DAYS($B28,$B27))</f>
        <v>69.369790431499027</v>
      </c>
      <c r="IS28" s="5">
        <f>IF(($C$6-($C$3*$A27)+SUM(IS$6:IS27))*IS$3/365*_xlfn.DAYS($B28,$B27)&lt;0,0,($C$6-($C$3*$A27)+SUM(IS$6:IS27))*IS$3/365*_xlfn.DAYS($B28,$B27))</f>
        <v>69.320489158167064</v>
      </c>
      <c r="IT28" s="5">
        <f>IF(($C$6-($C$3*$A27)+SUM(IT$6:IT27))*IT$3/365*_xlfn.DAYS($B28,$B27)&lt;0,0,($C$6-($C$3*$A27)+SUM(IT$6:IT27))*IT$3/365*_xlfn.DAYS($B28,$B27))</f>
        <v>69.271210245440159</v>
      </c>
      <c r="IU28" s="5">
        <f>IF(($C$6-($C$3*$A27)+SUM(IU$6:IU27))*IU$3/365*_xlfn.DAYS($B28,$B27)&lt;0,0,($C$6-($C$3*$A27)+SUM(IU$6:IU27))*IU$3/365*_xlfn.DAYS($B28,$B27))</f>
        <v>69.2219536871809</v>
      </c>
      <c r="IV28" s="5">
        <f>IF(($C$6-($C$3*$A27)+SUM(IV$6:IV27))*IV$3/365*_xlfn.DAYS($B28,$B27)&lt;0,0,($C$6-($C$3*$A27)+SUM(IV$6:IV27))*IV$3/365*_xlfn.DAYS($B28,$B27))</f>
        <v>69.172719477253096</v>
      </c>
      <c r="IW28" s="5">
        <f>IF(($C$6-($C$3*$A27)+SUM(IW$6:IW27))*IW$3/365*_xlfn.DAYS($B28,$B27)&lt;0,0,($C$6-($C$3*$A27)+SUM(IW$6:IW27))*IW$3/365*_xlfn.DAYS($B28,$B27))</f>
        <v>69.123507609522022</v>
      </c>
      <c r="IX28" s="5">
        <f>IF(($C$6-($C$3*$A27)+SUM(IX$6:IX27))*IX$3/365*_xlfn.DAYS($B28,$B27)&lt;0,0,($C$6-($C$3*$A27)+SUM(IX$6:IX27))*IX$3/365*_xlfn.DAYS($B28,$B27))</f>
        <v>69.074318077854272</v>
      </c>
      <c r="IY28" s="5">
        <f>IF(($C$6-($C$3*$A27)+SUM(IY$6:IY27))*IY$3/365*_xlfn.DAYS($B28,$B27)&lt;0,0,($C$6-($C$3*$A27)+SUM(IY$6:IY27))*IY$3/365*_xlfn.DAYS($B28,$B27))</f>
        <v>69.02515087611792</v>
      </c>
      <c r="IZ28" s="5">
        <f>IF(($C$6-($C$3*$A27)+SUM(IZ$6:IZ27))*IZ$3/365*_xlfn.DAYS($B28,$B27)&lt;0,0,($C$6-($C$3*$A27)+SUM(IZ$6:IZ27))*IZ$3/365*_xlfn.DAYS($B28,$B27))</f>
        <v>68.976005998182302</v>
      </c>
      <c r="JA28" s="5">
        <f>IF(($C$6-($C$3*$A27)+SUM(JA$6:JA27))*JA$3/365*_xlfn.DAYS($B28,$B27)&lt;0,0,($C$6-($C$3*$A27)+SUM(JA$6:JA27))*JA$3/365*_xlfn.DAYS($B28,$B27))</f>
        <v>68.92688343791815</v>
      </c>
      <c r="JB28" s="5">
        <f>IF(($C$6-($C$3*$A27)+SUM(JB$6:JB27))*JB$3/365*_xlfn.DAYS($B28,$B27)&lt;0,0,($C$6-($C$3*$A27)+SUM(JB$6:JB27))*JB$3/365*_xlfn.DAYS($B28,$B27))</f>
        <v>68.877783189197672</v>
      </c>
      <c r="JC28" s="5">
        <f>IF(($C$6-($C$3*$A27)+SUM(JC$6:JC27))*JC$3/365*_xlfn.DAYS($B28,$B27)&lt;0,0,($C$6-($C$3*$A27)+SUM(JC$6:JC27))*JC$3/365*_xlfn.DAYS($B28,$B27))</f>
        <v>68.828705245894326</v>
      </c>
      <c r="JD28" s="5">
        <f>IF(($C$6-($C$3*$A27)+SUM(JD$6:JD27))*JD$3/365*_xlfn.DAYS($B28,$B27)&lt;0,0,($C$6-($C$3*$A27)+SUM(JD$6:JD27))*JD$3/365*_xlfn.DAYS($B28,$B27))</f>
        <v>68.779649601882994</v>
      </c>
      <c r="JE28" s="5">
        <f>IF(($C$6-($C$3*$A27)+SUM(JE$6:JE27))*JE$3/365*_xlfn.DAYS($B28,$B27)&lt;0,0,($C$6-($C$3*$A27)+SUM(JE$6:JE27))*JE$3/365*_xlfn.DAYS($B28,$B27))</f>
        <v>68.730616251039933</v>
      </c>
      <c r="JF28" s="5">
        <f>IF(($C$6-($C$3*$A27)+SUM(JF$6:JF27))*JF$3/365*_xlfn.DAYS($B28,$B27)&lt;0,0,($C$6-($C$3*$A27)+SUM(JF$6:JF27))*JF$3/365*_xlfn.DAYS($B28,$B27))</f>
        <v>68.681605187242781</v>
      </c>
      <c r="JG28" s="5">
        <f>IF(($C$6-($C$3*$A27)+SUM(JG$6:JG27))*JG$3/365*_xlfn.DAYS($B28,$B27)&lt;0,0,($C$6-($C$3*$A27)+SUM(JG$6:JG27))*JG$3/365*_xlfn.DAYS($B28,$B27))</f>
        <v>68.632616404370495</v>
      </c>
      <c r="JH28" s="5">
        <f>IF(($C$6-($C$3*$A27)+SUM(JH$6:JH27))*JH$3/365*_xlfn.DAYS($B28,$B27)&lt;0,0,($C$6-($C$3*$A27)+SUM(JH$6:JH27))*JH$3/365*_xlfn.DAYS($B28,$B27))</f>
        <v>68.583649896303527</v>
      </c>
      <c r="JI28" s="5">
        <f>IF(($C$6-($C$3*$A27)+SUM(JI$6:JI27))*JI$3/365*_xlfn.DAYS($B28,$B27)&lt;0,0,($C$6-($C$3*$A27)+SUM(JI$6:JI27))*JI$3/365*_xlfn.DAYS($B28,$B27))</f>
        <v>68.534705656923563</v>
      </c>
      <c r="JJ28" s="5">
        <f>IF(($C$6-($C$3*$A27)+SUM(JJ$6:JJ27))*JJ$3/365*_xlfn.DAYS($B28,$B27)&lt;0,0,($C$6-($C$3*$A27)+SUM(JJ$6:JJ27))*JJ$3/365*_xlfn.DAYS($B28,$B27))</f>
        <v>68.485783680113727</v>
      </c>
      <c r="JK28" s="5">
        <f>IF(($C$6-($C$3*$A27)+SUM(JK$6:JK27))*JK$3/365*_xlfn.DAYS($B28,$B27)&lt;0,0,($C$6-($C$3*$A27)+SUM(JK$6:JK27))*JK$3/365*_xlfn.DAYS($B28,$B27))</f>
        <v>68.436883959758546</v>
      </c>
      <c r="JL28" s="5">
        <f>IF(($C$6-($C$3*$A27)+SUM(JL$6:JL27))*JL$3/365*_xlfn.DAYS($B28,$B27)&lt;0,0,($C$6-($C$3*$A27)+SUM(JL$6:JL27))*JL$3/365*_xlfn.DAYS($B28,$B27))</f>
        <v>68.38800648974383</v>
      </c>
      <c r="JM28" s="5">
        <f>IF(($C$6-($C$3*$A27)+SUM(JM$6:JM27))*JM$3/365*_xlfn.DAYS($B28,$B27)&lt;0,0,($C$6-($C$3*$A27)+SUM(JM$6:JM27))*JM$3/365*_xlfn.DAYS($B28,$B27))</f>
        <v>68.339151263956865</v>
      </c>
      <c r="JN28" s="5">
        <f>IF(($C$6-($C$3*$A27)+SUM(JN$6:JN27))*JN$3/365*_xlfn.DAYS($B28,$B27)&lt;0,0,($C$6-($C$3*$A27)+SUM(JN$6:JN27))*JN$3/365*_xlfn.DAYS($B28,$B27))</f>
        <v>68.290318276286214</v>
      </c>
      <c r="JO28" s="5">
        <f>IF(($C$6-($C$3*$A27)+SUM(JO$6:JO27))*JO$3/365*_xlfn.DAYS($B28,$B27)&lt;0,0,($C$6-($C$3*$A27)+SUM(JO$6:JO27))*JO$3/365*_xlfn.DAYS($B28,$B27))</f>
        <v>68.241507520621894</v>
      </c>
      <c r="JP28" s="5">
        <f>IF(($C$6-($C$3*$A27)+SUM(JP$6:JP27))*JP$3/365*_xlfn.DAYS($B28,$B27)&lt;0,0,($C$6-($C$3*$A27)+SUM(JP$6:JP27))*JP$3/365*_xlfn.DAYS($B28,$B27))</f>
        <v>68.192718990855226</v>
      </c>
      <c r="JQ28" s="5">
        <f>IF(($C$6-($C$3*$A27)+SUM(JQ$6:JQ27))*JQ$3/365*_xlfn.DAYS($B28,$B27)&lt;0,0,($C$6-($C$3*$A27)+SUM(JQ$6:JQ27))*JQ$3/365*_xlfn.DAYS($B28,$B27))</f>
        <v>68.143952680878954</v>
      </c>
      <c r="JR28" s="5">
        <f>IF(($C$6-($C$3*$A27)+SUM(JR$6:JR27))*JR$3/365*_xlfn.DAYS($B28,$B27)&lt;0,0,($C$6-($C$3*$A27)+SUM(JR$6:JR27))*JR$3/365*_xlfn.DAYS($B28,$B27))</f>
        <v>68.095208584587155</v>
      </c>
      <c r="JS28" s="5">
        <f>IF(($C$6-($C$3*$A27)+SUM(JS$6:JS27))*JS$3/365*_xlfn.DAYS($B28,$B27)&lt;0,0,($C$6-($C$3*$A27)+SUM(JS$6:JS27))*JS$3/365*_xlfn.DAYS($B28,$B27))</f>
        <v>68.046486695875259</v>
      </c>
      <c r="JT28" s="5">
        <f>IF(($C$6-($C$3*$A27)+SUM(JT$6:JT27))*JT$3/365*_xlfn.DAYS($B28,$B27)&lt;0,0,($C$6-($C$3*$A27)+SUM(JT$6:JT27))*JT$3/365*_xlfn.DAYS($B28,$B27))</f>
        <v>67.997787008640131</v>
      </c>
      <c r="JU28" s="5">
        <f>IF(($C$6-($C$3*$A27)+SUM(JU$6:JU27))*JU$3/365*_xlfn.DAYS($B28,$B27)&lt;0,0,($C$6-($C$3*$A27)+SUM(JU$6:JU27))*JU$3/365*_xlfn.DAYS($B28,$B27))</f>
        <v>67.94910951677997</v>
      </c>
      <c r="JV28" s="5">
        <f>IF(($C$6-($C$3*$A27)+SUM(JV$6:JV27))*JV$3/365*_xlfn.DAYS($B28,$B27)&lt;0,0,($C$6-($C$3*$A27)+SUM(JV$6:JV27))*JV$3/365*_xlfn.DAYS($B28,$B27))</f>
        <v>67.900454214194326</v>
      </c>
      <c r="JW28" s="5">
        <f>IF(($C$6-($C$3*$A27)+SUM(JW$6:JW27))*JW$3/365*_xlfn.DAYS($B28,$B27)&lt;0,0,($C$6-($C$3*$A27)+SUM(JW$6:JW27))*JW$3/365*_xlfn.DAYS($B28,$B27))</f>
        <v>67.851821094784185</v>
      </c>
      <c r="JX28" s="5">
        <f>IF(($C$6-($C$3*$A27)+SUM(JX$6:JX27))*JX$3/365*_xlfn.DAYS($B28,$B27)&lt;0,0,($C$6-($C$3*$A27)+SUM(JX$6:JX27))*JX$3/365*_xlfn.DAYS($B28,$B27))</f>
        <v>67.803210152451754</v>
      </c>
      <c r="JY28" s="5">
        <f>IF(($C$6-($C$3*$A27)+SUM(JY$6:JY27))*JY$3/365*_xlfn.DAYS($B28,$B27)&lt;0,0,($C$6-($C$3*$A27)+SUM(JY$6:JY27))*JY$3/365*_xlfn.DAYS($B28,$B27))</f>
        <v>67.754621381100819</v>
      </c>
      <c r="JZ28" s="5">
        <f>IF(($C$6-($C$3*$A27)+SUM(JZ$6:JZ27))*JZ$3/365*_xlfn.DAYS($B28,$B27)&lt;0,0,($C$6-($C$3*$A27)+SUM(JZ$6:JZ27))*JZ$3/365*_xlfn.DAYS($B28,$B27))</f>
        <v>67.706054774636357</v>
      </c>
      <c r="KA28" s="5">
        <f>IF(($C$6-($C$3*$A27)+SUM(KA$6:KA27))*KA$3/365*_xlfn.DAYS($B28,$B27)&lt;0,0,($C$6-($C$3*$A27)+SUM(KA$6:KA27))*KA$3/365*_xlfn.DAYS($B28,$B27))</f>
        <v>67.657510326964783</v>
      </c>
      <c r="KB28" s="5">
        <f>IF(($C$6-($C$3*$A27)+SUM(KB$6:KB27))*KB$3/365*_xlfn.DAYS($B28,$B27)&lt;0,0,($C$6-($C$3*$A27)+SUM(KB$6:KB27))*KB$3/365*_xlfn.DAYS($B28,$B27))</f>
        <v>67.608988031993889</v>
      </c>
      <c r="KC28" s="5">
        <f>IF(($C$6-($C$3*$A27)+SUM(KC$6:KC27))*KC$3/365*_xlfn.DAYS($B28,$B27)&lt;0,0,($C$6-($C$3*$A27)+SUM(KC$6:KC27))*KC$3/365*_xlfn.DAYS($B28,$B27))</f>
        <v>67.560487883632788</v>
      </c>
      <c r="KD28" s="5">
        <f>IF(($C$6-($C$3*$A27)+SUM(KD$6:KD27))*KD$3/365*_xlfn.DAYS($B28,$B27)&lt;0,0,($C$6-($C$3*$A27)+SUM(KD$6:KD27))*KD$3/365*_xlfn.DAYS($B28,$B27))</f>
        <v>67.51200987579206</v>
      </c>
      <c r="KE28" s="5">
        <f>IF(($C$6-($C$3*$A27)+SUM(KE$6:KE27))*KE$3/365*_xlfn.DAYS($B28,$B27)&lt;0,0,($C$6-($C$3*$A27)+SUM(KE$6:KE27))*KE$3/365*_xlfn.DAYS($B28,$B27))</f>
        <v>67.463554002383546</v>
      </c>
      <c r="KF28" s="5">
        <f>IF(($C$6-($C$3*$A27)+SUM(KF$6:KF27))*KF$3/365*_xlfn.DAYS($B28,$B27)&lt;0,0,($C$6-($C$3*$A27)+SUM(KF$6:KF27))*KF$3/365*_xlfn.DAYS($B28,$B27))</f>
        <v>67.415120257320496</v>
      </c>
      <c r="KG28" s="5">
        <f>IF(($C$6-($C$3*$A27)+SUM(KG$6:KG27))*KG$3/365*_xlfn.DAYS($B28,$B27)&lt;0,0,($C$6-($C$3*$A27)+SUM(KG$6:KG27))*KG$3/365*_xlfn.DAYS($B28,$B27))</f>
        <v>67.366708634517494</v>
      </c>
      <c r="KH28" s="5">
        <f>IF(($C$6-($C$3*$A27)+SUM(KH$6:KH27))*KH$3/365*_xlfn.DAYS($B28,$B27)&lt;0,0,($C$6-($C$3*$A27)+SUM(KH$6:KH27))*KH$3/365*_xlfn.DAYS($B28,$B27))</f>
        <v>67.318319127890561</v>
      </c>
      <c r="KI28" s="5">
        <f>IF(($C$6-($C$3*$A27)+SUM(KI$6:KI27))*KI$3/365*_xlfn.DAYS($B28,$B27)&lt;0,0,($C$6-($C$3*$A27)+SUM(KI$6:KI27))*KI$3/365*_xlfn.DAYS($B28,$B27))</f>
        <v>67.269951731357025</v>
      </c>
      <c r="KJ28" s="5">
        <f>IF(($C$6-($C$3*$A27)+SUM(KJ$6:KJ27))*KJ$3/365*_xlfn.DAYS($B28,$B27)&lt;0,0,($C$6-($C$3*$A27)+SUM(KJ$6:KJ27))*KJ$3/365*_xlfn.DAYS($B28,$B27))</f>
        <v>67.221606438835579</v>
      </c>
      <c r="KK28" s="5">
        <f>IF(($C$6-($C$3*$A27)+SUM(KK$6:KK27))*KK$3/365*_xlfn.DAYS($B28,$B27)&lt;0,0,($C$6-($C$3*$A27)+SUM(KK$6:KK27))*KK$3/365*_xlfn.DAYS($B28,$B27))</f>
        <v>67.173283244246335</v>
      </c>
      <c r="KL28" s="5">
        <f>IF(($C$6-($C$3*$A27)+SUM(KL$6:KL27))*KL$3/365*_xlfn.DAYS($B28,$B27)&lt;0,0,($C$6-($C$3*$A27)+SUM(KL$6:KL27))*KL$3/365*_xlfn.DAYS($B28,$B27))</f>
        <v>67.124982141510699</v>
      </c>
      <c r="KM28" s="5">
        <f>IF(($C$6-($C$3*$A27)+SUM(KM$6:KM27))*KM$3/365*_xlfn.DAYS($B28,$B27)&lt;0,0,($C$6-($C$3*$A27)+SUM(KM$6:KM27))*KM$3/365*_xlfn.DAYS($B28,$B27))</f>
        <v>67.0767031245515</v>
      </c>
      <c r="KN28" s="5">
        <f>IF(($C$6-($C$3*$A27)+SUM(KN$6:KN27))*KN$3/365*_xlfn.DAYS($B28,$B27)&lt;0,0,($C$6-($C$3*$A27)+SUM(KN$6:KN27))*KN$3/365*_xlfn.DAYS($B28,$B27))</f>
        <v>67.028446187292872</v>
      </c>
      <c r="KO28" s="5">
        <f>IF(($C$6-($C$3*$A27)+SUM(KO$6:KO27))*KO$3/365*_xlfn.DAYS($B28,$B27)&lt;0,0,($C$6-($C$3*$A27)+SUM(KO$6:KO27))*KO$3/365*_xlfn.DAYS($B28,$B27))</f>
        <v>66.980211323660399</v>
      </c>
      <c r="KP28" s="5">
        <f>IF(($C$6-($C$3*$A27)+SUM(KP$6:KP27))*KP$3/365*_xlfn.DAYS($B28,$B27)&lt;0,0,($C$6-($C$3*$A27)+SUM(KP$6:KP27))*KP$3/365*_xlfn.DAYS($B28,$B27))</f>
        <v>66.93199852758093</v>
      </c>
      <c r="KQ28" s="5">
        <f>IF(($C$6-($C$3*$A27)+SUM(KQ$6:KQ27))*KQ$3/365*_xlfn.DAYS($B28,$B27)&lt;0,0,($C$6-($C$3*$A27)+SUM(KQ$6:KQ27))*KQ$3/365*_xlfn.DAYS($B28,$B27))</f>
        <v>66.883807792982765</v>
      </c>
      <c r="KR28" s="5">
        <f>IF(($C$6-($C$3*$A27)+SUM(KR$6:KR27))*KR$3/365*_xlfn.DAYS($B28,$B27)&lt;0,0,($C$6-($C$3*$A27)+SUM(KR$6:KR27))*KR$3/365*_xlfn.DAYS($B28,$B27))</f>
        <v>66.835639113795509</v>
      </c>
      <c r="KS28" s="5">
        <f>IF(($C$6-($C$3*$A27)+SUM(KS$6:KS27))*KS$3/365*_xlfn.DAYS($B28,$B27)&lt;0,0,($C$6-($C$3*$A27)+SUM(KS$6:KS27))*KS$3/365*_xlfn.DAYS($B28,$B27))</f>
        <v>66.787492483950146</v>
      </c>
      <c r="KT28" s="5">
        <f>IF(($C$6-($C$3*$A27)+SUM(KT$6:KT27))*KT$3/365*_xlfn.DAYS($B28,$B27)&lt;0,0,($C$6-($C$3*$A27)+SUM(KT$6:KT27))*KT$3/365*_xlfn.DAYS($B28,$B27))</f>
        <v>66.739367897379026</v>
      </c>
      <c r="KU28" s="5">
        <f>IF(($C$6-($C$3*$A27)+SUM(KU$6:KU27))*KU$3/365*_xlfn.DAYS($B28,$B27)&lt;0,0,($C$6-($C$3*$A27)+SUM(KU$6:KU27))*KU$3/365*_xlfn.DAYS($B28,$B27))</f>
        <v>66.691265348015889</v>
      </c>
      <c r="KV28" s="5">
        <f>IF(($C$6-($C$3*$A27)+SUM(KV$6:KV27))*KV$3/365*_xlfn.DAYS($B28,$B27)&lt;0,0,($C$6-($C$3*$A27)+SUM(KV$6:KV27))*KV$3/365*_xlfn.DAYS($B28,$B27))</f>
        <v>66.643184829795771</v>
      </c>
      <c r="KW28" s="5">
        <f>IF(($C$6-($C$3*$A27)+SUM(KW$6:KW27))*KW$3/365*_xlfn.DAYS($B28,$B27)&lt;0,0,($C$6-($C$3*$A27)+SUM(KW$6:KW27))*KW$3/365*_xlfn.DAYS($B28,$B27))</f>
        <v>66.595126336655156</v>
      </c>
      <c r="KX28" s="5">
        <f>IF(($C$6-($C$3*$A27)+SUM(KX$6:KX27))*KX$3/365*_xlfn.DAYS($B28,$B27)&lt;0,0,($C$6-($C$3*$A27)+SUM(KX$6:KX27))*KX$3/365*_xlfn.DAYS($B28,$B27))</f>
        <v>66.547089862531763</v>
      </c>
      <c r="KY28" s="5">
        <f>IF(($C$6-($C$3*$A27)+SUM(KY$6:KY27))*KY$3/365*_xlfn.DAYS($B28,$B27)&lt;0,0,($C$6-($C$3*$A27)+SUM(KY$6:KY27))*KY$3/365*_xlfn.DAYS($B28,$B27))</f>
        <v>66.499075401364848</v>
      </c>
      <c r="KZ28" s="5">
        <f>IF(($C$6-($C$3*$A27)+SUM(KZ$6:KZ27))*KZ$3/365*_xlfn.DAYS($B28,$B27)&lt;0,0,($C$6-($C$3*$A27)+SUM(KZ$6:KZ27))*KZ$3/365*_xlfn.DAYS($B28,$B27))</f>
        <v>66.451082947094847</v>
      </c>
      <c r="LA28" s="5">
        <f>IF(($C$6-($C$3*$A27)+SUM(LA$6:LA27))*LA$3/365*_xlfn.DAYS($B28,$B27)&lt;0,0,($C$6-($C$3*$A27)+SUM(LA$6:LA27))*LA$3/365*_xlfn.DAYS($B28,$B27))</f>
        <v>66.403112493663699</v>
      </c>
      <c r="LB28" s="5">
        <f>IF(($C$6-($C$3*$A27)+SUM(LB$6:LB27))*LB$3/365*_xlfn.DAYS($B28,$B27)&lt;0,0,($C$6-($C$3*$A27)+SUM(LB$6:LB27))*LB$3/365*_xlfn.DAYS($B28,$B27))</f>
        <v>66.355164035014639</v>
      </c>
      <c r="LC28" s="5">
        <f>IF(($C$6-($C$3*$A27)+SUM(LC$6:LC27))*LC$3/365*_xlfn.DAYS($B28,$B27)&lt;0,0,($C$6-($C$3*$A27)+SUM(LC$6:LC27))*LC$3/365*_xlfn.DAYS($B28,$B27))</f>
        <v>66.307237565092251</v>
      </c>
      <c r="LD28" s="5">
        <f>IF(($C$6-($C$3*$A27)+SUM(LD$6:LD27))*LD$3/365*_xlfn.DAYS($B28,$B27)&lt;0,0,($C$6-($C$3*$A27)+SUM(LD$6:LD27))*LD$3/365*_xlfn.DAYS($B28,$B27))</f>
        <v>66.259333077842527</v>
      </c>
      <c r="LE28" s="5">
        <f>IF(($C$6-($C$3*$A27)+SUM(LE$6:LE27))*LE$3/365*_xlfn.DAYS($B28,$B27)&lt;0,0,($C$6-($C$3*$A27)+SUM(LE$6:LE27))*LE$3/365*_xlfn.DAYS($B28,$B27))</f>
        <v>66.211450567212736</v>
      </c>
      <c r="LF28" s="5">
        <f>IF(($C$6-($C$3*$A27)+SUM(LF$6:LF27))*LF$3/365*_xlfn.DAYS($B28,$B27)&lt;0,0,($C$6-($C$3*$A27)+SUM(LF$6:LF27))*LF$3/365*_xlfn.DAYS($B28,$B27))</f>
        <v>66.163590027151642</v>
      </c>
      <c r="LG28" s="5">
        <f>IF(($C$6-($C$3*$A27)+SUM(LG$6:LG27))*LG$3/365*_xlfn.DAYS($B28,$B27)&lt;0,0,($C$6-($C$3*$A27)+SUM(LG$6:LG27))*LG$3/365*_xlfn.DAYS($B28,$B27))</f>
        <v>66.115751451609199</v>
      </c>
      <c r="LH28" s="5">
        <f>IF(($C$6-($C$3*$A27)+SUM(LH$6:LH27))*LH$3/365*_xlfn.DAYS($B28,$B27)&lt;0,0,($C$6-($C$3*$A27)+SUM(LH$6:LH27))*LH$3/365*_xlfn.DAYS($B28,$B27))</f>
        <v>66.067934834536871</v>
      </c>
      <c r="LI28" s="5">
        <f>IF(($C$6-($C$3*$A27)+SUM(LI$6:LI27))*LI$3/365*_xlfn.DAYS($B28,$B27)&lt;0,0,($C$6-($C$3*$A27)+SUM(LI$6:LI27))*LI$3/365*_xlfn.DAYS($B28,$B27))</f>
        <v>66.020140169887412</v>
      </c>
      <c r="LJ28" s="5">
        <f>IF(($C$6-($C$3*$A27)+SUM(LJ$6:LJ27))*LJ$3/365*_xlfn.DAYS($B28,$B27)&lt;0,0,($C$6-($C$3*$A27)+SUM(LJ$6:LJ27))*LJ$3/365*_xlfn.DAYS($B28,$B27))</f>
        <v>65.972367451614915</v>
      </c>
      <c r="LK28" s="5">
        <f>IF(($C$6-($C$3*$A27)+SUM(LK$6:LK27))*LK$3/365*_xlfn.DAYS($B28,$B27)&lt;0,0,($C$6-($C$3*$A27)+SUM(LK$6:LK27))*LK$3/365*_xlfn.DAYS($B28,$B27))</f>
        <v>65.924616673674876</v>
      </c>
      <c r="LL28" s="5">
        <f>IF(($C$6-($C$3*$A27)+SUM(LL$6:LL27))*LL$3/365*_xlfn.DAYS($B28,$B27)&lt;0,0,($C$6-($C$3*$A27)+SUM(LL$6:LL27))*LL$3/365*_xlfn.DAYS($B28,$B27))</f>
        <v>65.876887830024103</v>
      </c>
      <c r="LM28" s="5">
        <f>IF(($C$6-($C$3*$A27)+SUM(LM$6:LM27))*LM$3/365*_xlfn.DAYS($B28,$B27)&lt;0,0,($C$6-($C$3*$A27)+SUM(LM$6:LM27))*LM$3/365*_xlfn.DAYS($B28,$B27))</f>
        <v>65.829180914620835</v>
      </c>
      <c r="LN28" s="5">
        <f>IF(($C$6-($C$3*$A27)+SUM(LN$6:LN27))*LN$3/365*_xlfn.DAYS($B28,$B27)&lt;0,0,($C$6-($C$3*$A27)+SUM(LN$6:LN27))*LN$3/365*_xlfn.DAYS($B28,$B27))</f>
        <v>65.781495921424593</v>
      </c>
      <c r="LO28" s="5">
        <f>IF(($C$6-($C$3*$A27)+SUM(LO$6:LO27))*LO$3/365*_xlfn.DAYS($B28,$B27)&lt;0,0,($C$6-($C$3*$A27)+SUM(LO$6:LO27))*LO$3/365*_xlfn.DAYS($B28,$B27))</f>
        <v>65.733832844396275</v>
      </c>
      <c r="LP28" s="5">
        <f>IF(($C$6-($C$3*$A27)+SUM(LP$6:LP27))*LP$3/365*_xlfn.DAYS($B28,$B27)&lt;0,0,($C$6-($C$3*$A27)+SUM(LP$6:LP27))*LP$3/365*_xlfn.DAYS($B28,$B27))</f>
        <v>65.686191677498158</v>
      </c>
      <c r="LQ28" s="5">
        <f>IF(($C$6-($C$3*$A27)+SUM(LQ$6:LQ27))*LQ$3/365*_xlfn.DAYS($B28,$B27)&lt;0,0,($C$6-($C$3*$A27)+SUM(LQ$6:LQ27))*LQ$3/365*_xlfn.DAYS($B28,$B27))</f>
        <v>65.638572414693868</v>
      </c>
      <c r="LR28" s="5">
        <f>IF(($C$6-($C$3*$A27)+SUM(LR$6:LR27))*LR$3/365*_xlfn.DAYS($B28,$B27)&lt;0,0,($C$6-($C$3*$A27)+SUM(LR$6:LR27))*LR$3/365*_xlfn.DAYS($B28,$B27))</f>
        <v>65.590975049948383</v>
      </c>
      <c r="LS28" s="5">
        <f>IF(($C$6-($C$3*$A27)+SUM(LS$6:LS27))*LS$3/365*_xlfn.DAYS($B28,$B27)&lt;0,0,($C$6-($C$3*$A27)+SUM(LS$6:LS27))*LS$3/365*_xlfn.DAYS($B28,$B27))</f>
        <v>65.543399577228001</v>
      </c>
      <c r="LT28" s="5">
        <f>IF(($C$6-($C$3*$A27)+SUM(LT$6:LT27))*LT$3/365*_xlfn.DAYS($B28,$B27)&lt;0,0,($C$6-($C$3*$A27)+SUM(LT$6:LT27))*LT$3/365*_xlfn.DAYS($B28,$B27))</f>
        <v>65.495845990500484</v>
      </c>
      <c r="LU28" s="5">
        <f>IF(($C$6-($C$3*$A27)+SUM(LU$6:LU27))*LU$3/365*_xlfn.DAYS($B28,$B27)&lt;0,0,($C$6-($C$3*$A27)+SUM(LU$6:LU27))*LU$3/365*_xlfn.DAYS($B28,$B27))</f>
        <v>65.448314283734803</v>
      </c>
      <c r="LV28" s="5">
        <f>IF(($C$6-($C$3*$A27)+SUM(LV$6:LV27))*LV$3/365*_xlfn.DAYS($B28,$B27)&lt;0,0,($C$6-($C$3*$A27)+SUM(LV$6:LV27))*LV$3/365*_xlfn.DAYS($B28,$B27))</f>
        <v>65.400804450901404</v>
      </c>
      <c r="LW28" s="5">
        <f>IF(($C$6-($C$3*$A27)+SUM(LW$6:LW27))*LW$3/365*_xlfn.DAYS($B28,$B27)&lt;0,0,($C$6-($C$3*$A27)+SUM(LW$6:LW27))*LW$3/365*_xlfn.DAYS($B28,$B27))</f>
        <v>65.353316485971988</v>
      </c>
      <c r="LX28" s="5">
        <f>IF(($C$6-($C$3*$A27)+SUM(LX$6:LX27))*LX$3/365*_xlfn.DAYS($B28,$B27)&lt;0,0,($C$6-($C$3*$A27)+SUM(LX$6:LX27))*LX$3/365*_xlfn.DAYS($B28,$B27))</f>
        <v>65.305850382919758</v>
      </c>
      <c r="LY28" s="5">
        <f>IF(($C$6-($C$3*$A27)+SUM(LY$6:LY27))*LY$3/365*_xlfn.DAYS($B28,$B27)&lt;0,0,($C$6-($C$3*$A27)+SUM(LY$6:LY27))*LY$3/365*_xlfn.DAYS($B28,$B27))</f>
        <v>65.258406135719085</v>
      </c>
      <c r="LZ28" s="5">
        <f>IF(($C$6-($C$3*$A27)+SUM(LZ$6:LZ27))*LZ$3/365*_xlfn.DAYS($B28,$B27)&lt;0,0,($C$6-($C$3*$A27)+SUM(LZ$6:LZ27))*LZ$3/365*_xlfn.DAYS($B28,$B27))</f>
        <v>65.210983738345831</v>
      </c>
      <c r="MA28" s="5">
        <f>IF(($C$6-($C$3*$A27)+SUM(MA$6:MA27))*MA$3/365*_xlfn.DAYS($B28,$B27)&lt;0,0,($C$6-($C$3*$A27)+SUM(MA$6:MA27))*MA$3/365*_xlfn.DAYS($B28,$B27))</f>
        <v>65.163583184777167</v>
      </c>
      <c r="MB28" s="5">
        <f>IF(($C$6-($C$3*$A27)+SUM(MB$6:MB27))*MB$3/365*_xlfn.DAYS($B28,$B27)&lt;0,0,($C$6-($C$3*$A27)+SUM(MB$6:MB27))*MB$3/365*_xlfn.DAYS($B28,$B27))</f>
        <v>65.116204468991626</v>
      </c>
      <c r="MC28" s="5">
        <f>IF(($C$6-($C$3*$A27)+SUM(MC$6:MC27))*MC$3/365*_xlfn.DAYS($B28,$B27)&lt;0,0,($C$6-($C$3*$A27)+SUM(MC$6:MC27))*MC$3/365*_xlfn.DAYS($B28,$B27))</f>
        <v>65.068847584969063</v>
      </c>
      <c r="MD28" s="5">
        <f>IF(($C$6-($C$3*$A27)+SUM(MD$6:MD27))*MD$3/365*_xlfn.DAYS($B28,$B27)&lt;0,0,($C$6-($C$3*$A27)+SUM(MD$6:MD27))*MD$3/365*_xlfn.DAYS($B28,$B27))</f>
        <v>65.021512526690728</v>
      </c>
      <c r="ME28" s="5">
        <f>IF(($C$6-($C$3*$A27)+SUM(ME$6:ME27))*ME$3/365*_xlfn.DAYS($B28,$B27)&lt;0,0,($C$6-($C$3*$A27)+SUM(ME$6:ME27))*ME$3/365*_xlfn.DAYS($B28,$B27))</f>
        <v>64.974199288139218</v>
      </c>
      <c r="MF28" s="5">
        <f>IF(($C$6-($C$3*$A27)+SUM(MF$6:MF27))*MF$3/365*_xlfn.DAYS($B28,$B27)&lt;0,0,($C$6-($C$3*$A27)+SUM(MF$6:MF27))*MF$3/365*_xlfn.DAYS($B28,$B27))</f>
        <v>64.926907863298439</v>
      </c>
      <c r="MG28" s="5">
        <f>IF(($C$6-($C$3*$A27)+SUM(MG$6:MG27))*MG$3/365*_xlfn.DAYS($B28,$B27)&lt;0,0,($C$6-($C$3*$A27)+SUM(MG$6:MG27))*MG$3/365*_xlfn.DAYS($B28,$B27))</f>
        <v>64.879638246153704</v>
      </c>
      <c r="MH28" s="5">
        <f>IF(($C$6-($C$3*$A27)+SUM(MH$6:MH27))*MH$3/365*_xlfn.DAYS($B28,$B27)&lt;0,0,($C$6-($C$3*$A27)+SUM(MH$6:MH27))*MH$3/365*_xlfn.DAYS($B28,$B27))</f>
        <v>64.83239043069166</v>
      </c>
      <c r="MI28" s="5">
        <f>IF(($C$6-($C$3*$A27)+SUM(MI$6:MI27))*MI$3/365*_xlfn.DAYS($B28,$B27)&lt;0,0,($C$6-($C$3*$A27)+SUM(MI$6:MI27))*MI$3/365*_xlfn.DAYS($B28,$B27))</f>
        <v>64.785164410900279</v>
      </c>
      <c r="MJ28" s="5">
        <f>IF(($C$6-($C$3*$A27)+SUM(MJ$6:MJ27))*MJ$3/365*_xlfn.DAYS($B28,$B27)&lt;0,0,($C$6-($C$3*$A27)+SUM(MJ$6:MJ27))*MJ$3/365*_xlfn.DAYS($B28,$B27))</f>
        <v>64.737960180768937</v>
      </c>
      <c r="MK28" s="5">
        <f>IF(($C$6-($C$3*$A27)+SUM(MK$6:MK27))*MK$3/365*_xlfn.DAYS($B28,$B27)&lt;0,0,($C$6-($C$3*$A27)+SUM(MK$6:MK27))*MK$3/365*_xlfn.DAYS($B28,$B27))</f>
        <v>64.690777734288304</v>
      </c>
      <c r="ML28" s="5">
        <f>IF(($C$6-($C$3*$A27)+SUM(ML$6:ML27))*ML$3/365*_xlfn.DAYS($B28,$B27)&lt;0,0,($C$6-($C$3*$A27)+SUM(ML$6:ML27))*ML$3/365*_xlfn.DAYS($B28,$B27))</f>
        <v>64.643617065450456</v>
      </c>
      <c r="MM28" s="5">
        <f>IF(($C$6-($C$3*$A27)+SUM(MM$6:MM27))*MM$3/365*_xlfn.DAYS($B28,$B27)&lt;0,0,($C$6-($C$3*$A27)+SUM(MM$6:MM27))*MM$3/365*_xlfn.DAYS($B28,$B27))</f>
        <v>64.596478168248751</v>
      </c>
      <c r="MN28" s="5">
        <f>IF(($C$6-($C$3*$A27)+SUM(MN$6:MN27))*MN$3/365*_xlfn.DAYS($B28,$B27)&lt;0,0,($C$6-($C$3*$A27)+SUM(MN$6:MN27))*MN$3/365*_xlfn.DAYS($B28,$B27))</f>
        <v>64.549361036677993</v>
      </c>
      <c r="MO28" s="5">
        <f>IF(($C$6-($C$3*$A27)+SUM(MO$6:MO27))*MO$3/365*_xlfn.DAYS($B28,$B27)&lt;0,0,($C$6-($C$3*$A27)+SUM(MO$6:MO27))*MO$3/365*_xlfn.DAYS($B28,$B27))</f>
        <v>64.502265664734239</v>
      </c>
      <c r="MP28" s="5">
        <f>IF(($C$6-($C$3*$A27)+SUM(MP$6:MP27))*MP$3/365*_xlfn.DAYS($B28,$B27)&lt;0,0,($C$6-($C$3*$A27)+SUM(MP$6:MP27))*MP$3/365*_xlfn.DAYS($B28,$B27))</f>
        <v>64.455192046414965</v>
      </c>
      <c r="MQ28" s="5">
        <f>IF(($C$6-($C$3*$A27)+SUM(MQ$6:MQ27))*MQ$3/365*_xlfn.DAYS($B28,$B27)&lt;0,0,($C$6-($C$3*$A27)+SUM(MQ$6:MQ27))*MQ$3/365*_xlfn.DAYS($B28,$B27))</f>
        <v>64.408140175718927</v>
      </c>
      <c r="MR28" s="5">
        <f>IF(($C$6-($C$3*$A27)+SUM(MR$6:MR27))*MR$3/365*_xlfn.DAYS($B28,$B27)&lt;0,0,($C$6-($C$3*$A27)+SUM(MR$6:MR27))*MR$3/365*_xlfn.DAYS($B28,$B27))</f>
        <v>64.361110046646345</v>
      </c>
      <c r="MS28" s="5">
        <f>IF(($C$6-($C$3*$A27)+SUM(MS$6:MS27))*MS$3/365*_xlfn.DAYS($B28,$B27)&lt;0,0,($C$6-($C$3*$A27)+SUM(MS$6:MS27))*MS$3/365*_xlfn.DAYS($B28,$B27))</f>
        <v>64.314101653198648</v>
      </c>
      <c r="MT28" s="5">
        <f>IF(($C$6-($C$3*$A27)+SUM(MT$6:MT27))*MT$3/365*_xlfn.DAYS($B28,$B27)&lt;0,0,($C$6-($C$3*$A27)+SUM(MT$6:MT27))*MT$3/365*_xlfn.DAYS($B28,$B27))</f>
        <v>64.26711498937874</v>
      </c>
      <c r="MU28" s="5">
        <f>IF(($C$6-($C$3*$A27)+SUM(MU$6:MU27))*MU$3/365*_xlfn.DAYS($B28,$B27)&lt;0,0,($C$6-($C$3*$A27)+SUM(MU$6:MU27))*MU$3/365*_xlfn.DAYS($B28,$B27))</f>
        <v>64.220150049190778</v>
      </c>
      <c r="MV28" s="5">
        <f>IF(($C$6-($C$3*$A27)+SUM(MV$6:MV27))*MV$3/365*_xlfn.DAYS($B28,$B27)&lt;0,0,($C$6-($C$3*$A27)+SUM(MV$6:MV27))*MV$3/365*_xlfn.DAYS($B28,$B27))</f>
        <v>64.173206826640325</v>
      </c>
      <c r="MW28" s="5">
        <f>IF(($C$6-($C$3*$A27)+SUM(MW$6:MW27))*MW$3/365*_xlfn.DAYS($B28,$B27)&lt;0,0,($C$6-($C$3*$A27)+SUM(MW$6:MW27))*MW$3/365*_xlfn.DAYS($B28,$B27))</f>
        <v>64.126285315734279</v>
      </c>
      <c r="MX28" s="5">
        <f>IF(($C$6-($C$3*$A27)+SUM(MX$6:MX27))*MX$3/365*_xlfn.DAYS($B28,$B27)&lt;0,0,($C$6-($C$3*$A27)+SUM(MX$6:MX27))*MX$3/365*_xlfn.DAYS($B28,$B27))</f>
        <v>64.079385510480861</v>
      </c>
      <c r="MY28" s="5">
        <f>IF(($C$6-($C$3*$A27)+SUM(MY$6:MY27))*MY$3/365*_xlfn.DAYS($B28,$B27)&lt;0,0,($C$6-($C$3*$A27)+SUM(MY$6:MY27))*MY$3/365*_xlfn.DAYS($B28,$B27))</f>
        <v>64.032507404889671</v>
      </c>
      <c r="MZ28" s="5">
        <f>IF(($C$6-($C$3*$A27)+SUM(MZ$6:MZ27))*MZ$3/365*_xlfn.DAYS($B28,$B27)&lt;0,0,($C$6-($C$3*$A27)+SUM(MZ$6:MZ27))*MZ$3/365*_xlfn.DAYS($B28,$B27))</f>
        <v>63.985650992971628</v>
      </c>
      <c r="NA28" s="5">
        <f>IF(($C$6-($C$3*$A27)+SUM(NA$6:NA27))*NA$3/365*_xlfn.DAYS($B28,$B27)&lt;0,0,($C$6-($C$3*$A27)+SUM(NA$6:NA27))*NA$3/365*_xlfn.DAYS($B28,$B27))</f>
        <v>63.938816268739004</v>
      </c>
      <c r="NB28" s="5">
        <f>IF(($C$6-($C$3*$A27)+SUM(NB$6:NB27))*NB$3/365*_xlfn.DAYS($B28,$B27)&lt;0,0,($C$6-($C$3*$A27)+SUM(NB$6:NB27))*NB$3/365*_xlfn.DAYS($B28,$B27))</f>
        <v>63.892003226205503</v>
      </c>
      <c r="NC28" s="5">
        <f>IF(($C$6-($C$3*$A27)+SUM(NC$6:NC27))*NC$3/365*_xlfn.DAYS($B28,$B27)&lt;0,0,($C$6-($C$3*$A27)+SUM(NC$6:NC27))*NC$3/365*_xlfn.DAYS($B28,$B27))</f>
        <v>63.845211859386019</v>
      </c>
      <c r="ND28" s="5">
        <f>IF(($C$6-($C$3*$A27)+SUM(ND$6:ND27))*ND$3/365*_xlfn.DAYS($B28,$B27)&lt;0,0,($C$6-($C$3*$A27)+SUM(ND$6:ND27))*ND$3/365*_xlfn.DAYS($B28,$B27))</f>
        <v>63.798442162296908</v>
      </c>
      <c r="NE28" s="5">
        <f>IF(($C$6-($C$3*$A27)+SUM(NE$6:NE27))*NE$3/365*_xlfn.DAYS($B28,$B27)&lt;0,0,($C$6-($C$3*$A27)+SUM(NE$6:NE27))*NE$3/365*_xlfn.DAYS($B28,$B27))</f>
        <v>63.751694128955826</v>
      </c>
      <c r="NF28" s="5">
        <f>IF(($C$6-($C$3*$A27)+SUM(NF$6:NF27))*NF$3/365*_xlfn.DAYS($B28,$B27)&lt;0,0,($C$6-($C$3*$A27)+SUM(NF$6:NF27))*NF$3/365*_xlfn.DAYS($B28,$B27))</f>
        <v>63.70496775338178</v>
      </c>
      <c r="NG28" s="5">
        <f>IF(($C$6-($C$3*$A27)+SUM(NG$6:NG27))*NG$3/365*_xlfn.DAYS($B28,$B27)&lt;0,0,($C$6-($C$3*$A27)+SUM(NG$6:NG27))*NG$3/365*_xlfn.DAYS($B28,$B27))</f>
        <v>63.658263029595169</v>
      </c>
      <c r="NH28" s="5">
        <f>IF(($C$6-($C$3*$A27)+SUM(NH$6:NH27))*NH$3/365*_xlfn.DAYS($B28,$B27)&lt;0,0,($C$6-($C$3*$A27)+SUM(NH$6:NH27))*NH$3/365*_xlfn.DAYS($B28,$B27))</f>
        <v>63.611579951617642</v>
      </c>
      <c r="NI28" s="5">
        <f>IF(($C$6-($C$3*$A27)+SUM(NI$6:NI27))*NI$3/365*_xlfn.DAYS($B28,$B27)&lt;0,0,($C$6-($C$3*$A27)+SUM(NI$6:NI27))*NI$3/365*_xlfn.DAYS($B28,$B27))</f>
        <v>63.564918513472286</v>
      </c>
      <c r="NJ28" s="5">
        <f>IF(($C$6-($C$3*$A27)+SUM(NJ$6:NJ27))*NJ$3/365*_xlfn.DAYS($B28,$B27)&lt;0,0,($C$6-($C$3*$A27)+SUM(NJ$6:NJ27))*NJ$3/365*_xlfn.DAYS($B28,$B27))</f>
        <v>63.518278709183477</v>
      </c>
      <c r="NK28" s="5">
        <f>IF(($C$6-($C$3*$A27)+SUM(NK$6:NK27))*NK$3/365*_xlfn.DAYS($B28,$B27)&lt;0,0,($C$6-($C$3*$A27)+SUM(NK$6:NK27))*NK$3/365*_xlfn.DAYS($B28,$B27))</f>
        <v>63.47166053277698</v>
      </c>
      <c r="NL28" s="5">
        <f>IF(($C$6-($C$3*$A27)+SUM(NL$6:NL27))*NL$3/365*_xlfn.DAYS($B28,$B27)&lt;0,0,($C$6-($C$3*$A27)+SUM(NL$6:NL27))*NL$3/365*_xlfn.DAYS($B28,$B27))</f>
        <v>63.425063978279852</v>
      </c>
      <c r="NM28" s="5">
        <f>IF(($C$6-($C$3*$A27)+SUM(NM$6:NM27))*NM$3/365*_xlfn.DAYS($B28,$B27)&lt;0,0,($C$6-($C$3*$A27)+SUM(NM$6:NM27))*NM$3/365*_xlfn.DAYS($B28,$B27))</f>
        <v>63.378489039720506</v>
      </c>
      <c r="NN28" s="5">
        <f>IF(($C$6-($C$3*$A27)+SUM(NN$6:NN27))*NN$3/365*_xlfn.DAYS($B28,$B27)&lt;0,0,($C$6-($C$3*$A27)+SUM(NN$6:NN27))*NN$3/365*_xlfn.DAYS($B28,$B27))</f>
        <v>63.331935711128729</v>
      </c>
      <c r="NO28" s="5">
        <f>IF(($C$6-($C$3*$A27)+SUM(NO$6:NO27))*NO$3/365*_xlfn.DAYS($B28,$B27)&lt;0,0,($C$6-($C$3*$A27)+SUM(NO$6:NO27))*NO$3/365*_xlfn.DAYS($B28,$B27))</f>
        <v>63.285403986535627</v>
      </c>
      <c r="NP28" s="5">
        <f>IF(($C$6-($C$3*$A27)+SUM(NP$6:NP27))*NP$3/365*_xlfn.DAYS($B28,$B27)&lt;0,0,($C$6-($C$3*$A27)+SUM(NP$6:NP27))*NP$3/365*_xlfn.DAYS($B28,$B27))</f>
        <v>63.238893859973679</v>
      </c>
      <c r="NQ28" s="5">
        <f>IF(($C$6-($C$3*$A27)+SUM(NQ$6:NQ27))*NQ$3/365*_xlfn.DAYS($B28,$B27)&lt;0,0,($C$6-($C$3*$A27)+SUM(NQ$6:NQ27))*NQ$3/365*_xlfn.DAYS($B28,$B27))</f>
        <v>63.192405325476642</v>
      </c>
      <c r="NR28" s="5">
        <f>IF(($C$6-($C$3*$A27)+SUM(NR$6:NR27))*NR$3/365*_xlfn.DAYS($B28,$B27)&lt;0,0,($C$6-($C$3*$A27)+SUM(NR$6:NR27))*NR$3/365*_xlfn.DAYS($B28,$B27))</f>
        <v>63.145938377079702</v>
      </c>
      <c r="NS28" s="5">
        <f>IF(($C$6-($C$3*$A27)+SUM(NS$6:NS27))*NS$3/365*_xlfn.DAYS($B28,$B27)&lt;0,0,($C$6-($C$3*$A27)+SUM(NS$6:NS27))*NS$3/365*_xlfn.DAYS($B28,$B27))</f>
        <v>63.09949300881933</v>
      </c>
      <c r="NT28" s="5">
        <f>IF(($C$6-($C$3*$A27)+SUM(NT$6:NT27))*NT$3/365*_xlfn.DAYS($B28,$B27)&lt;0,0,($C$6-($C$3*$A27)+SUM(NT$6:NT27))*NT$3/365*_xlfn.DAYS($B28,$B27))</f>
        <v>63.05306921473332</v>
      </c>
      <c r="NU28" s="5">
        <f>IF(($C$6-($C$3*$A27)+SUM(NU$6:NU27))*NU$3/365*_xlfn.DAYS($B28,$B27)&lt;0,0,($C$6-($C$3*$A27)+SUM(NU$6:NU27))*NU$3/365*_xlfn.DAYS($B28,$B27))</f>
        <v>63.006666988860864</v>
      </c>
      <c r="NV28" s="5">
        <f>IF(($C$6-($C$3*$A27)+SUM(NV$6:NV27))*NV$3/365*_xlfn.DAYS($B28,$B27)&lt;0,0,($C$6-($C$3*$A27)+SUM(NV$6:NV27))*NV$3/365*_xlfn.DAYS($B28,$B27))</f>
        <v>62.960286325242471</v>
      </c>
      <c r="NW28" s="5">
        <f>IF(($C$6-($C$3*$A27)+SUM(NW$6:NW27))*NW$3/365*_xlfn.DAYS($B28,$B27)&lt;0,0,($C$6-($C$3*$A27)+SUM(NW$6:NW27))*NW$3/365*_xlfn.DAYS($B28,$B27))</f>
        <v>62.913927217919998</v>
      </c>
      <c r="NX28" s="5">
        <f>IF(($C$6-($C$3*$A27)+SUM(NX$6:NX27))*NX$3/365*_xlfn.DAYS($B28,$B27)&lt;0,0,($C$6-($C$3*$A27)+SUM(NX$6:NX27))*NX$3/365*_xlfn.DAYS($B28,$B27))</f>
        <v>62.867589660936609</v>
      </c>
      <c r="NY28" s="5">
        <f>IF(($C$6-($C$3*$A27)+SUM(NY$6:NY27))*NY$3/365*_xlfn.DAYS($B28,$B27)&lt;0,0,($C$6-($C$3*$A27)+SUM(NY$6:NY27))*NY$3/365*_xlfn.DAYS($B28,$B27))</f>
        <v>62.821273648336849</v>
      </c>
      <c r="NZ28" s="5">
        <f>IF(($C$6-($C$3*$A27)+SUM(NZ$6:NZ27))*NZ$3/365*_xlfn.DAYS($B28,$B27)&lt;0,0,($C$6-($C$3*$A27)+SUM(NZ$6:NZ27))*NZ$3/365*_xlfn.DAYS($B28,$B27))</f>
        <v>62.774979174166617</v>
      </c>
      <c r="OA28" s="5">
        <f>IF(($C$6-($C$3*$A27)+SUM(OA$6:OA27))*OA$3/365*_xlfn.DAYS($B28,$B27)&lt;0,0,($C$6-($C$3*$A27)+SUM(OA$6:OA27))*OA$3/365*_xlfn.DAYS($B28,$B27))</f>
        <v>62.72870623247308</v>
      </c>
      <c r="OB28" s="5">
        <f>IF(($C$6-($C$3*$A27)+SUM(OB$6:OB27))*OB$3/365*_xlfn.DAYS($B28,$B27)&lt;0,0,($C$6-($C$3*$A27)+SUM(OB$6:OB27))*OB$3/365*_xlfn.DAYS($B28,$B27))</f>
        <v>62.68245481730483</v>
      </c>
      <c r="OC28" s="5">
        <f>IF(($C$6-($C$3*$A27)+SUM(OC$6:OC27))*OC$3/365*_xlfn.DAYS($B28,$B27)&lt;0,0,($C$6-($C$3*$A27)+SUM(OC$6:OC27))*OC$3/365*_xlfn.DAYS($B28,$B27))</f>
        <v>62.636224922711726</v>
      </c>
      <c r="OD28" s="5">
        <f>IF(($C$6-($C$3*$A27)+SUM(OD$6:OD27))*OD$3/365*_xlfn.DAYS($B28,$B27)&lt;0,0,($C$6-($C$3*$A27)+SUM(OD$6:OD27))*OD$3/365*_xlfn.DAYS($B28,$B27))</f>
        <v>62.590016542745005</v>
      </c>
      <c r="OE28" s="5">
        <f>IF(($C$6-($C$3*$A27)+SUM(OE$6:OE27))*OE$3/365*_xlfn.DAYS($B28,$B27)&lt;0,0,($C$6-($C$3*$A27)+SUM(OE$6:OE27))*OE$3/365*_xlfn.DAYS($B28,$B27))</f>
        <v>62.54382967145726</v>
      </c>
      <c r="OF28" s="5">
        <f>IF(($C$6-($C$3*$A27)+SUM(OF$6:OF27))*OF$3/365*_xlfn.DAYS($B28,$B27)&lt;0,0,($C$6-($C$3*$A27)+SUM(OF$6:OF27))*OF$3/365*_xlfn.DAYS($B28,$B27))</f>
        <v>62.497664302902365</v>
      </c>
      <c r="OG28" s="5">
        <f>IF(($C$6-($C$3*$A27)+SUM(OG$6:OG27))*OG$3/365*_xlfn.DAYS($B28,$B27)&lt;0,0,($C$6-($C$3*$A27)+SUM(OG$6:OG27))*OG$3/365*_xlfn.DAYS($B28,$B27))</f>
        <v>62.45152043113562</v>
      </c>
      <c r="OH28" s="5">
        <f>IF(($C$6-($C$3*$A27)+SUM(OH$6:OH27))*OH$3/365*_xlfn.DAYS($B28,$B27)&lt;0,0,($C$6-($C$3*$A27)+SUM(OH$6:OH27))*OH$3/365*_xlfn.DAYS($B28,$B27))</f>
        <v>62.40539805021352</v>
      </c>
      <c r="OI28" s="5">
        <f>IF(($C$6-($C$3*$A27)+SUM(OI$6:OI27))*OI$3/365*_xlfn.DAYS($B28,$B27)&lt;0,0,($C$6-($C$3*$A27)+SUM(OI$6:OI27))*OI$3/365*_xlfn.DAYS($B28,$B27))</f>
        <v>62.359297154194067</v>
      </c>
      <c r="OJ28" s="5">
        <f>IF(($C$6-($C$3*$A27)+SUM(OJ$6:OJ27))*OJ$3/365*_xlfn.DAYS($B28,$B27)&lt;0,0,($C$6-($C$3*$A27)+SUM(OJ$6:OJ27))*OJ$3/365*_xlfn.DAYS($B28,$B27))</f>
        <v>62.313217737136512</v>
      </c>
      <c r="OK28" s="5">
        <f>IF(($C$6-($C$3*$A27)+SUM(OK$6:OK27))*OK$3/365*_xlfn.DAYS($B28,$B27)&lt;0,0,($C$6-($C$3*$A27)+SUM(OK$6:OK27))*OK$3/365*_xlfn.DAYS($B28,$B27))</f>
        <v>62.267159793101413</v>
      </c>
      <c r="OL28" s="5">
        <f>IF(($C$6-($C$3*$A27)+SUM(OL$6:OL27))*OL$3/365*_xlfn.DAYS($B28,$B27)&lt;0,0,($C$6-($C$3*$A27)+SUM(OL$6:OL27))*OL$3/365*_xlfn.DAYS($B28,$B27))</f>
        <v>62.221123316150745</v>
      </c>
      <c r="OM28" s="5">
        <f>IF(($C$6-($C$3*$A27)+SUM(OM$6:OM27))*OM$3/365*_xlfn.DAYS($B28,$B27)&lt;0,0,($C$6-($C$3*$A27)+SUM(OM$6:OM27))*OM$3/365*_xlfn.DAYS($B28,$B27))</f>
        <v>62.175108300347787</v>
      </c>
      <c r="ON28" s="5">
        <f>IF(($C$6-($C$3*$A27)+SUM(ON$6:ON27))*ON$3/365*_xlfn.DAYS($B28,$B27)&lt;0,0,($C$6-($C$3*$A27)+SUM(ON$6:ON27))*ON$3/365*_xlfn.DAYS($B28,$B27))</f>
        <v>62.129114739757107</v>
      </c>
      <c r="OO28" s="5">
        <f>IF(($C$6-($C$3*$A27)+SUM(OO$6:OO27))*OO$3/365*_xlfn.DAYS($B28,$B27)&lt;0,0,($C$6-($C$3*$A27)+SUM(OO$6:OO27))*OO$3/365*_xlfn.DAYS($B28,$B27))</f>
        <v>62.083142628444698</v>
      </c>
      <c r="OP28" s="5" t="e">
        <f>IF(($C$6-($C$3*$A27)+SUM(OP$6:OP27))*OP$3/365*_xlfn.DAYS($B28,$B27)&lt;0,0,($C$6-($C$3*$A27)+SUM(OP$6:OP27))*OP$3/365*_xlfn.DAYS($B28,$B27))</f>
        <v>#VALUE!</v>
      </c>
      <c r="OQ28" s="5" t="e">
        <f>IF(($C$6-($C$3*$A27)+SUM(OQ$6:OQ27))*OQ$3/365*_xlfn.DAYS($B28,$B27)&lt;0,0,($C$6-($C$3*$A27)+SUM(OQ$6:OQ27))*OQ$3/365*_xlfn.DAYS($B28,$B27))</f>
        <v>#VALUE!</v>
      </c>
      <c r="OR28" s="5" t="e">
        <f>IF(($C$6-($C$3*$A27)+SUM(OR$6:OR27))*OR$3/365*_xlfn.DAYS($B28,$B27)&lt;0,0,($C$6-($C$3*$A27)+SUM(OR$6:OR27))*OR$3/365*_xlfn.DAYS($B28,$B27))</f>
        <v>#VALUE!</v>
      </c>
      <c r="OS28" s="5" t="e">
        <f>IF(($C$6-($C$3*$A27)+SUM(OS$6:OS27))*OS$3/365*_xlfn.DAYS($B28,$B27)&lt;0,0,($C$6-($C$3*$A27)+SUM(OS$6:OS27))*OS$3/365*_xlfn.DAYS($B28,$B27))</f>
        <v>#VALUE!</v>
      </c>
      <c r="OT28" s="5" t="e">
        <f>IF(($C$6-($C$3*$A27)+SUM(OT$6:OT27))*OT$3/365*_xlfn.DAYS($B28,$B27)&lt;0,0,($C$6-($C$3*$A27)+SUM(OT$6:OT27))*OT$3/365*_xlfn.DAYS($B28,$B27))</f>
        <v>#VALUE!</v>
      </c>
      <c r="OU28" s="5" t="e">
        <f>IF(($C$6-($C$3*$A27)+SUM(OU$6:OU27))*OU$3/365*_xlfn.DAYS($B28,$B27)&lt;0,0,($C$6-($C$3*$A27)+SUM(OU$6:OU27))*OU$3/365*_xlfn.DAYS($B28,$B27))</f>
        <v>#VALUE!</v>
      </c>
      <c r="OV28" s="5" t="e">
        <f>IF(($C$6-($C$3*$A27)+SUM(OV$6:OV27))*OV$3/365*_xlfn.DAYS($B28,$B27)&lt;0,0,($C$6-($C$3*$A27)+SUM(OV$6:OV27))*OV$3/365*_xlfn.DAYS($B28,$B27))</f>
        <v>#VALUE!</v>
      </c>
      <c r="OW28" s="5" t="e">
        <f>IF(($C$6-($C$3*$A27)+SUM(OW$6:OW27))*OW$3/365*_xlfn.DAYS($B28,$B27)&lt;0,0,($C$6-($C$3*$A27)+SUM(OW$6:OW27))*OW$3/365*_xlfn.DAYS($B28,$B27))</f>
        <v>#VALUE!</v>
      </c>
      <c r="OX28" s="5" t="e">
        <f>IF(($C$6-($C$3*$A27)+SUM(OX$6:OX27))*OX$3/365*_xlfn.DAYS($B28,$B27)&lt;0,0,($C$6-($C$3*$A27)+SUM(OX$6:OX27))*OX$3/365*_xlfn.DAYS($B28,$B27))</f>
        <v>#VALUE!</v>
      </c>
      <c r="OY28" s="5" t="e">
        <f>IF(($C$6-($C$3*$A27)+SUM(OY$6:OY27))*OY$3/365*_xlfn.DAYS($B28,$B27)&lt;0,0,($C$6-($C$3*$A27)+SUM(OY$6:OY27))*OY$3/365*_xlfn.DAYS($B28,$B27))</f>
        <v>#VALUE!</v>
      </c>
      <c r="OZ28" s="5" t="e">
        <f>IF(($C$6-($C$3*$A27)+SUM(OZ$6:OZ27))*OZ$3/365*_xlfn.DAYS($B28,$B27)&lt;0,0,($C$6-($C$3*$A27)+SUM(OZ$6:OZ27))*OZ$3/365*_xlfn.DAYS($B28,$B27))</f>
        <v>#VALUE!</v>
      </c>
      <c r="PA28" s="5" t="e">
        <f>IF(($C$6-($C$3*$A27)+SUM(PA$6:PA27))*PA$3/365*_xlfn.DAYS($B28,$B27)&lt;0,0,($C$6-($C$3*$A27)+SUM(PA$6:PA27))*PA$3/365*_xlfn.DAYS($B28,$B27))</f>
        <v>#VALUE!</v>
      </c>
      <c r="PB28" s="5" t="e">
        <f>IF(($C$6-($C$3*$A27)+SUM(PB$6:PB27))*PB$3/365*_xlfn.DAYS($B28,$B27)&lt;0,0,($C$6-($C$3*$A27)+SUM(PB$6:PB27))*PB$3/365*_xlfn.DAYS($B28,$B27))</f>
        <v>#VALUE!</v>
      </c>
      <c r="PC28" s="5" t="e">
        <f>IF(($C$6-($C$3*$A27)+SUM(PC$6:PC27))*PC$3/365*_xlfn.DAYS($B28,$B27)&lt;0,0,($C$6-($C$3*$A27)+SUM(PC$6:PC27))*PC$3/365*_xlfn.DAYS($B28,$B27))</f>
        <v>#VALUE!</v>
      </c>
      <c r="PD28" s="5" t="e">
        <f>IF(($C$6-($C$3*$A27)+SUM(PD$6:PD27))*PD$3/365*_xlfn.DAYS($B28,$B27)&lt;0,0,($C$6-($C$3*$A27)+SUM(PD$6:PD27))*PD$3/365*_xlfn.DAYS($B28,$B27))</f>
        <v>#VALUE!</v>
      </c>
      <c r="PE28" s="5" t="e">
        <f>IF(($C$6-($C$3*$A27)+SUM(PE$6:PE27))*PE$3/365*_xlfn.DAYS($B28,$B27)&lt;0,0,($C$6-($C$3*$A27)+SUM(PE$6:PE27))*PE$3/365*_xlfn.DAYS($B28,$B27))</f>
        <v>#VALUE!</v>
      </c>
      <c r="PF28" s="5" t="e">
        <f>IF(($C$6-($C$3*$A27)+SUM(PF$6:PF27))*PF$3/365*_xlfn.DAYS($B28,$B27)&lt;0,0,($C$6-($C$3*$A27)+SUM(PF$6:PF27))*PF$3/365*_xlfn.DAYS($B28,$B27))</f>
        <v>#VALUE!</v>
      </c>
      <c r="PG28" s="5" t="e">
        <f>IF(($C$6-($C$3*$A27)+SUM(PG$6:PG27))*PG$3/365*_xlfn.DAYS($B28,$B27)&lt;0,0,($C$6-($C$3*$A27)+SUM(PG$6:PG27))*PG$3/365*_xlfn.DAYS($B28,$B27))</f>
        <v>#VALUE!</v>
      </c>
      <c r="PH28" s="5" t="e">
        <f>IF(($C$6-($C$3*$A27)+SUM(PH$6:PH27))*PH$3/365*_xlfn.DAYS($B28,$B27)&lt;0,0,($C$6-($C$3*$A27)+SUM(PH$6:PH27))*PH$3/365*_xlfn.DAYS($B28,$B27))</f>
        <v>#VALUE!</v>
      </c>
      <c r="PI28" s="5" t="e">
        <f>IF(($C$6-($C$3*$A27)+SUM(PI$6:PI27))*PI$3/365*_xlfn.DAYS($B28,$B27)&lt;0,0,($C$6-($C$3*$A27)+SUM(PI$6:PI27))*PI$3/365*_xlfn.DAYS($B28,$B27))</f>
        <v>#VALUE!</v>
      </c>
      <c r="PJ28" s="5" t="e">
        <f>IF(($C$6-($C$3*$A27)+SUM(PJ$6:PJ27))*PJ$3/365*_xlfn.DAYS($B28,$B27)&lt;0,0,($C$6-($C$3*$A27)+SUM(PJ$6:PJ27))*PJ$3/365*_xlfn.DAYS($B28,$B27))</f>
        <v>#VALUE!</v>
      </c>
      <c r="PK28" s="5" t="e">
        <f>IF(($C$6-($C$3*$A27)+SUM(PK$6:PK27))*PK$3/365*_xlfn.DAYS($B28,$B27)&lt;0,0,($C$6-($C$3*$A27)+SUM(PK$6:PK27))*PK$3/365*_xlfn.DAYS($B28,$B27))</f>
        <v>#VALUE!</v>
      </c>
      <c r="PL28" s="5" t="e">
        <f>IF(($C$6-($C$3*$A27)+SUM(PL$6:PL27))*PL$3/365*_xlfn.DAYS($B28,$B27)&lt;0,0,($C$6-($C$3*$A27)+SUM(PL$6:PL27))*PL$3/365*_xlfn.DAYS($B28,$B27))</f>
        <v>#VALUE!</v>
      </c>
      <c r="PM28" s="5" t="e">
        <f>IF(($C$6-($C$3*$A27)+SUM(PM$6:PM27))*PM$3/365*_xlfn.DAYS($B28,$B27)&lt;0,0,($C$6-($C$3*$A27)+SUM(PM$6:PM27))*PM$3/365*_xlfn.DAYS($B28,$B27))</f>
        <v>#VALUE!</v>
      </c>
      <c r="PN28" s="5" t="e">
        <f>IF(($C$6-($C$3*$A27)+SUM(PN$6:PN27))*PN$3/365*_xlfn.DAYS($B28,$B27)&lt;0,0,($C$6-($C$3*$A27)+SUM(PN$6:PN27))*PN$3/365*_xlfn.DAYS($B28,$B27))</f>
        <v>#VALUE!</v>
      </c>
      <c r="PO28" s="5" t="e">
        <f>IF(($C$6-($C$3*$A27)+SUM(PO$6:PO27))*PO$3/365*_xlfn.DAYS($B28,$B27)&lt;0,0,($C$6-($C$3*$A27)+SUM(PO$6:PO27))*PO$3/365*_xlfn.DAYS($B28,$B27))</f>
        <v>#VALUE!</v>
      </c>
      <c r="PP28" s="5" t="e">
        <f>IF(($C$6-($C$3*$A27)+SUM(PP$6:PP27))*PP$3/365*_xlfn.DAYS($B28,$B27)&lt;0,0,($C$6-($C$3*$A27)+SUM(PP$6:PP27))*PP$3/365*_xlfn.DAYS($B28,$B27))</f>
        <v>#VALUE!</v>
      </c>
      <c r="PQ28" s="5" t="e">
        <f>IF(($C$6-($C$3*$A27)+SUM(PQ$6:PQ27))*PQ$3/365*_xlfn.DAYS($B28,$B27)&lt;0,0,($C$6-($C$3*$A27)+SUM(PQ$6:PQ27))*PQ$3/365*_xlfn.DAYS($B28,$B27))</f>
        <v>#VALUE!</v>
      </c>
      <c r="PR28" s="5" t="e">
        <f>IF(($C$6-($C$3*$A27)+SUM(PR$6:PR27))*PR$3/365*_xlfn.DAYS($B28,$B27)&lt;0,0,($C$6-($C$3*$A27)+SUM(PR$6:PR27))*PR$3/365*_xlfn.DAYS($B28,$B27))</f>
        <v>#VALUE!</v>
      </c>
      <c r="PS28" s="5" t="e">
        <f>IF(($C$6-($C$3*$A27)+SUM(PS$6:PS27))*PS$3/365*_xlfn.DAYS($B28,$B27)&lt;0,0,($C$6-($C$3*$A27)+SUM(PS$6:PS27))*PS$3/365*_xlfn.DAYS($B28,$B27))</f>
        <v>#VALUE!</v>
      </c>
      <c r="PT28" s="5" t="e">
        <f>IF(($C$6-($C$3*$A27)+SUM(PT$6:PT27))*PT$3/365*_xlfn.DAYS($B28,$B27)&lt;0,0,($C$6-($C$3*$A27)+SUM(PT$6:PT27))*PT$3/365*_xlfn.DAYS($B28,$B27))</f>
        <v>#VALUE!</v>
      </c>
      <c r="PU28" s="5" t="e">
        <f>IF(($C$6-($C$3*$A27)+SUM(PU$6:PU27))*PU$3/365*_xlfn.DAYS($B28,$B27)&lt;0,0,($C$6-($C$3*$A27)+SUM(PU$6:PU27))*PU$3/365*_xlfn.DAYS($B28,$B27))</f>
        <v>#VALUE!</v>
      </c>
      <c r="PV28" s="5" t="e">
        <f>IF(($C$6-($C$3*$A27)+SUM(PV$6:PV27))*PV$3/365*_xlfn.DAYS($B28,$B27)&lt;0,0,($C$6-($C$3*$A27)+SUM(PV$6:PV27))*PV$3/365*_xlfn.DAYS($B28,$B27))</f>
        <v>#VALUE!</v>
      </c>
      <c r="PW28" s="5" t="e">
        <f>IF(($C$6-($C$3*$A27)+SUM(PW$6:PW27))*PW$3/365*_xlfn.DAYS($B28,$B27)&lt;0,0,($C$6-($C$3*$A27)+SUM(PW$6:PW27))*PW$3/365*_xlfn.DAYS($B28,$B27))</f>
        <v>#VALUE!</v>
      </c>
      <c r="PX28" s="5" t="e">
        <f>IF(($C$6-($C$3*$A27)+SUM(PX$6:PX27))*PX$3/365*_xlfn.DAYS($B28,$B27)&lt;0,0,($C$6-($C$3*$A27)+SUM(PX$6:PX27))*PX$3/365*_xlfn.DAYS($B28,$B27))</f>
        <v>#VALUE!</v>
      </c>
      <c r="PY28" s="5" t="e">
        <f>IF(($C$6-($C$3*$A27)+SUM(PY$6:PY27))*PY$3/365*_xlfn.DAYS($B28,$B27)&lt;0,0,($C$6-($C$3*$A27)+SUM(PY$6:PY27))*PY$3/365*_xlfn.DAYS($B28,$B27))</f>
        <v>#VALUE!</v>
      </c>
      <c r="PZ28" s="5" t="e">
        <f>IF(($C$6-($C$3*$A27)+SUM(PZ$6:PZ27))*PZ$3/365*_xlfn.DAYS($B28,$B27)&lt;0,0,($C$6-($C$3*$A27)+SUM(PZ$6:PZ27))*PZ$3/365*_xlfn.DAYS($B28,$B27))</f>
        <v>#VALUE!</v>
      </c>
      <c r="QA28" s="5" t="e">
        <f>IF(($C$6-($C$3*$A27)+SUM(QA$6:QA27))*QA$3/365*_xlfn.DAYS($B28,$B27)&lt;0,0,($C$6-($C$3*$A27)+SUM(QA$6:QA27))*QA$3/365*_xlfn.DAYS($B28,$B27))</f>
        <v>#VALUE!</v>
      </c>
      <c r="QB28" s="5" t="e">
        <f>IF(($C$6-($C$3*$A27)+SUM(QB$6:QB27))*QB$3/365*_xlfn.DAYS($B28,$B27)&lt;0,0,($C$6-($C$3*$A27)+SUM(QB$6:QB27))*QB$3/365*_xlfn.DAYS($B28,$B27))</f>
        <v>#VALUE!</v>
      </c>
      <c r="QC28" s="5" t="e">
        <f>IF(($C$6-($C$3*$A27)+SUM(QC$6:QC27))*QC$3/365*_xlfn.DAYS($B28,$B27)&lt;0,0,($C$6-($C$3*$A27)+SUM(QC$6:QC27))*QC$3/365*_xlfn.DAYS($B28,$B27))</f>
        <v>#VALUE!</v>
      </c>
      <c r="QD28" s="5" t="e">
        <f>IF(($C$6-($C$3*$A27)+SUM(QD$6:QD27))*QD$3/365*_xlfn.DAYS($B28,$B27)&lt;0,0,($C$6-($C$3*$A27)+SUM(QD$6:QD27))*QD$3/365*_xlfn.DAYS($B28,$B27))</f>
        <v>#VALUE!</v>
      </c>
      <c r="QE28" s="5" t="e">
        <f>IF(($C$6-($C$3*$A27)+SUM(QE$6:QE27))*QE$3/365*_xlfn.DAYS($B28,$B27)&lt;0,0,($C$6-($C$3*$A27)+SUM(QE$6:QE27))*QE$3/365*_xlfn.DAYS($B28,$B27))</f>
        <v>#VALUE!</v>
      </c>
      <c r="QF28" s="5" t="e">
        <f>IF(($C$6-($C$3*$A27)+SUM(QF$6:QF27))*QF$3/365*_xlfn.DAYS($B28,$B27)&lt;0,0,($C$6-($C$3*$A27)+SUM(QF$6:QF27))*QF$3/365*_xlfn.DAYS($B28,$B27))</f>
        <v>#VALUE!</v>
      </c>
      <c r="QG28" s="5" t="e">
        <f>IF(($C$6-($C$3*$A27)+SUM(QG$6:QG27))*QG$3/365*_xlfn.DAYS($B28,$B27)&lt;0,0,($C$6-($C$3*$A27)+SUM(QG$6:QG27))*QG$3/365*_xlfn.DAYS($B28,$B27))</f>
        <v>#VALUE!</v>
      </c>
      <c r="QH28" s="5" t="e">
        <f>IF(($C$6-($C$3*$A27)+SUM(QH$6:QH27))*QH$3/365*_xlfn.DAYS($B28,$B27)&lt;0,0,($C$6-($C$3*$A27)+SUM(QH$6:QH27))*QH$3/365*_xlfn.DAYS($B28,$B27))</f>
        <v>#VALUE!</v>
      </c>
      <c r="QI28" s="5" t="e">
        <f>IF(($C$6-($C$3*$A27)+SUM(QI$6:QI27))*QI$3/365*_xlfn.DAYS($B28,$B27)&lt;0,0,($C$6-($C$3*$A27)+SUM(QI$6:QI27))*QI$3/365*_xlfn.DAYS($B28,$B27))</f>
        <v>#VALUE!</v>
      </c>
      <c r="QJ28" s="5" t="e">
        <f>IF(($C$6-($C$3*$A27)+SUM(QJ$6:QJ27))*QJ$3/365*_xlfn.DAYS($B28,$B27)&lt;0,0,($C$6-($C$3*$A27)+SUM(QJ$6:QJ27))*QJ$3/365*_xlfn.DAYS($B28,$B27))</f>
        <v>#VALUE!</v>
      </c>
      <c r="QK28" s="5" t="e">
        <f>IF(($C$6-($C$3*$A27)+SUM(QK$6:QK27))*QK$3/365*_xlfn.DAYS($B28,$B27)&lt;0,0,($C$6-($C$3*$A27)+SUM(QK$6:QK27))*QK$3/365*_xlfn.DAYS($B28,$B27))</f>
        <v>#VALUE!</v>
      </c>
      <c r="QL28" s="5" t="e">
        <f>IF(($C$6-($C$3*$A27)+SUM(QL$6:QL27))*QL$3/365*_xlfn.DAYS($B28,$B27)&lt;0,0,($C$6-($C$3*$A27)+SUM(QL$6:QL27))*QL$3/365*_xlfn.DAYS($B28,$B27))</f>
        <v>#VALUE!</v>
      </c>
      <c r="QM28" s="5" t="e">
        <f>IF(($C$6-($C$3*$A27)+SUM(QM$6:QM27))*QM$3/365*_xlfn.DAYS($B28,$B27)&lt;0,0,($C$6-($C$3*$A27)+SUM(QM$6:QM27))*QM$3/365*_xlfn.DAYS($B28,$B27))</f>
        <v>#VALUE!</v>
      </c>
      <c r="QN28" s="5" t="e">
        <f>IF(($C$6-($C$3*$A27)+SUM(QN$6:QN27))*QN$3/365*_xlfn.DAYS($B28,$B27)&lt;0,0,($C$6-($C$3*$A27)+SUM(QN$6:QN27))*QN$3/365*_xlfn.DAYS($B28,$B27))</f>
        <v>#VALUE!</v>
      </c>
      <c r="QO28" s="5" t="e">
        <f>IF(($C$6-($C$3*$A27)+SUM(QO$6:QO27))*QO$3/365*_xlfn.DAYS($B28,$B27)&lt;0,0,($C$6-($C$3*$A27)+SUM(QO$6:QO27))*QO$3/365*_xlfn.DAYS($B28,$B27))</f>
        <v>#VALUE!</v>
      </c>
      <c r="QP28" s="5" t="e">
        <f>IF(($C$6-($C$3*$A27)+SUM(QP$6:QP27))*QP$3/365*_xlfn.DAYS($B28,$B27)&lt;0,0,($C$6-($C$3*$A27)+SUM(QP$6:QP27))*QP$3/365*_xlfn.DAYS($B28,$B27))</f>
        <v>#VALUE!</v>
      </c>
      <c r="QQ28" s="5" t="e">
        <f>IF(($C$6-($C$3*$A27)+SUM(QQ$6:QQ27))*QQ$3/365*_xlfn.DAYS($B28,$B27)&lt;0,0,($C$6-($C$3*$A27)+SUM(QQ$6:QQ27))*QQ$3/365*_xlfn.DAYS($B28,$B27))</f>
        <v>#VALUE!</v>
      </c>
      <c r="QR28" s="5" t="e">
        <f>IF(($C$6-($C$3*$A27)+SUM(QR$6:QR27))*QR$3/365*_xlfn.DAYS($B28,$B27)&lt;0,0,($C$6-($C$3*$A27)+SUM(QR$6:QR27))*QR$3/365*_xlfn.DAYS($B28,$B27))</f>
        <v>#VALUE!</v>
      </c>
      <c r="QS28" s="5" t="e">
        <f>IF(($C$6-($C$3*$A27)+SUM(QS$6:QS27))*QS$3/365*_xlfn.DAYS($B28,$B27)&lt;0,0,($C$6-($C$3*$A27)+SUM(QS$6:QS27))*QS$3/365*_xlfn.DAYS($B28,$B27))</f>
        <v>#VALUE!</v>
      </c>
      <c r="QT28" s="5" t="e">
        <f>IF(($C$6-($C$3*$A27)+SUM(QT$6:QT27))*QT$3/365*_xlfn.DAYS($B28,$B27)&lt;0,0,($C$6-($C$3*$A27)+SUM(QT$6:QT27))*QT$3/365*_xlfn.DAYS($B28,$B27))</f>
        <v>#VALUE!</v>
      </c>
      <c r="QU28" s="5" t="e">
        <f>IF(($C$6-($C$3*$A27)+SUM(QU$6:QU27))*QU$3/365*_xlfn.DAYS($B28,$B27)&lt;0,0,($C$6-($C$3*$A27)+SUM(QU$6:QU27))*QU$3/365*_xlfn.DAYS($B28,$B27))</f>
        <v>#VALUE!</v>
      </c>
      <c r="QV28" s="5" t="e">
        <f>IF(($C$6-($C$3*$A27)+SUM(QV$6:QV27))*QV$3/365*_xlfn.DAYS($B28,$B27)&lt;0,0,($C$6-($C$3*$A27)+SUM(QV$6:QV27))*QV$3/365*_xlfn.DAYS($B28,$B27))</f>
        <v>#VALUE!</v>
      </c>
      <c r="QW28" s="5" t="e">
        <f>IF(($C$6-($C$3*$A27)+SUM(QW$6:QW27))*QW$3/365*_xlfn.DAYS($B28,$B27)&lt;0,0,($C$6-($C$3*$A27)+SUM(QW$6:QW27))*QW$3/365*_xlfn.DAYS($B28,$B27))</f>
        <v>#VALUE!</v>
      </c>
      <c r="QX28" s="5" t="e">
        <f>IF(($C$6-($C$3*$A27)+SUM(QX$6:QX27))*QX$3/365*_xlfn.DAYS($B28,$B27)&lt;0,0,($C$6-($C$3*$A27)+SUM(QX$6:QX27))*QX$3/365*_xlfn.DAYS($B28,$B27))</f>
        <v>#VALUE!</v>
      </c>
      <c r="QY28" s="5" t="e">
        <f>IF(($C$6-($C$3*$A27)+SUM(QY$6:QY27))*QY$3/365*_xlfn.DAYS($B28,$B27)&lt;0,0,($C$6-($C$3*$A27)+SUM(QY$6:QY27))*QY$3/365*_xlfn.DAYS($B28,$B27))</f>
        <v>#VALUE!</v>
      </c>
      <c r="QZ28" s="5" t="e">
        <f>IF(($C$6-($C$3*$A27)+SUM(QZ$6:QZ27))*QZ$3/365*_xlfn.DAYS($B28,$B27)&lt;0,0,($C$6-($C$3*$A27)+SUM(QZ$6:QZ27))*QZ$3/365*_xlfn.DAYS($B28,$B27))</f>
        <v>#VALUE!</v>
      </c>
      <c r="RA28" s="5" t="e">
        <f>IF(($C$6-($C$3*$A27)+SUM(RA$6:RA27))*RA$3/365*_xlfn.DAYS($B28,$B27)&lt;0,0,($C$6-($C$3*$A27)+SUM(RA$6:RA27))*RA$3/365*_xlfn.DAYS($B28,$B27))</f>
        <v>#VALUE!</v>
      </c>
      <c r="RB28" s="5" t="e">
        <f>IF(($C$6-($C$3*$A27)+SUM(RB$6:RB27))*RB$3/365*_xlfn.DAYS($B28,$B27)&lt;0,0,($C$6-($C$3*$A27)+SUM(RB$6:RB27))*RB$3/365*_xlfn.DAYS($B28,$B27))</f>
        <v>#VALUE!</v>
      </c>
      <c r="RC28" s="5" t="e">
        <f>IF(($C$6-($C$3*$A27)+SUM(RC$6:RC27))*RC$3/365*_xlfn.DAYS($B28,$B27)&lt;0,0,($C$6-($C$3*$A27)+SUM(RC$6:RC27))*RC$3/365*_xlfn.DAYS($B28,$B27))</f>
        <v>#VALUE!</v>
      </c>
      <c r="RD28" s="5" t="e">
        <f>IF(($C$6-($C$3*$A27)+SUM(RD$6:RD27))*RD$3/365*_xlfn.DAYS($B28,$B27)&lt;0,0,($C$6-($C$3*$A27)+SUM(RD$6:RD27))*RD$3/365*_xlfn.DAYS($B28,$B27))</f>
        <v>#VALUE!</v>
      </c>
      <c r="RE28" s="5" t="e">
        <f>IF(($C$6-($C$3*$A27)+SUM(RE$6:RE27))*RE$3/365*_xlfn.DAYS($B28,$B27)&lt;0,0,($C$6-($C$3*$A27)+SUM(RE$6:RE27))*RE$3/365*_xlfn.DAYS($B28,$B27))</f>
        <v>#VALUE!</v>
      </c>
      <c r="RF28" s="5" t="e">
        <f>IF(($C$6-($C$3*$A27)+SUM(RF$6:RF27))*RF$3/365*_xlfn.DAYS($B28,$B27)&lt;0,0,($C$6-($C$3*$A27)+SUM(RF$6:RF27))*RF$3/365*_xlfn.DAYS($B28,$B27))</f>
        <v>#VALUE!</v>
      </c>
      <c r="RG28" s="5" t="e">
        <f>IF(($C$6-($C$3*$A27)+SUM(RG$6:RG27))*RG$3/365*_xlfn.DAYS($B28,$B27)&lt;0,0,($C$6-($C$3*$A27)+SUM(RG$6:RG27))*RG$3/365*_xlfn.DAYS($B28,$B27))</f>
        <v>#VALUE!</v>
      </c>
      <c r="RH28" s="5" t="e">
        <f>IF(($C$6-($C$3*$A27)+SUM(RH$6:RH27))*RH$3/365*_xlfn.DAYS($B28,$B27)&lt;0,0,($C$6-($C$3*$A27)+SUM(RH$6:RH27))*RH$3/365*_xlfn.DAYS($B28,$B27))</f>
        <v>#VALUE!</v>
      </c>
      <c r="RI28" s="5" t="e">
        <f>IF(($C$6-($C$3*$A27)+SUM(RI$6:RI27))*RI$3/365*_xlfn.DAYS($B28,$B27)&lt;0,0,($C$6-($C$3*$A27)+SUM(RI$6:RI27))*RI$3/365*_xlfn.DAYS($B28,$B27))</f>
        <v>#VALUE!</v>
      </c>
      <c r="RJ28" s="5" t="e">
        <f>IF(($C$6-($C$3*$A27)+SUM(RJ$6:RJ27))*RJ$3/365*_xlfn.DAYS($B28,$B27)&lt;0,0,($C$6-($C$3*$A27)+SUM(RJ$6:RJ27))*RJ$3/365*_xlfn.DAYS($B28,$B27))</f>
        <v>#VALUE!</v>
      </c>
      <c r="RK28" s="5" t="e">
        <f>IF(($C$6-($C$3*$A27)+SUM(RK$6:RK27))*RK$3/365*_xlfn.DAYS($B28,$B27)&lt;0,0,($C$6-($C$3*$A27)+SUM(RK$6:RK27))*RK$3/365*_xlfn.DAYS($B28,$B27))</f>
        <v>#VALUE!</v>
      </c>
      <c r="RL28" s="5" t="e">
        <f>IF(($C$6-($C$3*$A27)+SUM(RL$6:RL27))*RL$3/365*_xlfn.DAYS($B28,$B27)&lt;0,0,($C$6-($C$3*$A27)+SUM(RL$6:RL27))*RL$3/365*_xlfn.DAYS($B28,$B27))</f>
        <v>#VALUE!</v>
      </c>
      <c r="RM28" s="5" t="e">
        <f>IF(($C$6-($C$3*$A27)+SUM(RM$6:RM27))*RM$3/365*_xlfn.DAYS($B28,$B27)&lt;0,0,($C$6-($C$3*$A27)+SUM(RM$6:RM27))*RM$3/365*_xlfn.DAYS($B28,$B27))</f>
        <v>#VALUE!</v>
      </c>
      <c r="RN28" s="5" t="e">
        <f>IF(($C$6-($C$3*$A27)+SUM(RN$6:RN27))*RN$3/365*_xlfn.DAYS($B28,$B27)&lt;0,0,($C$6-($C$3*$A27)+SUM(RN$6:RN27))*RN$3/365*_xlfn.DAYS($B28,$B27))</f>
        <v>#VALUE!</v>
      </c>
      <c r="RO28" s="5" t="e">
        <f>IF(($C$6-($C$3*$A27)+SUM(RO$6:RO27))*RO$3/365*_xlfn.DAYS($B28,$B27)&lt;0,0,($C$6-($C$3*$A27)+SUM(RO$6:RO27))*RO$3/365*_xlfn.DAYS($B28,$B27))</f>
        <v>#VALUE!</v>
      </c>
      <c r="RP28" s="5" t="e">
        <f>IF(($C$6-($C$3*$A27)+SUM(RP$6:RP27))*RP$3/365*_xlfn.DAYS($B28,$B27)&lt;0,0,($C$6-($C$3*$A27)+SUM(RP$6:RP27))*RP$3/365*_xlfn.DAYS($B28,$B27))</f>
        <v>#VALUE!</v>
      </c>
      <c r="RQ28" s="5" t="e">
        <f>IF(($C$6-($C$3*$A27)+SUM(RQ$6:RQ27))*RQ$3/365*_xlfn.DAYS($B28,$B27)&lt;0,0,($C$6-($C$3*$A27)+SUM(RQ$6:RQ27))*RQ$3/365*_xlfn.DAYS($B28,$B27))</f>
        <v>#VALUE!</v>
      </c>
      <c r="RR28" s="5" t="e">
        <f>IF(($C$6-($C$3*$A27)+SUM(RR$6:RR27))*RR$3/365*_xlfn.DAYS($B28,$B27)&lt;0,0,($C$6-($C$3*$A27)+SUM(RR$6:RR27))*RR$3/365*_xlfn.DAYS($B28,$B27))</f>
        <v>#VALUE!</v>
      </c>
      <c r="RS28" s="5" t="e">
        <f>IF(($C$6-($C$3*$A27)+SUM(RS$6:RS27))*RS$3/365*_xlfn.DAYS($B28,$B27)&lt;0,0,($C$6-($C$3*$A27)+SUM(RS$6:RS27))*RS$3/365*_xlfn.DAYS($B28,$B27))</f>
        <v>#VALUE!</v>
      </c>
      <c r="RT28" s="5" t="e">
        <f>IF(($C$6-($C$3*$A27)+SUM(RT$6:RT27))*RT$3/365*_xlfn.DAYS($B28,$B27)&lt;0,0,($C$6-($C$3*$A27)+SUM(RT$6:RT27))*RT$3/365*_xlfn.DAYS($B28,$B27))</f>
        <v>#VALUE!</v>
      </c>
      <c r="RU28" s="5" t="e">
        <f>IF(($C$6-($C$3*$A27)+SUM(RU$6:RU27))*RU$3/365*_xlfn.DAYS($B28,$B27)&lt;0,0,($C$6-($C$3*$A27)+SUM(RU$6:RU27))*RU$3/365*_xlfn.DAYS($B28,$B27))</f>
        <v>#VALUE!</v>
      </c>
      <c r="RV28" s="5" t="e">
        <f>IF(($C$6-($C$3*$A27)+SUM(RV$6:RV27))*RV$3/365*_xlfn.DAYS($B28,$B27)&lt;0,0,($C$6-($C$3*$A27)+SUM(RV$6:RV27))*RV$3/365*_xlfn.DAYS($B28,$B27))</f>
        <v>#VALUE!</v>
      </c>
      <c r="RW28" s="5" t="e">
        <f>IF(($C$6-($C$3*$A27)+SUM(RW$6:RW27))*RW$3/365*_xlfn.DAYS($B28,$B27)&lt;0,0,($C$6-($C$3*$A27)+SUM(RW$6:RW27))*RW$3/365*_xlfn.DAYS($B28,$B27))</f>
        <v>#VALUE!</v>
      </c>
      <c r="RX28" s="5" t="e">
        <f>IF(($C$6-($C$3*$A27)+SUM(RX$6:RX27))*RX$3/365*_xlfn.DAYS($B28,$B27)&lt;0,0,($C$6-($C$3*$A27)+SUM(RX$6:RX27))*RX$3/365*_xlfn.DAYS($B28,$B27))</f>
        <v>#VALUE!</v>
      </c>
      <c r="RY28" s="5" t="e">
        <f>IF(($C$6-($C$3*$A27)+SUM(RY$6:RY27))*RY$3/365*_xlfn.DAYS($B28,$B27)&lt;0,0,($C$6-($C$3*$A27)+SUM(RY$6:RY27))*RY$3/365*_xlfn.DAYS($B28,$B27))</f>
        <v>#VALUE!</v>
      </c>
      <c r="RZ28" s="5" t="e">
        <f>IF(($C$6-($C$3*$A27)+SUM(RZ$6:RZ27))*RZ$3/365*_xlfn.DAYS($B28,$B27)&lt;0,0,($C$6-($C$3*$A27)+SUM(RZ$6:RZ27))*RZ$3/365*_xlfn.DAYS($B28,$B27))</f>
        <v>#VALUE!</v>
      </c>
      <c r="SA28" s="5" t="e">
        <f>IF(($C$6-($C$3*$A27)+SUM(SA$6:SA27))*SA$3/365*_xlfn.DAYS($B28,$B27)&lt;0,0,($C$6-($C$3*$A27)+SUM(SA$6:SA27))*SA$3/365*_xlfn.DAYS($B28,$B27))</f>
        <v>#VALUE!</v>
      </c>
      <c r="SB28" s="5" t="e">
        <f>IF(($C$6-($C$3*$A27)+SUM(SB$6:SB27))*SB$3/365*_xlfn.DAYS($B28,$B27)&lt;0,0,($C$6-($C$3*$A27)+SUM(SB$6:SB27))*SB$3/365*_xlfn.DAYS($B28,$B27))</f>
        <v>#VALUE!</v>
      </c>
      <c r="SC28" s="5" t="e">
        <f>IF(($C$6-($C$3*$A27)+SUM(SC$6:SC27))*SC$3/365*_xlfn.DAYS($B28,$B27)&lt;0,0,($C$6-($C$3*$A27)+SUM(SC$6:SC27))*SC$3/365*_xlfn.DAYS($B28,$B27))</f>
        <v>#VALUE!</v>
      </c>
      <c r="SD28" s="5" t="e">
        <f>IF(($C$6-($C$3*$A27)+SUM(SD$6:SD27))*SD$3/365*_xlfn.DAYS($B28,$B27)&lt;0,0,($C$6-($C$3*$A27)+SUM(SD$6:SD27))*SD$3/365*_xlfn.DAYS($B28,$B27))</f>
        <v>#VALUE!</v>
      </c>
      <c r="SE28" s="5" t="e">
        <f>IF(($C$6-($C$3*$A27)+SUM(SE$6:SE27))*SE$3/365*_xlfn.DAYS($B28,$B27)&lt;0,0,($C$6-($C$3*$A27)+SUM(SE$6:SE27))*SE$3/365*_xlfn.DAYS($B28,$B27))</f>
        <v>#VALUE!</v>
      </c>
      <c r="SF28" s="5" t="e">
        <f>IF(($C$6-($C$3*$A27)+SUM(SF$6:SF27))*SF$3/365*_xlfn.DAYS($B28,$B27)&lt;0,0,($C$6-($C$3*$A27)+SUM(SF$6:SF27))*SF$3/365*_xlfn.DAYS($B28,$B27))</f>
        <v>#VALUE!</v>
      </c>
      <c r="SG28" s="5" t="e">
        <f>IF(($C$6-($C$3*$A27)+SUM(SG$6:SG27))*SG$3/365*_xlfn.DAYS($B28,$B27)&lt;0,0,($C$6-($C$3*$A27)+SUM(SG$6:SG27))*SG$3/365*_xlfn.DAYS($B28,$B27))</f>
        <v>#VALUE!</v>
      </c>
      <c r="SH28" s="5" t="e">
        <f>IF(($C$6-($C$3*$A27)+SUM(SH$6:SH27))*SH$3/365*_xlfn.DAYS($B28,$B27)&lt;0,0,($C$6-($C$3*$A27)+SUM(SH$6:SH27))*SH$3/365*_xlfn.DAYS($B28,$B27))</f>
        <v>#VALUE!</v>
      </c>
      <c r="SI28" s="5" t="e">
        <f>IF(($C$6-($C$3*$A27)+SUM(SI$6:SI27))*SI$3/365*_xlfn.DAYS($B28,$B27)&lt;0,0,($C$6-($C$3*$A27)+SUM(SI$6:SI27))*SI$3/365*_xlfn.DAYS($B28,$B27))</f>
        <v>#VALUE!</v>
      </c>
    </row>
    <row r="29" spans="1:503" x14ac:dyDescent="0.25">
      <c r="A29">
        <v>24</v>
      </c>
      <c r="B29" s="1">
        <f>IFERROR(VLOOKUP(IF(WEEKDAY(Sheet3!A24)=7,Sheet3!A24+2,IF(WEEKDAY(Sheet3!A24)=1,Sheet3!A24+1,Sheet3!A24)),Sheet3!D25:F40,3,FALSE),IF(WEEKDAY(Sheet3!A24)=7,Sheet3!A24+2,IF(WEEKDAY(Sheet3!A24)=1,Sheet3!A24+1,Sheet3!A24)))</f>
        <v>44949</v>
      </c>
      <c r="C29" s="4">
        <f t="shared" si="34"/>
        <v>3208.9990177266754</v>
      </c>
      <c r="D29" s="5">
        <f t="shared" si="33"/>
        <v>81.736282103844189</v>
      </c>
      <c r="E29" s="5">
        <f>IF(($C$6-($C$3*$A28)+SUM(E$6:E28))*E$3/365*_xlfn.DAYS($B29,$B28)&lt;0,0,($C$6-($C$3*$A28)+SUM(E$6:E28))*E$3/365*_xlfn.DAYS($B29,$B28))</f>
        <v>81.679109932208391</v>
      </c>
      <c r="F29" s="5">
        <f>IF(($C$6-($C$3*$A28)+SUM(F$6:F28))*F$3/365*_xlfn.DAYS($B29,$B28)&lt;0,0,($C$6-($C$3*$A28)+SUM(F$6:F28))*F$3/365*_xlfn.DAYS($B29,$B28))</f>
        <v>81.621964027939683</v>
      </c>
      <c r="G29" s="5">
        <f>IF(($C$6-($C$3*$A28)+SUM(G$6:G28))*G$3/365*_xlfn.DAYS($B29,$B28)&lt;0,0,($C$6-($C$3*$A28)+SUM(G$6:G28))*G$3/365*_xlfn.DAYS($B29,$B28))</f>
        <v>81.564844383559915</v>
      </c>
      <c r="H29" s="5">
        <f>IF(($C$6-($C$3*$A28)+SUM(H$6:H28))*H$3/365*_xlfn.DAYS($B29,$B28)&lt;0,0,($C$6-($C$3*$A28)+SUM(H$6:H28))*H$3/365*_xlfn.DAYS($B29,$B28))</f>
        <v>81.507750991592644</v>
      </c>
      <c r="I29" s="5">
        <f>IF(($C$6-($C$3*$A28)+SUM(I$6:I28))*I$3/365*_xlfn.DAYS($B29,$B28)&lt;0,0,($C$6-($C$3*$A28)+SUM(I$6:I28))*I$3/365*_xlfn.DAYS($B29,$B28))</f>
        <v>81.450683844563059</v>
      </c>
      <c r="J29" s="5">
        <f>IF(($C$6-($C$3*$A28)+SUM(J$6:J28))*J$3/365*_xlfn.DAYS($B29,$B28)&lt;0,0,($C$6-($C$3*$A28)+SUM(J$6:J28))*J$3/365*_xlfn.DAYS($B29,$B28))</f>
        <v>81.393642934998141</v>
      </c>
      <c r="K29" s="5">
        <f>IF(($C$6-($C$3*$A28)+SUM(K$6:K28))*K$3/365*_xlfn.DAYS($B29,$B28)&lt;0,0,($C$6-($C$3*$A28)+SUM(K$6:K28))*K$3/365*_xlfn.DAYS($B29,$B28))</f>
        <v>81.33662825542666</v>
      </c>
      <c r="L29" s="5">
        <f>IF(($C$6-($C$3*$A28)+SUM(L$6:L28))*L$3/365*_xlfn.DAYS($B29,$B28)&lt;0,0,($C$6-($C$3*$A28)+SUM(L$6:L28))*L$3/365*_xlfn.DAYS($B29,$B28))</f>
        <v>81.279639798379137</v>
      </c>
      <c r="M29" s="5">
        <f>IF(($C$6-($C$3*$A28)+SUM(M$6:M28))*M$3/365*_xlfn.DAYS($B29,$B28)&lt;0,0,($C$6-($C$3*$A28)+SUM(M$6:M28))*M$3/365*_xlfn.DAYS($B29,$B28))</f>
        <v>81.222677556387723</v>
      </c>
      <c r="N29" s="5">
        <f>IF(($C$6-($C$3*$A28)+SUM(N$6:N28))*N$3/365*_xlfn.DAYS($B29,$B28)&lt;0,0,($C$6-($C$3*$A28)+SUM(N$6:N28))*N$3/365*_xlfn.DAYS($B29,$B28))</f>
        <v>81.165741521986476</v>
      </c>
      <c r="O29" s="5">
        <f>IF(($C$6-($C$3*$A28)+SUM(O$6:O28))*O$3/365*_xlfn.DAYS($B29,$B28)&lt;0,0,($C$6-($C$3*$A28)+SUM(O$6:O28))*O$3/365*_xlfn.DAYS($B29,$B28))</f>
        <v>81.108831687711131</v>
      </c>
      <c r="P29" s="5">
        <f>IF(($C$6-($C$3*$A28)+SUM(P$6:P28))*P$3/365*_xlfn.DAYS($B29,$B28)&lt;0,0,($C$6-($C$3*$A28)+SUM(P$6:P28))*P$3/365*_xlfn.DAYS($B29,$B28))</f>
        <v>81.051948046099113</v>
      </c>
      <c r="Q29" s="5">
        <f>IF(($C$6-($C$3*$A28)+SUM(Q$6:Q28))*Q$3/365*_xlfn.DAYS($B29,$B28)&lt;0,0,($C$6-($C$3*$A28)+SUM(Q$6:Q28))*Q$3/365*_xlfn.DAYS($B29,$B28))</f>
        <v>80.99509058968971</v>
      </c>
      <c r="R29" s="5">
        <f>IF(($C$6-($C$3*$A28)+SUM(R$6:R28))*R$3/365*_xlfn.DAYS($B29,$B28)&lt;0,0,($C$6-($C$3*$A28)+SUM(R$6:R28))*R$3/365*_xlfn.DAYS($B29,$B28))</f>
        <v>80.938259311023842</v>
      </c>
      <c r="S29" s="5">
        <f>IF(($C$6-($C$3*$A28)+SUM(S$6:S28))*S$3/365*_xlfn.DAYS($B29,$B28)&lt;0,0,($C$6-($C$3*$A28)+SUM(S$6:S28))*S$3/365*_xlfn.DAYS($B29,$B28))</f>
        <v>80.881454202644292</v>
      </c>
      <c r="T29" s="5">
        <f>IF(($C$6-($C$3*$A28)+SUM(T$6:T28))*T$3/365*_xlfn.DAYS($B29,$B28)&lt;0,0,($C$6-($C$3*$A28)+SUM(T$6:T28))*T$3/365*_xlfn.DAYS($B29,$B28))</f>
        <v>80.824675257095464</v>
      </c>
      <c r="U29" s="5">
        <f>IF(($C$6-($C$3*$A28)+SUM(U$6:U28))*U$3/365*_xlfn.DAYS($B29,$B28)&lt;0,0,($C$6-($C$3*$A28)+SUM(U$6:U28))*U$3/365*_xlfn.DAYS($B29,$B28))</f>
        <v>80.767922466923636</v>
      </c>
      <c r="V29" s="5">
        <f>IF(($C$6-($C$3*$A28)+SUM(V$6:V28))*V$3/365*_xlfn.DAYS($B29,$B28)&lt;0,0,($C$6-($C$3*$A28)+SUM(V$6:V28))*V$3/365*_xlfn.DAYS($B29,$B28))</f>
        <v>80.711195824676693</v>
      </c>
      <c r="W29" s="5">
        <f>IF(($C$6-($C$3*$A28)+SUM(W$6:W28))*W$3/365*_xlfn.DAYS($B29,$B28)&lt;0,0,($C$6-($C$3*$A28)+SUM(W$6:W28))*W$3/365*_xlfn.DAYS($B29,$B28))</f>
        <v>80.654495322904395</v>
      </c>
      <c r="X29" s="5">
        <f>IF(($C$6-($C$3*$A28)+SUM(X$6:X28))*X$3/365*_xlfn.DAYS($B29,$B28)&lt;0,0,($C$6-($C$3*$A28)+SUM(X$6:X28))*X$3/365*_xlfn.DAYS($B29,$B28))</f>
        <v>80.59782095415818</v>
      </c>
      <c r="Y29" s="5">
        <f>IF(($C$6-($C$3*$A28)+SUM(Y$6:Y28))*Y$3/365*_xlfn.DAYS($B29,$B28)&lt;0,0,($C$6-($C$3*$A28)+SUM(Y$6:Y28))*Y$3/365*_xlfn.DAYS($B29,$B28))</f>
        <v>80.541172710991248</v>
      </c>
      <c r="Z29" s="5">
        <f>IF(($C$6-($C$3*$A28)+SUM(Z$6:Z28))*Z$3/365*_xlfn.DAYS($B29,$B28)&lt;0,0,($C$6-($C$3*$A28)+SUM(Z$6:Z28))*Z$3/365*_xlfn.DAYS($B29,$B28))</f>
        <v>80.484550585958502</v>
      </c>
      <c r="AA29" s="5">
        <f>IF(($C$6-($C$3*$A28)+SUM(AA$6:AA28))*AA$3/365*_xlfn.DAYS($B29,$B28)&lt;0,0,($C$6-($C$3*$A28)+SUM(AA$6:AA28))*AA$3/365*_xlfn.DAYS($B29,$B28))</f>
        <v>80.427954571616652</v>
      </c>
      <c r="AB29" s="5">
        <f>IF(($C$6-($C$3*$A28)+SUM(AB$6:AB28))*AB$3/365*_xlfn.DAYS($B29,$B28)&lt;0,0,($C$6-($C$3*$A28)+SUM(AB$6:AB28))*AB$3/365*_xlfn.DAYS($B29,$B28))</f>
        <v>80.371384660524114</v>
      </c>
      <c r="AC29" s="5">
        <f>IF(($C$6-($C$3*$A28)+SUM(AC$6:AC28))*AC$3/365*_xlfn.DAYS($B29,$B28)&lt;0,0,($C$6-($C$3*$A28)+SUM(AC$6:AC28))*AC$3/365*_xlfn.DAYS($B29,$B28))</f>
        <v>80.314840845241037</v>
      </c>
      <c r="AD29" s="5">
        <f>IF(($C$6-($C$3*$A28)+SUM(AD$6:AD28))*AD$3/365*_xlfn.DAYS($B29,$B28)&lt;0,0,($C$6-($C$3*$A28)+SUM(AD$6:AD28))*AD$3/365*_xlfn.DAYS($B29,$B28))</f>
        <v>80.258323118329372</v>
      </c>
      <c r="AE29" s="5">
        <f>IF(($C$6-($C$3*$A28)+SUM(AE$6:AE28))*AE$3/365*_xlfn.DAYS($B29,$B28)&lt;0,0,($C$6-($C$3*$A28)+SUM(AE$6:AE28))*AE$3/365*_xlfn.DAYS($B29,$B28))</f>
        <v>80.201831472352723</v>
      </c>
      <c r="AF29" s="5">
        <f>IF(($C$6-($C$3*$A28)+SUM(AF$6:AF28))*AF$3/365*_xlfn.DAYS($B29,$B28)&lt;0,0,($C$6-($C$3*$A28)+SUM(AF$6:AF28))*AF$3/365*_xlfn.DAYS($B29,$B28))</f>
        <v>80.145365899876495</v>
      </c>
      <c r="AG29" s="5">
        <f>IF(($C$6-($C$3*$A28)+SUM(AG$6:AG28))*AG$3/365*_xlfn.DAYS($B29,$B28)&lt;0,0,($C$6-($C$3*$A28)+SUM(AG$6:AG28))*AG$3/365*_xlfn.DAYS($B29,$B28))</f>
        <v>80.08892639346783</v>
      </c>
      <c r="AH29" s="5">
        <f>IF(($C$6-($C$3*$A28)+SUM(AH$6:AH28))*AH$3/365*_xlfn.DAYS($B29,$B28)&lt;0,0,($C$6-($C$3*$A28)+SUM(AH$6:AH28))*AH$3/365*_xlfn.DAYS($B29,$B28))</f>
        <v>80.032512945695615</v>
      </c>
      <c r="AI29" s="5">
        <f>IF(($C$6-($C$3*$A28)+SUM(AI$6:AI28))*AI$3/365*_xlfn.DAYS($B29,$B28)&lt;0,0,($C$6-($C$3*$A28)+SUM(AI$6:AI28))*AI$3/365*_xlfn.DAYS($B29,$B28))</f>
        <v>79.976125549130444</v>
      </c>
      <c r="AJ29" s="5">
        <f>IF(($C$6-($C$3*$A28)+SUM(AJ$6:AJ28))*AJ$3/365*_xlfn.DAYS($B29,$B28)&lt;0,0,($C$6-($C$3*$A28)+SUM(AJ$6:AJ28))*AJ$3/365*_xlfn.DAYS($B29,$B28))</f>
        <v>79.919764196344687</v>
      </c>
      <c r="AK29" s="5">
        <f>IF(($C$6-($C$3*$A28)+SUM(AK$6:AK28))*AK$3/365*_xlfn.DAYS($B29,$B28)&lt;0,0,($C$6-($C$3*$A28)+SUM(AK$6:AK28))*AK$3/365*_xlfn.DAYS($B29,$B28))</f>
        <v>79.863428879912448</v>
      </c>
      <c r="AL29" s="5">
        <f>IF(($C$6-($C$3*$A28)+SUM(AL$6:AL28))*AL$3/365*_xlfn.DAYS($B29,$B28)&lt;0,0,($C$6-($C$3*$A28)+SUM(AL$6:AL28))*AL$3/365*_xlfn.DAYS($B29,$B28))</f>
        <v>79.807119592409535</v>
      </c>
      <c r="AM29" s="5">
        <f>IF(($C$6-($C$3*$A28)+SUM(AM$6:AM28))*AM$3/365*_xlfn.DAYS($B29,$B28)&lt;0,0,($C$6-($C$3*$A28)+SUM(AM$6:AM28))*AM$3/365*_xlfn.DAYS($B29,$B28))</f>
        <v>79.75083632641352</v>
      </c>
      <c r="AN29" s="5">
        <f>IF(($C$6-($C$3*$A28)+SUM(AN$6:AN28))*AN$3/365*_xlfn.DAYS($B29,$B28)&lt;0,0,($C$6-($C$3*$A28)+SUM(AN$6:AN28))*AN$3/365*_xlfn.DAYS($B29,$B28))</f>
        <v>79.694579074503721</v>
      </c>
      <c r="AO29" s="5">
        <f>IF(($C$6-($C$3*$A28)+SUM(AO$6:AO28))*AO$3/365*_xlfn.DAYS($B29,$B28)&lt;0,0,($C$6-($C$3*$A28)+SUM(AO$6:AO28))*AO$3/365*_xlfn.DAYS($B29,$B28))</f>
        <v>79.638347829261221</v>
      </c>
      <c r="AP29" s="5">
        <f>IF(($C$6-($C$3*$A28)+SUM(AP$6:AP28))*AP$3/365*_xlfn.DAYS($B29,$B28)&lt;0,0,($C$6-($C$3*$A28)+SUM(AP$6:AP28))*AP$3/365*_xlfn.DAYS($B29,$B28))</f>
        <v>79.582142583268805</v>
      </c>
      <c r="AQ29" s="5">
        <f>IF(($C$6-($C$3*$A28)+SUM(AQ$6:AQ28))*AQ$3/365*_xlfn.DAYS($B29,$B28)&lt;0,0,($C$6-($C$3*$A28)+SUM(AQ$6:AQ28))*AQ$3/365*_xlfn.DAYS($B29,$B28))</f>
        <v>79.525963329110994</v>
      </c>
      <c r="AR29" s="5">
        <f>IF(($C$6-($C$3*$A28)+SUM(AR$6:AR28))*AR$3/365*_xlfn.DAYS($B29,$B28)&lt;0,0,($C$6-($C$3*$A28)+SUM(AR$6:AR28))*AR$3/365*_xlfn.DAYS($B29,$B28))</f>
        <v>79.469810059374026</v>
      </c>
      <c r="AS29" s="5">
        <f>IF(($C$6-($C$3*$A28)+SUM(AS$6:AS28))*AS$3/365*_xlfn.DAYS($B29,$B28)&lt;0,0,($C$6-($C$3*$A28)+SUM(AS$6:AS28))*AS$3/365*_xlfn.DAYS($B29,$B28))</f>
        <v>79.413682766645934</v>
      </c>
      <c r="AT29" s="5">
        <f>IF(($C$6-($C$3*$A28)+SUM(AT$6:AT28))*AT$3/365*_xlfn.DAYS($B29,$B28)&lt;0,0,($C$6-($C$3*$A28)+SUM(AT$6:AT28))*AT$3/365*_xlfn.DAYS($B29,$B28))</f>
        <v>79.357581443516452</v>
      </c>
      <c r="AU29" s="5">
        <f>IF(($C$6-($C$3*$A28)+SUM(AU$6:AU28))*AU$3/365*_xlfn.DAYS($B29,$B28)&lt;0,0,($C$6-($C$3*$A28)+SUM(AU$6:AU28))*AU$3/365*_xlfn.DAYS($B29,$B28))</f>
        <v>79.301506082577063</v>
      </c>
      <c r="AV29" s="5">
        <f>IF(($C$6-($C$3*$A28)+SUM(AV$6:AV28))*AV$3/365*_xlfn.DAYS($B29,$B28)&lt;0,0,($C$6-($C$3*$A28)+SUM(AV$6:AV28))*AV$3/365*_xlfn.DAYS($B29,$B28))</f>
        <v>79.245456676420929</v>
      </c>
      <c r="AW29" s="5">
        <f>IF(($C$6-($C$3*$A28)+SUM(AW$6:AW28))*AW$3/365*_xlfn.DAYS($B29,$B28)&lt;0,0,($C$6-($C$3*$A28)+SUM(AW$6:AW28))*AW$3/365*_xlfn.DAYS($B29,$B28))</f>
        <v>79.189433217643071</v>
      </c>
      <c r="AX29" s="5">
        <f>IF(($C$6-($C$3*$A28)+SUM(AX$6:AX28))*AX$3/365*_xlfn.DAYS($B29,$B28)&lt;0,0,($C$6-($C$3*$A28)+SUM(AX$6:AX28))*AX$3/365*_xlfn.DAYS($B29,$B28))</f>
        <v>79.133435698840088</v>
      </c>
      <c r="AY29" s="5">
        <f>IF(($C$6-($C$3*$A28)+SUM(AY$6:AY28))*AY$3/365*_xlfn.DAYS($B29,$B28)&lt;0,0,($C$6-($C$3*$A28)+SUM(AY$6:AY28))*AY$3/365*_xlfn.DAYS($B29,$B28))</f>
        <v>79.0774641126105</v>
      </c>
      <c r="AZ29" s="5">
        <f>IF(($C$6-($C$3*$A28)+SUM(AZ$6:AZ28))*AZ$3/365*_xlfn.DAYS($B29,$B28)&lt;0,0,($C$6-($C$3*$A28)+SUM(AZ$6:AZ28))*AZ$3/365*_xlfn.DAYS($B29,$B28))</f>
        <v>79.021518451554385</v>
      </c>
      <c r="BA29" s="5">
        <f>IF(($C$6-($C$3*$A28)+SUM(BA$6:BA28))*BA$3/365*_xlfn.DAYS($B29,$B28)&lt;0,0,($C$6-($C$3*$A28)+SUM(BA$6:BA28))*BA$3/365*_xlfn.DAYS($B29,$B28))</f>
        <v>78.965598708273632</v>
      </c>
      <c r="BB29" s="5">
        <f>IF(($C$6-($C$3*$A28)+SUM(BB$6:BB28))*BB$3/365*_xlfn.DAYS($B29,$B28)&lt;0,0,($C$6-($C$3*$A28)+SUM(BB$6:BB28))*BB$3/365*_xlfn.DAYS($B29,$B28))</f>
        <v>78.909704875371887</v>
      </c>
      <c r="BC29" s="5">
        <f>IF(($C$6-($C$3*$A28)+SUM(BC$6:BC28))*BC$3/365*_xlfn.DAYS($B29,$B28)&lt;0,0,($C$6-($C$3*$A28)+SUM(BC$6:BC28))*BC$3/365*_xlfn.DAYS($B29,$B28))</f>
        <v>78.853836945454489</v>
      </c>
      <c r="BD29" s="5">
        <f>IF(($C$6-($C$3*$A28)+SUM(BD$6:BD28))*BD$3/365*_xlfn.DAYS($B29,$B28)&lt;0,0,($C$6-($C$3*$A28)+SUM(BD$6:BD28))*BD$3/365*_xlfn.DAYS($B29,$B28))</f>
        <v>78.797994911128569</v>
      </c>
      <c r="BE29" s="5">
        <f>IF(($C$6-($C$3*$A28)+SUM(BE$6:BE28))*BE$3/365*_xlfn.DAYS($B29,$B28)&lt;0,0,($C$6-($C$3*$A28)+SUM(BE$6:BE28))*BE$3/365*_xlfn.DAYS($B29,$B28))</f>
        <v>78.742178765002876</v>
      </c>
      <c r="BF29" s="5">
        <f>IF(($C$6-($C$3*$A28)+SUM(BF$6:BF28))*BF$3/365*_xlfn.DAYS($B29,$B28)&lt;0,0,($C$6-($C$3*$A28)+SUM(BF$6:BF28))*BF$3/365*_xlfn.DAYS($B29,$B28))</f>
        <v>78.686388499687993</v>
      </c>
      <c r="BG29" s="5">
        <f>IF(($C$6-($C$3*$A28)+SUM(BG$6:BG28))*BG$3/365*_xlfn.DAYS($B29,$B28)&lt;0,0,($C$6-($C$3*$A28)+SUM(BG$6:BG28))*BG$3/365*_xlfn.DAYS($B29,$B28))</f>
        <v>78.630624107796208</v>
      </c>
      <c r="BH29" s="5">
        <f>IF(($C$6-($C$3*$A28)+SUM(BH$6:BH28))*BH$3/365*_xlfn.DAYS($B29,$B28)&lt;0,0,($C$6-($C$3*$A28)+SUM(BH$6:BH28))*BH$3/365*_xlfn.DAYS($B29,$B28))</f>
        <v>78.574885581941544</v>
      </c>
      <c r="BI29" s="5">
        <f>IF(($C$6-($C$3*$A28)+SUM(BI$6:BI28))*BI$3/365*_xlfn.DAYS($B29,$B28)&lt;0,0,($C$6-($C$3*$A28)+SUM(BI$6:BI28))*BI$3/365*_xlfn.DAYS($B29,$B28))</f>
        <v>78.519172914739713</v>
      </c>
      <c r="BJ29" s="5">
        <f>IF(($C$6-($C$3*$A28)+SUM(BJ$6:BJ28))*BJ$3/365*_xlfn.DAYS($B29,$B28)&lt;0,0,($C$6-($C$3*$A28)+SUM(BJ$6:BJ28))*BJ$3/365*_xlfn.DAYS($B29,$B28))</f>
        <v>78.463486098808247</v>
      </c>
      <c r="BK29" s="5">
        <f>IF(($C$6-($C$3*$A28)+SUM(BK$6:BK28))*BK$3/365*_xlfn.DAYS($B29,$B28)&lt;0,0,($C$6-($C$3*$A28)+SUM(BK$6:BK28))*BK$3/365*_xlfn.DAYS($B29,$B28))</f>
        <v>78.407825126766312</v>
      </c>
      <c r="BL29" s="5">
        <f>IF(($C$6-($C$3*$A28)+SUM(BL$6:BL28))*BL$3/365*_xlfn.DAYS($B29,$B28)&lt;0,0,($C$6-($C$3*$A28)+SUM(BL$6:BL28))*BL$3/365*_xlfn.DAYS($B29,$B28))</f>
        <v>78.352189991234866</v>
      </c>
      <c r="BM29" s="5">
        <f>IF(($C$6-($C$3*$A28)+SUM(BM$6:BM28))*BM$3/365*_xlfn.DAYS($B29,$B28)&lt;0,0,($C$6-($C$3*$A28)+SUM(BM$6:BM28))*BM$3/365*_xlfn.DAYS($B29,$B28))</f>
        <v>78.296580684836528</v>
      </c>
      <c r="BN29" s="5">
        <f>IF(($C$6-($C$3*$A28)+SUM(BN$6:BN28))*BN$3/365*_xlfn.DAYS($B29,$B28)&lt;0,0,($C$6-($C$3*$A28)+SUM(BN$6:BN28))*BN$3/365*_xlfn.DAYS($B29,$B28))</f>
        <v>78.240997200195821</v>
      </c>
      <c r="BO29" s="5">
        <f>IF(($C$6-($C$3*$A28)+SUM(BO$6:BO28))*BO$3/365*_xlfn.DAYS($B29,$B28)&lt;0,0,($C$6-($C$3*$A28)+SUM(BO$6:BO28))*BO$3/365*_xlfn.DAYS($B29,$B28))</f>
        <v>78.185439529938719</v>
      </c>
      <c r="BP29" s="5">
        <f>IF(($C$6-($C$3*$A28)+SUM(BP$6:BP28))*BP$3/365*_xlfn.DAYS($B29,$B28)&lt;0,0,($C$6-($C$3*$A28)+SUM(BP$6:BP28))*BP$3/365*_xlfn.DAYS($B29,$B28))</f>
        <v>78.1299076666932</v>
      </c>
      <c r="BQ29" s="5">
        <f>IF(($C$6-($C$3*$A28)+SUM(BQ$6:BQ28))*BQ$3/365*_xlfn.DAYS($B29,$B28)&lt;0,0,($C$6-($C$3*$A28)+SUM(BQ$6:BQ28))*BQ$3/365*_xlfn.DAYS($B29,$B28))</f>
        <v>78.074401603088788</v>
      </c>
      <c r="BR29" s="5">
        <f>IF(($C$6-($C$3*$A28)+SUM(BR$6:BR28))*BR$3/365*_xlfn.DAYS($B29,$B28)&lt;0,0,($C$6-($C$3*$A28)+SUM(BR$6:BR28))*BR$3/365*_xlfn.DAYS($B29,$B28))</f>
        <v>78.018921331756815</v>
      </c>
      <c r="BS29" s="5">
        <f>IF(($C$6-($C$3*$A28)+SUM(BS$6:BS28))*BS$3/365*_xlfn.DAYS($B29,$B28)&lt;0,0,($C$6-($C$3*$A28)+SUM(BS$6:BS28))*BS$3/365*_xlfn.DAYS($B29,$B28))</f>
        <v>77.96346684533026</v>
      </c>
      <c r="BT29" s="5">
        <f>IF(($C$6-($C$3*$A28)+SUM(BT$6:BT28))*BT$3/365*_xlfn.DAYS($B29,$B28)&lt;0,0,($C$6-($C$3*$A28)+SUM(BT$6:BT28))*BT$3/365*_xlfn.DAYS($B29,$B28))</f>
        <v>77.908038136443992</v>
      </c>
      <c r="BU29" s="5">
        <f>IF(($C$6-($C$3*$A28)+SUM(BU$6:BU28))*BU$3/365*_xlfn.DAYS($B29,$B28)&lt;0,0,($C$6-($C$3*$A28)+SUM(BU$6:BU28))*BU$3/365*_xlfn.DAYS($B29,$B28))</f>
        <v>77.8526351977345</v>
      </c>
      <c r="BV29" s="5">
        <f>IF(($C$6-($C$3*$A28)+SUM(BV$6:BV28))*BV$3/365*_xlfn.DAYS($B29,$B28)&lt;0,0,($C$6-($C$3*$A28)+SUM(BV$6:BV28))*BV$3/365*_xlfn.DAYS($B29,$B28))</f>
        <v>77.797258021839909</v>
      </c>
      <c r="BW29" s="5">
        <f>IF(($C$6-($C$3*$A28)+SUM(BW$6:BW28))*BW$3/365*_xlfn.DAYS($B29,$B28)&lt;0,0,($C$6-($C$3*$A28)+SUM(BW$6:BW28))*BW$3/365*_xlfn.DAYS($B29,$B28))</f>
        <v>77.741906601400245</v>
      </c>
      <c r="BX29" s="5">
        <f>IF(($C$6-($C$3*$A28)+SUM(BX$6:BX28))*BX$3/365*_xlfn.DAYS($B29,$B28)&lt;0,0,($C$6-($C$3*$A28)+SUM(BX$6:BX28))*BX$3/365*_xlfn.DAYS($B29,$B28))</f>
        <v>77.686580929057143</v>
      </c>
      <c r="BY29" s="5">
        <f>IF(($C$6-($C$3*$A28)+SUM(BY$6:BY28))*BY$3/365*_xlfn.DAYS($B29,$B28)&lt;0,0,($C$6-($C$3*$A28)+SUM(BY$6:BY28))*BY$3/365*_xlfn.DAYS($B29,$B28))</f>
        <v>77.631280997454041</v>
      </c>
      <c r="BZ29" s="5">
        <f>IF(($C$6-($C$3*$A28)+SUM(BZ$6:BZ28))*BZ$3/365*_xlfn.DAYS($B29,$B28)&lt;0,0,($C$6-($C$3*$A28)+SUM(BZ$6:BZ28))*BZ$3/365*_xlfn.DAYS($B29,$B28))</f>
        <v>77.576006799236055</v>
      </c>
      <c r="CA29" s="5">
        <f>IF(($C$6-($C$3*$A28)+SUM(CA$6:CA28))*CA$3/365*_xlfn.DAYS($B29,$B28)&lt;0,0,($C$6-($C$3*$A28)+SUM(CA$6:CA28))*CA$3/365*_xlfn.DAYS($B29,$B28))</f>
        <v>77.520758327050018</v>
      </c>
      <c r="CB29" s="5">
        <f>IF(($C$6-($C$3*$A28)+SUM(CB$6:CB28))*CB$3/365*_xlfn.DAYS($B29,$B28)&lt;0,0,($C$6-($C$3*$A28)+SUM(CB$6:CB28))*CB$3/365*_xlfn.DAYS($B29,$B28))</f>
        <v>77.4655355735445</v>
      </c>
      <c r="CC29" s="5">
        <f>IF(($C$6-($C$3*$A28)+SUM(CC$6:CC28))*CC$3/365*_xlfn.DAYS($B29,$B28)&lt;0,0,($C$6-($C$3*$A28)+SUM(CC$6:CC28))*CC$3/365*_xlfn.DAYS($B29,$B28))</f>
        <v>77.410338531369845</v>
      </c>
      <c r="CD29" s="5">
        <f>IF(($C$6-($C$3*$A28)+SUM(CD$6:CD28))*CD$3/365*_xlfn.DAYS($B29,$B28)&lt;0,0,($C$6-($C$3*$A28)+SUM(CD$6:CD28))*CD$3/365*_xlfn.DAYS($B29,$B28))</f>
        <v>77.355167193178005</v>
      </c>
      <c r="CE29" s="5">
        <f>IF(($C$6-($C$3*$A28)+SUM(CE$6:CE28))*CE$3/365*_xlfn.DAYS($B29,$B28)&lt;0,0,($C$6-($C$3*$A28)+SUM(CE$6:CE28))*CE$3/365*_xlfn.DAYS($B29,$B28))</f>
        <v>77.300021551622805</v>
      </c>
      <c r="CF29" s="5">
        <f>IF(($C$6-($C$3*$A28)+SUM(CF$6:CF28))*CF$3/365*_xlfn.DAYS($B29,$B28)&lt;0,0,($C$6-($C$3*$A28)+SUM(CF$6:CF28))*CF$3/365*_xlfn.DAYS($B29,$B28))</f>
        <v>77.24490159935965</v>
      </c>
      <c r="CG29" s="5">
        <f>IF(($C$6-($C$3*$A28)+SUM(CG$6:CG28))*CG$3/365*_xlfn.DAYS($B29,$B28)&lt;0,0,($C$6-($C$3*$A28)+SUM(CG$6:CG28))*CG$3/365*_xlfn.DAYS($B29,$B28))</f>
        <v>77.189807329045749</v>
      </c>
      <c r="CH29" s="5">
        <f>IF(($C$6-($C$3*$A28)+SUM(CH$6:CH28))*CH$3/365*_xlfn.DAYS($B29,$B28)&lt;0,0,($C$6-($C$3*$A28)+SUM(CH$6:CH28))*CH$3/365*_xlfn.DAYS($B29,$B28))</f>
        <v>77.134738733340001</v>
      </c>
      <c r="CI29" s="5">
        <f>IF(($C$6-($C$3*$A28)+SUM(CI$6:CI28))*CI$3/365*_xlfn.DAYS($B29,$B28)&lt;0,0,($C$6-($C$3*$A28)+SUM(CI$6:CI28))*CI$3/365*_xlfn.DAYS($B29,$B28))</f>
        <v>77.079695804903125</v>
      </c>
      <c r="CJ29" s="5">
        <f>IF(($C$6-($C$3*$A28)+SUM(CJ$6:CJ28))*CJ$3/365*_xlfn.DAYS($B29,$B28)&lt;0,0,($C$6-($C$3*$A28)+SUM(CJ$6:CJ28))*CJ$3/365*_xlfn.DAYS($B29,$B28))</f>
        <v>77.024678536397388</v>
      </c>
      <c r="CK29" s="5">
        <f>IF(($C$6-($C$3*$A28)+SUM(CK$6:CK28))*CK$3/365*_xlfn.DAYS($B29,$B28)&lt;0,0,($C$6-($C$3*$A28)+SUM(CK$6:CK28))*CK$3/365*_xlfn.DAYS($B29,$B28))</f>
        <v>76.969686920486922</v>
      </c>
      <c r="CL29" s="5">
        <f>IF(($C$6-($C$3*$A28)+SUM(CL$6:CL28))*CL$3/365*_xlfn.DAYS($B29,$B28)&lt;0,0,($C$6-($C$3*$A28)+SUM(CL$6:CL28))*CL$3/365*_xlfn.DAYS($B29,$B28))</f>
        <v>76.914720949837459</v>
      </c>
      <c r="CM29" s="5">
        <f>IF(($C$6-($C$3*$A28)+SUM(CM$6:CM28))*CM$3/365*_xlfn.DAYS($B29,$B28)&lt;0,0,($C$6-($C$3*$A28)+SUM(CM$6:CM28))*CM$3/365*_xlfn.DAYS($B29,$B28))</f>
        <v>76.859780617116598</v>
      </c>
      <c r="CN29" s="5">
        <f>IF(($C$6-($C$3*$A28)+SUM(CN$6:CN28))*CN$3/365*_xlfn.DAYS($B29,$B28)&lt;0,0,($C$6-($C$3*$A28)+SUM(CN$6:CN28))*CN$3/365*_xlfn.DAYS($B29,$B28))</f>
        <v>76.804865914993542</v>
      </c>
      <c r="CO29" s="5">
        <f>IF(($C$6-($C$3*$A28)+SUM(CO$6:CO28))*CO$3/365*_xlfn.DAYS($B29,$B28)&lt;0,0,($C$6-($C$3*$A28)+SUM(CO$6:CO28))*CO$3/365*_xlfn.DAYS($B29,$B28))</f>
        <v>76.749976836139297</v>
      </c>
      <c r="CP29" s="5">
        <f>IF(($C$6-($C$3*$A28)+SUM(CP$6:CP28))*CP$3/365*_xlfn.DAYS($B29,$B28)&lt;0,0,($C$6-($C$3*$A28)+SUM(CP$6:CP28))*CP$3/365*_xlfn.DAYS($B29,$B28))</f>
        <v>76.695113373226434</v>
      </c>
      <c r="CQ29" s="5">
        <f>IF(($C$6-($C$3*$A28)+SUM(CQ$6:CQ28))*CQ$3/365*_xlfn.DAYS($B29,$B28)&lt;0,0,($C$6-($C$3*$A28)+SUM(CQ$6:CQ28))*CQ$3/365*_xlfn.DAYS($B29,$B28))</f>
        <v>76.640275518929485</v>
      </c>
      <c r="CR29" s="5">
        <f>IF(($C$6-($C$3*$A28)+SUM(CR$6:CR28))*CR$3/365*_xlfn.DAYS($B29,$B28)&lt;0,0,($C$6-($C$3*$A28)+SUM(CR$6:CR28))*CR$3/365*_xlfn.DAYS($B29,$B28))</f>
        <v>76.585463265924531</v>
      </c>
      <c r="CS29" s="5">
        <f>IF(($C$6-($C$3*$A28)+SUM(CS$6:CS28))*CS$3/365*_xlfn.DAYS($B29,$B28)&lt;0,0,($C$6-($C$3*$A28)+SUM(CS$6:CS28))*CS$3/365*_xlfn.DAYS($B29,$B28))</f>
        <v>76.530676606889344</v>
      </c>
      <c r="CT29" s="5">
        <f>IF(($C$6-($C$3*$A28)+SUM(CT$6:CT28))*CT$3/365*_xlfn.DAYS($B29,$B28)&lt;0,0,($C$6-($C$3*$A28)+SUM(CT$6:CT28))*CT$3/365*_xlfn.DAYS($B29,$B28))</f>
        <v>76.475915534503557</v>
      </c>
      <c r="CU29" s="5">
        <f>IF(($C$6-($C$3*$A28)+SUM(CU$6:CU28))*CU$3/365*_xlfn.DAYS($B29,$B28)&lt;0,0,($C$6-($C$3*$A28)+SUM(CU$6:CU28))*CU$3/365*_xlfn.DAYS($B29,$B28))</f>
        <v>76.42118004144838</v>
      </c>
      <c r="CV29" s="5">
        <f>IF(($C$6-($C$3*$A28)+SUM(CV$6:CV28))*CV$3/365*_xlfn.DAYS($B29,$B28)&lt;0,0,($C$6-($C$3*$A28)+SUM(CV$6:CV28))*CV$3/365*_xlfn.DAYS($B29,$B28))</f>
        <v>76.366470120406859</v>
      </c>
      <c r="CW29" s="5">
        <f>IF(($C$6-($C$3*$A28)+SUM(CW$6:CW28))*CW$3/365*_xlfn.DAYS($B29,$B28)&lt;0,0,($C$6-($C$3*$A28)+SUM(CW$6:CW28))*CW$3/365*_xlfn.DAYS($B29,$B28))</f>
        <v>76.311785764063671</v>
      </c>
      <c r="CX29" s="5">
        <f>IF(($C$6-($C$3*$A28)+SUM(CX$6:CX28))*CX$3/365*_xlfn.DAYS($B29,$B28)&lt;0,0,($C$6-($C$3*$A28)+SUM(CX$6:CX28))*CX$3/365*_xlfn.DAYS($B29,$B28))</f>
        <v>76.257126965105257</v>
      </c>
      <c r="CY29" s="5">
        <f>IF(($C$6-($C$3*$A28)+SUM(CY$6:CY28))*CY$3/365*_xlfn.DAYS($B29,$B28)&lt;0,0,($C$6-($C$3*$A28)+SUM(CY$6:CY28))*CY$3/365*_xlfn.DAYS($B29,$B28))</f>
        <v>76.202493716219763</v>
      </c>
      <c r="CZ29" s="5">
        <f>IF(($C$6-($C$3*$A28)+SUM(CZ$6:CZ28))*CZ$3/365*_xlfn.DAYS($B29,$B28)&lt;0,0,($C$6-($C$3*$A28)+SUM(CZ$6:CZ28))*CZ$3/365*_xlfn.DAYS($B29,$B28))</f>
        <v>76.147886010097011</v>
      </c>
      <c r="DA29" s="5">
        <f>IF(($C$6-($C$3*$A28)+SUM(DA$6:DA28))*DA$3/365*_xlfn.DAYS($B29,$B28)&lt;0,0,($C$6-($C$3*$A28)+SUM(DA$6:DA28))*DA$3/365*_xlfn.DAYS($B29,$B28))</f>
        <v>76.093303839428614</v>
      </c>
      <c r="DB29" s="5">
        <f>IF(($C$6-($C$3*$A28)+SUM(DB$6:DB28))*DB$3/365*_xlfn.DAYS($B29,$B28)&lt;0,0,($C$6-($C$3*$A28)+SUM(DB$6:DB28))*DB$3/365*_xlfn.DAYS($B29,$B28))</f>
        <v>76.038747196907821</v>
      </c>
      <c r="DC29" s="5">
        <f>IF(($C$6-($C$3*$A28)+SUM(DC$6:DC28))*DC$3/365*_xlfn.DAYS($B29,$B28)&lt;0,0,($C$6-($C$3*$A28)+SUM(DC$6:DC28))*DC$3/365*_xlfn.DAYS($B29,$B28))</f>
        <v>75.984216075229654</v>
      </c>
      <c r="DD29" s="5">
        <f>IF(($C$6-($C$3*$A28)+SUM(DD$6:DD28))*DD$3/365*_xlfn.DAYS($B29,$B28)&lt;0,0,($C$6-($C$3*$A28)+SUM(DD$6:DD28))*DD$3/365*_xlfn.DAYS($B29,$B28))</f>
        <v>75.929710467090842</v>
      </c>
      <c r="DE29" s="5">
        <f>IF(($C$6-($C$3*$A28)+SUM(DE$6:DE28))*DE$3/365*_xlfn.DAYS($B29,$B28)&lt;0,0,($C$6-($C$3*$A28)+SUM(DE$6:DE28))*DE$3/365*_xlfn.DAYS($B29,$B28))</f>
        <v>75.87523036518985</v>
      </c>
      <c r="DF29" s="5">
        <f>IF(($C$6-($C$3*$A28)+SUM(DF$6:DF28))*DF$3/365*_xlfn.DAYS($B29,$B28)&lt;0,0,($C$6-($C$3*$A28)+SUM(DF$6:DF28))*DF$3/365*_xlfn.DAYS($B29,$B28))</f>
        <v>75.820775762226731</v>
      </c>
      <c r="DG29" s="5">
        <f>IF(($C$6-($C$3*$A28)+SUM(DG$6:DG28))*DG$3/365*_xlfn.DAYS($B29,$B28)&lt;0,0,($C$6-($C$3*$A28)+SUM(DG$6:DG28))*DG$3/365*_xlfn.DAYS($B29,$B28))</f>
        <v>75.766346650903401</v>
      </c>
      <c r="DH29" s="5">
        <f>IF(($C$6-($C$3*$A28)+SUM(DH$6:DH28))*DH$3/365*_xlfn.DAYS($B29,$B28)&lt;0,0,($C$6-($C$3*$A28)+SUM(DH$6:DH28))*DH$3/365*_xlfn.DAYS($B29,$B28))</f>
        <v>75.711943023923439</v>
      </c>
      <c r="DI29" s="5">
        <f>IF(($C$6-($C$3*$A28)+SUM(DI$6:DI28))*DI$3/365*_xlfn.DAYS($B29,$B28)&lt;0,0,($C$6-($C$3*$A28)+SUM(DI$6:DI28))*DI$3/365*_xlfn.DAYS($B29,$B28))</f>
        <v>75.657564873992158</v>
      </c>
      <c r="DJ29" s="5">
        <f>IF(($C$6-($C$3*$A28)+SUM(DJ$6:DJ28))*DJ$3/365*_xlfn.DAYS($B29,$B28)&lt;0,0,($C$6-($C$3*$A28)+SUM(DJ$6:DJ28))*DJ$3/365*_xlfn.DAYS($B29,$B28))</f>
        <v>75.603212193816461</v>
      </c>
      <c r="DK29" s="5">
        <f>IF(($C$6-($C$3*$A28)+SUM(DK$6:DK28))*DK$3/365*_xlfn.DAYS($B29,$B28)&lt;0,0,($C$6-($C$3*$A28)+SUM(DK$6:DK28))*DK$3/365*_xlfn.DAYS($B29,$B28))</f>
        <v>75.548884976105114</v>
      </c>
      <c r="DL29" s="5">
        <f>IF(($C$6-($C$3*$A28)+SUM(DL$6:DL28))*DL$3/365*_xlfn.DAYS($B29,$B28)&lt;0,0,($C$6-($C$3*$A28)+SUM(DL$6:DL28))*DL$3/365*_xlfn.DAYS($B29,$B28))</f>
        <v>75.494583213568561</v>
      </c>
      <c r="DM29" s="5">
        <f>IF(($C$6-($C$3*$A28)+SUM(DM$6:DM28))*DM$3/365*_xlfn.DAYS($B29,$B28)&lt;0,0,($C$6-($C$3*$A28)+SUM(DM$6:DM28))*DM$3/365*_xlfn.DAYS($B29,$B28))</f>
        <v>75.440306898918891</v>
      </c>
      <c r="DN29" s="5">
        <f>IF(($C$6-($C$3*$A28)+SUM(DN$6:DN28))*DN$3/365*_xlfn.DAYS($B29,$B28)&lt;0,0,($C$6-($C$3*$A28)+SUM(DN$6:DN28))*DN$3/365*_xlfn.DAYS($B29,$B28))</f>
        <v>75.386056024870001</v>
      </c>
      <c r="DO29" s="5">
        <f>IF(($C$6-($C$3*$A28)+SUM(DO$6:DO28))*DO$3/365*_xlfn.DAYS($B29,$B28)&lt;0,0,($C$6-($C$3*$A28)+SUM(DO$6:DO28))*DO$3/365*_xlfn.DAYS($B29,$B28))</f>
        <v>75.331830584137407</v>
      </c>
      <c r="DP29" s="5">
        <f>IF(($C$6-($C$3*$A28)+SUM(DP$6:DP28))*DP$3/365*_xlfn.DAYS($B29,$B28)&lt;0,0,($C$6-($C$3*$A28)+SUM(DP$6:DP28))*DP$3/365*_xlfn.DAYS($B29,$B28))</f>
        <v>75.277630569438372</v>
      </c>
      <c r="DQ29" s="5">
        <f>IF(($C$6-($C$3*$A28)+SUM(DQ$6:DQ28))*DQ$3/365*_xlfn.DAYS($B29,$B28)&lt;0,0,($C$6-($C$3*$A28)+SUM(DQ$6:DQ28))*DQ$3/365*_xlfn.DAYS($B29,$B28))</f>
        <v>75.22345597349188</v>
      </c>
      <c r="DR29" s="5">
        <f>IF(($C$6-($C$3*$A28)+SUM(DR$6:DR28))*DR$3/365*_xlfn.DAYS($B29,$B28)&lt;0,0,($C$6-($C$3*$A28)+SUM(DR$6:DR28))*DR$3/365*_xlfn.DAYS($B29,$B28))</f>
        <v>75.16930678901862</v>
      </c>
      <c r="DS29" s="5">
        <f>IF(($C$6-($C$3*$A28)+SUM(DS$6:DS28))*DS$3/365*_xlfn.DAYS($B29,$B28)&lt;0,0,($C$6-($C$3*$A28)+SUM(DS$6:DS28))*DS$3/365*_xlfn.DAYS($B29,$B28))</f>
        <v>75.115183008740956</v>
      </c>
      <c r="DT29" s="5">
        <f>IF(($C$6-($C$3*$A28)+SUM(DT$6:DT28))*DT$3/365*_xlfn.DAYS($B29,$B28)&lt;0,0,($C$6-($C$3*$A28)+SUM(DT$6:DT28))*DT$3/365*_xlfn.DAYS($B29,$B28))</f>
        <v>75.061084625383074</v>
      </c>
      <c r="DU29" s="5">
        <f>IF(($C$6-($C$3*$A28)+SUM(DU$6:DU28))*DU$3/365*_xlfn.DAYS($B29,$B28)&lt;0,0,($C$6-($C$3*$A28)+SUM(DU$6:DU28))*DU$3/365*_xlfn.DAYS($B29,$B28))</f>
        <v>75.007011631670679</v>
      </c>
      <c r="DV29" s="5">
        <f>IF(($C$6-($C$3*$A28)+SUM(DV$6:DV28))*DV$3/365*_xlfn.DAYS($B29,$B28)&lt;0,0,($C$6-($C$3*$A28)+SUM(DV$6:DV28))*DV$3/365*_xlfn.DAYS($B29,$B28))</f>
        <v>74.952964020331379</v>
      </c>
      <c r="DW29" s="5">
        <f>IF(($C$6-($C$3*$A28)+SUM(DW$6:DW28))*DW$3/365*_xlfn.DAYS($B29,$B28)&lt;0,0,($C$6-($C$3*$A28)+SUM(DW$6:DW28))*DW$3/365*_xlfn.DAYS($B29,$B28))</f>
        <v>74.898941784094347</v>
      </c>
      <c r="DX29" s="5">
        <f>IF(($C$6-($C$3*$A28)+SUM(DX$6:DX28))*DX$3/365*_xlfn.DAYS($B29,$B28)&lt;0,0,($C$6-($C$3*$A28)+SUM(DX$6:DX28))*DX$3/365*_xlfn.DAYS($B29,$B28))</f>
        <v>74.844944915690547</v>
      </c>
      <c r="DY29" s="5">
        <f>IF(($C$6-($C$3*$A28)+SUM(DY$6:DY28))*DY$3/365*_xlfn.DAYS($B29,$B28)&lt;0,0,($C$6-($C$3*$A28)+SUM(DY$6:DY28))*DY$3/365*_xlfn.DAYS($B29,$B28))</f>
        <v>74.790973407852576</v>
      </c>
      <c r="DZ29" s="5">
        <f>IF(($C$6-($C$3*$A28)+SUM(DZ$6:DZ28))*DZ$3/365*_xlfn.DAYS($B29,$B28)&lt;0,0,($C$6-($C$3*$A28)+SUM(DZ$6:DZ28))*DZ$3/365*_xlfn.DAYS($B29,$B28))</f>
        <v>74.737027253314892</v>
      </c>
      <c r="EA29" s="5">
        <f>IF(($C$6-($C$3*$A28)+SUM(EA$6:EA28))*EA$3/365*_xlfn.DAYS($B29,$B28)&lt;0,0,($C$6-($C$3*$A28)+SUM(EA$6:EA28))*EA$3/365*_xlfn.DAYS($B29,$B28))</f>
        <v>74.68310644481339</v>
      </c>
      <c r="EB29" s="5">
        <f>IF(($C$6-($C$3*$A28)+SUM(EB$6:EB28))*EB$3/365*_xlfn.DAYS($B29,$B28)&lt;0,0,($C$6-($C$3*$A28)+SUM(EB$6:EB28))*EB$3/365*_xlfn.DAYS($B29,$B28))</f>
        <v>74.629210975085982</v>
      </c>
      <c r="EC29" s="5">
        <f>IF(($C$6-($C$3*$A28)+SUM(EC$6:EC28))*EC$3/365*_xlfn.DAYS($B29,$B28)&lt;0,0,($C$6-($C$3*$A28)+SUM(EC$6:EC28))*EC$3/365*_xlfn.DAYS($B29,$B28))</f>
        <v>74.57534083687203</v>
      </c>
      <c r="ED29" s="5">
        <f>IF(($C$6-($C$3*$A28)+SUM(ED$6:ED28))*ED$3/365*_xlfn.DAYS($B29,$B28)&lt;0,0,($C$6-($C$3*$A28)+SUM(ED$6:ED28))*ED$3/365*_xlfn.DAYS($B29,$B28))</f>
        <v>74.521496022912771</v>
      </c>
      <c r="EE29" s="5">
        <f>IF(($C$6-($C$3*$A28)+SUM(EE$6:EE28))*EE$3/365*_xlfn.DAYS($B29,$B28)&lt;0,0,($C$6-($C$3*$A28)+SUM(EE$6:EE28))*EE$3/365*_xlfn.DAYS($B29,$B28))</f>
        <v>74.467676525951049</v>
      </c>
      <c r="EF29" s="5">
        <f>IF(($C$6-($C$3*$A28)+SUM(EF$6:EF28))*EF$3/365*_xlfn.DAYS($B29,$B28)&lt;0,0,($C$6-($C$3*$A28)+SUM(EF$6:EF28))*EF$3/365*_xlfn.DAYS($B29,$B28))</f>
        <v>74.413882338731455</v>
      </c>
      <c r="EG29" s="5">
        <f>IF(($C$6-($C$3*$A28)+SUM(EG$6:EG28))*EG$3/365*_xlfn.DAYS($B29,$B28)&lt;0,0,($C$6-($C$3*$A28)+SUM(EG$6:EG28))*EG$3/365*_xlfn.DAYS($B29,$B28))</f>
        <v>74.360113454000285</v>
      </c>
      <c r="EH29" s="5">
        <f>IF(($C$6-($C$3*$A28)+SUM(EH$6:EH28))*EH$3/365*_xlfn.DAYS($B29,$B28)&lt;0,0,($C$6-($C$3*$A28)+SUM(EH$6:EH28))*EH$3/365*_xlfn.DAYS($B29,$B28))</f>
        <v>74.306369864505513</v>
      </c>
      <c r="EI29" s="5">
        <f>IF(($C$6-($C$3*$A28)+SUM(EI$6:EI28))*EI$3/365*_xlfn.DAYS($B29,$B28)&lt;0,0,($C$6-($C$3*$A28)+SUM(EI$6:EI28))*EI$3/365*_xlfn.DAYS($B29,$B28))</f>
        <v>74.252651562996832</v>
      </c>
      <c r="EJ29" s="5">
        <f>IF(($C$6-($C$3*$A28)+SUM(EJ$6:EJ28))*EJ$3/365*_xlfn.DAYS($B29,$B28)&lt;0,0,($C$6-($C$3*$A28)+SUM(EJ$6:EJ28))*EJ$3/365*_xlfn.DAYS($B29,$B28))</f>
        <v>74.198958542225711</v>
      </c>
      <c r="EK29" s="5">
        <f>IF(($C$6-($C$3*$A28)+SUM(EK$6:EK28))*EK$3/365*_xlfn.DAYS($B29,$B28)&lt;0,0,($C$6-($C$3*$A28)+SUM(EK$6:EK28))*EK$3/365*_xlfn.DAYS($B29,$B28))</f>
        <v>74.14529079494514</v>
      </c>
      <c r="EL29" s="5">
        <f>IF(($C$6-($C$3*$A28)+SUM(EL$6:EL28))*EL$3/365*_xlfn.DAYS($B29,$B28)&lt;0,0,($C$6-($C$3*$A28)+SUM(EL$6:EL28))*EL$3/365*_xlfn.DAYS($B29,$B28))</f>
        <v>74.091648313909971</v>
      </c>
      <c r="EM29" s="5">
        <f>IF(($C$6-($C$3*$A28)+SUM(EM$6:EM28))*EM$3/365*_xlfn.DAYS($B29,$B28)&lt;0,0,($C$6-($C$3*$A28)+SUM(EM$6:EM28))*EM$3/365*_xlfn.DAYS($B29,$B28))</f>
        <v>74.038031091876746</v>
      </c>
      <c r="EN29" s="5">
        <f>IF(($C$6-($C$3*$A28)+SUM(EN$6:EN28))*EN$3/365*_xlfn.DAYS($B29,$B28)&lt;0,0,($C$6-($C$3*$A28)+SUM(EN$6:EN28))*EN$3/365*_xlfn.DAYS($B29,$B28))</f>
        <v>73.984439121603614</v>
      </c>
      <c r="EO29" s="5">
        <f>IF(($C$6-($C$3*$A28)+SUM(EO$6:EO28))*EO$3/365*_xlfn.DAYS($B29,$B28)&lt;0,0,($C$6-($C$3*$A28)+SUM(EO$6:EO28))*EO$3/365*_xlfn.DAYS($B29,$B28))</f>
        <v>73.930872395850528</v>
      </c>
      <c r="EP29" s="5">
        <f>IF(($C$6-($C$3*$A28)+SUM(EP$6:EP28))*EP$3/365*_xlfn.DAYS($B29,$B28)&lt;0,0,($C$6-($C$3*$A28)+SUM(EP$6:EP28))*EP$3/365*_xlfn.DAYS($B29,$B28))</f>
        <v>73.877330907379076</v>
      </c>
      <c r="EQ29" s="5">
        <f>IF(($C$6-($C$3*$A28)+SUM(EQ$6:EQ28))*EQ$3/365*_xlfn.DAYS($B29,$B28)&lt;0,0,($C$6-($C$3*$A28)+SUM(EQ$6:EQ28))*EQ$3/365*_xlfn.DAYS($B29,$B28))</f>
        <v>73.823814648952535</v>
      </c>
      <c r="ER29" s="5">
        <f>IF(($C$6-($C$3*$A28)+SUM(ER$6:ER28))*ER$3/365*_xlfn.DAYS($B29,$B28)&lt;0,0,($C$6-($C$3*$A28)+SUM(ER$6:ER28))*ER$3/365*_xlfn.DAYS($B29,$B28))</f>
        <v>73.770323613335989</v>
      </c>
      <c r="ES29" s="5">
        <f>IF(($C$6-($C$3*$A28)+SUM(ES$6:ES28))*ES$3/365*_xlfn.DAYS($B29,$B28)&lt;0,0,($C$6-($C$3*$A28)+SUM(ES$6:ES28))*ES$3/365*_xlfn.DAYS($B29,$B28))</f>
        <v>73.7168577932961</v>
      </c>
      <c r="ET29" s="5">
        <f>IF(($C$6-($C$3*$A28)+SUM(ET$6:ET28))*ET$3/365*_xlfn.DAYS($B29,$B28)&lt;0,0,($C$6-($C$3*$A28)+SUM(ET$6:ET28))*ET$3/365*_xlfn.DAYS($B29,$B28))</f>
        <v>73.663417181601289</v>
      </c>
      <c r="EU29" s="5">
        <f>IF(($C$6-($C$3*$A28)+SUM(EU$6:EU28))*EU$3/365*_xlfn.DAYS($B29,$B28)&lt;0,0,($C$6-($C$3*$A28)+SUM(EU$6:EU28))*EU$3/365*_xlfn.DAYS($B29,$B28))</f>
        <v>73.6100017710217</v>
      </c>
      <c r="EV29" s="5">
        <f>IF(($C$6-($C$3*$A28)+SUM(EV$6:EV28))*EV$3/365*_xlfn.DAYS($B29,$B28)&lt;0,0,($C$6-($C$3*$A28)+SUM(EV$6:EV28))*EV$3/365*_xlfn.DAYS($B29,$B28))</f>
        <v>73.556611554329081</v>
      </c>
      <c r="EW29" s="5">
        <f>IF(($C$6-($C$3*$A28)+SUM(EW$6:EW28))*EW$3/365*_xlfn.DAYS($B29,$B28)&lt;0,0,($C$6-($C$3*$A28)+SUM(EW$6:EW28))*EW$3/365*_xlfn.DAYS($B29,$B28))</f>
        <v>73.503246524296998</v>
      </c>
      <c r="EX29" s="5">
        <f>IF(($C$6-($C$3*$A28)+SUM(EX$6:EX28))*EX$3/365*_xlfn.DAYS($B29,$B28)&lt;0,0,($C$6-($C$3*$A28)+SUM(EX$6:EX28))*EX$3/365*_xlfn.DAYS($B29,$B28))</f>
        <v>73.449906673700625</v>
      </c>
      <c r="EY29" s="5">
        <f>IF(($C$6-($C$3*$A28)+SUM(EY$6:EY28))*EY$3/365*_xlfn.DAYS($B29,$B28)&lt;0,0,($C$6-($C$3*$A28)+SUM(EY$6:EY28))*EY$3/365*_xlfn.DAYS($B29,$B28))</f>
        <v>73.396591995316882</v>
      </c>
      <c r="EZ29" s="5">
        <f>IF(($C$6-($C$3*$A28)+SUM(EZ$6:EZ28))*EZ$3/365*_xlfn.DAYS($B29,$B28)&lt;0,0,($C$6-($C$3*$A28)+SUM(EZ$6:EZ28))*EZ$3/365*_xlfn.DAYS($B29,$B28))</f>
        <v>73.343302481924354</v>
      </c>
      <c r="FA29" s="5">
        <f>IF(($C$6-($C$3*$A28)+SUM(FA$6:FA28))*FA$3/365*_xlfn.DAYS($B29,$B28)&lt;0,0,($C$6-($C$3*$A28)+SUM(FA$6:FA28))*FA$3/365*_xlfn.DAYS($B29,$B28))</f>
        <v>73.290038126303344</v>
      </c>
      <c r="FB29" s="5">
        <f>IF(($C$6-($C$3*$A28)+SUM(FB$6:FB28))*FB$3/365*_xlfn.DAYS($B29,$B28)&lt;0,0,($C$6-($C$3*$A28)+SUM(FB$6:FB28))*FB$3/365*_xlfn.DAYS($B29,$B28))</f>
        <v>73.236798921235859</v>
      </c>
      <c r="FC29" s="5">
        <f>IF(($C$6-($C$3*$A28)+SUM(FC$6:FC28))*FC$3/365*_xlfn.DAYS($B29,$B28)&lt;0,0,($C$6-($C$3*$A28)+SUM(FC$6:FC28))*FC$3/365*_xlfn.DAYS($B29,$B28))</f>
        <v>73.183584859505572</v>
      </c>
      <c r="FD29" s="5">
        <f>IF(($C$6-($C$3*$A28)+SUM(FD$6:FD28))*FD$3/365*_xlfn.DAYS($B29,$B28)&lt;0,0,($C$6-($C$3*$A28)+SUM(FD$6:FD28))*FD$3/365*_xlfn.DAYS($B29,$B28))</f>
        <v>73.13039593389793</v>
      </c>
      <c r="FE29" s="5">
        <f>IF(($C$6-($C$3*$A28)+SUM(FE$6:FE28))*FE$3/365*_xlfn.DAYS($B29,$B28)&lt;0,0,($C$6-($C$3*$A28)+SUM(FE$6:FE28))*FE$3/365*_xlfn.DAYS($B29,$B28))</f>
        <v>73.077232137199971</v>
      </c>
      <c r="FF29" s="5">
        <f>IF(($C$6-($C$3*$A28)+SUM(FF$6:FF28))*FF$3/365*_xlfn.DAYS($B29,$B28)&lt;0,0,($C$6-($C$3*$A28)+SUM(FF$6:FF28))*FF$3/365*_xlfn.DAYS($B29,$B28))</f>
        <v>73.024093462200412</v>
      </c>
      <c r="FG29" s="5">
        <f>IF(($C$6-($C$3*$A28)+SUM(FG$6:FG28))*FG$3/365*_xlfn.DAYS($B29,$B28)&lt;0,0,($C$6-($C$3*$A28)+SUM(FG$6:FG28))*FG$3/365*_xlfn.DAYS($B29,$B28))</f>
        <v>72.970979901689887</v>
      </c>
      <c r="FH29" s="5">
        <f>IF(($C$6-($C$3*$A28)+SUM(FH$6:FH28))*FH$3/365*_xlfn.DAYS($B29,$B28)&lt;0,0,($C$6-($C$3*$A28)+SUM(FH$6:FH28))*FH$3/365*_xlfn.DAYS($B29,$B28))</f>
        <v>72.917891448460438</v>
      </c>
      <c r="FI29" s="5">
        <f>IF(($C$6-($C$3*$A28)+SUM(FI$6:FI28))*FI$3/365*_xlfn.DAYS($B29,$B28)&lt;0,0,($C$6-($C$3*$A28)+SUM(FI$6:FI28))*FI$3/365*_xlfn.DAYS($B29,$B28))</f>
        <v>72.864828095305981</v>
      </c>
      <c r="FJ29" s="5">
        <f>IF(($C$6-($C$3*$A28)+SUM(FJ$6:FJ28))*FJ$3/365*_xlfn.DAYS($B29,$B28)&lt;0,0,($C$6-($C$3*$A28)+SUM(FJ$6:FJ28))*FJ$3/365*_xlfn.DAYS($B29,$B28))</f>
        <v>72.811789835022054</v>
      </c>
      <c r="FK29" s="5">
        <f>IF(($C$6-($C$3*$A28)+SUM(FK$6:FK28))*FK$3/365*_xlfn.DAYS($B29,$B28)&lt;0,0,($C$6-($C$3*$A28)+SUM(FK$6:FK28))*FK$3/365*_xlfn.DAYS($B29,$B28))</f>
        <v>72.758776660405914</v>
      </c>
      <c r="FL29" s="5">
        <f>IF(($C$6-($C$3*$A28)+SUM(FL$6:FL28))*FL$3/365*_xlfn.DAYS($B29,$B28)&lt;0,0,($C$6-($C$3*$A28)+SUM(FL$6:FL28))*FL$3/365*_xlfn.DAYS($B29,$B28))</f>
        <v>72.705788564256551</v>
      </c>
      <c r="FM29" s="5">
        <f>IF(($C$6-($C$3*$A28)+SUM(FM$6:FM28))*FM$3/365*_xlfn.DAYS($B29,$B28)&lt;0,0,($C$6-($C$3*$A28)+SUM(FM$6:FM28))*FM$3/365*_xlfn.DAYS($B29,$B28))</f>
        <v>72.652825539374547</v>
      </c>
      <c r="FN29" s="5">
        <f>IF(($C$6-($C$3*$A28)+SUM(FN$6:FN28))*FN$3/365*_xlfn.DAYS($B29,$B28)&lt;0,0,($C$6-($C$3*$A28)+SUM(FN$6:FN28))*FN$3/365*_xlfn.DAYS($B29,$B28))</f>
        <v>72.599887578562274</v>
      </c>
      <c r="FO29" s="5">
        <f>IF(($C$6-($C$3*$A28)+SUM(FO$6:FO28))*FO$3/365*_xlfn.DAYS($B29,$B28)&lt;0,0,($C$6-($C$3*$A28)+SUM(FO$6:FO28))*FO$3/365*_xlfn.DAYS($B29,$B28))</f>
        <v>72.546974674623698</v>
      </c>
      <c r="FP29" s="5">
        <f>IF(($C$6-($C$3*$A28)+SUM(FP$6:FP28))*FP$3/365*_xlfn.DAYS($B29,$B28)&lt;0,0,($C$6-($C$3*$A28)+SUM(FP$6:FP28))*FP$3/365*_xlfn.DAYS($B29,$B28))</f>
        <v>72.494086820364615</v>
      </c>
      <c r="FQ29" s="5">
        <f>IF(($C$6-($C$3*$A28)+SUM(FQ$6:FQ28))*FQ$3/365*_xlfn.DAYS($B29,$B28)&lt;0,0,($C$6-($C$3*$A28)+SUM(FQ$6:FQ28))*FQ$3/365*_xlfn.DAYS($B29,$B28))</f>
        <v>72.441224008592386</v>
      </c>
      <c r="FR29" s="5">
        <f>IF(($C$6-($C$3*$A28)+SUM(FR$6:FR28))*FR$3/365*_xlfn.DAYS($B29,$B28)&lt;0,0,($C$6-($C$3*$A28)+SUM(FR$6:FR28))*FR$3/365*_xlfn.DAYS($B29,$B28))</f>
        <v>72.388386232116119</v>
      </c>
      <c r="FS29" s="5">
        <f>IF(($C$6-($C$3*$A28)+SUM(FS$6:FS28))*FS$3/365*_xlfn.DAYS($B29,$B28)&lt;0,0,($C$6-($C$3*$A28)+SUM(FS$6:FS28))*FS$3/365*_xlfn.DAYS($B29,$B28))</f>
        <v>72.335573483746614</v>
      </c>
      <c r="FT29" s="5">
        <f>IF(($C$6-($C$3*$A28)+SUM(FT$6:FT28))*FT$3/365*_xlfn.DAYS($B29,$B28)&lt;0,0,($C$6-($C$3*$A28)+SUM(FT$6:FT28))*FT$3/365*_xlfn.DAYS($B29,$B28))</f>
        <v>72.282785756296335</v>
      </c>
      <c r="FU29" s="5">
        <f>IF(($C$6-($C$3*$A28)+SUM(FU$6:FU28))*FU$3/365*_xlfn.DAYS($B29,$B28)&lt;0,0,($C$6-($C$3*$A28)+SUM(FU$6:FU28))*FU$3/365*_xlfn.DAYS($B29,$B28))</f>
        <v>72.230023042579461</v>
      </c>
      <c r="FV29" s="5">
        <f>IF(($C$6-($C$3*$A28)+SUM(FV$6:FV28))*FV$3/365*_xlfn.DAYS($B29,$B28)&lt;0,0,($C$6-($C$3*$A28)+SUM(FV$6:FV28))*FV$3/365*_xlfn.DAYS($B29,$B28))</f>
        <v>72.177285335411881</v>
      </c>
      <c r="FW29" s="5">
        <f>IF(($C$6-($C$3*$A28)+SUM(FW$6:FW28))*FW$3/365*_xlfn.DAYS($B29,$B28)&lt;0,0,($C$6-($C$3*$A28)+SUM(FW$6:FW28))*FW$3/365*_xlfn.DAYS($B29,$B28))</f>
        <v>72.124572627611101</v>
      </c>
      <c r="FX29" s="5">
        <f>IF(($C$6-($C$3*$A28)+SUM(FX$6:FX28))*FX$3/365*_xlfn.DAYS($B29,$B28)&lt;0,0,($C$6-($C$3*$A28)+SUM(FX$6:FX28))*FX$3/365*_xlfn.DAYS($B29,$B28))</f>
        <v>72.071884911996378</v>
      </c>
      <c r="FY29" s="5">
        <f>IF(($C$6-($C$3*$A28)+SUM(FY$6:FY28))*FY$3/365*_xlfn.DAYS($B29,$B28)&lt;0,0,($C$6-($C$3*$A28)+SUM(FY$6:FY28))*FY$3/365*_xlfn.DAYS($B29,$B28))</f>
        <v>72.019222181388656</v>
      </c>
      <c r="FZ29" s="5">
        <f>IF(($C$6-($C$3*$A28)+SUM(FZ$6:FZ28))*FZ$3/365*_xlfn.DAYS($B29,$B28)&lt;0,0,($C$6-($C$3*$A28)+SUM(FZ$6:FZ28))*FZ$3/365*_xlfn.DAYS($B29,$B28))</f>
        <v>71.96658442861056</v>
      </c>
      <c r="GA29" s="5">
        <f>IF(($C$6-($C$3*$A28)+SUM(GA$6:GA28))*GA$3/365*_xlfn.DAYS($B29,$B28)&lt;0,0,($C$6-($C$3*$A28)+SUM(GA$6:GA28))*GA$3/365*_xlfn.DAYS($B29,$B28))</f>
        <v>71.913971646486345</v>
      </c>
      <c r="GB29" s="5">
        <f>IF(($C$6-($C$3*$A28)+SUM(GB$6:GB28))*GB$3/365*_xlfn.DAYS($B29,$B28)&lt;0,0,($C$6-($C$3*$A28)+SUM(GB$6:GB28))*GB$3/365*_xlfn.DAYS($B29,$B28))</f>
        <v>71.861383827842062</v>
      </c>
      <c r="GC29" s="5">
        <f>IF(($C$6-($C$3*$A28)+SUM(GC$6:GC28))*GC$3/365*_xlfn.DAYS($B29,$B28)&lt;0,0,($C$6-($C$3*$A28)+SUM(GC$6:GC28))*GC$3/365*_xlfn.DAYS($B29,$B28))</f>
        <v>71.808820965505376</v>
      </c>
      <c r="GD29" s="5">
        <f>IF(($C$6-($C$3*$A28)+SUM(GD$6:GD28))*GD$3/365*_xlfn.DAYS($B29,$B28)&lt;0,0,($C$6-($C$3*$A28)+SUM(GD$6:GD28))*GD$3/365*_xlfn.DAYS($B29,$B28))</f>
        <v>71.756283052305619</v>
      </c>
      <c r="GE29" s="5">
        <f>IF(($C$6-($C$3*$A28)+SUM(GE$6:GE28))*GE$3/365*_xlfn.DAYS($B29,$B28)&lt;0,0,($C$6-($C$3*$A28)+SUM(GE$6:GE28))*GE$3/365*_xlfn.DAYS($B29,$B28))</f>
        <v>71.703770081073912</v>
      </c>
      <c r="GF29" s="5">
        <f>IF(($C$6-($C$3*$A28)+SUM(GF$6:GF28))*GF$3/365*_xlfn.DAYS($B29,$B28)&lt;0,0,($C$6-($C$3*$A28)+SUM(GF$6:GF28))*GF$3/365*_xlfn.DAYS($B29,$B28))</f>
        <v>71.651282044642926</v>
      </c>
      <c r="GG29" s="5">
        <f>IF(($C$6-($C$3*$A28)+SUM(GG$6:GG28))*GG$3/365*_xlfn.DAYS($B29,$B28)&lt;0,0,($C$6-($C$3*$A28)+SUM(GG$6:GG28))*GG$3/365*_xlfn.DAYS($B29,$B28))</f>
        <v>71.598818935847135</v>
      </c>
      <c r="GH29" s="5">
        <f>IF(($C$6-($C$3*$A28)+SUM(GH$6:GH28))*GH$3/365*_xlfn.DAYS($B29,$B28)&lt;0,0,($C$6-($C$3*$A28)+SUM(GH$6:GH28))*GH$3/365*_xlfn.DAYS($B29,$B28))</f>
        <v>71.546380747522647</v>
      </c>
      <c r="GI29" s="5">
        <f>IF(($C$6-($C$3*$A28)+SUM(GI$6:GI28))*GI$3/365*_xlfn.DAYS($B29,$B28)&lt;0,0,($C$6-($C$3*$A28)+SUM(GI$6:GI28))*GI$3/365*_xlfn.DAYS($B29,$B28))</f>
        <v>71.493967472507279</v>
      </c>
      <c r="GJ29" s="5">
        <f>IF(($C$6-($C$3*$A28)+SUM(GJ$6:GJ28))*GJ$3/365*_xlfn.DAYS($B29,$B28)&lt;0,0,($C$6-($C$3*$A28)+SUM(GJ$6:GJ28))*GJ$3/365*_xlfn.DAYS($B29,$B28))</f>
        <v>71.44157910364045</v>
      </c>
      <c r="GK29" s="5">
        <f>IF(($C$6-($C$3*$A28)+SUM(GK$6:GK28))*GK$3/365*_xlfn.DAYS($B29,$B28)&lt;0,0,($C$6-($C$3*$A28)+SUM(GK$6:GK28))*GK$3/365*_xlfn.DAYS($B29,$B28))</f>
        <v>71.389215633763385</v>
      </c>
      <c r="GL29" s="5">
        <f>IF(($C$6-($C$3*$A28)+SUM(GL$6:GL28))*GL$3/365*_xlfn.DAYS($B29,$B28)&lt;0,0,($C$6-($C$3*$A28)+SUM(GL$6:GL28))*GL$3/365*_xlfn.DAYS($B29,$B28))</f>
        <v>71.336877055718929</v>
      </c>
      <c r="GM29" s="5">
        <f>IF(($C$6-($C$3*$A28)+SUM(GM$6:GM28))*GM$3/365*_xlfn.DAYS($B29,$B28)&lt;0,0,($C$6-($C$3*$A28)+SUM(GM$6:GM28))*GM$3/365*_xlfn.DAYS($B29,$B28))</f>
        <v>71.284563362351591</v>
      </c>
      <c r="GN29" s="5">
        <f>IF(($C$6-($C$3*$A28)+SUM(GN$6:GN28))*GN$3/365*_xlfn.DAYS($B29,$B28)&lt;0,0,($C$6-($C$3*$A28)+SUM(GN$6:GN28))*GN$3/365*_xlfn.DAYS($B29,$B28))</f>
        <v>71.232274546507611</v>
      </c>
      <c r="GO29" s="5">
        <f>IF(($C$6-($C$3*$A28)+SUM(GO$6:GO28))*GO$3/365*_xlfn.DAYS($B29,$B28)&lt;0,0,($C$6-($C$3*$A28)+SUM(GO$6:GO28))*GO$3/365*_xlfn.DAYS($B29,$B28))</f>
        <v>71.180010601034937</v>
      </c>
      <c r="GP29" s="5">
        <f>IF(($C$6-($C$3*$A28)+SUM(GP$6:GP28))*GP$3/365*_xlfn.DAYS($B29,$B28)&lt;0,0,($C$6-($C$3*$A28)+SUM(GP$6:GP28))*GP$3/365*_xlfn.DAYS($B29,$B28))</f>
        <v>71.127771518783078</v>
      </c>
      <c r="GQ29" s="5">
        <f>IF(($C$6-($C$3*$A28)+SUM(GQ$6:GQ28))*GQ$3/365*_xlfn.DAYS($B29,$B28)&lt;0,0,($C$6-($C$3*$A28)+SUM(GQ$6:GQ28))*GQ$3/365*_xlfn.DAYS($B29,$B28))</f>
        <v>71.075557292603335</v>
      </c>
      <c r="GR29" s="5">
        <f>IF(($C$6-($C$3*$A28)+SUM(GR$6:GR28))*GR$3/365*_xlfn.DAYS($B29,$B28)&lt;0,0,($C$6-($C$3*$A28)+SUM(GR$6:GR28))*GR$3/365*_xlfn.DAYS($B29,$B28))</f>
        <v>71.023367915348686</v>
      </c>
      <c r="GS29" s="5">
        <f>IF(($C$6-($C$3*$A28)+SUM(GS$6:GS28))*GS$3/365*_xlfn.DAYS($B29,$B28)&lt;0,0,($C$6-($C$3*$A28)+SUM(GS$6:GS28))*GS$3/365*_xlfn.DAYS($B29,$B28))</f>
        <v>70.971203379873742</v>
      </c>
      <c r="GT29" s="5">
        <f>IF(($C$6-($C$3*$A28)+SUM(GT$6:GT28))*GT$3/365*_xlfn.DAYS($B29,$B28)&lt;0,0,($C$6-($C$3*$A28)+SUM(GT$6:GT28))*GT$3/365*_xlfn.DAYS($B29,$B28))</f>
        <v>70.919063679034764</v>
      </c>
      <c r="GU29" s="5">
        <f>IF(($C$6-($C$3*$A28)+SUM(GU$6:GU28))*GU$3/365*_xlfn.DAYS($B29,$B28)&lt;0,0,($C$6-($C$3*$A28)+SUM(GU$6:GU28))*GU$3/365*_xlfn.DAYS($B29,$B28))</f>
        <v>70.866948805689844</v>
      </c>
      <c r="GV29" s="5">
        <f>IF(($C$6-($C$3*$A28)+SUM(GV$6:GV28))*GV$3/365*_xlfn.DAYS($B29,$B28)&lt;0,0,($C$6-($C$3*$A28)+SUM(GV$6:GV28))*GV$3/365*_xlfn.DAYS($B29,$B28))</f>
        <v>70.814858752698584</v>
      </c>
      <c r="GW29" s="5">
        <f>IF(($C$6-($C$3*$A28)+SUM(GW$6:GW28))*GW$3/365*_xlfn.DAYS($B29,$B28)&lt;0,0,($C$6-($C$3*$A28)+SUM(GW$6:GW28))*GW$3/365*_xlfn.DAYS($B29,$B28))</f>
        <v>70.762793512922414</v>
      </c>
      <c r="GX29" s="5">
        <f>IF(($C$6-($C$3*$A28)+SUM(GX$6:GX28))*GX$3/365*_xlfn.DAYS($B29,$B28)&lt;0,0,($C$6-($C$3*$A28)+SUM(GX$6:GX28))*GX$3/365*_xlfn.DAYS($B29,$B28))</f>
        <v>70.710753079224318</v>
      </c>
      <c r="GY29" s="5">
        <f>IF(($C$6-($C$3*$A28)+SUM(GY$6:GY28))*GY$3/365*_xlfn.DAYS($B29,$B28)&lt;0,0,($C$6-($C$3*$A28)+SUM(GY$6:GY28))*GY$3/365*_xlfn.DAYS($B29,$B28))</f>
        <v>70.658737444469011</v>
      </c>
      <c r="GZ29" s="5">
        <f>IF(($C$6-($C$3*$A28)+SUM(GZ$6:GZ28))*GZ$3/365*_xlfn.DAYS($B29,$B28)&lt;0,0,($C$6-($C$3*$A28)+SUM(GZ$6:GZ28))*GZ$3/365*_xlfn.DAYS($B29,$B28))</f>
        <v>70.606746601522914</v>
      </c>
      <c r="HA29" s="5">
        <f>IF(($C$6-($C$3*$A28)+SUM(HA$6:HA28))*HA$3/365*_xlfn.DAYS($B29,$B28)&lt;0,0,($C$6-($C$3*$A28)+SUM(HA$6:HA28))*HA$3/365*_xlfn.DAYS($B29,$B28))</f>
        <v>70.554780543254083</v>
      </c>
      <c r="HB29" s="5">
        <f>IF(($C$6-($C$3*$A28)+SUM(HB$6:HB28))*HB$3/365*_xlfn.DAYS($B29,$B28)&lt;0,0,($C$6-($C$3*$A28)+SUM(HB$6:HB28))*HB$3/365*_xlfn.DAYS($B29,$B28))</f>
        <v>70.502839262532319</v>
      </c>
      <c r="HC29" s="5">
        <f>IF(($C$6-($C$3*$A28)+SUM(HC$6:HC28))*HC$3/365*_xlfn.DAYS($B29,$B28)&lt;0,0,($C$6-($C$3*$A28)+SUM(HC$6:HC28))*HC$3/365*_xlfn.DAYS($B29,$B28))</f>
        <v>70.45092275222899</v>
      </c>
      <c r="HD29" s="5">
        <f>IF(($C$6-($C$3*$A28)+SUM(HD$6:HD28))*HD$3/365*_xlfn.DAYS($B29,$B28)&lt;0,0,($C$6-($C$3*$A28)+SUM(HD$6:HD28))*HD$3/365*_xlfn.DAYS($B29,$B28))</f>
        <v>70.399031005217253</v>
      </c>
      <c r="HE29" s="5">
        <f>IF(($C$6-($C$3*$A28)+SUM(HE$6:HE28))*HE$3/365*_xlfn.DAYS($B29,$B28)&lt;0,0,($C$6-($C$3*$A28)+SUM(HE$6:HE28))*HE$3/365*_xlfn.DAYS($B29,$B28))</f>
        <v>70.347164014371856</v>
      </c>
      <c r="HF29" s="5">
        <f>IF(($C$6-($C$3*$A28)+SUM(HF$6:HF28))*HF$3/365*_xlfn.DAYS($B29,$B28)&lt;0,0,($C$6-($C$3*$A28)+SUM(HF$6:HF28))*HF$3/365*_xlfn.DAYS($B29,$B28))</f>
        <v>70.295321772569338</v>
      </c>
      <c r="HG29" s="5">
        <f>IF(($C$6-($C$3*$A28)+SUM(HG$6:HG28))*HG$3/365*_xlfn.DAYS($B29,$B28)&lt;0,0,($C$6-($C$3*$A28)+SUM(HG$6:HG28))*HG$3/365*_xlfn.DAYS($B29,$B28))</f>
        <v>70.243504272687744</v>
      </c>
      <c r="HH29" s="5">
        <f>IF(($C$6-($C$3*$A28)+SUM(HH$6:HH28))*HH$3/365*_xlfn.DAYS($B29,$B28)&lt;0,0,($C$6-($C$3*$A28)+SUM(HH$6:HH28))*HH$3/365*_xlfn.DAYS($B29,$B28))</f>
        <v>70.191711507606996</v>
      </c>
      <c r="HI29" s="5">
        <f>IF(($C$6-($C$3*$A28)+SUM(HI$6:HI28))*HI$3/365*_xlfn.DAYS($B29,$B28)&lt;0,0,($C$6-($C$3*$A28)+SUM(HI$6:HI28))*HI$3/365*_xlfn.DAYS($B29,$B28))</f>
        <v>70.139943470208493</v>
      </c>
      <c r="HJ29" s="5">
        <f>IF(($C$6-($C$3*$A28)+SUM(HJ$6:HJ28))*HJ$3/365*_xlfn.DAYS($B29,$B28)&lt;0,0,($C$6-($C$3*$A28)+SUM(HJ$6:HJ28))*HJ$3/365*_xlfn.DAYS($B29,$B28))</f>
        <v>70.088200153375467</v>
      </c>
      <c r="HK29" s="5">
        <f>IF(($C$6-($C$3*$A28)+SUM(HK$6:HK28))*HK$3/365*_xlfn.DAYS($B29,$B28)&lt;0,0,($C$6-($C$3*$A28)+SUM(HK$6:HK28))*HK$3/365*_xlfn.DAYS($B29,$B28))</f>
        <v>70.036481549992772</v>
      </c>
      <c r="HL29" s="5">
        <f>IF(($C$6-($C$3*$A28)+SUM(HL$6:HL28))*HL$3/365*_xlfn.DAYS($B29,$B28)&lt;0,0,($C$6-($C$3*$A28)+SUM(HL$6:HL28))*HL$3/365*_xlfn.DAYS($B29,$B28))</f>
        <v>69.984787652946892</v>
      </c>
      <c r="HM29" s="5">
        <f>IF(($C$6-($C$3*$A28)+SUM(HM$6:HM28))*HM$3/365*_xlfn.DAYS($B29,$B28)&lt;0,0,($C$6-($C$3*$A28)+SUM(HM$6:HM28))*HM$3/365*_xlfn.DAYS($B29,$B28))</f>
        <v>69.933118455126021</v>
      </c>
      <c r="HN29" s="5">
        <f>IF(($C$6-($C$3*$A28)+SUM(HN$6:HN28))*HN$3/365*_xlfn.DAYS($B29,$B28)&lt;0,0,($C$6-($C$3*$A28)+SUM(HN$6:HN28))*HN$3/365*_xlfn.DAYS($B29,$B28))</f>
        <v>69.881473949420098</v>
      </c>
      <c r="HO29" s="5">
        <f>IF(($C$6-($C$3*$A28)+SUM(HO$6:HO28))*HO$3/365*_xlfn.DAYS($B29,$B28)&lt;0,0,($C$6-($C$3*$A28)+SUM(HO$6:HO28))*HO$3/365*_xlfn.DAYS($B29,$B28))</f>
        <v>69.82985412872064</v>
      </c>
      <c r="HP29" s="5">
        <f>IF(($C$6-($C$3*$A28)+SUM(HP$6:HP28))*HP$3/365*_xlfn.DAYS($B29,$B28)&lt;0,0,($C$6-($C$3*$A28)+SUM(HP$6:HP28))*HP$3/365*_xlfn.DAYS($B29,$B28))</f>
        <v>69.778258985920814</v>
      </c>
      <c r="HQ29" s="5">
        <f>IF(($C$6-($C$3*$A28)+SUM(HQ$6:HQ28))*HQ$3/365*_xlfn.DAYS($B29,$B28)&lt;0,0,($C$6-($C$3*$A28)+SUM(HQ$6:HQ28))*HQ$3/365*_xlfn.DAYS($B29,$B28))</f>
        <v>69.726688513915576</v>
      </c>
      <c r="HR29" s="5">
        <f>IF(($C$6-($C$3*$A28)+SUM(HR$6:HR28))*HR$3/365*_xlfn.DAYS($B29,$B28)&lt;0,0,($C$6-($C$3*$A28)+SUM(HR$6:HR28))*HR$3/365*_xlfn.DAYS($B29,$B28))</f>
        <v>69.675142705601473</v>
      </c>
      <c r="HS29" s="5">
        <f>IF(($C$6-($C$3*$A28)+SUM(HS$6:HS28))*HS$3/365*_xlfn.DAYS($B29,$B28)&lt;0,0,($C$6-($C$3*$A28)+SUM(HS$6:HS28))*HS$3/365*_xlfn.DAYS($B29,$B28))</f>
        <v>69.623621553876731</v>
      </c>
      <c r="HT29" s="5">
        <f>IF(($C$6-($C$3*$A28)+SUM(HT$6:HT28))*HT$3/365*_xlfn.DAYS($B29,$B28)&lt;0,0,($C$6-($C$3*$A28)+SUM(HT$6:HT28))*HT$3/365*_xlfn.DAYS($B29,$B28))</f>
        <v>69.572125051641265</v>
      </c>
      <c r="HU29" s="5">
        <f>IF(($C$6-($C$3*$A28)+SUM(HU$6:HU28))*HU$3/365*_xlfn.DAYS($B29,$B28)&lt;0,0,($C$6-($C$3*$A28)+SUM(HU$6:HU28))*HU$3/365*_xlfn.DAYS($B29,$B28))</f>
        <v>69.520653191796725</v>
      </c>
      <c r="HV29" s="5">
        <f>IF(($C$6-($C$3*$A28)+SUM(HV$6:HV28))*HV$3/365*_xlfn.DAYS($B29,$B28)&lt;0,0,($C$6-($C$3*$A28)+SUM(HV$6:HV28))*HV$3/365*_xlfn.DAYS($B29,$B28))</f>
        <v>69.469205967246282</v>
      </c>
      <c r="HW29" s="5">
        <f>IF(($C$6-($C$3*$A28)+SUM(HW$6:HW28))*HW$3/365*_xlfn.DAYS($B29,$B28)&lt;0,0,($C$6-($C$3*$A28)+SUM(HW$6:HW28))*HW$3/365*_xlfn.DAYS($B29,$B28))</f>
        <v>69.417783370894895</v>
      </c>
      <c r="HX29" s="5">
        <f>IF(($C$6-($C$3*$A28)+SUM(HX$6:HX28))*HX$3/365*_xlfn.DAYS($B29,$B28)&lt;0,0,($C$6-($C$3*$A28)+SUM(HX$6:HX28))*HX$3/365*_xlfn.DAYS($B29,$B28))</f>
        <v>69.366385395649147</v>
      </c>
      <c r="HY29" s="5">
        <f>IF(($C$6-($C$3*$A28)+SUM(HY$6:HY28))*HY$3/365*_xlfn.DAYS($B29,$B28)&lt;0,0,($C$6-($C$3*$A28)+SUM(HY$6:HY28))*HY$3/365*_xlfn.DAYS($B29,$B28))</f>
        <v>69.315012034417364</v>
      </c>
      <c r="HZ29" s="5">
        <f>IF(($C$6-($C$3*$A28)+SUM(HZ$6:HZ28))*HZ$3/365*_xlfn.DAYS($B29,$B28)&lt;0,0,($C$6-($C$3*$A28)+SUM(HZ$6:HZ28))*HZ$3/365*_xlfn.DAYS($B29,$B28))</f>
        <v>69.263663280109455</v>
      </c>
      <c r="IA29" s="5">
        <f>IF(($C$6-($C$3*$A28)+SUM(IA$6:IA28))*IA$3/365*_xlfn.DAYS($B29,$B28)&lt;0,0,($C$6-($C$3*$A28)+SUM(IA$6:IA28))*IA$3/365*_xlfn.DAYS($B29,$B28))</f>
        <v>69.212339125636973</v>
      </c>
      <c r="IB29" s="5">
        <f>IF(($C$6-($C$3*$A28)+SUM(IB$6:IB28))*IB$3/365*_xlfn.DAYS($B29,$B28)&lt;0,0,($C$6-($C$3*$A28)+SUM(IB$6:IB28))*IB$3/365*_xlfn.DAYS($B29,$B28))</f>
        <v>69.161039563913278</v>
      </c>
      <c r="IC29" s="5">
        <f>IF(($C$6-($C$3*$A28)+SUM(IC$6:IC28))*IC$3/365*_xlfn.DAYS($B29,$B28)&lt;0,0,($C$6-($C$3*$A28)+SUM(IC$6:IC28))*IC$3/365*_xlfn.DAYS($B29,$B28))</f>
        <v>69.109764587853306</v>
      </c>
      <c r="ID29" s="5">
        <f>IF(($C$6-($C$3*$A28)+SUM(ID$6:ID28))*ID$3/365*_xlfn.DAYS($B29,$B28)&lt;0,0,($C$6-($C$3*$A28)+SUM(ID$6:ID28))*ID$3/365*_xlfn.DAYS($B29,$B28))</f>
        <v>69.058514190373643</v>
      </c>
      <c r="IE29" s="5">
        <f>IF(($C$6-($C$3*$A28)+SUM(IE$6:IE28))*IE$3/365*_xlfn.DAYS($B29,$B28)&lt;0,0,($C$6-($C$3*$A28)+SUM(IE$6:IE28))*IE$3/365*_xlfn.DAYS($B29,$B28))</f>
        <v>69.007288364392608</v>
      </c>
      <c r="IF29" s="5">
        <f>IF(($C$6-($C$3*$A28)+SUM(IF$6:IF28))*IF$3/365*_xlfn.DAYS($B29,$B28)&lt;0,0,($C$6-($C$3*$A28)+SUM(IF$6:IF28))*IF$3/365*_xlfn.DAYS($B29,$B28))</f>
        <v>68.956087102830153</v>
      </c>
      <c r="IG29" s="5">
        <f>IF(($C$6-($C$3*$A28)+SUM(IG$6:IG28))*IG$3/365*_xlfn.DAYS($B29,$B28)&lt;0,0,($C$6-($C$3*$A28)+SUM(IG$6:IG28))*IG$3/365*_xlfn.DAYS($B29,$B28))</f>
        <v>68.904910398607882</v>
      </c>
      <c r="IH29" s="5">
        <f>IF(($C$6-($C$3*$A28)+SUM(IH$6:IH28))*IH$3/365*_xlfn.DAYS($B29,$B28)&lt;0,0,($C$6-($C$3*$A28)+SUM(IH$6:IH28))*IH$3/365*_xlfn.DAYS($B29,$B28))</f>
        <v>68.853758244649072</v>
      </c>
      <c r="II29" s="5">
        <f>IF(($C$6-($C$3*$A28)+SUM(II$6:II28))*II$3/365*_xlfn.DAYS($B29,$B28)&lt;0,0,($C$6-($C$3*$A28)+SUM(II$6:II28))*II$3/365*_xlfn.DAYS($B29,$B28))</f>
        <v>68.802630633878749</v>
      </c>
      <c r="IJ29" s="5">
        <f>IF(($C$6-($C$3*$A28)+SUM(IJ$6:IJ28))*IJ$3/365*_xlfn.DAYS($B29,$B28)&lt;0,0,($C$6-($C$3*$A28)+SUM(IJ$6:IJ28))*IJ$3/365*_xlfn.DAYS($B29,$B28))</f>
        <v>68.751527559223476</v>
      </c>
      <c r="IK29" s="5">
        <f>IF(($C$6-($C$3*$A28)+SUM(IK$6:IK28))*IK$3/365*_xlfn.DAYS($B29,$B28)&lt;0,0,($C$6-($C$3*$A28)+SUM(IK$6:IK28))*IK$3/365*_xlfn.DAYS($B29,$B28))</f>
        <v>68.700449013611589</v>
      </c>
      <c r="IL29" s="5">
        <f>IF(($C$6-($C$3*$A28)+SUM(IL$6:IL28))*IL$3/365*_xlfn.DAYS($B29,$B28)&lt;0,0,($C$6-($C$3*$A28)+SUM(IL$6:IL28))*IL$3/365*_xlfn.DAYS($B29,$B28))</f>
        <v>68.649394989973004</v>
      </c>
      <c r="IM29" s="5">
        <f>IF(($C$6-($C$3*$A28)+SUM(IM$6:IM28))*IM$3/365*_xlfn.DAYS($B29,$B28)&lt;0,0,($C$6-($C$3*$A28)+SUM(IM$6:IM28))*IM$3/365*_xlfn.DAYS($B29,$B28))</f>
        <v>68.598365481239327</v>
      </c>
      <c r="IN29" s="5">
        <f>IF(($C$6-($C$3*$A28)+SUM(IN$6:IN28))*IN$3/365*_xlfn.DAYS($B29,$B28)&lt;0,0,($C$6-($C$3*$A28)+SUM(IN$6:IN28))*IN$3/365*_xlfn.DAYS($B29,$B28))</f>
        <v>68.547360480343968</v>
      </c>
      <c r="IO29" s="5">
        <f>IF(($C$6-($C$3*$A28)+SUM(IO$6:IO28))*IO$3/365*_xlfn.DAYS($B29,$B28)&lt;0,0,($C$6-($C$3*$A28)+SUM(IO$6:IO28))*IO$3/365*_xlfn.DAYS($B29,$B28))</f>
        <v>68.496379980221732</v>
      </c>
      <c r="IP29" s="5">
        <f>IF(($C$6-($C$3*$A28)+SUM(IP$6:IP28))*IP$3/365*_xlfn.DAYS($B29,$B28)&lt;0,0,($C$6-($C$3*$A28)+SUM(IP$6:IP28))*IP$3/365*_xlfn.DAYS($B29,$B28))</f>
        <v>68.445423973809326</v>
      </c>
      <c r="IQ29" s="5">
        <f>IF(($C$6-($C$3*$A28)+SUM(IQ$6:IQ28))*IQ$3/365*_xlfn.DAYS($B29,$B28)&lt;0,0,($C$6-($C$3*$A28)+SUM(IQ$6:IQ28))*IQ$3/365*_xlfn.DAYS($B29,$B28))</f>
        <v>68.39449245404505</v>
      </c>
      <c r="IR29" s="5">
        <f>IF(($C$6-($C$3*$A28)+SUM(IR$6:IR28))*IR$3/365*_xlfn.DAYS($B29,$B28)&lt;0,0,($C$6-($C$3*$A28)+SUM(IR$6:IR28))*IR$3/365*_xlfn.DAYS($B29,$B28))</f>
        <v>68.34358541386878</v>
      </c>
      <c r="IS29" s="5">
        <f>IF(($C$6-($C$3*$A28)+SUM(IS$6:IS28))*IS$3/365*_xlfn.DAYS($B29,$B28)&lt;0,0,($C$6-($C$3*$A28)+SUM(IS$6:IS28))*IS$3/365*_xlfn.DAYS($B29,$B28))</f>
        <v>68.292702846222198</v>
      </c>
      <c r="IT29" s="5">
        <f>IF(($C$6-($C$3*$A28)+SUM(IT$6:IT28))*IT$3/365*_xlfn.DAYS($B29,$B28)&lt;0,0,($C$6-($C$3*$A28)+SUM(IT$6:IT28))*IT$3/365*_xlfn.DAYS($B29,$B28))</f>
        <v>68.241844744048507</v>
      </c>
      <c r="IU29" s="5">
        <f>IF(($C$6-($C$3*$A28)+SUM(IU$6:IU28))*IU$3/365*_xlfn.DAYS($B29,$B28)&lt;0,0,($C$6-($C$3*$A28)+SUM(IU$6:IU28))*IU$3/365*_xlfn.DAYS($B29,$B28))</f>
        <v>68.191011100292741</v>
      </c>
      <c r="IV29" s="5">
        <f>IF(($C$6-($C$3*$A28)+SUM(IV$6:IV28))*IV$3/365*_xlfn.DAYS($B29,$B28)&lt;0,0,($C$6-($C$3*$A28)+SUM(IV$6:IV28))*IV$3/365*_xlfn.DAYS($B29,$B28))</f>
        <v>68.140201907901428</v>
      </c>
      <c r="IW29" s="5">
        <f>IF(($C$6-($C$3*$A28)+SUM(IW$6:IW28))*IW$3/365*_xlfn.DAYS($B29,$B28)&lt;0,0,($C$6-($C$3*$A28)+SUM(IW$6:IW28))*IW$3/365*_xlfn.DAYS($B29,$B28))</f>
        <v>68.089417159822872</v>
      </c>
      <c r="IX29" s="5">
        <f>IF(($C$6-($C$3*$A28)+SUM(IX$6:IX28))*IX$3/365*_xlfn.DAYS($B29,$B28)&lt;0,0,($C$6-($C$3*$A28)+SUM(IX$6:IX28))*IX$3/365*_xlfn.DAYS($B29,$B28))</f>
        <v>68.038656849006955</v>
      </c>
      <c r="IY29" s="5">
        <f>IF(($C$6-($C$3*$A28)+SUM(IY$6:IY28))*IY$3/365*_xlfn.DAYS($B29,$B28)&lt;0,0,($C$6-($C$3*$A28)+SUM(IY$6:IY28))*IY$3/365*_xlfn.DAYS($B29,$B28))</f>
        <v>67.987920968405305</v>
      </c>
      <c r="IZ29" s="5">
        <f>IF(($C$6-($C$3*$A28)+SUM(IZ$6:IZ28))*IZ$3/365*_xlfn.DAYS($B29,$B28)&lt;0,0,($C$6-($C$3*$A28)+SUM(IZ$6:IZ28))*IZ$3/365*_xlfn.DAYS($B29,$B28))</f>
        <v>67.937209510971158</v>
      </c>
      <c r="JA29" s="5">
        <f>IF(($C$6-($C$3*$A28)+SUM(JA$6:JA28))*JA$3/365*_xlfn.DAYS($B29,$B28)&lt;0,0,($C$6-($C$3*$A28)+SUM(JA$6:JA28))*JA$3/365*_xlfn.DAYS($B29,$B28))</f>
        <v>67.88652246965944</v>
      </c>
      <c r="JB29" s="5">
        <f>IF(($C$6-($C$3*$A28)+SUM(JB$6:JB28))*JB$3/365*_xlfn.DAYS($B29,$B28)&lt;0,0,($C$6-($C$3*$A28)+SUM(JB$6:JB28))*JB$3/365*_xlfn.DAYS($B29,$B28))</f>
        <v>67.83585983742671</v>
      </c>
      <c r="JC29" s="5">
        <f>IF(($C$6-($C$3*$A28)+SUM(JC$6:JC28))*JC$3/365*_xlfn.DAYS($B29,$B28)&lt;0,0,($C$6-($C$3*$A28)+SUM(JC$6:JC28))*JC$3/365*_xlfn.DAYS($B29,$B28))</f>
        <v>67.785221607231207</v>
      </c>
      <c r="JD29" s="5">
        <f>IF(($C$6-($C$3*$A28)+SUM(JD$6:JD28))*JD$3/365*_xlfn.DAYS($B29,$B28)&lt;0,0,($C$6-($C$3*$A28)+SUM(JD$6:JD28))*JD$3/365*_xlfn.DAYS($B29,$B28))</f>
        <v>67.734607772032803</v>
      </c>
      <c r="JE29" s="5">
        <f>IF(($C$6-($C$3*$A28)+SUM(JE$6:JE28))*JE$3/365*_xlfn.DAYS($B29,$B28)&lt;0,0,($C$6-($C$3*$A28)+SUM(JE$6:JE28))*JE$3/365*_xlfn.DAYS($B29,$B28))</f>
        <v>67.684018324793072</v>
      </c>
      <c r="JF29" s="5">
        <f>IF(($C$6-($C$3*$A28)+SUM(JF$6:JF28))*JF$3/365*_xlfn.DAYS($B29,$B28)&lt;0,0,($C$6-($C$3*$A28)+SUM(JF$6:JF28))*JF$3/365*_xlfn.DAYS($B29,$B28))</f>
        <v>67.633453258475228</v>
      </c>
      <c r="JG29" s="5">
        <f>IF(($C$6-($C$3*$A28)+SUM(JG$6:JG28))*JG$3/365*_xlfn.DAYS($B29,$B28)&lt;0,0,($C$6-($C$3*$A28)+SUM(JG$6:JG28))*JG$3/365*_xlfn.DAYS($B29,$B28))</f>
        <v>67.582912566044115</v>
      </c>
      <c r="JH29" s="5">
        <f>IF(($C$6-($C$3*$A28)+SUM(JH$6:JH28))*JH$3/365*_xlfn.DAYS($B29,$B28)&lt;0,0,($C$6-($C$3*$A28)+SUM(JH$6:JH28))*JH$3/365*_xlfn.DAYS($B29,$B28))</f>
        <v>67.532396240466298</v>
      </c>
      <c r="JI29" s="5">
        <f>IF(($C$6-($C$3*$A28)+SUM(JI$6:JI28))*JI$3/365*_xlfn.DAYS($B29,$B28)&lt;0,0,($C$6-($C$3*$A28)+SUM(JI$6:JI28))*JI$3/365*_xlfn.DAYS($B29,$B28))</f>
        <v>67.481904274709933</v>
      </c>
      <c r="JJ29" s="5">
        <f>IF(($C$6-($C$3*$A28)+SUM(JJ$6:JJ28))*JJ$3/365*_xlfn.DAYS($B29,$B28)&lt;0,0,($C$6-($C$3*$A28)+SUM(JJ$6:JJ28))*JJ$3/365*_xlfn.DAYS($B29,$B28))</f>
        <v>67.431436661744883</v>
      </c>
      <c r="JK29" s="5">
        <f>IF(($C$6-($C$3*$A28)+SUM(JK$6:JK28))*JK$3/365*_xlfn.DAYS($B29,$B28)&lt;0,0,($C$6-($C$3*$A28)+SUM(JK$6:JK28))*JK$3/365*_xlfn.DAYS($B29,$B28))</f>
        <v>67.380993394542628</v>
      </c>
      <c r="JL29" s="5">
        <f>IF(($C$6-($C$3*$A28)+SUM(JL$6:JL28))*JL$3/365*_xlfn.DAYS($B29,$B28)&lt;0,0,($C$6-($C$3*$A28)+SUM(JL$6:JL28))*JL$3/365*_xlfn.DAYS($B29,$B28))</f>
        <v>67.330574466076371</v>
      </c>
      <c r="JM29" s="5">
        <f>IF(($C$6-($C$3*$A28)+SUM(JM$6:JM28))*JM$3/365*_xlfn.DAYS($B29,$B28)&lt;0,0,($C$6-($C$3*$A28)+SUM(JM$6:JM28))*JM$3/365*_xlfn.DAYS($B29,$B28))</f>
        <v>67.280179869320875</v>
      </c>
      <c r="JN29" s="5">
        <f>IF(($C$6-($C$3*$A28)+SUM(JN$6:JN28))*JN$3/365*_xlfn.DAYS($B29,$B28)&lt;0,0,($C$6-($C$3*$A28)+SUM(JN$6:JN28))*JN$3/365*_xlfn.DAYS($B29,$B28))</f>
        <v>67.229809597252654</v>
      </c>
      <c r="JO29" s="5">
        <f>IF(($C$6-($C$3*$A28)+SUM(JO$6:JO28))*JO$3/365*_xlfn.DAYS($B29,$B28)&lt;0,0,($C$6-($C$3*$A28)+SUM(JO$6:JO28))*JO$3/365*_xlfn.DAYS($B29,$B28))</f>
        <v>67.179463642849839</v>
      </c>
      <c r="JP29" s="5">
        <f>IF(($C$6-($C$3*$A28)+SUM(JP$6:JP28))*JP$3/365*_xlfn.DAYS($B29,$B28)&lt;0,0,($C$6-($C$3*$A28)+SUM(JP$6:JP28))*JP$3/365*_xlfn.DAYS($B29,$B28))</f>
        <v>67.129141999092198</v>
      </c>
      <c r="JQ29" s="5">
        <f>IF(($C$6-($C$3*$A28)+SUM(JQ$6:JQ28))*JQ$3/365*_xlfn.DAYS($B29,$B28)&lt;0,0,($C$6-($C$3*$A28)+SUM(JQ$6:JQ28))*JQ$3/365*_xlfn.DAYS($B29,$B28))</f>
        <v>67.078844658961202</v>
      </c>
      <c r="JR29" s="5">
        <f>IF(($C$6-($C$3*$A28)+SUM(JR$6:JR28))*JR$3/365*_xlfn.DAYS($B29,$B28)&lt;0,0,($C$6-($C$3*$A28)+SUM(JR$6:JR28))*JR$3/365*_xlfn.DAYS($B29,$B28))</f>
        <v>67.028571615439901</v>
      </c>
      <c r="JS29" s="5">
        <f>IF(($C$6-($C$3*$A28)+SUM(JS$6:JS28))*JS$3/365*_xlfn.DAYS($B29,$B28)&lt;0,0,($C$6-($C$3*$A28)+SUM(JS$6:JS28))*JS$3/365*_xlfn.DAYS($B29,$B28))</f>
        <v>66.978322861513078</v>
      </c>
      <c r="JT29" s="5">
        <f>IF(($C$6-($C$3*$A28)+SUM(JT$6:JT28))*JT$3/365*_xlfn.DAYS($B29,$B28)&lt;0,0,($C$6-($C$3*$A28)+SUM(JT$6:JT28))*JT$3/365*_xlfn.DAYS($B29,$B28))</f>
        <v>66.928098390167122</v>
      </c>
      <c r="JU29" s="5">
        <f>IF(($C$6-($C$3*$A28)+SUM(JU$6:JU28))*JU$3/365*_xlfn.DAYS($B29,$B28)&lt;0,0,($C$6-($C$3*$A28)+SUM(JU$6:JU28))*JU$3/365*_xlfn.DAYS($B29,$B28))</f>
        <v>66.877898194390113</v>
      </c>
      <c r="JV29" s="5">
        <f>IF(($C$6-($C$3*$A28)+SUM(JV$6:JV28))*JV$3/365*_xlfn.DAYS($B29,$B28)&lt;0,0,($C$6-($C$3*$A28)+SUM(JV$6:JV28))*JV$3/365*_xlfn.DAYS($B29,$B28))</f>
        <v>66.827722267171751</v>
      </c>
      <c r="JW29" s="5">
        <f>IF(($C$6-($C$3*$A28)+SUM(JW$6:JW28))*JW$3/365*_xlfn.DAYS($B29,$B28)&lt;0,0,($C$6-($C$3*$A28)+SUM(JW$6:JW28))*JW$3/365*_xlfn.DAYS($B29,$B28))</f>
        <v>66.777570601503427</v>
      </c>
      <c r="JX29" s="5">
        <f>IF(($C$6-($C$3*$A28)+SUM(JX$6:JX28))*JX$3/365*_xlfn.DAYS($B29,$B28)&lt;0,0,($C$6-($C$3*$A28)+SUM(JX$6:JX28))*JX$3/365*_xlfn.DAYS($B29,$B28))</f>
        <v>66.727443190378125</v>
      </c>
      <c r="JY29" s="5">
        <f>IF(($C$6-($C$3*$A28)+SUM(JY$6:JY28))*JY$3/365*_xlfn.DAYS($B29,$B28)&lt;0,0,($C$6-($C$3*$A28)+SUM(JY$6:JY28))*JY$3/365*_xlfn.DAYS($B29,$B28))</f>
        <v>66.677340026790532</v>
      </c>
      <c r="JZ29" s="5">
        <f>IF(($C$6-($C$3*$A28)+SUM(JZ$6:JZ28))*JZ$3/365*_xlfn.DAYS($B29,$B28)&lt;0,0,($C$6-($C$3*$A28)+SUM(JZ$6:JZ28))*JZ$3/365*_xlfn.DAYS($B29,$B28))</f>
        <v>66.627261103737013</v>
      </c>
      <c r="KA29" s="5">
        <f>IF(($C$6-($C$3*$A28)+SUM(KA$6:KA28))*KA$3/365*_xlfn.DAYS($B29,$B28)&lt;0,0,($C$6-($C$3*$A28)+SUM(KA$6:KA28))*KA$3/365*_xlfn.DAYS($B29,$B28))</f>
        <v>66.577206414215496</v>
      </c>
      <c r="KB29" s="5">
        <f>IF(($C$6-($C$3*$A28)+SUM(KB$6:KB28))*KB$3/365*_xlfn.DAYS($B29,$B28)&lt;0,0,($C$6-($C$3*$A28)+SUM(KB$6:KB28))*KB$3/365*_xlfn.DAYS($B29,$B28))</f>
        <v>66.52717595122563</v>
      </c>
      <c r="KC29" s="5">
        <f>IF(($C$6-($C$3*$A28)+SUM(KC$6:KC28))*KC$3/365*_xlfn.DAYS($B29,$B28)&lt;0,0,($C$6-($C$3*$A28)+SUM(KC$6:KC28))*KC$3/365*_xlfn.DAYS($B29,$B28))</f>
        <v>66.477169707768695</v>
      </c>
      <c r="KD29" s="5">
        <f>IF(($C$6-($C$3*$A28)+SUM(KD$6:KD28))*KD$3/365*_xlfn.DAYS($B29,$B28)&lt;0,0,($C$6-($C$3*$A28)+SUM(KD$6:KD28))*KD$3/365*_xlfn.DAYS($B29,$B28))</f>
        <v>66.427187676847609</v>
      </c>
      <c r="KE29" s="5">
        <f>IF(($C$6-($C$3*$A28)+SUM(KE$6:KE28))*KE$3/365*_xlfn.DAYS($B29,$B28)&lt;0,0,($C$6-($C$3*$A28)+SUM(KE$6:KE28))*KE$3/365*_xlfn.DAYS($B29,$B28))</f>
        <v>66.377229851467007</v>
      </c>
      <c r="KF29" s="5">
        <f>IF(($C$6-($C$3*$A28)+SUM(KF$6:KF28))*KF$3/365*_xlfn.DAYS($B29,$B28)&lt;0,0,($C$6-($C$3*$A28)+SUM(KF$6:KF28))*KF$3/365*_xlfn.DAYS($B29,$B28))</f>
        <v>66.327296224633074</v>
      </c>
      <c r="KG29" s="5">
        <f>IF(($C$6-($C$3*$A28)+SUM(KG$6:KG28))*KG$3/365*_xlfn.DAYS($B29,$B28)&lt;0,0,($C$6-($C$3*$A28)+SUM(KG$6:KG28))*KG$3/365*_xlfn.DAYS($B29,$B28))</f>
        <v>66.277386789353713</v>
      </c>
      <c r="KH29" s="5">
        <f>IF(($C$6-($C$3*$A28)+SUM(KH$6:KH28))*KH$3/365*_xlfn.DAYS($B29,$B28)&lt;0,0,($C$6-($C$3*$A28)+SUM(KH$6:KH28))*KH$3/365*_xlfn.DAYS($B29,$B28))</f>
        <v>66.227501538638421</v>
      </c>
      <c r="KI29" s="5">
        <f>IF(($C$6-($C$3*$A28)+SUM(KI$6:KI28))*KI$3/365*_xlfn.DAYS($B29,$B28)&lt;0,0,($C$6-($C$3*$A28)+SUM(KI$6:KI28))*KI$3/365*_xlfn.DAYS($B29,$B28))</f>
        <v>66.17764046549847</v>
      </c>
      <c r="KJ29" s="5">
        <f>IF(($C$6-($C$3*$A28)+SUM(KJ$6:KJ28))*KJ$3/365*_xlfn.DAYS($B29,$B28)&lt;0,0,($C$6-($C$3*$A28)+SUM(KJ$6:KJ28))*KJ$3/365*_xlfn.DAYS($B29,$B28))</f>
        <v>66.127803562946596</v>
      </c>
      <c r="KK29" s="5">
        <f>IF(($C$6-($C$3*$A28)+SUM(KK$6:KK28))*KK$3/365*_xlfn.DAYS($B29,$B28)&lt;0,0,($C$6-($C$3*$A28)+SUM(KK$6:KK28))*KK$3/365*_xlfn.DAYS($B29,$B28))</f>
        <v>66.077990823997339</v>
      </c>
      <c r="KL29" s="5">
        <f>IF(($C$6-($C$3*$A28)+SUM(KL$6:KL28))*KL$3/365*_xlfn.DAYS($B29,$B28)&lt;0,0,($C$6-($C$3*$A28)+SUM(KL$6:KL28))*KL$3/365*_xlfn.DAYS($B29,$B28))</f>
        <v>66.02820224166679</v>
      </c>
      <c r="KM29" s="5">
        <f>IF(($C$6-($C$3*$A28)+SUM(KM$6:KM28))*KM$3/365*_xlfn.DAYS($B29,$B28)&lt;0,0,($C$6-($C$3*$A28)+SUM(KM$6:KM28))*KM$3/365*_xlfn.DAYS($B29,$B28))</f>
        <v>65.978437808972757</v>
      </c>
      <c r="KN29" s="5">
        <f>IF(($C$6-($C$3*$A28)+SUM(KN$6:KN28))*KN$3/365*_xlfn.DAYS($B29,$B28)&lt;0,0,($C$6-($C$3*$A28)+SUM(KN$6:KN28))*KN$3/365*_xlfn.DAYS($B29,$B28))</f>
        <v>65.928697518934655</v>
      </c>
      <c r="KO29" s="5">
        <f>IF(($C$6-($C$3*$A28)+SUM(KO$6:KO28))*KO$3/365*_xlfn.DAYS($B29,$B28)&lt;0,0,($C$6-($C$3*$A28)+SUM(KO$6:KO28))*KO$3/365*_xlfn.DAYS($B29,$B28))</f>
        <v>65.87898136457359</v>
      </c>
      <c r="KP29" s="5">
        <f>IF(($C$6-($C$3*$A28)+SUM(KP$6:KP28))*KP$3/365*_xlfn.DAYS($B29,$B28)&lt;0,0,($C$6-($C$3*$A28)+SUM(KP$6:KP28))*KP$3/365*_xlfn.DAYS($B29,$B28))</f>
        <v>65.82928933891219</v>
      </c>
      <c r="KQ29" s="5">
        <f>IF(($C$6-($C$3*$A28)+SUM(KQ$6:KQ28))*KQ$3/365*_xlfn.DAYS($B29,$B28)&lt;0,0,($C$6-($C$3*$A28)+SUM(KQ$6:KQ28))*KQ$3/365*_xlfn.DAYS($B29,$B28))</f>
        <v>65.779621434974914</v>
      </c>
      <c r="KR29" s="5">
        <f>IF(($C$6-($C$3*$A28)+SUM(KR$6:KR28))*KR$3/365*_xlfn.DAYS($B29,$B28)&lt;0,0,($C$6-($C$3*$A28)+SUM(KR$6:KR28))*KR$3/365*_xlfn.DAYS($B29,$B28))</f>
        <v>65.729977645787741</v>
      </c>
      <c r="KS29" s="5">
        <f>IF(($C$6-($C$3*$A28)+SUM(KS$6:KS28))*KS$3/365*_xlfn.DAYS($B29,$B28)&lt;0,0,($C$6-($C$3*$A28)+SUM(KS$6:KS28))*KS$3/365*_xlfn.DAYS($B29,$B28))</f>
        <v>65.680357964378317</v>
      </c>
      <c r="KT29" s="5">
        <f>IF(($C$6-($C$3*$A28)+SUM(KT$6:KT28))*KT$3/365*_xlfn.DAYS($B29,$B28)&lt;0,0,($C$6-($C$3*$A28)+SUM(KT$6:KT28))*KT$3/365*_xlfn.DAYS($B29,$B28))</f>
        <v>65.630762383775959</v>
      </c>
      <c r="KU29" s="5">
        <f>IF(($C$6-($C$3*$A28)+SUM(KU$6:KU28))*KU$3/365*_xlfn.DAYS($B29,$B28)&lt;0,0,($C$6-($C$3*$A28)+SUM(KU$6:KU28))*KU$3/365*_xlfn.DAYS($B29,$B28))</f>
        <v>65.581190897011624</v>
      </c>
      <c r="KV29" s="5">
        <f>IF(($C$6-($C$3*$A28)+SUM(KV$6:KV28))*KV$3/365*_xlfn.DAYS($B29,$B28)&lt;0,0,($C$6-($C$3*$A28)+SUM(KV$6:KV28))*KV$3/365*_xlfn.DAYS($B29,$B28))</f>
        <v>65.531643497117898</v>
      </c>
      <c r="KW29" s="5">
        <f>IF(($C$6-($C$3*$A28)+SUM(KW$6:KW28))*KW$3/365*_xlfn.DAYS($B29,$B28)&lt;0,0,($C$6-($C$3*$A28)+SUM(KW$6:KW28))*KW$3/365*_xlfn.DAYS($B29,$B28))</f>
        <v>65.482120177129019</v>
      </c>
      <c r="KX29" s="5">
        <f>IF(($C$6-($C$3*$A28)+SUM(KX$6:KX28))*KX$3/365*_xlfn.DAYS($B29,$B28)&lt;0,0,($C$6-($C$3*$A28)+SUM(KX$6:KX28))*KX$3/365*_xlfn.DAYS($B29,$B28))</f>
        <v>65.432620930080859</v>
      </c>
      <c r="KY29" s="5">
        <f>IF(($C$6-($C$3*$A28)+SUM(KY$6:KY28))*KY$3/365*_xlfn.DAYS($B29,$B28)&lt;0,0,($C$6-($C$3*$A28)+SUM(KY$6:KY28))*KY$3/365*_xlfn.DAYS($B29,$B28))</f>
        <v>65.383145749010993</v>
      </c>
      <c r="KZ29" s="5">
        <f>IF(($C$6-($C$3*$A28)+SUM(KZ$6:KZ28))*KZ$3/365*_xlfn.DAYS($B29,$B28)&lt;0,0,($C$6-($C$3*$A28)+SUM(KZ$6:KZ28))*KZ$3/365*_xlfn.DAYS($B29,$B28))</f>
        <v>65.333694626958504</v>
      </c>
      <c r="LA29" s="5">
        <f>IF(($C$6-($C$3*$A28)+SUM(LA$6:LA28))*LA$3/365*_xlfn.DAYS($B29,$B28)&lt;0,0,($C$6-($C$3*$A28)+SUM(LA$6:LA28))*LA$3/365*_xlfn.DAYS($B29,$B28))</f>
        <v>65.284267556964295</v>
      </c>
      <c r="LB29" s="5">
        <f>IF(($C$6-($C$3*$A28)+SUM(LB$6:LB28))*LB$3/365*_xlfn.DAYS($B29,$B28)&lt;0,0,($C$6-($C$3*$A28)+SUM(LB$6:LB28))*LB$3/365*_xlfn.DAYS($B29,$B28))</f>
        <v>65.234864532070787</v>
      </c>
      <c r="LC29" s="5">
        <f>IF(($C$6-($C$3*$A28)+SUM(LC$6:LC28))*LC$3/365*_xlfn.DAYS($B29,$B28)&lt;0,0,($C$6-($C$3*$A28)+SUM(LC$6:LC28))*LC$3/365*_xlfn.DAYS($B29,$B28))</f>
        <v>65.185485545322095</v>
      </c>
      <c r="LD29" s="5">
        <f>IF(($C$6-($C$3*$A28)+SUM(LD$6:LD28))*LD$3/365*_xlfn.DAYS($B29,$B28)&lt;0,0,($C$6-($C$3*$A28)+SUM(LD$6:LD28))*LD$3/365*_xlfn.DAYS($B29,$B28))</f>
        <v>65.136130589763923</v>
      </c>
      <c r="LE29" s="5">
        <f>IF(($C$6-($C$3*$A28)+SUM(LE$6:LE28))*LE$3/365*_xlfn.DAYS($B29,$B28)&lt;0,0,($C$6-($C$3*$A28)+SUM(LE$6:LE28))*LE$3/365*_xlfn.DAYS($B29,$B28))</f>
        <v>65.086799658443667</v>
      </c>
      <c r="LF29" s="5">
        <f>IF(($C$6-($C$3*$A28)+SUM(LF$6:LF28))*LF$3/365*_xlfn.DAYS($B29,$B28)&lt;0,0,($C$6-($C$3*$A28)+SUM(LF$6:LF28))*LF$3/365*_xlfn.DAYS($B29,$B28))</f>
        <v>65.037492744410386</v>
      </c>
      <c r="LG29" s="5">
        <f>IF(($C$6-($C$3*$A28)+SUM(LG$6:LG28))*LG$3/365*_xlfn.DAYS($B29,$B28)&lt;0,0,($C$6-($C$3*$A28)+SUM(LG$6:LG28))*LG$3/365*_xlfn.DAYS($B29,$B28))</f>
        <v>64.988209840714703</v>
      </c>
      <c r="LH29" s="5">
        <f>IF(($C$6-($C$3*$A28)+SUM(LH$6:LH28))*LH$3/365*_xlfn.DAYS($B29,$B28)&lt;0,0,($C$6-($C$3*$A28)+SUM(LH$6:LH28))*LH$3/365*_xlfn.DAYS($B29,$B28))</f>
        <v>64.938950940408944</v>
      </c>
      <c r="LI29" s="5">
        <f>IF(($C$6-($C$3*$A28)+SUM(LI$6:LI28))*LI$3/365*_xlfn.DAYS($B29,$B28)&lt;0,0,($C$6-($C$3*$A28)+SUM(LI$6:LI28))*LI$3/365*_xlfn.DAYS($B29,$B28))</f>
        <v>64.889716036547085</v>
      </c>
      <c r="LJ29" s="5">
        <f>IF(($C$6-($C$3*$A28)+SUM(LJ$6:LJ28))*LJ$3/365*_xlfn.DAYS($B29,$B28)&lt;0,0,($C$6-($C$3*$A28)+SUM(LJ$6:LJ28))*LJ$3/365*_xlfn.DAYS($B29,$B28))</f>
        <v>64.84050512218468</v>
      </c>
      <c r="LK29" s="5">
        <f>IF(($C$6-($C$3*$A28)+SUM(LK$6:LK28))*LK$3/365*_xlfn.DAYS($B29,$B28)&lt;0,0,($C$6-($C$3*$A28)+SUM(LK$6:LK28))*LK$3/365*_xlfn.DAYS($B29,$B28))</f>
        <v>64.791318190378945</v>
      </c>
      <c r="LL29" s="5">
        <f>IF(($C$6-($C$3*$A28)+SUM(LL$6:LL28))*LL$3/365*_xlfn.DAYS($B29,$B28)&lt;0,0,($C$6-($C$3*$A28)+SUM(LL$6:LL28))*LL$3/365*_xlfn.DAYS($B29,$B28))</f>
        <v>64.742155234188786</v>
      </c>
      <c r="LM29" s="5">
        <f>IF(($C$6-($C$3*$A28)+SUM(LM$6:LM28))*LM$3/365*_xlfn.DAYS($B29,$B28)&lt;0,0,($C$6-($C$3*$A28)+SUM(LM$6:LM28))*LM$3/365*_xlfn.DAYS($B29,$B28))</f>
        <v>64.693016246674688</v>
      </c>
      <c r="LN29" s="5">
        <f>IF(($C$6-($C$3*$A28)+SUM(LN$6:LN28))*LN$3/365*_xlfn.DAYS($B29,$B28)&lt;0,0,($C$6-($C$3*$A28)+SUM(LN$6:LN28))*LN$3/365*_xlfn.DAYS($B29,$B28))</f>
        <v>64.643901220898783</v>
      </c>
      <c r="LO29" s="5">
        <f>IF(($C$6-($C$3*$A28)+SUM(LO$6:LO28))*LO$3/365*_xlfn.DAYS($B29,$B28)&lt;0,0,($C$6-($C$3*$A28)+SUM(LO$6:LO28))*LO$3/365*_xlfn.DAYS($B29,$B28))</f>
        <v>64.594810149924882</v>
      </c>
      <c r="LP29" s="5">
        <f>IF(($C$6-($C$3*$A28)+SUM(LP$6:LP28))*LP$3/365*_xlfn.DAYS($B29,$B28)&lt;0,0,($C$6-($C$3*$A28)+SUM(LP$6:LP28))*LP$3/365*_xlfn.DAYS($B29,$B28))</f>
        <v>64.5457430268184</v>
      </c>
      <c r="LQ29" s="5">
        <f>IF(($C$6-($C$3*$A28)+SUM(LQ$6:LQ28))*LQ$3/365*_xlfn.DAYS($B29,$B28)&lt;0,0,($C$6-($C$3*$A28)+SUM(LQ$6:LQ28))*LQ$3/365*_xlfn.DAYS($B29,$B28))</f>
        <v>64.496699844646386</v>
      </c>
      <c r="LR29" s="5">
        <f>IF(($C$6-($C$3*$A28)+SUM(LR$6:LR28))*LR$3/365*_xlfn.DAYS($B29,$B28)&lt;0,0,($C$6-($C$3*$A28)+SUM(LR$6:LR28))*LR$3/365*_xlfn.DAYS($B29,$B28))</f>
        <v>64.447680596477554</v>
      </c>
      <c r="LS29" s="5">
        <f>IF(($C$6-($C$3*$A28)+SUM(LS$6:LS28))*LS$3/365*_xlfn.DAYS($B29,$B28)&lt;0,0,($C$6-($C$3*$A28)+SUM(LS$6:LS28))*LS$3/365*_xlfn.DAYS($B29,$B28))</f>
        <v>64.398685275382206</v>
      </c>
      <c r="LT29" s="5">
        <f>IF(($C$6-($C$3*$A28)+SUM(LT$6:LT28))*LT$3/365*_xlfn.DAYS($B29,$B28)&lt;0,0,($C$6-($C$3*$A28)+SUM(LT$6:LT28))*LT$3/365*_xlfn.DAYS($B29,$B28))</f>
        <v>64.349713874432354</v>
      </c>
      <c r="LU29" s="5">
        <f>IF(($C$6-($C$3*$A28)+SUM(LU$6:LU28))*LU$3/365*_xlfn.DAYS($B29,$B28)&lt;0,0,($C$6-($C$3*$A28)+SUM(LU$6:LU28))*LU$3/365*_xlfn.DAYS($B29,$B28))</f>
        <v>64.300766386701582</v>
      </c>
      <c r="LV29" s="5">
        <f>IF(($C$6-($C$3*$A28)+SUM(LV$6:LV28))*LV$3/365*_xlfn.DAYS($B29,$B28)&lt;0,0,($C$6-($C$3*$A28)+SUM(LV$6:LV28))*LV$3/365*_xlfn.DAYS($B29,$B28))</f>
        <v>64.251842805265142</v>
      </c>
      <c r="LW29" s="5">
        <f>IF(($C$6-($C$3*$A28)+SUM(LW$6:LW28))*LW$3/365*_xlfn.DAYS($B29,$B28)&lt;0,0,($C$6-($C$3*$A28)+SUM(LW$6:LW28))*LW$3/365*_xlfn.DAYS($B29,$B28))</f>
        <v>64.202943123199887</v>
      </c>
      <c r="LX29" s="5">
        <f>IF(($C$6-($C$3*$A28)+SUM(LX$6:LX28))*LX$3/365*_xlfn.DAYS($B29,$B28)&lt;0,0,($C$6-($C$3*$A28)+SUM(LX$6:LX28))*LX$3/365*_xlfn.DAYS($B29,$B28))</f>
        <v>64.154067333584365</v>
      </c>
      <c r="LY29" s="5">
        <f>IF(($C$6-($C$3*$A28)+SUM(LY$6:LY28))*LY$3/365*_xlfn.DAYS($B29,$B28)&lt;0,0,($C$6-($C$3*$A28)+SUM(LY$6:LY28))*LY$3/365*_xlfn.DAYS($B29,$B28))</f>
        <v>64.105215429498742</v>
      </c>
      <c r="LZ29" s="5">
        <f>IF(($C$6-($C$3*$A28)+SUM(LZ$6:LZ28))*LZ$3/365*_xlfn.DAYS($B29,$B28)&lt;0,0,($C$6-($C$3*$A28)+SUM(LZ$6:LZ28))*LZ$3/365*_xlfn.DAYS($B29,$B28))</f>
        <v>64.056387404024747</v>
      </c>
      <c r="MA29" s="5">
        <f>IF(($C$6-($C$3*$A28)+SUM(MA$6:MA28))*MA$3/365*_xlfn.DAYS($B29,$B28)&lt;0,0,($C$6-($C$3*$A28)+SUM(MA$6:MA28))*MA$3/365*_xlfn.DAYS($B29,$B28))</f>
        <v>64.007583250245801</v>
      </c>
      <c r="MB29" s="5">
        <f>IF(($C$6-($C$3*$A28)+SUM(MB$6:MB28))*MB$3/365*_xlfn.DAYS($B29,$B28)&lt;0,0,($C$6-($C$3*$A28)+SUM(MB$6:MB28))*MB$3/365*_xlfn.DAYS($B29,$B28))</f>
        <v>63.958802961247052</v>
      </c>
      <c r="MC29" s="5">
        <f>IF(($C$6-($C$3*$A28)+SUM(MC$6:MC28))*MC$3/365*_xlfn.DAYS($B29,$B28)&lt;0,0,($C$6-($C$3*$A28)+SUM(MC$6:MC28))*MC$3/365*_xlfn.DAYS($B29,$B28))</f>
        <v>63.910046530115068</v>
      </c>
      <c r="MD29" s="5">
        <f>IF(($C$6-($C$3*$A28)+SUM(MD$6:MD28))*MD$3/365*_xlfn.DAYS($B29,$B28)&lt;0,0,($C$6-($C$3*$A28)+SUM(MD$6:MD28))*MD$3/365*_xlfn.DAYS($B29,$B28))</f>
        <v>63.861313949938221</v>
      </c>
      <c r="ME29" s="5">
        <f>IF(($C$6-($C$3*$A28)+SUM(ME$6:ME28))*ME$3/365*_xlfn.DAYS($B29,$B28)&lt;0,0,($C$6-($C$3*$A28)+SUM(ME$6:ME28))*ME$3/365*_xlfn.DAYS($B29,$B28))</f>
        <v>63.812605213806478</v>
      </c>
      <c r="MF29" s="5">
        <f>IF(($C$6-($C$3*$A28)+SUM(MF$6:MF28))*MF$3/365*_xlfn.DAYS($B29,$B28)&lt;0,0,($C$6-($C$3*$A28)+SUM(MF$6:MF28))*MF$3/365*_xlfn.DAYS($B29,$B28))</f>
        <v>63.763920314811415</v>
      </c>
      <c r="MG29" s="5">
        <f>IF(($C$6-($C$3*$A28)+SUM(MG$6:MG28))*MG$3/365*_xlfn.DAYS($B29,$B28)&lt;0,0,($C$6-($C$3*$A28)+SUM(MG$6:MG28))*MG$3/365*_xlfn.DAYS($B29,$B28))</f>
        <v>63.715259246046237</v>
      </c>
      <c r="MH29" s="5">
        <f>IF(($C$6-($C$3*$A28)+SUM(MH$6:MH28))*MH$3/365*_xlfn.DAYS($B29,$B28)&lt;0,0,($C$6-($C$3*$A28)+SUM(MH$6:MH28))*MH$3/365*_xlfn.DAYS($B29,$B28))</f>
        <v>63.666622000605813</v>
      </c>
      <c r="MI29" s="5">
        <f>IF(($C$6-($C$3*$A28)+SUM(MI$6:MI28))*MI$3/365*_xlfn.DAYS($B29,$B28)&lt;0,0,($C$6-($C$3*$A28)+SUM(MI$6:MI28))*MI$3/365*_xlfn.DAYS($B29,$B28))</f>
        <v>63.618008571586593</v>
      </c>
      <c r="MJ29" s="5">
        <f>IF(($C$6-($C$3*$A28)+SUM(MJ$6:MJ28))*MJ$3/365*_xlfn.DAYS($B29,$B28)&lt;0,0,($C$6-($C$3*$A28)+SUM(MJ$6:MJ28))*MJ$3/365*_xlfn.DAYS($B29,$B28))</f>
        <v>63.569418952086728</v>
      </c>
      <c r="MK29" s="5">
        <f>IF(($C$6-($C$3*$A28)+SUM(MK$6:MK28))*MK$3/365*_xlfn.DAYS($B29,$B28)&lt;0,0,($C$6-($C$3*$A28)+SUM(MK$6:MK28))*MK$3/365*_xlfn.DAYS($B29,$B28))</f>
        <v>63.52085313520594</v>
      </c>
      <c r="ML29" s="5">
        <f>IF(($C$6-($C$3*$A28)+SUM(ML$6:ML28))*ML$3/365*_xlfn.DAYS($B29,$B28)&lt;0,0,($C$6-($C$3*$A28)+SUM(ML$6:ML28))*ML$3/365*_xlfn.DAYS($B29,$B28))</f>
        <v>63.472311114045617</v>
      </c>
      <c r="MM29" s="5">
        <f>IF(($C$6-($C$3*$A28)+SUM(MM$6:MM28))*MM$3/365*_xlfn.DAYS($B29,$B28)&lt;0,0,($C$6-($C$3*$A28)+SUM(MM$6:MM28))*MM$3/365*_xlfn.DAYS($B29,$B28))</f>
        <v>63.423792881708742</v>
      </c>
      <c r="MN29" s="5">
        <f>IF(($C$6-($C$3*$A28)+SUM(MN$6:MN28))*MN$3/365*_xlfn.DAYS($B29,$B28)&lt;0,0,($C$6-($C$3*$A28)+SUM(MN$6:MN28))*MN$3/365*_xlfn.DAYS($B29,$B28))</f>
        <v>63.375298431299967</v>
      </c>
      <c r="MO29" s="5">
        <f>IF(($C$6-($C$3*$A28)+SUM(MO$6:MO28))*MO$3/365*_xlfn.DAYS($B29,$B28)&lt;0,0,($C$6-($C$3*$A28)+SUM(MO$6:MO28))*MO$3/365*_xlfn.DAYS($B29,$B28))</f>
        <v>63.326827755925557</v>
      </c>
      <c r="MP29" s="5">
        <f>IF(($C$6-($C$3*$A28)+SUM(MP$6:MP28))*MP$3/365*_xlfn.DAYS($B29,$B28)&lt;0,0,($C$6-($C$3*$A28)+SUM(MP$6:MP28))*MP$3/365*_xlfn.DAYS($B29,$B28))</f>
        <v>63.278380848693416</v>
      </c>
      <c r="MQ29" s="5">
        <f>IF(($C$6-($C$3*$A28)+SUM(MQ$6:MQ28))*MQ$3/365*_xlfn.DAYS($B29,$B28)&lt;0,0,($C$6-($C$3*$A28)+SUM(MQ$6:MQ28))*MQ$3/365*_xlfn.DAYS($B29,$B28))</f>
        <v>63.22995770271303</v>
      </c>
      <c r="MR29" s="5">
        <f>IF(($C$6-($C$3*$A28)+SUM(MR$6:MR28))*MR$3/365*_xlfn.DAYS($B29,$B28)&lt;0,0,($C$6-($C$3*$A28)+SUM(MR$6:MR28))*MR$3/365*_xlfn.DAYS($B29,$B28))</f>
        <v>63.181558311095593</v>
      </c>
      <c r="MS29" s="5">
        <f>IF(($C$6-($C$3*$A28)+SUM(MS$6:MS28))*MS$3/365*_xlfn.DAYS($B29,$B28)&lt;0,0,($C$6-($C$3*$A28)+SUM(MS$6:MS28))*MS$3/365*_xlfn.DAYS($B29,$B28))</f>
        <v>63.13318266695385</v>
      </c>
      <c r="MT29" s="5">
        <f>IF(($C$6-($C$3*$A28)+SUM(MT$6:MT28))*MT$3/365*_xlfn.DAYS($B29,$B28)&lt;0,0,($C$6-($C$3*$A28)+SUM(MT$6:MT28))*MT$3/365*_xlfn.DAYS($B29,$B28))</f>
        <v>63.084830763402252</v>
      </c>
      <c r="MU29" s="5">
        <f>IF(($C$6-($C$3*$A28)+SUM(MU$6:MU28))*MU$3/365*_xlfn.DAYS($B29,$B28)&lt;0,0,($C$6-($C$3*$A28)+SUM(MU$6:MU28))*MU$3/365*_xlfn.DAYS($B29,$B28))</f>
        <v>63.036502593556783</v>
      </c>
      <c r="MV29" s="5">
        <f>IF(($C$6-($C$3*$A28)+SUM(MV$6:MV28))*MV$3/365*_xlfn.DAYS($B29,$B28)&lt;0,0,($C$6-($C$3*$A28)+SUM(MV$6:MV28))*MV$3/365*_xlfn.DAYS($B29,$B28))</f>
        <v>62.988198150535133</v>
      </c>
      <c r="MW29" s="5">
        <f>IF(($C$6-($C$3*$A28)+SUM(MW$6:MW28))*MW$3/365*_xlfn.DAYS($B29,$B28)&lt;0,0,($C$6-($C$3*$A28)+SUM(MW$6:MW28))*MW$3/365*_xlfn.DAYS($B29,$B28))</f>
        <v>62.939917427456614</v>
      </c>
      <c r="MX29" s="5">
        <f>IF(($C$6-($C$3*$A28)+SUM(MX$6:MX28))*MX$3/365*_xlfn.DAYS($B29,$B28)&lt;0,0,($C$6-($C$3*$A28)+SUM(MX$6:MX28))*MX$3/365*_xlfn.DAYS($B29,$B28))</f>
        <v>62.891660417442118</v>
      </c>
      <c r="MY29" s="5">
        <f>IF(($C$6-($C$3*$A28)+SUM(MY$6:MY28))*MY$3/365*_xlfn.DAYS($B29,$B28)&lt;0,0,($C$6-($C$3*$A28)+SUM(MY$6:MY28))*MY$3/365*_xlfn.DAYS($B29,$B28))</f>
        <v>62.843427113614212</v>
      </c>
      <c r="MZ29" s="5">
        <f>IF(($C$6-($C$3*$A28)+SUM(MZ$6:MZ28))*MZ$3/365*_xlfn.DAYS($B29,$B28)&lt;0,0,($C$6-($C$3*$A28)+SUM(MZ$6:MZ28))*MZ$3/365*_xlfn.DAYS($B29,$B28))</f>
        <v>62.795217509096993</v>
      </c>
      <c r="NA29" s="5">
        <f>IF(($C$6-($C$3*$A28)+SUM(NA$6:NA28))*NA$3/365*_xlfn.DAYS($B29,$B28)&lt;0,0,($C$6-($C$3*$A28)+SUM(NA$6:NA28))*NA$3/365*_xlfn.DAYS($B29,$B28))</f>
        <v>62.747031597016303</v>
      </c>
      <c r="NB29" s="5">
        <f>IF(($C$6-($C$3*$A28)+SUM(NB$6:NB28))*NB$3/365*_xlfn.DAYS($B29,$B28)&lt;0,0,($C$6-($C$3*$A28)+SUM(NB$6:NB28))*NB$3/365*_xlfn.DAYS($B29,$B28))</f>
        <v>62.698869370499594</v>
      </c>
      <c r="NC29" s="5">
        <f>IF(($C$6-($C$3*$A28)+SUM(NC$6:NC28))*NC$3/365*_xlfn.DAYS($B29,$B28)&lt;0,0,($C$6-($C$3*$A28)+SUM(NC$6:NC28))*NC$3/365*_xlfn.DAYS($B29,$B28))</f>
        <v>62.650730822675861</v>
      </c>
      <c r="ND29" s="5">
        <f>IF(($C$6-($C$3*$A28)+SUM(ND$6:ND28))*ND$3/365*_xlfn.DAYS($B29,$B28)&lt;0,0,($C$6-($C$3*$A28)+SUM(ND$6:ND28))*ND$3/365*_xlfn.DAYS($B29,$B28))</f>
        <v>62.602615946675805</v>
      </c>
      <c r="NE29" s="5">
        <f>IF(($C$6-($C$3*$A28)+SUM(NE$6:NE28))*NE$3/365*_xlfn.DAYS($B29,$B28)&lt;0,0,($C$6-($C$3*$A28)+SUM(NE$6:NE28))*NE$3/365*_xlfn.DAYS($B29,$B28))</f>
        <v>62.554524735631702</v>
      </c>
      <c r="NF29" s="5">
        <f>IF(($C$6-($C$3*$A28)+SUM(NF$6:NF28))*NF$3/365*_xlfn.DAYS($B29,$B28)&lt;0,0,($C$6-($C$3*$A28)+SUM(NF$6:NF28))*NF$3/365*_xlfn.DAYS($B29,$B28))</f>
        <v>62.506457182677451</v>
      </c>
      <c r="NG29" s="5">
        <f>IF(($C$6-($C$3*$A28)+SUM(NG$6:NG28))*NG$3/365*_xlfn.DAYS($B29,$B28)&lt;0,0,($C$6-($C$3*$A28)+SUM(NG$6:NG28))*NG$3/365*_xlfn.DAYS($B29,$B28))</f>
        <v>62.458413280948648</v>
      </c>
      <c r="NH29" s="5">
        <f>IF(($C$6-($C$3*$A28)+SUM(NH$6:NH28))*NH$3/365*_xlfn.DAYS($B29,$B28)&lt;0,0,($C$6-($C$3*$A28)+SUM(NH$6:NH28))*NH$3/365*_xlfn.DAYS($B29,$B28))</f>
        <v>62.410393023582394</v>
      </c>
      <c r="NI29" s="5">
        <f>IF(($C$6-($C$3*$A28)+SUM(NI$6:NI28))*NI$3/365*_xlfn.DAYS($B29,$B28)&lt;0,0,($C$6-($C$3*$A28)+SUM(NI$6:NI28))*NI$3/365*_xlfn.DAYS($B29,$B28))</f>
        <v>62.362396403717497</v>
      </c>
      <c r="NJ29" s="5">
        <f>IF(($C$6-($C$3*$A28)+SUM(NJ$6:NJ28))*NJ$3/365*_xlfn.DAYS($B29,$B28)&lt;0,0,($C$6-($C$3*$A28)+SUM(NJ$6:NJ28))*NJ$3/365*_xlfn.DAYS($B29,$B28))</f>
        <v>62.314423414494392</v>
      </c>
      <c r="NK29" s="5">
        <f>IF(($C$6-($C$3*$A28)+SUM(NK$6:NK28))*NK$3/365*_xlfn.DAYS($B29,$B28)&lt;0,0,($C$6-($C$3*$A28)+SUM(NK$6:NK28))*NK$3/365*_xlfn.DAYS($B29,$B28))</f>
        <v>62.266474049055098</v>
      </c>
      <c r="NL29" s="5">
        <f>IF(($C$6-($C$3*$A28)+SUM(NL$6:NL28))*NL$3/365*_xlfn.DAYS($B29,$B28)&lt;0,0,($C$6-($C$3*$A28)+SUM(NL$6:NL28))*NL$3/365*_xlfn.DAYS($B29,$B28))</f>
        <v>62.218548300543269</v>
      </c>
      <c r="NM29" s="5">
        <f>IF(($C$6-($C$3*$A28)+SUM(NM$6:NM28))*NM$3/365*_xlfn.DAYS($B29,$B28)&lt;0,0,($C$6-($C$3*$A28)+SUM(NM$6:NM28))*NM$3/365*_xlfn.DAYS($B29,$B28))</f>
        <v>62.170646162104141</v>
      </c>
      <c r="NN29" s="5">
        <f>IF(($C$6-($C$3*$A28)+SUM(NN$6:NN28))*NN$3/365*_xlfn.DAYS($B29,$B28)&lt;0,0,($C$6-($C$3*$A28)+SUM(NN$6:NN28))*NN$3/365*_xlfn.DAYS($B29,$B28))</f>
        <v>62.122767626884652</v>
      </c>
      <c r="NO29" s="5">
        <f>IF(($C$6-($C$3*$A28)+SUM(NO$6:NO28))*NO$3/365*_xlfn.DAYS($B29,$B28)&lt;0,0,($C$6-($C$3*$A28)+SUM(NO$6:NO28))*NO$3/365*_xlfn.DAYS($B29,$B28))</f>
        <v>62.074912688033308</v>
      </c>
      <c r="NP29" s="5">
        <f>IF(($C$6-($C$3*$A28)+SUM(NP$6:NP28))*NP$3/365*_xlfn.DAYS($B29,$B28)&lt;0,0,($C$6-($C$3*$A28)+SUM(NP$6:NP28))*NP$3/365*_xlfn.DAYS($B29,$B28))</f>
        <v>62.027081338700256</v>
      </c>
      <c r="NQ29" s="5">
        <f>IF(($C$6-($C$3*$A28)+SUM(NQ$6:NQ28))*NQ$3/365*_xlfn.DAYS($B29,$B28)&lt;0,0,($C$6-($C$3*$A28)+SUM(NQ$6:NQ28))*NQ$3/365*_xlfn.DAYS($B29,$B28))</f>
        <v>61.979273572037222</v>
      </c>
      <c r="NR29" s="5">
        <f>IF(($C$6-($C$3*$A28)+SUM(NR$6:NR28))*NR$3/365*_xlfn.DAYS($B29,$B28)&lt;0,0,($C$6-($C$3*$A28)+SUM(NR$6:NR28))*NR$3/365*_xlfn.DAYS($B29,$B28))</f>
        <v>61.931489381197643</v>
      </c>
      <c r="NS29" s="5">
        <f>IF(($C$6-($C$3*$A28)+SUM(NS$6:NS28))*NS$3/365*_xlfn.DAYS($B29,$B28)&lt;0,0,($C$6-($C$3*$A28)+SUM(NS$6:NS28))*NS$3/365*_xlfn.DAYS($B29,$B28))</f>
        <v>61.883728759336471</v>
      </c>
      <c r="NT29" s="5">
        <f>IF(($C$6-($C$3*$A28)+SUM(NT$6:NT28))*NT$3/365*_xlfn.DAYS($B29,$B28)&lt;0,0,($C$6-($C$3*$A28)+SUM(NT$6:NT28))*NT$3/365*_xlfn.DAYS($B29,$B28))</f>
        <v>61.835991699610304</v>
      </c>
      <c r="NU29" s="5">
        <f>IF(($C$6-($C$3*$A28)+SUM(NU$6:NU28))*NU$3/365*_xlfn.DAYS($B29,$B28)&lt;0,0,($C$6-($C$3*$A28)+SUM(NU$6:NU28))*NU$3/365*_xlfn.DAYS($B29,$B28))</f>
        <v>61.788278195177419</v>
      </c>
      <c r="NV29" s="5">
        <f>IF(($C$6-($C$3*$A28)+SUM(NV$6:NV28))*NV$3/365*_xlfn.DAYS($B29,$B28)&lt;0,0,($C$6-($C$3*$A28)+SUM(NV$6:NV28))*NV$3/365*_xlfn.DAYS($B29,$B28))</f>
        <v>61.740588239197642</v>
      </c>
      <c r="NW29" s="5">
        <f>IF(($C$6-($C$3*$A28)+SUM(NW$6:NW28))*NW$3/365*_xlfn.DAYS($B29,$B28)&lt;0,0,($C$6-($C$3*$A28)+SUM(NW$6:NW28))*NW$3/365*_xlfn.DAYS($B29,$B28))</f>
        <v>61.692921824832474</v>
      </c>
      <c r="NX29" s="5">
        <f>IF(($C$6-($C$3*$A28)+SUM(NX$6:NX28))*NX$3/365*_xlfn.DAYS($B29,$B28)&lt;0,0,($C$6-($C$3*$A28)+SUM(NX$6:NX28))*NX$3/365*_xlfn.DAYS($B29,$B28))</f>
        <v>61.645278945244982</v>
      </c>
      <c r="NY29" s="5">
        <f>IF(($C$6-($C$3*$A28)+SUM(NY$6:NY28))*NY$3/365*_xlfn.DAYS($B29,$B28)&lt;0,0,($C$6-($C$3*$A28)+SUM(NY$6:NY28))*NY$3/365*_xlfn.DAYS($B29,$B28))</f>
        <v>61.597659593599872</v>
      </c>
      <c r="NZ29" s="5">
        <f>IF(($C$6-($C$3*$A28)+SUM(NZ$6:NZ28))*NZ$3/365*_xlfn.DAYS($B29,$B28)&lt;0,0,($C$6-($C$3*$A28)+SUM(NZ$6:NZ28))*NZ$3/365*_xlfn.DAYS($B29,$B28))</f>
        <v>61.550063763063484</v>
      </c>
      <c r="OA29" s="5">
        <f>IF(($C$6-($C$3*$A28)+SUM(OA$6:OA28))*OA$3/365*_xlfn.DAYS($B29,$B28)&lt;0,0,($C$6-($C$3*$A28)+SUM(OA$6:OA28))*OA$3/365*_xlfn.DAYS($B29,$B28))</f>
        <v>61.502491446803738</v>
      </c>
      <c r="OB29" s="5">
        <f>IF(($C$6-($C$3*$A28)+SUM(OB$6:OB28))*OB$3/365*_xlfn.DAYS($B29,$B28)&lt;0,0,($C$6-($C$3*$A28)+SUM(OB$6:OB28))*OB$3/365*_xlfn.DAYS($B29,$B28))</f>
        <v>61.4549426379902</v>
      </c>
      <c r="OC29" s="5">
        <f>IF(($C$6-($C$3*$A28)+SUM(OC$6:OC28))*OC$3/365*_xlfn.DAYS($B29,$B28)&lt;0,0,($C$6-($C$3*$A28)+SUM(OC$6:OC28))*OC$3/365*_xlfn.DAYS($B29,$B28))</f>
        <v>61.407417329794065</v>
      </c>
      <c r="OD29" s="5">
        <f>IF(($C$6-($C$3*$A28)+SUM(OD$6:OD28))*OD$3/365*_xlfn.DAYS($B29,$B28)&lt;0,0,($C$6-($C$3*$A28)+SUM(OD$6:OD28))*OD$3/365*_xlfn.DAYS($B29,$B28))</f>
        <v>61.359915515388074</v>
      </c>
      <c r="OE29" s="5">
        <f>IF(($C$6-($C$3*$A28)+SUM(OE$6:OE28))*OE$3/365*_xlfn.DAYS($B29,$B28)&lt;0,0,($C$6-($C$3*$A28)+SUM(OE$6:OE28))*OE$3/365*_xlfn.DAYS($B29,$B28))</f>
        <v>61.312437187946678</v>
      </c>
      <c r="OF29" s="5">
        <f>IF(($C$6-($C$3*$A28)+SUM(OF$6:OF28))*OF$3/365*_xlfn.DAYS($B29,$B28)&lt;0,0,($C$6-($C$3*$A28)+SUM(OF$6:OF28))*OF$3/365*_xlfn.DAYS($B29,$B28))</f>
        <v>61.264982340645865</v>
      </c>
      <c r="OG29" s="5">
        <f>IF(($C$6-($C$3*$A28)+SUM(OG$6:OG28))*OG$3/365*_xlfn.DAYS($B29,$B28)&lt;0,0,($C$6-($C$3*$A28)+SUM(OG$6:OG28))*OG$3/365*_xlfn.DAYS($B29,$B28))</f>
        <v>61.217550966663325</v>
      </c>
      <c r="OH29" s="5">
        <f>IF(($C$6-($C$3*$A28)+SUM(OH$6:OH28))*OH$3/365*_xlfn.DAYS($B29,$B28)&lt;0,0,($C$6-($C$3*$A28)+SUM(OH$6:OH28))*OH$3/365*_xlfn.DAYS($B29,$B28))</f>
        <v>61.170143059178223</v>
      </c>
      <c r="OI29" s="5">
        <f>IF(($C$6-($C$3*$A28)+SUM(OI$6:OI28))*OI$3/365*_xlfn.DAYS($B29,$B28)&lt;0,0,($C$6-($C$3*$A28)+SUM(OI$6:OI28))*OI$3/365*_xlfn.DAYS($B29,$B28))</f>
        <v>61.122758611371459</v>
      </c>
      <c r="OJ29" s="5">
        <f>IF(($C$6-($C$3*$A28)+SUM(OJ$6:OJ28))*OJ$3/365*_xlfn.DAYS($B29,$B28)&lt;0,0,($C$6-($C$3*$A28)+SUM(OJ$6:OJ28))*OJ$3/365*_xlfn.DAYS($B29,$B28))</f>
        <v>61.075397616425555</v>
      </c>
      <c r="OK29" s="5">
        <f>IF(($C$6-($C$3*$A28)+SUM(OK$6:OK28))*OK$3/365*_xlfn.DAYS($B29,$B28)&lt;0,0,($C$6-($C$3*$A28)+SUM(OK$6:OK28))*OK$3/365*_xlfn.DAYS($B29,$B28))</f>
        <v>61.028060067524528</v>
      </c>
      <c r="OL29" s="5">
        <f>IF(($C$6-($C$3*$A28)+SUM(OL$6:OL28))*OL$3/365*_xlfn.DAYS($B29,$B28)&lt;0,0,($C$6-($C$3*$A28)+SUM(OL$6:OL28))*OL$3/365*_xlfn.DAYS($B29,$B28))</f>
        <v>60.980745957854126</v>
      </c>
      <c r="OM29" s="5">
        <f>IF(($C$6-($C$3*$A28)+SUM(OM$6:OM28))*OM$3/365*_xlfn.DAYS($B29,$B28)&lt;0,0,($C$6-($C$3*$A28)+SUM(OM$6:OM28))*OM$3/365*_xlfn.DAYS($B29,$B28))</f>
        <v>60.93345528060167</v>
      </c>
      <c r="ON29" s="5">
        <f>IF(($C$6-($C$3*$A28)+SUM(ON$6:ON28))*ON$3/365*_xlfn.DAYS($B29,$B28)&lt;0,0,($C$6-($C$3*$A28)+SUM(ON$6:ON28))*ON$3/365*_xlfn.DAYS($B29,$B28))</f>
        <v>60.886188028956063</v>
      </c>
      <c r="OO29" s="5">
        <f>IF(($C$6-($C$3*$A28)+SUM(OO$6:OO28))*OO$3/365*_xlfn.DAYS($B29,$B28)&lt;0,0,($C$6-($C$3*$A28)+SUM(OO$6:OO28))*OO$3/365*_xlfn.DAYS($B29,$B28))</f>
        <v>60.838944196107889</v>
      </c>
      <c r="OP29" s="5" t="e">
        <f>IF(($C$6-($C$3*$A28)+SUM(OP$6:OP28))*OP$3/365*_xlfn.DAYS($B29,$B28)&lt;0,0,($C$6-($C$3*$A28)+SUM(OP$6:OP28))*OP$3/365*_xlfn.DAYS($B29,$B28))</f>
        <v>#VALUE!</v>
      </c>
      <c r="OQ29" s="5" t="e">
        <f>IF(($C$6-($C$3*$A28)+SUM(OQ$6:OQ28))*OQ$3/365*_xlfn.DAYS($B29,$B28)&lt;0,0,($C$6-($C$3*$A28)+SUM(OQ$6:OQ28))*OQ$3/365*_xlfn.DAYS($B29,$B28))</f>
        <v>#VALUE!</v>
      </c>
      <c r="OR29" s="5" t="e">
        <f>IF(($C$6-($C$3*$A28)+SUM(OR$6:OR28))*OR$3/365*_xlfn.DAYS($B29,$B28)&lt;0,0,($C$6-($C$3*$A28)+SUM(OR$6:OR28))*OR$3/365*_xlfn.DAYS($B29,$B28))</f>
        <v>#VALUE!</v>
      </c>
      <c r="OS29" s="5" t="e">
        <f>IF(($C$6-($C$3*$A28)+SUM(OS$6:OS28))*OS$3/365*_xlfn.DAYS($B29,$B28)&lt;0,0,($C$6-($C$3*$A28)+SUM(OS$6:OS28))*OS$3/365*_xlfn.DAYS($B29,$B28))</f>
        <v>#VALUE!</v>
      </c>
      <c r="OT29" s="5" t="e">
        <f>IF(($C$6-($C$3*$A28)+SUM(OT$6:OT28))*OT$3/365*_xlfn.DAYS($B29,$B28)&lt;0,0,($C$6-($C$3*$A28)+SUM(OT$6:OT28))*OT$3/365*_xlfn.DAYS($B29,$B28))</f>
        <v>#VALUE!</v>
      </c>
      <c r="OU29" s="5" t="e">
        <f>IF(($C$6-($C$3*$A28)+SUM(OU$6:OU28))*OU$3/365*_xlfn.DAYS($B29,$B28)&lt;0,0,($C$6-($C$3*$A28)+SUM(OU$6:OU28))*OU$3/365*_xlfn.DAYS($B29,$B28))</f>
        <v>#VALUE!</v>
      </c>
      <c r="OV29" s="5" t="e">
        <f>IF(($C$6-($C$3*$A28)+SUM(OV$6:OV28))*OV$3/365*_xlfn.DAYS($B29,$B28)&lt;0,0,($C$6-($C$3*$A28)+SUM(OV$6:OV28))*OV$3/365*_xlfn.DAYS($B29,$B28))</f>
        <v>#VALUE!</v>
      </c>
      <c r="OW29" s="5" t="e">
        <f>IF(($C$6-($C$3*$A28)+SUM(OW$6:OW28))*OW$3/365*_xlfn.DAYS($B29,$B28)&lt;0,0,($C$6-($C$3*$A28)+SUM(OW$6:OW28))*OW$3/365*_xlfn.DAYS($B29,$B28))</f>
        <v>#VALUE!</v>
      </c>
      <c r="OX29" s="5" t="e">
        <f>IF(($C$6-($C$3*$A28)+SUM(OX$6:OX28))*OX$3/365*_xlfn.DAYS($B29,$B28)&lt;0,0,($C$6-($C$3*$A28)+SUM(OX$6:OX28))*OX$3/365*_xlfn.DAYS($B29,$B28))</f>
        <v>#VALUE!</v>
      </c>
      <c r="OY29" s="5" t="e">
        <f>IF(($C$6-($C$3*$A28)+SUM(OY$6:OY28))*OY$3/365*_xlfn.DAYS($B29,$B28)&lt;0,0,($C$6-($C$3*$A28)+SUM(OY$6:OY28))*OY$3/365*_xlfn.DAYS($B29,$B28))</f>
        <v>#VALUE!</v>
      </c>
      <c r="OZ29" s="5" t="e">
        <f>IF(($C$6-($C$3*$A28)+SUM(OZ$6:OZ28))*OZ$3/365*_xlfn.DAYS($B29,$B28)&lt;0,0,($C$6-($C$3*$A28)+SUM(OZ$6:OZ28))*OZ$3/365*_xlfn.DAYS($B29,$B28))</f>
        <v>#VALUE!</v>
      </c>
      <c r="PA29" s="5" t="e">
        <f>IF(($C$6-($C$3*$A28)+SUM(PA$6:PA28))*PA$3/365*_xlfn.DAYS($B29,$B28)&lt;0,0,($C$6-($C$3*$A28)+SUM(PA$6:PA28))*PA$3/365*_xlfn.DAYS($B29,$B28))</f>
        <v>#VALUE!</v>
      </c>
      <c r="PB29" s="5" t="e">
        <f>IF(($C$6-($C$3*$A28)+SUM(PB$6:PB28))*PB$3/365*_xlfn.DAYS($B29,$B28)&lt;0,0,($C$6-($C$3*$A28)+SUM(PB$6:PB28))*PB$3/365*_xlfn.DAYS($B29,$B28))</f>
        <v>#VALUE!</v>
      </c>
      <c r="PC29" s="5" t="e">
        <f>IF(($C$6-($C$3*$A28)+SUM(PC$6:PC28))*PC$3/365*_xlfn.DAYS($B29,$B28)&lt;0,0,($C$6-($C$3*$A28)+SUM(PC$6:PC28))*PC$3/365*_xlfn.DAYS($B29,$B28))</f>
        <v>#VALUE!</v>
      </c>
      <c r="PD29" s="5" t="e">
        <f>IF(($C$6-($C$3*$A28)+SUM(PD$6:PD28))*PD$3/365*_xlfn.DAYS($B29,$B28)&lt;0,0,($C$6-($C$3*$A28)+SUM(PD$6:PD28))*PD$3/365*_xlfn.DAYS($B29,$B28))</f>
        <v>#VALUE!</v>
      </c>
      <c r="PE29" s="5" t="e">
        <f>IF(($C$6-($C$3*$A28)+SUM(PE$6:PE28))*PE$3/365*_xlfn.DAYS($B29,$B28)&lt;0,0,($C$6-($C$3*$A28)+SUM(PE$6:PE28))*PE$3/365*_xlfn.DAYS($B29,$B28))</f>
        <v>#VALUE!</v>
      </c>
      <c r="PF29" s="5" t="e">
        <f>IF(($C$6-($C$3*$A28)+SUM(PF$6:PF28))*PF$3/365*_xlfn.DAYS($B29,$B28)&lt;0,0,($C$6-($C$3*$A28)+SUM(PF$6:PF28))*PF$3/365*_xlfn.DAYS($B29,$B28))</f>
        <v>#VALUE!</v>
      </c>
      <c r="PG29" s="5" t="e">
        <f>IF(($C$6-($C$3*$A28)+SUM(PG$6:PG28))*PG$3/365*_xlfn.DAYS($B29,$B28)&lt;0,0,($C$6-($C$3*$A28)+SUM(PG$6:PG28))*PG$3/365*_xlfn.DAYS($B29,$B28))</f>
        <v>#VALUE!</v>
      </c>
      <c r="PH29" s="5" t="e">
        <f>IF(($C$6-($C$3*$A28)+SUM(PH$6:PH28))*PH$3/365*_xlfn.DAYS($B29,$B28)&lt;0,0,($C$6-($C$3*$A28)+SUM(PH$6:PH28))*PH$3/365*_xlfn.DAYS($B29,$B28))</f>
        <v>#VALUE!</v>
      </c>
      <c r="PI29" s="5" t="e">
        <f>IF(($C$6-($C$3*$A28)+SUM(PI$6:PI28))*PI$3/365*_xlfn.DAYS($B29,$B28)&lt;0,0,($C$6-($C$3*$A28)+SUM(PI$6:PI28))*PI$3/365*_xlfn.DAYS($B29,$B28))</f>
        <v>#VALUE!</v>
      </c>
      <c r="PJ29" s="5" t="e">
        <f>IF(($C$6-($C$3*$A28)+SUM(PJ$6:PJ28))*PJ$3/365*_xlfn.DAYS($B29,$B28)&lt;0,0,($C$6-($C$3*$A28)+SUM(PJ$6:PJ28))*PJ$3/365*_xlfn.DAYS($B29,$B28))</f>
        <v>#VALUE!</v>
      </c>
      <c r="PK29" s="5" t="e">
        <f>IF(($C$6-($C$3*$A28)+SUM(PK$6:PK28))*PK$3/365*_xlfn.DAYS($B29,$B28)&lt;0,0,($C$6-($C$3*$A28)+SUM(PK$6:PK28))*PK$3/365*_xlfn.DAYS($B29,$B28))</f>
        <v>#VALUE!</v>
      </c>
      <c r="PL29" s="5" t="e">
        <f>IF(($C$6-($C$3*$A28)+SUM(PL$6:PL28))*PL$3/365*_xlfn.DAYS($B29,$B28)&lt;0,0,($C$6-($C$3*$A28)+SUM(PL$6:PL28))*PL$3/365*_xlfn.DAYS($B29,$B28))</f>
        <v>#VALUE!</v>
      </c>
      <c r="PM29" s="5" t="e">
        <f>IF(($C$6-($C$3*$A28)+SUM(PM$6:PM28))*PM$3/365*_xlfn.DAYS($B29,$B28)&lt;0,0,($C$6-($C$3*$A28)+SUM(PM$6:PM28))*PM$3/365*_xlfn.DAYS($B29,$B28))</f>
        <v>#VALUE!</v>
      </c>
      <c r="PN29" s="5" t="e">
        <f>IF(($C$6-($C$3*$A28)+SUM(PN$6:PN28))*PN$3/365*_xlfn.DAYS($B29,$B28)&lt;0,0,($C$6-($C$3*$A28)+SUM(PN$6:PN28))*PN$3/365*_xlfn.DAYS($B29,$B28))</f>
        <v>#VALUE!</v>
      </c>
      <c r="PO29" s="5" t="e">
        <f>IF(($C$6-($C$3*$A28)+SUM(PO$6:PO28))*PO$3/365*_xlfn.DAYS($B29,$B28)&lt;0,0,($C$6-($C$3*$A28)+SUM(PO$6:PO28))*PO$3/365*_xlfn.DAYS($B29,$B28))</f>
        <v>#VALUE!</v>
      </c>
      <c r="PP29" s="5" t="e">
        <f>IF(($C$6-($C$3*$A28)+SUM(PP$6:PP28))*PP$3/365*_xlfn.DAYS($B29,$B28)&lt;0,0,($C$6-($C$3*$A28)+SUM(PP$6:PP28))*PP$3/365*_xlfn.DAYS($B29,$B28))</f>
        <v>#VALUE!</v>
      </c>
      <c r="PQ29" s="5" t="e">
        <f>IF(($C$6-($C$3*$A28)+SUM(PQ$6:PQ28))*PQ$3/365*_xlfn.DAYS($B29,$B28)&lt;0,0,($C$6-($C$3*$A28)+SUM(PQ$6:PQ28))*PQ$3/365*_xlfn.DAYS($B29,$B28))</f>
        <v>#VALUE!</v>
      </c>
      <c r="PR29" s="5" t="e">
        <f>IF(($C$6-($C$3*$A28)+SUM(PR$6:PR28))*PR$3/365*_xlfn.DAYS($B29,$B28)&lt;0,0,($C$6-($C$3*$A28)+SUM(PR$6:PR28))*PR$3/365*_xlfn.DAYS($B29,$B28))</f>
        <v>#VALUE!</v>
      </c>
      <c r="PS29" s="5" t="e">
        <f>IF(($C$6-($C$3*$A28)+SUM(PS$6:PS28))*PS$3/365*_xlfn.DAYS($B29,$B28)&lt;0,0,($C$6-($C$3*$A28)+SUM(PS$6:PS28))*PS$3/365*_xlfn.DAYS($B29,$B28))</f>
        <v>#VALUE!</v>
      </c>
      <c r="PT29" s="5" t="e">
        <f>IF(($C$6-($C$3*$A28)+SUM(PT$6:PT28))*PT$3/365*_xlfn.DAYS($B29,$B28)&lt;0,0,($C$6-($C$3*$A28)+SUM(PT$6:PT28))*PT$3/365*_xlfn.DAYS($B29,$B28))</f>
        <v>#VALUE!</v>
      </c>
      <c r="PU29" s="5" t="e">
        <f>IF(($C$6-($C$3*$A28)+SUM(PU$6:PU28))*PU$3/365*_xlfn.DAYS($B29,$B28)&lt;0,0,($C$6-($C$3*$A28)+SUM(PU$6:PU28))*PU$3/365*_xlfn.DAYS($B29,$B28))</f>
        <v>#VALUE!</v>
      </c>
      <c r="PV29" s="5" t="e">
        <f>IF(($C$6-($C$3*$A28)+SUM(PV$6:PV28))*PV$3/365*_xlfn.DAYS($B29,$B28)&lt;0,0,($C$6-($C$3*$A28)+SUM(PV$6:PV28))*PV$3/365*_xlfn.DAYS($B29,$B28))</f>
        <v>#VALUE!</v>
      </c>
      <c r="PW29" s="5" t="e">
        <f>IF(($C$6-($C$3*$A28)+SUM(PW$6:PW28))*PW$3/365*_xlfn.DAYS($B29,$B28)&lt;0,0,($C$6-($C$3*$A28)+SUM(PW$6:PW28))*PW$3/365*_xlfn.DAYS($B29,$B28))</f>
        <v>#VALUE!</v>
      </c>
      <c r="PX29" s="5" t="e">
        <f>IF(($C$6-($C$3*$A28)+SUM(PX$6:PX28))*PX$3/365*_xlfn.DAYS($B29,$B28)&lt;0,0,($C$6-($C$3*$A28)+SUM(PX$6:PX28))*PX$3/365*_xlfn.DAYS($B29,$B28))</f>
        <v>#VALUE!</v>
      </c>
      <c r="PY29" s="5" t="e">
        <f>IF(($C$6-($C$3*$A28)+SUM(PY$6:PY28))*PY$3/365*_xlfn.DAYS($B29,$B28)&lt;0,0,($C$6-($C$3*$A28)+SUM(PY$6:PY28))*PY$3/365*_xlfn.DAYS($B29,$B28))</f>
        <v>#VALUE!</v>
      </c>
      <c r="PZ29" s="5" t="e">
        <f>IF(($C$6-($C$3*$A28)+SUM(PZ$6:PZ28))*PZ$3/365*_xlfn.DAYS($B29,$B28)&lt;0,0,($C$6-($C$3*$A28)+SUM(PZ$6:PZ28))*PZ$3/365*_xlfn.DAYS($B29,$B28))</f>
        <v>#VALUE!</v>
      </c>
      <c r="QA29" s="5" t="e">
        <f>IF(($C$6-($C$3*$A28)+SUM(QA$6:QA28))*QA$3/365*_xlfn.DAYS($B29,$B28)&lt;0,0,($C$6-($C$3*$A28)+SUM(QA$6:QA28))*QA$3/365*_xlfn.DAYS($B29,$B28))</f>
        <v>#VALUE!</v>
      </c>
      <c r="QB29" s="5" t="e">
        <f>IF(($C$6-($C$3*$A28)+SUM(QB$6:QB28))*QB$3/365*_xlfn.DAYS($B29,$B28)&lt;0,0,($C$6-($C$3*$A28)+SUM(QB$6:QB28))*QB$3/365*_xlfn.DAYS($B29,$B28))</f>
        <v>#VALUE!</v>
      </c>
      <c r="QC29" s="5" t="e">
        <f>IF(($C$6-($C$3*$A28)+SUM(QC$6:QC28))*QC$3/365*_xlfn.DAYS($B29,$B28)&lt;0,0,($C$6-($C$3*$A28)+SUM(QC$6:QC28))*QC$3/365*_xlfn.DAYS($B29,$B28))</f>
        <v>#VALUE!</v>
      </c>
      <c r="QD29" s="5" t="e">
        <f>IF(($C$6-($C$3*$A28)+SUM(QD$6:QD28))*QD$3/365*_xlfn.DAYS($B29,$B28)&lt;0,0,($C$6-($C$3*$A28)+SUM(QD$6:QD28))*QD$3/365*_xlfn.DAYS($B29,$B28))</f>
        <v>#VALUE!</v>
      </c>
      <c r="QE29" s="5" t="e">
        <f>IF(($C$6-($C$3*$A28)+SUM(QE$6:QE28))*QE$3/365*_xlfn.DAYS($B29,$B28)&lt;0,0,($C$6-($C$3*$A28)+SUM(QE$6:QE28))*QE$3/365*_xlfn.DAYS($B29,$B28))</f>
        <v>#VALUE!</v>
      </c>
      <c r="QF29" s="5" t="e">
        <f>IF(($C$6-($C$3*$A28)+SUM(QF$6:QF28))*QF$3/365*_xlfn.DAYS($B29,$B28)&lt;0,0,($C$6-($C$3*$A28)+SUM(QF$6:QF28))*QF$3/365*_xlfn.DAYS($B29,$B28))</f>
        <v>#VALUE!</v>
      </c>
      <c r="QG29" s="5" t="e">
        <f>IF(($C$6-($C$3*$A28)+SUM(QG$6:QG28))*QG$3/365*_xlfn.DAYS($B29,$B28)&lt;0,0,($C$6-($C$3*$A28)+SUM(QG$6:QG28))*QG$3/365*_xlfn.DAYS($B29,$B28))</f>
        <v>#VALUE!</v>
      </c>
      <c r="QH29" s="5" t="e">
        <f>IF(($C$6-($C$3*$A28)+SUM(QH$6:QH28))*QH$3/365*_xlfn.DAYS($B29,$B28)&lt;0,0,($C$6-($C$3*$A28)+SUM(QH$6:QH28))*QH$3/365*_xlfn.DAYS($B29,$B28))</f>
        <v>#VALUE!</v>
      </c>
      <c r="QI29" s="5" t="e">
        <f>IF(($C$6-($C$3*$A28)+SUM(QI$6:QI28))*QI$3/365*_xlfn.DAYS($B29,$B28)&lt;0,0,($C$6-($C$3*$A28)+SUM(QI$6:QI28))*QI$3/365*_xlfn.DAYS($B29,$B28))</f>
        <v>#VALUE!</v>
      </c>
      <c r="QJ29" s="5" t="e">
        <f>IF(($C$6-($C$3*$A28)+SUM(QJ$6:QJ28))*QJ$3/365*_xlfn.DAYS($B29,$B28)&lt;0,0,($C$6-($C$3*$A28)+SUM(QJ$6:QJ28))*QJ$3/365*_xlfn.DAYS($B29,$B28))</f>
        <v>#VALUE!</v>
      </c>
      <c r="QK29" s="5" t="e">
        <f>IF(($C$6-($C$3*$A28)+SUM(QK$6:QK28))*QK$3/365*_xlfn.DAYS($B29,$B28)&lt;0,0,($C$6-($C$3*$A28)+SUM(QK$6:QK28))*QK$3/365*_xlfn.DAYS($B29,$B28))</f>
        <v>#VALUE!</v>
      </c>
      <c r="QL29" s="5" t="e">
        <f>IF(($C$6-($C$3*$A28)+SUM(QL$6:QL28))*QL$3/365*_xlfn.DAYS($B29,$B28)&lt;0,0,($C$6-($C$3*$A28)+SUM(QL$6:QL28))*QL$3/365*_xlfn.DAYS($B29,$B28))</f>
        <v>#VALUE!</v>
      </c>
      <c r="QM29" s="5" t="e">
        <f>IF(($C$6-($C$3*$A28)+SUM(QM$6:QM28))*QM$3/365*_xlfn.DAYS($B29,$B28)&lt;0,0,($C$6-($C$3*$A28)+SUM(QM$6:QM28))*QM$3/365*_xlfn.DAYS($B29,$B28))</f>
        <v>#VALUE!</v>
      </c>
      <c r="QN29" s="5" t="e">
        <f>IF(($C$6-($C$3*$A28)+SUM(QN$6:QN28))*QN$3/365*_xlfn.DAYS($B29,$B28)&lt;0,0,($C$6-($C$3*$A28)+SUM(QN$6:QN28))*QN$3/365*_xlfn.DAYS($B29,$B28))</f>
        <v>#VALUE!</v>
      </c>
      <c r="QO29" s="5" t="e">
        <f>IF(($C$6-($C$3*$A28)+SUM(QO$6:QO28))*QO$3/365*_xlfn.DAYS($B29,$B28)&lt;0,0,($C$6-($C$3*$A28)+SUM(QO$6:QO28))*QO$3/365*_xlfn.DAYS($B29,$B28))</f>
        <v>#VALUE!</v>
      </c>
      <c r="QP29" s="5" t="e">
        <f>IF(($C$6-($C$3*$A28)+SUM(QP$6:QP28))*QP$3/365*_xlfn.DAYS($B29,$B28)&lt;0,0,($C$6-($C$3*$A28)+SUM(QP$6:QP28))*QP$3/365*_xlfn.DAYS($B29,$B28))</f>
        <v>#VALUE!</v>
      </c>
      <c r="QQ29" s="5" t="e">
        <f>IF(($C$6-($C$3*$A28)+SUM(QQ$6:QQ28))*QQ$3/365*_xlfn.DAYS($B29,$B28)&lt;0,0,($C$6-($C$3*$A28)+SUM(QQ$6:QQ28))*QQ$3/365*_xlfn.DAYS($B29,$B28))</f>
        <v>#VALUE!</v>
      </c>
      <c r="QR29" s="5" t="e">
        <f>IF(($C$6-($C$3*$A28)+SUM(QR$6:QR28))*QR$3/365*_xlfn.DAYS($B29,$B28)&lt;0,0,($C$6-($C$3*$A28)+SUM(QR$6:QR28))*QR$3/365*_xlfn.DAYS($B29,$B28))</f>
        <v>#VALUE!</v>
      </c>
      <c r="QS29" s="5" t="e">
        <f>IF(($C$6-($C$3*$A28)+SUM(QS$6:QS28))*QS$3/365*_xlfn.DAYS($B29,$B28)&lt;0,0,($C$6-($C$3*$A28)+SUM(QS$6:QS28))*QS$3/365*_xlfn.DAYS($B29,$B28))</f>
        <v>#VALUE!</v>
      </c>
      <c r="QT29" s="5" t="e">
        <f>IF(($C$6-($C$3*$A28)+SUM(QT$6:QT28))*QT$3/365*_xlfn.DAYS($B29,$B28)&lt;0,0,($C$6-($C$3*$A28)+SUM(QT$6:QT28))*QT$3/365*_xlfn.DAYS($B29,$B28))</f>
        <v>#VALUE!</v>
      </c>
      <c r="QU29" s="5" t="e">
        <f>IF(($C$6-($C$3*$A28)+SUM(QU$6:QU28))*QU$3/365*_xlfn.DAYS($B29,$B28)&lt;0,0,($C$6-($C$3*$A28)+SUM(QU$6:QU28))*QU$3/365*_xlfn.DAYS($B29,$B28))</f>
        <v>#VALUE!</v>
      </c>
      <c r="QV29" s="5" t="e">
        <f>IF(($C$6-($C$3*$A28)+SUM(QV$6:QV28))*QV$3/365*_xlfn.DAYS($B29,$B28)&lt;0,0,($C$6-($C$3*$A28)+SUM(QV$6:QV28))*QV$3/365*_xlfn.DAYS($B29,$B28))</f>
        <v>#VALUE!</v>
      </c>
      <c r="QW29" s="5" t="e">
        <f>IF(($C$6-($C$3*$A28)+SUM(QW$6:QW28))*QW$3/365*_xlfn.DAYS($B29,$B28)&lt;0,0,($C$6-($C$3*$A28)+SUM(QW$6:QW28))*QW$3/365*_xlfn.DAYS($B29,$B28))</f>
        <v>#VALUE!</v>
      </c>
      <c r="QX29" s="5" t="e">
        <f>IF(($C$6-($C$3*$A28)+SUM(QX$6:QX28))*QX$3/365*_xlfn.DAYS($B29,$B28)&lt;0,0,($C$6-($C$3*$A28)+SUM(QX$6:QX28))*QX$3/365*_xlfn.DAYS($B29,$B28))</f>
        <v>#VALUE!</v>
      </c>
      <c r="QY29" s="5" t="e">
        <f>IF(($C$6-($C$3*$A28)+SUM(QY$6:QY28))*QY$3/365*_xlfn.DAYS($B29,$B28)&lt;0,0,($C$6-($C$3*$A28)+SUM(QY$6:QY28))*QY$3/365*_xlfn.DAYS($B29,$B28))</f>
        <v>#VALUE!</v>
      </c>
      <c r="QZ29" s="5" t="e">
        <f>IF(($C$6-($C$3*$A28)+SUM(QZ$6:QZ28))*QZ$3/365*_xlfn.DAYS($B29,$B28)&lt;0,0,($C$6-($C$3*$A28)+SUM(QZ$6:QZ28))*QZ$3/365*_xlfn.DAYS($B29,$B28))</f>
        <v>#VALUE!</v>
      </c>
      <c r="RA29" s="5" t="e">
        <f>IF(($C$6-($C$3*$A28)+SUM(RA$6:RA28))*RA$3/365*_xlfn.DAYS($B29,$B28)&lt;0,0,($C$6-($C$3*$A28)+SUM(RA$6:RA28))*RA$3/365*_xlfn.DAYS($B29,$B28))</f>
        <v>#VALUE!</v>
      </c>
      <c r="RB29" s="5" t="e">
        <f>IF(($C$6-($C$3*$A28)+SUM(RB$6:RB28))*RB$3/365*_xlfn.DAYS($B29,$B28)&lt;0,0,($C$6-($C$3*$A28)+SUM(RB$6:RB28))*RB$3/365*_xlfn.DAYS($B29,$B28))</f>
        <v>#VALUE!</v>
      </c>
      <c r="RC29" s="5" t="e">
        <f>IF(($C$6-($C$3*$A28)+SUM(RC$6:RC28))*RC$3/365*_xlfn.DAYS($B29,$B28)&lt;0,0,($C$6-($C$3*$A28)+SUM(RC$6:RC28))*RC$3/365*_xlfn.DAYS($B29,$B28))</f>
        <v>#VALUE!</v>
      </c>
      <c r="RD29" s="5" t="e">
        <f>IF(($C$6-($C$3*$A28)+SUM(RD$6:RD28))*RD$3/365*_xlfn.DAYS($B29,$B28)&lt;0,0,($C$6-($C$3*$A28)+SUM(RD$6:RD28))*RD$3/365*_xlfn.DAYS($B29,$B28))</f>
        <v>#VALUE!</v>
      </c>
      <c r="RE29" s="5" t="e">
        <f>IF(($C$6-($C$3*$A28)+SUM(RE$6:RE28))*RE$3/365*_xlfn.DAYS($B29,$B28)&lt;0,0,($C$6-($C$3*$A28)+SUM(RE$6:RE28))*RE$3/365*_xlfn.DAYS($B29,$B28))</f>
        <v>#VALUE!</v>
      </c>
      <c r="RF29" s="5" t="e">
        <f>IF(($C$6-($C$3*$A28)+SUM(RF$6:RF28))*RF$3/365*_xlfn.DAYS($B29,$B28)&lt;0,0,($C$6-($C$3*$A28)+SUM(RF$6:RF28))*RF$3/365*_xlfn.DAYS($B29,$B28))</f>
        <v>#VALUE!</v>
      </c>
      <c r="RG29" s="5" t="e">
        <f>IF(($C$6-($C$3*$A28)+SUM(RG$6:RG28))*RG$3/365*_xlfn.DAYS($B29,$B28)&lt;0,0,($C$6-($C$3*$A28)+SUM(RG$6:RG28))*RG$3/365*_xlfn.DAYS($B29,$B28))</f>
        <v>#VALUE!</v>
      </c>
      <c r="RH29" s="5" t="e">
        <f>IF(($C$6-($C$3*$A28)+SUM(RH$6:RH28))*RH$3/365*_xlfn.DAYS($B29,$B28)&lt;0,0,($C$6-($C$3*$A28)+SUM(RH$6:RH28))*RH$3/365*_xlfn.DAYS($B29,$B28))</f>
        <v>#VALUE!</v>
      </c>
      <c r="RI29" s="5" t="e">
        <f>IF(($C$6-($C$3*$A28)+SUM(RI$6:RI28))*RI$3/365*_xlfn.DAYS($B29,$B28)&lt;0,0,($C$6-($C$3*$A28)+SUM(RI$6:RI28))*RI$3/365*_xlfn.DAYS($B29,$B28))</f>
        <v>#VALUE!</v>
      </c>
      <c r="RJ29" s="5" t="e">
        <f>IF(($C$6-($C$3*$A28)+SUM(RJ$6:RJ28))*RJ$3/365*_xlfn.DAYS($B29,$B28)&lt;0,0,($C$6-($C$3*$A28)+SUM(RJ$6:RJ28))*RJ$3/365*_xlfn.DAYS($B29,$B28))</f>
        <v>#VALUE!</v>
      </c>
      <c r="RK29" s="5" t="e">
        <f>IF(($C$6-($C$3*$A28)+SUM(RK$6:RK28))*RK$3/365*_xlfn.DAYS($B29,$B28)&lt;0,0,($C$6-($C$3*$A28)+SUM(RK$6:RK28))*RK$3/365*_xlfn.DAYS($B29,$B28))</f>
        <v>#VALUE!</v>
      </c>
      <c r="RL29" s="5" t="e">
        <f>IF(($C$6-($C$3*$A28)+SUM(RL$6:RL28))*RL$3/365*_xlfn.DAYS($B29,$B28)&lt;0,0,($C$6-($C$3*$A28)+SUM(RL$6:RL28))*RL$3/365*_xlfn.DAYS($B29,$B28))</f>
        <v>#VALUE!</v>
      </c>
      <c r="RM29" s="5" t="e">
        <f>IF(($C$6-($C$3*$A28)+SUM(RM$6:RM28))*RM$3/365*_xlfn.DAYS($B29,$B28)&lt;0,0,($C$6-($C$3*$A28)+SUM(RM$6:RM28))*RM$3/365*_xlfn.DAYS($B29,$B28))</f>
        <v>#VALUE!</v>
      </c>
      <c r="RN29" s="5" t="e">
        <f>IF(($C$6-($C$3*$A28)+SUM(RN$6:RN28))*RN$3/365*_xlfn.DAYS($B29,$B28)&lt;0,0,($C$6-($C$3*$A28)+SUM(RN$6:RN28))*RN$3/365*_xlfn.DAYS($B29,$B28))</f>
        <v>#VALUE!</v>
      </c>
      <c r="RO29" s="5" t="e">
        <f>IF(($C$6-($C$3*$A28)+SUM(RO$6:RO28))*RO$3/365*_xlfn.DAYS($B29,$B28)&lt;0,0,($C$6-($C$3*$A28)+SUM(RO$6:RO28))*RO$3/365*_xlfn.DAYS($B29,$B28))</f>
        <v>#VALUE!</v>
      </c>
      <c r="RP29" s="5" t="e">
        <f>IF(($C$6-($C$3*$A28)+SUM(RP$6:RP28))*RP$3/365*_xlfn.DAYS($B29,$B28)&lt;0,0,($C$6-($C$3*$A28)+SUM(RP$6:RP28))*RP$3/365*_xlfn.DAYS($B29,$B28))</f>
        <v>#VALUE!</v>
      </c>
      <c r="RQ29" s="5" t="e">
        <f>IF(($C$6-($C$3*$A28)+SUM(RQ$6:RQ28))*RQ$3/365*_xlfn.DAYS($B29,$B28)&lt;0,0,($C$6-($C$3*$A28)+SUM(RQ$6:RQ28))*RQ$3/365*_xlfn.DAYS($B29,$B28))</f>
        <v>#VALUE!</v>
      </c>
      <c r="RR29" s="5" t="e">
        <f>IF(($C$6-($C$3*$A28)+SUM(RR$6:RR28))*RR$3/365*_xlfn.DAYS($B29,$B28)&lt;0,0,($C$6-($C$3*$A28)+SUM(RR$6:RR28))*RR$3/365*_xlfn.DAYS($B29,$B28))</f>
        <v>#VALUE!</v>
      </c>
      <c r="RS29" s="5" t="e">
        <f>IF(($C$6-($C$3*$A28)+SUM(RS$6:RS28))*RS$3/365*_xlfn.DAYS($B29,$B28)&lt;0,0,($C$6-($C$3*$A28)+SUM(RS$6:RS28))*RS$3/365*_xlfn.DAYS($B29,$B28))</f>
        <v>#VALUE!</v>
      </c>
      <c r="RT29" s="5" t="e">
        <f>IF(($C$6-($C$3*$A28)+SUM(RT$6:RT28))*RT$3/365*_xlfn.DAYS($B29,$B28)&lt;0,0,($C$6-($C$3*$A28)+SUM(RT$6:RT28))*RT$3/365*_xlfn.DAYS($B29,$B28))</f>
        <v>#VALUE!</v>
      </c>
      <c r="RU29" s="5" t="e">
        <f>IF(($C$6-($C$3*$A28)+SUM(RU$6:RU28))*RU$3/365*_xlfn.DAYS($B29,$B28)&lt;0,0,($C$6-($C$3*$A28)+SUM(RU$6:RU28))*RU$3/365*_xlfn.DAYS($B29,$B28))</f>
        <v>#VALUE!</v>
      </c>
      <c r="RV29" s="5" t="e">
        <f>IF(($C$6-($C$3*$A28)+SUM(RV$6:RV28))*RV$3/365*_xlfn.DAYS($B29,$B28)&lt;0,0,($C$6-($C$3*$A28)+SUM(RV$6:RV28))*RV$3/365*_xlfn.DAYS($B29,$B28))</f>
        <v>#VALUE!</v>
      </c>
      <c r="RW29" s="5" t="e">
        <f>IF(($C$6-($C$3*$A28)+SUM(RW$6:RW28))*RW$3/365*_xlfn.DAYS($B29,$B28)&lt;0,0,($C$6-($C$3*$A28)+SUM(RW$6:RW28))*RW$3/365*_xlfn.DAYS($B29,$B28))</f>
        <v>#VALUE!</v>
      </c>
      <c r="RX29" s="5" t="e">
        <f>IF(($C$6-($C$3*$A28)+SUM(RX$6:RX28))*RX$3/365*_xlfn.DAYS($B29,$B28)&lt;0,0,($C$6-($C$3*$A28)+SUM(RX$6:RX28))*RX$3/365*_xlfn.DAYS($B29,$B28))</f>
        <v>#VALUE!</v>
      </c>
      <c r="RY29" s="5" t="e">
        <f>IF(($C$6-($C$3*$A28)+SUM(RY$6:RY28))*RY$3/365*_xlfn.DAYS($B29,$B28)&lt;0,0,($C$6-($C$3*$A28)+SUM(RY$6:RY28))*RY$3/365*_xlfn.DAYS($B29,$B28))</f>
        <v>#VALUE!</v>
      </c>
      <c r="RZ29" s="5" t="e">
        <f>IF(($C$6-($C$3*$A28)+SUM(RZ$6:RZ28))*RZ$3/365*_xlfn.DAYS($B29,$B28)&lt;0,0,($C$6-($C$3*$A28)+SUM(RZ$6:RZ28))*RZ$3/365*_xlfn.DAYS($B29,$B28))</f>
        <v>#VALUE!</v>
      </c>
      <c r="SA29" s="5" t="e">
        <f>IF(($C$6-($C$3*$A28)+SUM(SA$6:SA28))*SA$3/365*_xlfn.DAYS($B29,$B28)&lt;0,0,($C$6-($C$3*$A28)+SUM(SA$6:SA28))*SA$3/365*_xlfn.DAYS($B29,$B28))</f>
        <v>#VALUE!</v>
      </c>
      <c r="SB29" s="5" t="e">
        <f>IF(($C$6-($C$3*$A28)+SUM(SB$6:SB28))*SB$3/365*_xlfn.DAYS($B29,$B28)&lt;0,0,($C$6-($C$3*$A28)+SUM(SB$6:SB28))*SB$3/365*_xlfn.DAYS($B29,$B28))</f>
        <v>#VALUE!</v>
      </c>
      <c r="SC29" s="5" t="e">
        <f>IF(($C$6-($C$3*$A28)+SUM(SC$6:SC28))*SC$3/365*_xlfn.DAYS($B29,$B28)&lt;0,0,($C$6-($C$3*$A28)+SUM(SC$6:SC28))*SC$3/365*_xlfn.DAYS($B29,$B28))</f>
        <v>#VALUE!</v>
      </c>
      <c r="SD29" s="5" t="e">
        <f>IF(($C$6-($C$3*$A28)+SUM(SD$6:SD28))*SD$3/365*_xlfn.DAYS($B29,$B28)&lt;0,0,($C$6-($C$3*$A28)+SUM(SD$6:SD28))*SD$3/365*_xlfn.DAYS($B29,$B28))</f>
        <v>#VALUE!</v>
      </c>
      <c r="SE29" s="5" t="e">
        <f>IF(($C$6-($C$3*$A28)+SUM(SE$6:SE28))*SE$3/365*_xlfn.DAYS($B29,$B28)&lt;0,0,($C$6-($C$3*$A28)+SUM(SE$6:SE28))*SE$3/365*_xlfn.DAYS($B29,$B28))</f>
        <v>#VALUE!</v>
      </c>
      <c r="SF29" s="5" t="e">
        <f>IF(($C$6-($C$3*$A28)+SUM(SF$6:SF28))*SF$3/365*_xlfn.DAYS($B29,$B28)&lt;0,0,($C$6-($C$3*$A28)+SUM(SF$6:SF28))*SF$3/365*_xlfn.DAYS($B29,$B28))</f>
        <v>#VALUE!</v>
      </c>
      <c r="SG29" s="5" t="e">
        <f>IF(($C$6-($C$3*$A28)+SUM(SG$6:SG28))*SG$3/365*_xlfn.DAYS($B29,$B28)&lt;0,0,($C$6-($C$3*$A28)+SUM(SG$6:SG28))*SG$3/365*_xlfn.DAYS($B29,$B28))</f>
        <v>#VALUE!</v>
      </c>
      <c r="SH29" s="5" t="e">
        <f>IF(($C$6-($C$3*$A28)+SUM(SH$6:SH28))*SH$3/365*_xlfn.DAYS($B29,$B28)&lt;0,0,($C$6-($C$3*$A28)+SUM(SH$6:SH28))*SH$3/365*_xlfn.DAYS($B29,$B28))</f>
        <v>#VALUE!</v>
      </c>
      <c r="SI29" s="5" t="e">
        <f>IF(($C$6-($C$3*$A28)+SUM(SI$6:SI28))*SI$3/365*_xlfn.DAYS($B29,$B28)&lt;0,0,($C$6-($C$3*$A28)+SUM(SI$6:SI28))*SI$3/365*_xlfn.DAYS($B29,$B28))</f>
        <v>#VALUE!</v>
      </c>
    </row>
    <row r="30" spans="1:503" x14ac:dyDescent="0.25">
      <c r="A30">
        <v>25</v>
      </c>
      <c r="B30" s="1">
        <f>IFERROR(VLOOKUP(IF(WEEKDAY(Sheet3!A25)=7,Sheet3!A25+2,IF(WEEKDAY(Sheet3!A25)=1,Sheet3!A25+1,Sheet3!A25)),Sheet3!D26:F41,3,FALSE),IF(WEEKDAY(Sheet3!A25)=7,Sheet3!A25+2,IF(WEEKDAY(Sheet3!A25)=1,Sheet3!A25+1,Sheet3!A25)))</f>
        <v>44980</v>
      </c>
      <c r="C30" s="4">
        <f t="shared" si="34"/>
        <v>3078.4774161131068</v>
      </c>
      <c r="D30" s="5">
        <f t="shared" si="33"/>
        <v>78.411771753046409</v>
      </c>
      <c r="E30" s="5">
        <f>IF(($C$6-($C$3*$A29)+SUM(E$6:E29))*E$3/365*_xlfn.DAYS($B30,$B29)&lt;0,0,($C$6-($C$3*$A29)+SUM(E$6:E29))*E$3/365*_xlfn.DAYS($B30,$B29))</f>
        <v>78.354252376578444</v>
      </c>
      <c r="F30" s="5">
        <f>IF(($C$6-($C$3*$A29)+SUM(F$6:F29))*F$3/365*_xlfn.DAYS($B30,$B29)&lt;0,0,($C$6-($C$3*$A29)+SUM(F$6:F29))*F$3/365*_xlfn.DAYS($B30,$B29))</f>
        <v>78.296760907230109</v>
      </c>
      <c r="G30" s="5">
        <f>IF(($C$6-($C$3*$A29)+SUM(G$6:G29))*G$3/365*_xlfn.DAYS($B30,$B29)&lt;0,0,($C$6-($C$3*$A29)+SUM(G$6:G29))*G$3/365*_xlfn.DAYS($B30,$B29))</f>
        <v>78.239297336663768</v>
      </c>
      <c r="H30" s="5">
        <f>IF(($C$6-($C$3*$A29)+SUM(H$6:H29))*H$3/365*_xlfn.DAYS($B30,$B29)&lt;0,0,($C$6-($C$3*$A29)+SUM(H$6:H29))*H$3/365*_xlfn.DAYS($B30,$B29))</f>
        <v>78.181861656543646</v>
      </c>
      <c r="I30" s="5">
        <f>IF(($C$6-($C$3*$A29)+SUM(I$6:I29))*I$3/365*_xlfn.DAYS($B30,$B29)&lt;0,0,($C$6-($C$3*$A29)+SUM(I$6:I29))*I$3/365*_xlfn.DAYS($B30,$B29))</f>
        <v>78.124453858536029</v>
      </c>
      <c r="J30" s="5">
        <f>IF(($C$6-($C$3*$A29)+SUM(J$6:J29))*J$3/365*_xlfn.DAYS($B30,$B29)&lt;0,0,($C$6-($C$3*$A29)+SUM(J$6:J29))*J$3/365*_xlfn.DAYS($B30,$B29))</f>
        <v>78.06707393430915</v>
      </c>
      <c r="K30" s="5">
        <f>IF(($C$6-($C$3*$A29)+SUM(K$6:K29))*K$3/365*_xlfn.DAYS($B30,$B29)&lt;0,0,($C$6-($C$3*$A29)+SUM(K$6:K29))*K$3/365*_xlfn.DAYS($B30,$B29))</f>
        <v>78.009721875533444</v>
      </c>
      <c r="L30" s="5">
        <f>IF(($C$6-($C$3*$A29)+SUM(L$6:L29))*L$3/365*_xlfn.DAYS($B30,$B29)&lt;0,0,($C$6-($C$3*$A29)+SUM(L$6:L29))*L$3/365*_xlfn.DAYS($B30,$B29))</f>
        <v>77.952397673881393</v>
      </c>
      <c r="M30" s="5">
        <f>IF(($C$6-($C$3*$A29)+SUM(M$6:M29))*M$3/365*_xlfn.DAYS($B30,$B29)&lt;0,0,($C$6-($C$3*$A29)+SUM(M$6:M29))*M$3/365*_xlfn.DAYS($B30,$B29))</f>
        <v>77.895101321027326</v>
      </c>
      <c r="N30" s="5">
        <f>IF(($C$6-($C$3*$A29)+SUM(N$6:N29))*N$3/365*_xlfn.DAYS($B30,$B29)&lt;0,0,($C$6-($C$3*$A29)+SUM(N$6:N29))*N$3/365*_xlfn.DAYS($B30,$B29))</f>
        <v>77.837832808647832</v>
      </c>
      <c r="O30" s="5">
        <f>IF(($C$6-($C$3*$A29)+SUM(O$6:O29))*O$3/365*_xlfn.DAYS($B30,$B29)&lt;0,0,($C$6-($C$3*$A29)+SUM(O$6:O29))*O$3/365*_xlfn.DAYS($B30,$B29))</f>
        <v>77.780592128421489</v>
      </c>
      <c r="P30" s="5">
        <f>IF(($C$6-($C$3*$A29)+SUM(P$6:P29))*P$3/365*_xlfn.DAYS($B30,$B29)&lt;0,0,($C$6-($C$3*$A29)+SUM(P$6:P29))*P$3/365*_xlfn.DAYS($B30,$B29))</f>
        <v>77.723379272028779</v>
      </c>
      <c r="Q30" s="5">
        <f>IF(($C$6-($C$3*$A29)+SUM(Q$6:Q29))*Q$3/365*_xlfn.DAYS($B30,$B29)&lt;0,0,($C$6-($C$3*$A29)+SUM(Q$6:Q29))*Q$3/365*_xlfn.DAYS($B30,$B29))</f>
        <v>77.666194231152488</v>
      </c>
      <c r="R30" s="5">
        <f>IF(($C$6-($C$3*$A29)+SUM(R$6:R29))*R$3/365*_xlfn.DAYS($B30,$B29)&lt;0,0,($C$6-($C$3*$A29)+SUM(R$6:R29))*R$3/365*_xlfn.DAYS($B30,$B29))</f>
        <v>77.609036997477205</v>
      </c>
      <c r="S30" s="5">
        <f>IF(($C$6-($C$3*$A29)+SUM(S$6:S29))*S$3/365*_xlfn.DAYS($B30,$B29)&lt;0,0,($C$6-($C$3*$A29)+SUM(S$6:S29))*S$3/365*_xlfn.DAYS($B30,$B29))</f>
        <v>77.551907562689706</v>
      </c>
      <c r="T30" s="5">
        <f>IF(($C$6-($C$3*$A29)+SUM(T$6:T29))*T$3/365*_xlfn.DAYS($B30,$B29)&lt;0,0,($C$6-($C$3*$A29)+SUM(T$6:T29))*T$3/365*_xlfn.DAYS($B30,$B29))</f>
        <v>77.494805918478747</v>
      </c>
      <c r="U30" s="5">
        <f>IF(($C$6-($C$3*$A29)+SUM(U$6:U29))*U$3/365*_xlfn.DAYS($B30,$B29)&lt;0,0,($C$6-($C$3*$A29)+SUM(U$6:U29))*U$3/365*_xlfn.DAYS($B30,$B29))</f>
        <v>77.437732056535211</v>
      </c>
      <c r="V30" s="5">
        <f>IF(($C$6-($C$3*$A29)+SUM(V$6:V29))*V$3/365*_xlfn.DAYS($B30,$B29)&lt;0,0,($C$6-($C$3*$A29)+SUM(V$6:V29))*V$3/365*_xlfn.DAYS($B30,$B29))</f>
        <v>77.380685968551845</v>
      </c>
      <c r="W30" s="5">
        <f>IF(($C$6-($C$3*$A29)+SUM(W$6:W29))*W$3/365*_xlfn.DAYS($B30,$B29)&lt;0,0,($C$6-($C$3*$A29)+SUM(W$6:W29))*W$3/365*_xlfn.DAYS($B30,$B29))</f>
        <v>77.32366764622364</v>
      </c>
      <c r="X30" s="5">
        <f>IF(($C$6-($C$3*$A29)+SUM(X$6:X29))*X$3/365*_xlfn.DAYS($B30,$B29)&lt;0,0,($C$6-($C$3*$A29)+SUM(X$6:X29))*X$3/365*_xlfn.DAYS($B30,$B29))</f>
        <v>77.266677081247551</v>
      </c>
      <c r="Y30" s="5">
        <f>IF(($C$6-($C$3*$A29)+SUM(Y$6:Y29))*Y$3/365*_xlfn.DAYS($B30,$B29)&lt;0,0,($C$6-($C$3*$A29)+SUM(Y$6:Y29))*Y$3/365*_xlfn.DAYS($B30,$B29))</f>
        <v>77.209714265322503</v>
      </c>
      <c r="Z30" s="5">
        <f>IF(($C$6-($C$3*$A29)+SUM(Z$6:Z29))*Z$3/365*_xlfn.DAYS($B30,$B29)&lt;0,0,($C$6-($C$3*$A29)+SUM(Z$6:Z29))*Z$3/365*_xlfn.DAYS($B30,$B29))</f>
        <v>77.152779190149573</v>
      </c>
      <c r="AA30" s="5">
        <f>IF(($C$6-($C$3*$A29)+SUM(AA$6:AA29))*AA$3/365*_xlfn.DAYS($B30,$B29)&lt;0,0,($C$6-($C$3*$A29)+SUM(AA$6:AA29))*AA$3/365*_xlfn.DAYS($B30,$B29))</f>
        <v>77.095871847431823</v>
      </c>
      <c r="AB30" s="5">
        <f>IF(($C$6-($C$3*$A29)+SUM(AB$6:AB29))*AB$3/365*_xlfn.DAYS($B30,$B29)&lt;0,0,($C$6-($C$3*$A29)+SUM(AB$6:AB29))*AB$3/365*_xlfn.DAYS($B30,$B29))</f>
        <v>77.038992228874363</v>
      </c>
      <c r="AC30" s="5">
        <f>IF(($C$6-($C$3*$A29)+SUM(AC$6:AC29))*AC$3/365*_xlfn.DAYS($B30,$B29)&lt;0,0,($C$6-($C$3*$A29)+SUM(AC$6:AC29))*AC$3/365*_xlfn.DAYS($B30,$B29))</f>
        <v>76.982140326184307</v>
      </c>
      <c r="AD30" s="5">
        <f>IF(($C$6-($C$3*$A29)+SUM(AD$6:AD29))*AD$3/365*_xlfn.DAYS($B30,$B29)&lt;0,0,($C$6-($C$3*$A29)+SUM(AD$6:AD29))*AD$3/365*_xlfn.DAYS($B30,$B29))</f>
        <v>76.925316131070915</v>
      </c>
      <c r="AE30" s="5">
        <f>IF(($C$6-($C$3*$A29)+SUM(AE$6:AE29))*AE$3/365*_xlfn.DAYS($B30,$B29)&lt;0,0,($C$6-($C$3*$A29)+SUM(AE$6:AE29))*AE$3/365*_xlfn.DAYS($B30,$B29))</f>
        <v>76.868519635245349</v>
      </c>
      <c r="AF30" s="5">
        <f>IF(($C$6-($C$3*$A29)+SUM(AF$6:AF29))*AF$3/365*_xlfn.DAYS($B30,$B29)&lt;0,0,($C$6-($C$3*$A29)+SUM(AF$6:AF29))*AF$3/365*_xlfn.DAYS($B30,$B29))</f>
        <v>76.811750830420891</v>
      </c>
      <c r="AG30" s="5">
        <f>IF(($C$6-($C$3*$A29)+SUM(AG$6:AG29))*AG$3/365*_xlfn.DAYS($B30,$B29)&lt;0,0,($C$6-($C$3*$A29)+SUM(AG$6:AG29))*AG$3/365*_xlfn.DAYS($B30,$B29))</f>
        <v>76.755009708312855</v>
      </c>
      <c r="AH30" s="5">
        <f>IF(($C$6-($C$3*$A29)+SUM(AH$6:AH29))*AH$3/365*_xlfn.DAYS($B30,$B29)&lt;0,0,($C$6-($C$3*$A29)+SUM(AH$6:AH29))*AH$3/365*_xlfn.DAYS($B30,$B29))</f>
        <v>76.6982962606386</v>
      </c>
      <c r="AI30" s="5">
        <f>IF(($C$6-($C$3*$A29)+SUM(AI$6:AI29))*AI$3/365*_xlfn.DAYS($B30,$B29)&lt;0,0,($C$6-($C$3*$A29)+SUM(AI$6:AI29))*AI$3/365*_xlfn.DAYS($B30,$B29))</f>
        <v>76.64161047911746</v>
      </c>
      <c r="AJ30" s="5">
        <f>IF(($C$6-($C$3*$A29)+SUM(AJ$6:AJ29))*AJ$3/365*_xlfn.DAYS($B30,$B29)&lt;0,0,($C$6-($C$3*$A29)+SUM(AJ$6:AJ29))*AJ$3/365*_xlfn.DAYS($B30,$B29))</f>
        <v>76.58495235547089</v>
      </c>
      <c r="AK30" s="5">
        <f>IF(($C$6-($C$3*$A29)+SUM(AK$6:AK29))*AK$3/365*_xlfn.DAYS($B30,$B29)&lt;0,0,($C$6-($C$3*$A29)+SUM(AK$6:AK29))*AK$3/365*_xlfn.DAYS($B30,$B29))</f>
        <v>76.528321881422343</v>
      </c>
      <c r="AL30" s="5">
        <f>IF(($C$6-($C$3*$A29)+SUM(AL$6:AL29))*AL$3/365*_xlfn.DAYS($B30,$B29)&lt;0,0,($C$6-($C$3*$A29)+SUM(AL$6:AL29))*AL$3/365*_xlfn.DAYS($B30,$B29))</f>
        <v>76.471719048697281</v>
      </c>
      <c r="AM30" s="5">
        <f>IF(($C$6-($C$3*$A29)+SUM(AM$6:AM29))*AM$3/365*_xlfn.DAYS($B30,$B29)&lt;0,0,($C$6-($C$3*$A29)+SUM(AM$6:AM29))*AM$3/365*_xlfn.DAYS($B30,$B29))</f>
        <v>76.415143849023195</v>
      </c>
      <c r="AN30" s="5">
        <f>IF(($C$6-($C$3*$A29)+SUM(AN$6:AN29))*AN$3/365*_xlfn.DAYS($B30,$B29)&lt;0,0,($C$6-($C$3*$A29)+SUM(AN$6:AN29))*AN$3/365*_xlfn.DAYS($B30,$B29))</f>
        <v>76.358596274129695</v>
      </c>
      <c r="AO30" s="5">
        <f>IF(($C$6-($C$3*$A29)+SUM(AO$6:AO29))*AO$3/365*_xlfn.DAYS($B30,$B29)&lt;0,0,($C$6-($C$3*$A29)+SUM(AO$6:AO29))*AO$3/365*_xlfn.DAYS($B30,$B29))</f>
        <v>76.302076315748366</v>
      </c>
      <c r="AP30" s="5">
        <f>IF(($C$6-($C$3*$A29)+SUM(AP$6:AP29))*AP$3/365*_xlfn.DAYS($B30,$B29)&lt;0,0,($C$6-($C$3*$A29)+SUM(AP$6:AP29))*AP$3/365*_xlfn.DAYS($B30,$B29))</f>
        <v>76.245583965612838</v>
      </c>
      <c r="AQ30" s="5">
        <f>IF(($C$6-($C$3*$A29)+SUM(AQ$6:AQ29))*AQ$3/365*_xlfn.DAYS($B30,$B29)&lt;0,0,($C$6-($C$3*$A29)+SUM(AQ$6:AQ29))*AQ$3/365*_xlfn.DAYS($B30,$B29))</f>
        <v>76.18911921545876</v>
      </c>
      <c r="AR30" s="5">
        <f>IF(($C$6-($C$3*$A29)+SUM(AR$6:AR29))*AR$3/365*_xlfn.DAYS($B30,$B29)&lt;0,0,($C$6-($C$3*$A29)+SUM(AR$6:AR29))*AR$3/365*_xlfn.DAYS($B30,$B29))</f>
        <v>76.132682057023828</v>
      </c>
      <c r="AS30" s="5">
        <f>IF(($C$6-($C$3*$A29)+SUM(AS$6:AS29))*AS$3/365*_xlfn.DAYS($B30,$B29)&lt;0,0,($C$6-($C$3*$A29)+SUM(AS$6:AS29))*AS$3/365*_xlfn.DAYS($B30,$B29))</f>
        <v>76.076272482047713</v>
      </c>
      <c r="AT30" s="5">
        <f>IF(($C$6-($C$3*$A29)+SUM(AT$6:AT29))*AT$3/365*_xlfn.DAYS($B30,$B29)&lt;0,0,($C$6-($C$3*$A29)+SUM(AT$6:AT29))*AT$3/365*_xlfn.DAYS($B30,$B29))</f>
        <v>76.01989048227226</v>
      </c>
      <c r="AU30" s="5">
        <f>IF(($C$6-($C$3*$A29)+SUM(AU$6:AU29))*AU$3/365*_xlfn.DAYS($B30,$B29)&lt;0,0,($C$6-($C$3*$A29)+SUM(AU$6:AU29))*AU$3/365*_xlfn.DAYS($B30,$B29))</f>
        <v>75.963536049441217</v>
      </c>
      <c r="AV30" s="5">
        <f>IF(($C$6-($C$3*$A29)+SUM(AV$6:AV29))*AV$3/365*_xlfn.DAYS($B30,$B29)&lt;0,0,($C$6-($C$3*$A29)+SUM(AV$6:AV29))*AV$3/365*_xlfn.DAYS($B30,$B29))</f>
        <v>75.907209175300352</v>
      </c>
      <c r="AW30" s="5">
        <f>IF(($C$6-($C$3*$A29)+SUM(AW$6:AW29))*AW$3/365*_xlfn.DAYS($B30,$B29)&lt;0,0,($C$6-($C$3*$A29)+SUM(AW$6:AW29))*AW$3/365*_xlfn.DAYS($B30,$B29))</f>
        <v>75.850909851597592</v>
      </c>
      <c r="AX30" s="5">
        <f>IF(($C$6-($C$3*$A29)+SUM(AX$6:AX29))*AX$3/365*_xlfn.DAYS($B30,$B29)&lt;0,0,($C$6-($C$3*$A29)+SUM(AX$6:AX29))*AX$3/365*_xlfn.DAYS($B30,$B29))</f>
        <v>75.794638070082755</v>
      </c>
      <c r="AY30" s="5">
        <f>IF(($C$6-($C$3*$A29)+SUM(AY$6:AY29))*AY$3/365*_xlfn.DAYS($B30,$B29)&lt;0,0,($C$6-($C$3*$A29)+SUM(AY$6:AY29))*AY$3/365*_xlfn.DAYS($B30,$B29))</f>
        <v>75.738393822507831</v>
      </c>
      <c r="AZ30" s="5">
        <f>IF(($C$6-($C$3*$A29)+SUM(AZ$6:AZ29))*AZ$3/365*_xlfn.DAYS($B30,$B29)&lt;0,0,($C$6-($C$3*$A29)+SUM(AZ$6:AZ29))*AZ$3/365*_xlfn.DAYS($B30,$B29))</f>
        <v>75.682177100626703</v>
      </c>
      <c r="BA30" s="5">
        <f>IF(($C$6-($C$3*$A29)+SUM(BA$6:BA29))*BA$3/365*_xlfn.DAYS($B30,$B29)&lt;0,0,($C$6-($C$3*$A29)+SUM(BA$6:BA29))*BA$3/365*_xlfn.DAYS($B30,$B29))</f>
        <v>75.625987896195312</v>
      </c>
      <c r="BB30" s="5">
        <f>IF(($C$6-($C$3*$A29)+SUM(BB$6:BB29))*BB$3/365*_xlfn.DAYS($B30,$B29)&lt;0,0,($C$6-($C$3*$A29)+SUM(BB$6:BB29))*BB$3/365*_xlfn.DAYS($B30,$B29))</f>
        <v>75.569826200971733</v>
      </c>
      <c r="BC30" s="5">
        <f>IF(($C$6-($C$3*$A29)+SUM(BC$6:BC29))*BC$3/365*_xlfn.DAYS($B30,$B29)&lt;0,0,($C$6-($C$3*$A29)+SUM(BC$6:BC29))*BC$3/365*_xlfn.DAYS($B30,$B29))</f>
        <v>75.513692006715928</v>
      </c>
      <c r="BD30" s="5">
        <f>IF(($C$6-($C$3*$A29)+SUM(BD$6:BD29))*BD$3/365*_xlfn.DAYS($B30,$B29)&lt;0,0,($C$6-($C$3*$A29)+SUM(BD$6:BD29))*BD$3/365*_xlfn.DAYS($B30,$B29))</f>
        <v>75.457585305190008</v>
      </c>
      <c r="BE30" s="5">
        <f>IF(($C$6-($C$3*$A29)+SUM(BE$6:BE29))*BE$3/365*_xlfn.DAYS($B30,$B29)&lt;0,0,($C$6-($C$3*$A29)+SUM(BE$6:BE29))*BE$3/365*_xlfn.DAYS($B30,$B29))</f>
        <v>75.401506088157987</v>
      </c>
      <c r="BF30" s="5">
        <f>IF(($C$6-($C$3*$A29)+SUM(BF$6:BF29))*BF$3/365*_xlfn.DAYS($B30,$B29)&lt;0,0,($C$6-($C$3*$A29)+SUM(BF$6:BF29))*BF$3/365*_xlfn.DAYS($B30,$B29))</f>
        <v>75.34545434738601</v>
      </c>
      <c r="BG30" s="5">
        <f>IF(($C$6-($C$3*$A29)+SUM(BG$6:BG29))*BG$3/365*_xlfn.DAYS($B30,$B29)&lt;0,0,($C$6-($C$3*$A29)+SUM(BG$6:BG29))*BG$3/365*_xlfn.DAYS($B30,$B29))</f>
        <v>75.289430074642212</v>
      </c>
      <c r="BH30" s="5">
        <f>IF(($C$6-($C$3*$A29)+SUM(BH$6:BH29))*BH$3/365*_xlfn.DAYS($B30,$B29)&lt;0,0,($C$6-($C$3*$A29)+SUM(BH$6:BH29))*BH$3/365*_xlfn.DAYS($B30,$B29))</f>
        <v>75.233433261696746</v>
      </c>
      <c r="BI30" s="5">
        <f>IF(($C$6-($C$3*$A29)+SUM(BI$6:BI29))*BI$3/365*_xlfn.DAYS($B30,$B29)&lt;0,0,($C$6-($C$3*$A29)+SUM(BI$6:BI29))*BI$3/365*_xlfn.DAYS($B30,$B29))</f>
        <v>75.177463900321769</v>
      </c>
      <c r="BJ30" s="5">
        <f>IF(($C$6-($C$3*$A29)+SUM(BJ$6:BJ29))*BJ$3/365*_xlfn.DAYS($B30,$B29)&lt;0,0,($C$6-($C$3*$A29)+SUM(BJ$6:BJ29))*BJ$3/365*_xlfn.DAYS($B30,$B29))</f>
        <v>75.121521982291554</v>
      </c>
      <c r="BK30" s="5">
        <f>IF(($C$6-($C$3*$A29)+SUM(BK$6:BK29))*BK$3/365*_xlfn.DAYS($B30,$B29)&lt;0,0,($C$6-($C$3*$A29)+SUM(BK$6:BK29))*BK$3/365*_xlfn.DAYS($B30,$B29))</f>
        <v>75.06560749938231</v>
      </c>
      <c r="BL30" s="5">
        <f>IF(($C$6-($C$3*$A29)+SUM(BL$6:BL29))*BL$3/365*_xlfn.DAYS($B30,$B29)&lt;0,0,($C$6-($C$3*$A29)+SUM(BL$6:BL29))*BL$3/365*_xlfn.DAYS($B30,$B29))</f>
        <v>75.009720443372274</v>
      </c>
      <c r="BM30" s="5">
        <f>IF(($C$6-($C$3*$A29)+SUM(BM$6:BM29))*BM$3/365*_xlfn.DAYS($B30,$B29)&lt;0,0,($C$6-($C$3*$A29)+SUM(BM$6:BM29))*BM$3/365*_xlfn.DAYS($B30,$B29))</f>
        <v>74.953860806041718</v>
      </c>
      <c r="BN30" s="5">
        <f>IF(($C$6-($C$3*$A29)+SUM(BN$6:BN29))*BN$3/365*_xlfn.DAYS($B30,$B29)&lt;0,0,($C$6-($C$3*$A29)+SUM(BN$6:BN29))*BN$3/365*_xlfn.DAYS($B30,$B29))</f>
        <v>74.898028579173058</v>
      </c>
      <c r="BO30" s="5">
        <f>IF(($C$6-($C$3*$A29)+SUM(BO$6:BO29))*BO$3/365*_xlfn.DAYS($B30,$B29)&lt;0,0,($C$6-($C$3*$A29)+SUM(BO$6:BO29))*BO$3/365*_xlfn.DAYS($B30,$B29))</f>
        <v>74.842223754550446</v>
      </c>
      <c r="BP30" s="5">
        <f>IF(($C$6-($C$3*$A29)+SUM(BP$6:BP29))*BP$3/365*_xlfn.DAYS($B30,$B29)&lt;0,0,($C$6-($C$3*$A29)+SUM(BP$6:BP29))*BP$3/365*_xlfn.DAYS($B30,$B29))</f>
        <v>74.786446323960377</v>
      </c>
      <c r="BQ30" s="5">
        <f>IF(($C$6-($C$3*$A29)+SUM(BQ$6:BQ29))*BQ$3/365*_xlfn.DAYS($B30,$B29)&lt;0,0,($C$6-($C$3*$A29)+SUM(BQ$6:BQ29))*BQ$3/365*_xlfn.DAYS($B30,$B29))</f>
        <v>74.730696279191179</v>
      </c>
      <c r="BR30" s="5">
        <f>IF(($C$6-($C$3*$A29)+SUM(BR$6:BR29))*BR$3/365*_xlfn.DAYS($B30,$B29)&lt;0,0,($C$6-($C$3*$A29)+SUM(BR$6:BR29))*BR$3/365*_xlfn.DAYS($B30,$B29))</f>
        <v>74.674973612033227</v>
      </c>
      <c r="BS30" s="5">
        <f>IF(($C$6-($C$3*$A29)+SUM(BS$6:BS29))*BS$3/365*_xlfn.DAYS($B30,$B29)&lt;0,0,($C$6-($C$3*$A29)+SUM(BS$6:BS29))*BS$3/365*_xlfn.DAYS($B30,$B29))</f>
        <v>74.61927831427893</v>
      </c>
      <c r="BT30" s="5">
        <f>IF(($C$6-($C$3*$A29)+SUM(BT$6:BT29))*BT$3/365*_xlfn.DAYS($B30,$B29)&lt;0,0,($C$6-($C$3*$A29)+SUM(BT$6:BT29))*BT$3/365*_xlfn.DAYS($B30,$B29))</f>
        <v>74.563610377722767</v>
      </c>
      <c r="BU30" s="5">
        <f>IF(($C$6-($C$3*$A29)+SUM(BU$6:BU29))*BU$3/365*_xlfn.DAYS($B30,$B29)&lt;0,0,($C$6-($C$3*$A29)+SUM(BU$6:BU29))*BU$3/365*_xlfn.DAYS($B30,$B29))</f>
        <v>74.507969794161227</v>
      </c>
      <c r="BV30" s="5">
        <f>IF(($C$6-($C$3*$A29)+SUM(BV$6:BV29))*BV$3/365*_xlfn.DAYS($B30,$B29)&lt;0,0,($C$6-($C$3*$A29)+SUM(BV$6:BV29))*BV$3/365*_xlfn.DAYS($B30,$B29))</f>
        <v>74.452356555392669</v>
      </c>
      <c r="BW30" s="5">
        <f>IF(($C$6-($C$3*$A29)+SUM(BW$6:BW29))*BW$3/365*_xlfn.DAYS($B30,$B29)&lt;0,0,($C$6-($C$3*$A29)+SUM(BW$6:BW29))*BW$3/365*_xlfn.DAYS($B30,$B29))</f>
        <v>74.3967706532177</v>
      </c>
      <c r="BX30" s="5">
        <f>IF(($C$6-($C$3*$A29)+SUM(BX$6:BX29))*BX$3/365*_xlfn.DAYS($B30,$B29)&lt;0,0,($C$6-($C$3*$A29)+SUM(BX$6:BX29))*BX$3/365*_xlfn.DAYS($B30,$B29))</f>
        <v>74.341212079438762</v>
      </c>
      <c r="BY30" s="5">
        <f>IF(($C$6-($C$3*$A29)+SUM(BY$6:BY29))*BY$3/365*_xlfn.DAYS($B30,$B29)&lt;0,0,($C$6-($C$3*$A29)+SUM(BY$6:BY29))*BY$3/365*_xlfn.DAYS($B30,$B29))</f>
        <v>74.285680825860453</v>
      </c>
      <c r="BZ30" s="5">
        <f>IF(($C$6-($C$3*$A29)+SUM(BZ$6:BZ29))*BZ$3/365*_xlfn.DAYS($B30,$B29)&lt;0,0,($C$6-($C$3*$A29)+SUM(BZ$6:BZ29))*BZ$3/365*_xlfn.DAYS($B30,$B29))</f>
        <v>74.230176884289278</v>
      </c>
      <c r="CA30" s="5">
        <f>IF(($C$6-($C$3*$A29)+SUM(CA$6:CA29))*CA$3/365*_xlfn.DAYS($B30,$B29)&lt;0,0,($C$6-($C$3*$A29)+SUM(CA$6:CA29))*CA$3/365*_xlfn.DAYS($B30,$B29))</f>
        <v>74.174700246533817</v>
      </c>
      <c r="CB30" s="5">
        <f>IF(($C$6-($C$3*$A29)+SUM(CB$6:CB29))*CB$3/365*_xlfn.DAYS($B30,$B29)&lt;0,0,($C$6-($C$3*$A29)+SUM(CB$6:CB29))*CB$3/365*_xlfn.DAYS($B30,$B29))</f>
        <v>74.119250904404666</v>
      </c>
      <c r="CC30" s="5">
        <f>IF(($C$6-($C$3*$A29)+SUM(CC$6:CC29))*CC$3/365*_xlfn.DAYS($B30,$B29)&lt;0,0,($C$6-($C$3*$A29)+SUM(CC$6:CC29))*CC$3/365*_xlfn.DAYS($B30,$B29))</f>
        <v>74.063828849714426</v>
      </c>
      <c r="CD30" s="5">
        <f>IF(($C$6-($C$3*$A29)+SUM(CD$6:CD29))*CD$3/365*_xlfn.DAYS($B30,$B29)&lt;0,0,($C$6-($C$3*$A29)+SUM(CD$6:CD29))*CD$3/365*_xlfn.DAYS($B30,$B29))</f>
        <v>74.00843407427773</v>
      </c>
      <c r="CE30" s="5">
        <f>IF(($C$6-($C$3*$A29)+SUM(CE$6:CE29))*CE$3/365*_xlfn.DAYS($B30,$B29)&lt;0,0,($C$6-($C$3*$A29)+SUM(CE$6:CE29))*CE$3/365*_xlfn.DAYS($B30,$B29))</f>
        <v>73.953066569911186</v>
      </c>
      <c r="CF30" s="5">
        <f>IF(($C$6-($C$3*$A29)+SUM(CF$6:CF29))*CF$3/365*_xlfn.DAYS($B30,$B29)&lt;0,0,($C$6-($C$3*$A29)+SUM(CF$6:CF29))*CF$3/365*_xlfn.DAYS($B30,$B29))</f>
        <v>73.89772632843345</v>
      </c>
      <c r="CG30" s="5">
        <f>IF(($C$6-($C$3*$A29)+SUM(CG$6:CG29))*CG$3/365*_xlfn.DAYS($B30,$B29)&lt;0,0,($C$6-($C$3*$A29)+SUM(CG$6:CG29))*CG$3/365*_xlfn.DAYS($B30,$B29))</f>
        <v>73.842413341665193</v>
      </c>
      <c r="CH30" s="5">
        <f>IF(($C$6-($C$3*$A29)+SUM(CH$6:CH29))*CH$3/365*_xlfn.DAYS($B30,$B29)&lt;0,0,($C$6-($C$3*$A29)+SUM(CH$6:CH29))*CH$3/365*_xlfn.DAYS($B30,$B29))</f>
        <v>73.787127601429091</v>
      </c>
      <c r="CI30" s="5">
        <f>IF(($C$6-($C$3*$A29)+SUM(CI$6:CI29))*CI$3/365*_xlfn.DAYS($B30,$B29)&lt;0,0,($C$6-($C$3*$A29)+SUM(CI$6:CI29))*CI$3/365*_xlfn.DAYS($B30,$B29))</f>
        <v>73.731869099549897</v>
      </c>
      <c r="CJ30" s="5">
        <f>IF(($C$6-($C$3*$A29)+SUM(CJ$6:CJ29))*CJ$3/365*_xlfn.DAYS($B30,$B29)&lt;0,0,($C$6-($C$3*$A29)+SUM(CJ$6:CJ29))*CJ$3/365*_xlfn.DAYS($B30,$B29))</f>
        <v>73.676637827854222</v>
      </c>
      <c r="CK30" s="5">
        <f>IF(($C$6-($C$3*$A29)+SUM(CK$6:CK29))*CK$3/365*_xlfn.DAYS($B30,$B29)&lt;0,0,($C$6-($C$3*$A29)+SUM(CK$6:CK29))*CK$3/365*_xlfn.DAYS($B30,$B29))</f>
        <v>73.621433778170854</v>
      </c>
      <c r="CL30" s="5">
        <f>IF(($C$6-($C$3*$A29)+SUM(CL$6:CL29))*CL$3/365*_xlfn.DAYS($B30,$B29)&lt;0,0,($C$6-($C$3*$A29)+SUM(CL$6:CL29))*CL$3/365*_xlfn.DAYS($B30,$B29))</f>
        <v>73.566256942330469</v>
      </c>
      <c r="CM30" s="5">
        <f>IF(($C$6-($C$3*$A29)+SUM(CM$6:CM29))*CM$3/365*_xlfn.DAYS($B30,$B29)&lt;0,0,($C$6-($C$3*$A29)+SUM(CM$6:CM29))*CM$3/365*_xlfn.DAYS($B30,$B29))</f>
        <v>73.511107312165905</v>
      </c>
      <c r="CN30" s="5">
        <f>IF(($C$6-($C$3*$A29)+SUM(CN$6:CN29))*CN$3/365*_xlfn.DAYS($B30,$B29)&lt;0,0,($C$6-($C$3*$A29)+SUM(CN$6:CN29))*CN$3/365*_xlfn.DAYS($B30,$B29))</f>
        <v>73.455984879511846</v>
      </c>
      <c r="CO30" s="5">
        <f>IF(($C$6-($C$3*$A29)+SUM(CO$6:CO29))*CO$3/365*_xlfn.DAYS($B30,$B29)&lt;0,0,($C$6-($C$3*$A29)+SUM(CO$6:CO29))*CO$3/365*_xlfn.DAYS($B30,$B29))</f>
        <v>73.400889636205108</v>
      </c>
      <c r="CP30" s="5">
        <f>IF(($C$6-($C$3*$A29)+SUM(CP$6:CP29))*CP$3/365*_xlfn.DAYS($B30,$B29)&lt;0,0,($C$6-($C$3*$A29)+SUM(CP$6:CP29))*CP$3/365*_xlfn.DAYS($B30,$B29))</f>
        <v>73.345821574084383</v>
      </c>
      <c r="CQ30" s="5">
        <f>IF(($C$6-($C$3*$A29)+SUM(CQ$6:CQ29))*CQ$3/365*_xlfn.DAYS($B30,$B29)&lt;0,0,($C$6-($C$3*$A29)+SUM(CQ$6:CQ29))*CQ$3/365*_xlfn.DAYS($B30,$B29))</f>
        <v>73.290780684990608</v>
      </c>
      <c r="CR30" s="5">
        <f>IF(($C$6-($C$3*$A29)+SUM(CR$6:CR29))*CR$3/365*_xlfn.DAYS($B30,$B29)&lt;0,0,($C$6-($C$3*$A29)+SUM(CR$6:CR29))*CR$3/365*_xlfn.DAYS($B30,$B29))</f>
        <v>73.235766960766483</v>
      </c>
      <c r="CS30" s="5">
        <f>IF(($C$6-($C$3*$A29)+SUM(CS$6:CS29))*CS$3/365*_xlfn.DAYS($B30,$B29)&lt;0,0,($C$6-($C$3*$A29)+SUM(CS$6:CS29))*CS$3/365*_xlfn.DAYS($B30,$B29))</f>
        <v>73.180780393256825</v>
      </c>
      <c r="CT30" s="5">
        <f>IF(($C$6-($C$3*$A29)+SUM(CT$6:CT29))*CT$3/365*_xlfn.DAYS($B30,$B29)&lt;0,0,($C$6-($C$3*$A29)+SUM(CT$6:CT29))*CT$3/365*_xlfn.DAYS($B30,$B29))</f>
        <v>73.125820974308496</v>
      </c>
      <c r="CU30" s="5">
        <f>IF(($C$6-($C$3*$A29)+SUM(CU$6:CU29))*CU$3/365*_xlfn.DAYS($B30,$B29)&lt;0,0,($C$6-($C$3*$A29)+SUM(CU$6:CU29))*CU$3/365*_xlfn.DAYS($B30,$B29))</f>
        <v>73.070888695770265</v>
      </c>
      <c r="CV30" s="5">
        <f>IF(($C$6-($C$3*$A29)+SUM(CV$6:CV29))*CV$3/365*_xlfn.DAYS($B30,$B29)&lt;0,0,($C$6-($C$3*$A29)+SUM(CV$6:CV29))*CV$3/365*_xlfn.DAYS($B30,$B29))</f>
        <v>73.015983549493043</v>
      </c>
      <c r="CW30" s="5">
        <f>IF(($C$6-($C$3*$A29)+SUM(CW$6:CW29))*CW$3/365*_xlfn.DAYS($B30,$B29)&lt;0,0,($C$6-($C$3*$A29)+SUM(CW$6:CW29))*CW$3/365*_xlfn.DAYS($B30,$B29))</f>
        <v>72.961105527329607</v>
      </c>
      <c r="CX30" s="5">
        <f>IF(($C$6-($C$3*$A29)+SUM(CX$6:CX29))*CX$3/365*_xlfn.DAYS($B30,$B29)&lt;0,0,($C$6-($C$3*$A29)+SUM(CX$6:CX29))*CX$3/365*_xlfn.DAYS($B30,$B29))</f>
        <v>72.906254621134877</v>
      </c>
      <c r="CY30" s="5">
        <f>IF(($C$6-($C$3*$A29)+SUM(CY$6:CY29))*CY$3/365*_xlfn.DAYS($B30,$B29)&lt;0,0,($C$6-($C$3*$A29)+SUM(CY$6:CY29))*CY$3/365*_xlfn.DAYS($B30,$B29))</f>
        <v>72.851430822765707</v>
      </c>
      <c r="CZ30" s="5">
        <f>IF(($C$6-($C$3*$A29)+SUM(CZ$6:CZ29))*CZ$3/365*_xlfn.DAYS($B30,$B29)&lt;0,0,($C$6-($C$3*$A29)+SUM(CZ$6:CZ29))*CZ$3/365*_xlfn.DAYS($B30,$B29))</f>
        <v>72.796634124080882</v>
      </c>
      <c r="DA30" s="5">
        <f>IF(($C$6-($C$3*$A29)+SUM(DA$6:DA29))*DA$3/365*_xlfn.DAYS($B30,$B29)&lt;0,0,($C$6-($C$3*$A29)+SUM(DA$6:DA29))*DA$3/365*_xlfn.DAYS($B30,$B29))</f>
        <v>72.741864516941362</v>
      </c>
      <c r="DB30" s="5">
        <f>IF(($C$6-($C$3*$A29)+SUM(DB$6:DB29))*DB$3/365*_xlfn.DAYS($B30,$B29)&lt;0,0,($C$6-($C$3*$A29)+SUM(DB$6:DB29))*DB$3/365*_xlfn.DAYS($B30,$B29))</f>
        <v>72.687121993209985</v>
      </c>
      <c r="DC30" s="5">
        <f>IF(($C$6-($C$3*$A29)+SUM(DC$6:DC29))*DC$3/365*_xlfn.DAYS($B30,$B29)&lt;0,0,($C$6-($C$3*$A29)+SUM(DC$6:DC29))*DC$3/365*_xlfn.DAYS($B30,$B29))</f>
        <v>72.632406544751646</v>
      </c>
      <c r="DD30" s="5">
        <f>IF(($C$6-($C$3*$A29)+SUM(DD$6:DD29))*DD$3/365*_xlfn.DAYS($B30,$B29)&lt;0,0,($C$6-($C$3*$A29)+SUM(DD$6:DD29))*DD$3/365*_xlfn.DAYS($B30,$B29))</f>
        <v>72.577718163433246</v>
      </c>
      <c r="DE30" s="5">
        <f>IF(($C$6-($C$3*$A29)+SUM(DE$6:DE29))*DE$3/365*_xlfn.DAYS($B30,$B29)&lt;0,0,($C$6-($C$3*$A29)+SUM(DE$6:DE29))*DE$3/365*_xlfn.DAYS($B30,$B29))</f>
        <v>72.523056841123704</v>
      </c>
      <c r="DF30" s="5">
        <f>IF(($C$6-($C$3*$A29)+SUM(DF$6:DF29))*DF$3/365*_xlfn.DAYS($B30,$B29)&lt;0,0,($C$6-($C$3*$A29)+SUM(DF$6:DF29))*DF$3/365*_xlfn.DAYS($B30,$B29))</f>
        <v>72.468422569693843</v>
      </c>
      <c r="DG30" s="5">
        <f>IF(($C$6-($C$3*$A29)+SUM(DG$6:DG29))*DG$3/365*_xlfn.DAYS($B30,$B29)&lt;0,0,($C$6-($C$3*$A29)+SUM(DG$6:DG29))*DG$3/365*_xlfn.DAYS($B30,$B29))</f>
        <v>72.413815341016601</v>
      </c>
      <c r="DH30" s="5">
        <f>IF(($C$6-($C$3*$A29)+SUM(DH$6:DH29))*DH$3/365*_xlfn.DAYS($B30,$B29)&lt;0,0,($C$6-($C$3*$A29)+SUM(DH$6:DH29))*DH$3/365*_xlfn.DAYS($B30,$B29))</f>
        <v>72.359235146966924</v>
      </c>
      <c r="DI30" s="5">
        <f>IF(($C$6-($C$3*$A29)+SUM(DI$6:DI29))*DI$3/365*_xlfn.DAYS($B30,$B29)&lt;0,0,($C$6-($C$3*$A29)+SUM(DI$6:DI29))*DI$3/365*_xlfn.DAYS($B30,$B29))</f>
        <v>72.304681979421701</v>
      </c>
      <c r="DJ30" s="5">
        <f>IF(($C$6-($C$3*$A29)+SUM(DJ$6:DJ29))*DJ$3/365*_xlfn.DAYS($B30,$B29)&lt;0,0,($C$6-($C$3*$A29)+SUM(DJ$6:DJ29))*DJ$3/365*_xlfn.DAYS($B30,$B29))</f>
        <v>72.250155830259786</v>
      </c>
      <c r="DK30" s="5">
        <f>IF(($C$6-($C$3*$A29)+SUM(DK$6:DK29))*DK$3/365*_xlfn.DAYS($B30,$B29)&lt;0,0,($C$6-($C$3*$A29)+SUM(DK$6:DK29))*DK$3/365*_xlfn.DAYS($B30,$B29))</f>
        <v>72.195656691362132</v>
      </c>
      <c r="DL30" s="5">
        <f>IF(($C$6-($C$3*$A29)+SUM(DL$6:DL29))*DL$3/365*_xlfn.DAYS($B30,$B29)&lt;0,0,($C$6-($C$3*$A29)+SUM(DL$6:DL29))*DL$3/365*_xlfn.DAYS($B30,$B29))</f>
        <v>72.141184554611684</v>
      </c>
      <c r="DM30" s="5">
        <f>IF(($C$6-($C$3*$A29)+SUM(DM$6:DM29))*DM$3/365*_xlfn.DAYS($B30,$B29)&lt;0,0,($C$6-($C$3*$A29)+SUM(DM$6:DM29))*DM$3/365*_xlfn.DAYS($B30,$B29))</f>
        <v>72.086739411893291</v>
      </c>
      <c r="DN30" s="5">
        <f>IF(($C$6-($C$3*$A29)+SUM(DN$6:DN29))*DN$3/365*_xlfn.DAYS($B30,$B29)&lt;0,0,($C$6-($C$3*$A29)+SUM(DN$6:DN29))*DN$3/365*_xlfn.DAYS($B30,$B29))</f>
        <v>72.032321255093947</v>
      </c>
      <c r="DO30" s="5">
        <f>IF(($C$6-($C$3*$A29)+SUM(DO$6:DO29))*DO$3/365*_xlfn.DAYS($B30,$B29)&lt;0,0,($C$6-($C$3*$A29)+SUM(DO$6:DO29))*DO$3/365*_xlfn.DAYS($B30,$B29))</f>
        <v>71.977930076102481</v>
      </c>
      <c r="DP30" s="5">
        <f>IF(($C$6-($C$3*$A29)+SUM(DP$6:DP29))*DP$3/365*_xlfn.DAYS($B30,$B29)&lt;0,0,($C$6-($C$3*$A29)+SUM(DP$6:DP29))*DP$3/365*_xlfn.DAYS($B30,$B29))</f>
        <v>71.923565866809881</v>
      </c>
      <c r="DQ30" s="5">
        <f>IF(($C$6-($C$3*$A29)+SUM(DQ$6:DQ29))*DQ$3/365*_xlfn.DAYS($B30,$B29)&lt;0,0,($C$6-($C$3*$A29)+SUM(DQ$6:DQ29))*DQ$3/365*_xlfn.DAYS($B30,$B29))</f>
        <v>71.869228619109009</v>
      </c>
      <c r="DR30" s="5">
        <f>IF(($C$6-($C$3*$A29)+SUM(DR$6:DR29))*DR$3/365*_xlfn.DAYS($B30,$B29)&lt;0,0,($C$6-($C$3*$A29)+SUM(DR$6:DR29))*DR$3/365*_xlfn.DAYS($B30,$B29))</f>
        <v>71.814918324894819</v>
      </c>
      <c r="DS30" s="5">
        <f>IF(($C$6-($C$3*$A29)+SUM(DS$6:DS29))*DS$3/365*_xlfn.DAYS($B30,$B29)&lt;0,0,($C$6-($C$3*$A29)+SUM(DS$6:DS29))*DS$3/365*_xlfn.DAYS($B30,$B29))</f>
        <v>71.760634976064139</v>
      </c>
      <c r="DT30" s="5">
        <f>IF(($C$6-($C$3*$A29)+SUM(DT$6:DT29))*DT$3/365*_xlfn.DAYS($B30,$B29)&lt;0,0,($C$6-($C$3*$A29)+SUM(DT$6:DT29))*DT$3/365*_xlfn.DAYS($B30,$B29))</f>
        <v>71.706378564516044</v>
      </c>
      <c r="DU30" s="5">
        <f>IF(($C$6-($C$3*$A29)+SUM(DU$6:DU29))*DU$3/365*_xlfn.DAYS($B30,$B29)&lt;0,0,($C$6-($C$3*$A29)+SUM(DU$6:DU29))*DU$3/365*_xlfn.DAYS($B30,$B29))</f>
        <v>71.652149082151269</v>
      </c>
      <c r="DV30" s="5">
        <f>IF(($C$6-($C$3*$A29)+SUM(DV$6:DV29))*DV$3/365*_xlfn.DAYS($B30,$B29)&lt;0,0,($C$6-($C$3*$A29)+SUM(DV$6:DV29))*DV$3/365*_xlfn.DAYS($B30,$B29))</f>
        <v>71.597946520872824</v>
      </c>
      <c r="DW30" s="5">
        <f>IF(($C$6-($C$3*$A29)+SUM(DW$6:DW29))*DW$3/365*_xlfn.DAYS($B30,$B29)&lt;0,0,($C$6-($C$3*$A29)+SUM(DW$6:DW29))*DW$3/365*_xlfn.DAYS($B30,$B29))</f>
        <v>71.543770872585583</v>
      </c>
      <c r="DX30" s="5">
        <f>IF(($C$6-($C$3*$A29)+SUM(DX$6:DX29))*DX$3/365*_xlfn.DAYS($B30,$B29)&lt;0,0,($C$6-($C$3*$A29)+SUM(DX$6:DX29))*DX$3/365*_xlfn.DAYS($B30,$B29))</f>
        <v>71.48962212919642</v>
      </c>
      <c r="DY30" s="5">
        <f>IF(($C$6-($C$3*$A29)+SUM(DY$6:DY29))*DY$3/365*_xlfn.DAYS($B30,$B29)&lt;0,0,($C$6-($C$3*$A29)+SUM(DY$6:DY29))*DY$3/365*_xlfn.DAYS($B30,$B29))</f>
        <v>71.435500282614214</v>
      </c>
      <c r="DZ30" s="5">
        <f>IF(($C$6-($C$3*$A29)+SUM(DZ$6:DZ29))*DZ$3/365*_xlfn.DAYS($B30,$B29)&lt;0,0,($C$6-($C$3*$A29)+SUM(DZ$6:DZ29))*DZ$3/365*_xlfn.DAYS($B30,$B29))</f>
        <v>71.381405324749934</v>
      </c>
      <c r="EA30" s="5">
        <f>IF(($C$6-($C$3*$A29)+SUM(EA$6:EA29))*EA$3/365*_xlfn.DAYS($B30,$B29)&lt;0,0,($C$6-($C$3*$A29)+SUM(EA$6:EA29))*EA$3/365*_xlfn.DAYS($B30,$B29))</f>
        <v>71.32733724751634</v>
      </c>
      <c r="EB30" s="5">
        <f>IF(($C$6-($C$3*$A29)+SUM(EB$6:EB29))*EB$3/365*_xlfn.DAYS($B30,$B29)&lt;0,0,($C$6-($C$3*$A29)+SUM(EB$6:EB29))*EB$3/365*_xlfn.DAYS($B30,$B29))</f>
        <v>71.273296042828463</v>
      </c>
      <c r="EC30" s="5">
        <f>IF(($C$6-($C$3*$A29)+SUM(EC$6:EC29))*EC$3/365*_xlfn.DAYS($B30,$B29)&lt;0,0,($C$6-($C$3*$A29)+SUM(EC$6:EC29))*EC$3/365*_xlfn.DAYS($B30,$B29))</f>
        <v>71.219281702603041</v>
      </c>
      <c r="ED30" s="5">
        <f>IF(($C$6-($C$3*$A29)+SUM(ED$6:ED29))*ED$3/365*_xlfn.DAYS($B30,$B29)&lt;0,0,($C$6-($C$3*$A29)+SUM(ED$6:ED29))*ED$3/365*_xlfn.DAYS($B30,$B29))</f>
        <v>71.165294218759001</v>
      </c>
      <c r="EE30" s="5">
        <f>IF(($C$6-($C$3*$A29)+SUM(EE$6:EE29))*EE$3/365*_xlfn.DAYS($B30,$B29)&lt;0,0,($C$6-($C$3*$A29)+SUM(EE$6:EE29))*EE$3/365*_xlfn.DAYS($B30,$B29))</f>
        <v>71.111333583217174</v>
      </c>
      <c r="EF30" s="5">
        <f>IF(($C$6-($C$3*$A29)+SUM(EF$6:EF29))*EF$3/365*_xlfn.DAYS($B30,$B29)&lt;0,0,($C$6-($C$3*$A29)+SUM(EF$6:EF29))*EF$3/365*_xlfn.DAYS($B30,$B29))</f>
        <v>71.057399787900451</v>
      </c>
      <c r="EG30" s="5">
        <f>IF(($C$6-($C$3*$A29)+SUM(EG$6:EG29))*EG$3/365*_xlfn.DAYS($B30,$B29)&lt;0,0,($C$6-($C$3*$A29)+SUM(EG$6:EG29))*EG$3/365*_xlfn.DAYS($B30,$B29))</f>
        <v>71.003492824733641</v>
      </c>
      <c r="EH30" s="5">
        <f>IF(($C$6-($C$3*$A29)+SUM(EH$6:EH29))*EH$3/365*_xlfn.DAYS($B30,$B29)&lt;0,0,($C$6-($C$3*$A29)+SUM(EH$6:EH29))*EH$3/365*_xlfn.DAYS($B30,$B29))</f>
        <v>70.949612685643572</v>
      </c>
      <c r="EI30" s="5">
        <f>IF(($C$6-($C$3*$A29)+SUM(EI$6:EI29))*EI$3/365*_xlfn.DAYS($B30,$B29)&lt;0,0,($C$6-($C$3*$A29)+SUM(EI$6:EI29))*EI$3/365*_xlfn.DAYS($B30,$B29))</f>
        <v>70.895759362559104</v>
      </c>
      <c r="EJ30" s="5">
        <f>IF(($C$6-($C$3*$A29)+SUM(EJ$6:EJ29))*EJ$3/365*_xlfn.DAYS($B30,$B29)&lt;0,0,($C$6-($C$3*$A29)+SUM(EJ$6:EJ29))*EJ$3/365*_xlfn.DAYS($B30,$B29))</f>
        <v>70.841932847411044</v>
      </c>
      <c r="EK30" s="5">
        <f>IF(($C$6-($C$3*$A29)+SUM(EK$6:EK29))*EK$3/365*_xlfn.DAYS($B30,$B29)&lt;0,0,($C$6-($C$3*$A29)+SUM(EK$6:EK29))*EK$3/365*_xlfn.DAYS($B30,$B29))</f>
        <v>70.788133132132174</v>
      </c>
      <c r="EL30" s="5">
        <f>IF(($C$6-($C$3*$A29)+SUM(EL$6:EL29))*EL$3/365*_xlfn.DAYS($B30,$B29)&lt;0,0,($C$6-($C$3*$A29)+SUM(EL$6:EL29))*EL$3/365*_xlfn.DAYS($B30,$B29))</f>
        <v>70.734360208657321</v>
      </c>
      <c r="EM30" s="5">
        <f>IF(($C$6-($C$3*$A29)+SUM(EM$6:EM29))*EM$3/365*_xlfn.DAYS($B30,$B29)&lt;0,0,($C$6-($C$3*$A29)+SUM(EM$6:EM29))*EM$3/365*_xlfn.DAYS($B30,$B29))</f>
        <v>70.680614068923262</v>
      </c>
      <c r="EN30" s="5">
        <f>IF(($C$6-($C$3*$A29)+SUM(EN$6:EN29))*EN$3/365*_xlfn.DAYS($B30,$B29)&lt;0,0,($C$6-($C$3*$A29)+SUM(EN$6:EN29))*EN$3/365*_xlfn.DAYS($B30,$B29))</f>
        <v>70.626894704868803</v>
      </c>
      <c r="EO30" s="5">
        <f>IF(($C$6-($C$3*$A29)+SUM(EO$6:EO29))*EO$3/365*_xlfn.DAYS($B30,$B29)&lt;0,0,($C$6-($C$3*$A29)+SUM(EO$6:EO29))*EO$3/365*_xlfn.DAYS($B30,$B29))</f>
        <v>70.573202108434657</v>
      </c>
      <c r="EP30" s="5">
        <f>IF(($C$6-($C$3*$A29)+SUM(EP$6:EP29))*EP$3/365*_xlfn.DAYS($B30,$B29)&lt;0,0,($C$6-($C$3*$A29)+SUM(EP$6:EP29))*EP$3/365*_xlfn.DAYS($B30,$B29))</f>
        <v>70.519536271563624</v>
      </c>
      <c r="EQ30" s="5">
        <f>IF(($C$6-($C$3*$A29)+SUM(EQ$6:EQ29))*EQ$3/365*_xlfn.DAYS($B30,$B29)&lt;0,0,($C$6-($C$3*$A29)+SUM(EQ$6:EQ29))*EQ$3/365*_xlfn.DAYS($B30,$B29))</f>
        <v>70.465897186200408</v>
      </c>
      <c r="ER30" s="5">
        <f>IF(($C$6-($C$3*$A29)+SUM(ER$6:ER29))*ER$3/365*_xlfn.DAYS($B30,$B29)&lt;0,0,($C$6-($C$3*$A29)+SUM(ER$6:ER29))*ER$3/365*_xlfn.DAYS($B30,$B29))</f>
        <v>70.412284844291747</v>
      </c>
      <c r="ES30" s="5">
        <f>IF(($C$6-($C$3*$A29)+SUM(ES$6:ES29))*ES$3/365*_xlfn.DAYS($B30,$B29)&lt;0,0,($C$6-($C$3*$A29)+SUM(ES$6:ES29))*ES$3/365*_xlfn.DAYS($B30,$B29))</f>
        <v>70.358699237786396</v>
      </c>
      <c r="ET30" s="5">
        <f>IF(($C$6-($C$3*$A29)+SUM(ET$6:ET29))*ET$3/365*_xlfn.DAYS($B30,$B29)&lt;0,0,($C$6-($C$3*$A29)+SUM(ET$6:ET29))*ET$3/365*_xlfn.DAYS($B30,$B29))</f>
        <v>70.305140358635029</v>
      </c>
      <c r="EU30" s="5">
        <f>IF(($C$6-($C$3*$A29)+SUM(EU$6:EU29))*EU$3/365*_xlfn.DAYS($B30,$B29)&lt;0,0,($C$6-($C$3*$A29)+SUM(EU$6:EU29))*EU$3/365*_xlfn.DAYS($B30,$B29))</f>
        <v>70.251608198790365</v>
      </c>
      <c r="EV30" s="5">
        <f>IF(($C$6-($C$3*$A29)+SUM(EV$6:EV29))*EV$3/365*_xlfn.DAYS($B30,$B29)&lt;0,0,($C$6-($C$3*$A29)+SUM(EV$6:EV29))*EV$3/365*_xlfn.DAYS($B30,$B29))</f>
        <v>70.198102750206999</v>
      </c>
      <c r="EW30" s="5">
        <f>IF(($C$6-($C$3*$A29)+SUM(EW$6:EW29))*EW$3/365*_xlfn.DAYS($B30,$B29)&lt;0,0,($C$6-($C$3*$A29)+SUM(EW$6:EW29))*EW$3/365*_xlfn.DAYS($B30,$B29))</f>
        <v>70.144624004841688</v>
      </c>
      <c r="EX30" s="5">
        <f>IF(($C$6-($C$3*$A29)+SUM(EX$6:EX29))*EX$3/365*_xlfn.DAYS($B30,$B29)&lt;0,0,($C$6-($C$3*$A29)+SUM(EX$6:EX29))*EX$3/365*_xlfn.DAYS($B30,$B29))</f>
        <v>70.091171954653035</v>
      </c>
      <c r="EY30" s="5">
        <f>IF(($C$6-($C$3*$A29)+SUM(EY$6:EY29))*EY$3/365*_xlfn.DAYS($B30,$B29)&lt;0,0,($C$6-($C$3*$A29)+SUM(EY$6:EY29))*EY$3/365*_xlfn.DAYS($B30,$B29))</f>
        <v>70.037746591601675</v>
      </c>
      <c r="EZ30" s="5">
        <f>IF(($C$6-($C$3*$A29)+SUM(EZ$6:EZ29))*EZ$3/365*_xlfn.DAYS($B30,$B29)&lt;0,0,($C$6-($C$3*$A29)+SUM(EZ$6:EZ29))*EZ$3/365*_xlfn.DAYS($B30,$B29))</f>
        <v>69.984347907650204</v>
      </c>
      <c r="FA30" s="5">
        <f>IF(($C$6-($C$3*$A29)+SUM(FA$6:FA29))*FA$3/365*_xlfn.DAYS($B30,$B29)&lt;0,0,($C$6-($C$3*$A29)+SUM(FA$6:FA29))*FA$3/365*_xlfn.DAYS($B30,$B29))</f>
        <v>69.930975894763236</v>
      </c>
      <c r="FB30" s="5">
        <f>IF(($C$6-($C$3*$A29)+SUM(FB$6:FB29))*FB$3/365*_xlfn.DAYS($B30,$B29)&lt;0,0,($C$6-($C$3*$A29)+SUM(FB$6:FB29))*FB$3/365*_xlfn.DAYS($B30,$B29))</f>
        <v>69.877630544907376</v>
      </c>
      <c r="FC30" s="5">
        <f>IF(($C$6-($C$3*$A29)+SUM(FC$6:FC29))*FC$3/365*_xlfn.DAYS($B30,$B29)&lt;0,0,($C$6-($C$3*$A29)+SUM(FC$6:FC29))*FC$3/365*_xlfn.DAYS($B30,$B29))</f>
        <v>69.824311850051146</v>
      </c>
      <c r="FD30" s="5">
        <f>IF(($C$6-($C$3*$A29)+SUM(FD$6:FD29))*FD$3/365*_xlfn.DAYS($B30,$B29)&lt;0,0,($C$6-($C$3*$A29)+SUM(FD$6:FD29))*FD$3/365*_xlfn.DAYS($B30,$B29))</f>
        <v>69.771019802165171</v>
      </c>
      <c r="FE30" s="5">
        <f>IF(($C$6-($C$3*$A29)+SUM(FE$6:FE29))*FE$3/365*_xlfn.DAYS($B30,$B29)&lt;0,0,($C$6-($C$3*$A29)+SUM(FE$6:FE29))*FE$3/365*_xlfn.DAYS($B30,$B29))</f>
        <v>69.717754393221881</v>
      </c>
      <c r="FF30" s="5">
        <f>IF(($C$6-($C$3*$A29)+SUM(FF$6:FF29))*FF$3/365*_xlfn.DAYS($B30,$B29)&lt;0,0,($C$6-($C$3*$A29)+SUM(FF$6:FF29))*FF$3/365*_xlfn.DAYS($B30,$B29))</f>
        <v>69.664515615195768</v>
      </c>
      <c r="FG30" s="5">
        <f>IF(($C$6-($C$3*$A29)+SUM(FG$6:FG29))*FG$3/365*_xlfn.DAYS($B30,$B29)&lt;0,0,($C$6-($C$3*$A29)+SUM(FG$6:FG29))*FG$3/365*_xlfn.DAYS($B30,$B29))</f>
        <v>69.611303460063496</v>
      </c>
      <c r="FH30" s="5">
        <f>IF(($C$6-($C$3*$A29)+SUM(FH$6:FH29))*FH$3/365*_xlfn.DAYS($B30,$B29)&lt;0,0,($C$6-($C$3*$A29)+SUM(FH$6:FH29))*FH$3/365*_xlfn.DAYS($B30,$B29))</f>
        <v>69.558117919803365</v>
      </c>
      <c r="FI30" s="5">
        <f>IF(($C$6-($C$3*$A29)+SUM(FI$6:FI29))*FI$3/365*_xlfn.DAYS($B30,$B29)&lt;0,0,($C$6-($C$3*$A29)+SUM(FI$6:FI29))*FI$3/365*_xlfn.DAYS($B30,$B29))</f>
        <v>69.504958986395891</v>
      </c>
      <c r="FJ30" s="5">
        <f>IF(($C$6-($C$3*$A29)+SUM(FJ$6:FJ29))*FJ$3/365*_xlfn.DAYS($B30,$B29)&lt;0,0,($C$6-($C$3*$A29)+SUM(FJ$6:FJ29))*FJ$3/365*_xlfn.DAYS($B30,$B29))</f>
        <v>69.451826651823495</v>
      </c>
      <c r="FK30" s="5">
        <f>IF(($C$6-($C$3*$A29)+SUM(FK$6:FK29))*FK$3/365*_xlfn.DAYS($B30,$B29)&lt;0,0,($C$6-($C$3*$A29)+SUM(FK$6:FK29))*FK$3/365*_xlfn.DAYS($B30,$B29))</f>
        <v>69.398720908070601</v>
      </c>
      <c r="FL30" s="5">
        <f>IF(($C$6-($C$3*$A29)+SUM(FL$6:FL29))*FL$3/365*_xlfn.DAYS($B30,$B29)&lt;0,0,($C$6-($C$3*$A29)+SUM(FL$6:FL29))*FL$3/365*_xlfn.DAYS($B30,$B29))</f>
        <v>69.345641747123594</v>
      </c>
      <c r="FM30" s="5">
        <f>IF(($C$6-($C$3*$A29)+SUM(FM$6:FM29))*FM$3/365*_xlfn.DAYS($B30,$B29)&lt;0,0,($C$6-($C$3*$A29)+SUM(FM$6:FM29))*FM$3/365*_xlfn.DAYS($B30,$B29))</f>
        <v>69.292589160970849</v>
      </c>
      <c r="FN30" s="5">
        <f>IF(($C$6-($C$3*$A29)+SUM(FN$6:FN29))*FN$3/365*_xlfn.DAYS($B30,$B29)&lt;0,0,($C$6-($C$3*$A29)+SUM(FN$6:FN29))*FN$3/365*_xlfn.DAYS($B30,$B29))</f>
        <v>69.239563141602716</v>
      </c>
      <c r="FO30" s="5">
        <f>IF(($C$6-($C$3*$A29)+SUM(FO$6:FO29))*FO$3/365*_xlfn.DAYS($B30,$B29)&lt;0,0,($C$6-($C$3*$A29)+SUM(FO$6:FO29))*FO$3/365*_xlfn.DAYS($B30,$B29))</f>
        <v>69.186563681011464</v>
      </c>
      <c r="FP30" s="5">
        <f>IF(($C$6-($C$3*$A29)+SUM(FP$6:FP29))*FP$3/365*_xlfn.DAYS($B30,$B29)&lt;0,0,($C$6-($C$3*$A29)+SUM(FP$6:FP29))*FP$3/365*_xlfn.DAYS($B30,$B29))</f>
        <v>69.133590771191493</v>
      </c>
      <c r="FQ30" s="5">
        <f>IF(($C$6-($C$3*$A29)+SUM(FQ$6:FQ29))*FQ$3/365*_xlfn.DAYS($B30,$B29)&lt;0,0,($C$6-($C$3*$A29)+SUM(FQ$6:FQ29))*FQ$3/365*_xlfn.DAYS($B30,$B29))</f>
        <v>69.08064440413898</v>
      </c>
      <c r="FR30" s="5">
        <f>IF(($C$6-($C$3*$A29)+SUM(FR$6:FR29))*FR$3/365*_xlfn.DAYS($B30,$B29)&lt;0,0,($C$6-($C$3*$A29)+SUM(FR$6:FR29))*FR$3/365*_xlfn.DAYS($B30,$B29))</f>
        <v>69.027724571852218</v>
      </c>
      <c r="FS30" s="5">
        <f>IF(($C$6-($C$3*$A29)+SUM(FS$6:FS29))*FS$3/365*_xlfn.DAYS($B30,$B29)&lt;0,0,($C$6-($C$3*$A29)+SUM(FS$6:FS29))*FS$3/365*_xlfn.DAYS($B30,$B29))</f>
        <v>68.974831266331492</v>
      </c>
      <c r="FT30" s="5">
        <f>IF(($C$6-($C$3*$A29)+SUM(FT$6:FT29))*FT$3/365*_xlfn.DAYS($B30,$B29)&lt;0,0,($C$6-($C$3*$A29)+SUM(FT$6:FT29))*FT$3/365*_xlfn.DAYS($B30,$B29))</f>
        <v>68.921964479578946</v>
      </c>
      <c r="FU30" s="5">
        <f>IF(($C$6-($C$3*$A29)+SUM(FU$6:FU29))*FU$3/365*_xlfn.DAYS($B30,$B29)&lt;0,0,($C$6-($C$3*$A29)+SUM(FU$6:FU29))*FU$3/365*_xlfn.DAYS($B30,$B29))</f>
        <v>68.869124203598759</v>
      </c>
      <c r="FV30" s="5">
        <f>IF(($C$6-($C$3*$A29)+SUM(FV$6:FV29))*FV$3/365*_xlfn.DAYS($B30,$B29)&lt;0,0,($C$6-($C$3*$A29)+SUM(FV$6:FV29))*FV$3/365*_xlfn.DAYS($B30,$B29))</f>
        <v>68.816310430397124</v>
      </c>
      <c r="FW30" s="5">
        <f>IF(($C$6-($C$3*$A29)+SUM(FW$6:FW29))*FW$3/365*_xlfn.DAYS($B30,$B29)&lt;0,0,($C$6-($C$3*$A29)+SUM(FW$6:FW29))*FW$3/365*_xlfn.DAYS($B30,$B29))</f>
        <v>68.763523151982128</v>
      </c>
      <c r="FX30" s="5">
        <f>IF(($C$6-($C$3*$A29)+SUM(FX$6:FX29))*FX$3/365*_xlfn.DAYS($B30,$B29)&lt;0,0,($C$6-($C$3*$A29)+SUM(FX$6:FX29))*FX$3/365*_xlfn.DAYS($B30,$B29))</f>
        <v>68.710762360363901</v>
      </c>
      <c r="FY30" s="5">
        <f>IF(($C$6-($C$3*$A29)+SUM(FY$6:FY29))*FY$3/365*_xlfn.DAYS($B30,$B29)&lt;0,0,($C$6-($C$3*$A29)+SUM(FY$6:FY29))*FY$3/365*_xlfn.DAYS($B30,$B29))</f>
        <v>68.658028047554524</v>
      </c>
      <c r="FZ30" s="5">
        <f>IF(($C$6-($C$3*$A29)+SUM(FZ$6:FZ29))*FZ$3/365*_xlfn.DAYS($B30,$B29)&lt;0,0,($C$6-($C$3*$A29)+SUM(FZ$6:FZ29))*FZ$3/365*_xlfn.DAYS($B30,$B29))</f>
        <v>68.605320205568049</v>
      </c>
      <c r="GA30" s="5">
        <f>IF(($C$6-($C$3*$A29)+SUM(GA$6:GA29))*GA$3/365*_xlfn.DAYS($B30,$B29)&lt;0,0,($C$6-($C$3*$A29)+SUM(GA$6:GA29))*GA$3/365*_xlfn.DAYS($B30,$B29))</f>
        <v>68.552638826420448</v>
      </c>
      <c r="GB30" s="5">
        <f>IF(($C$6-($C$3*$A29)+SUM(GB$6:GB29))*GB$3/365*_xlfn.DAYS($B30,$B29)&lt;0,0,($C$6-($C$3*$A29)+SUM(GB$6:GB29))*GB$3/365*_xlfn.DAYS($B30,$B29))</f>
        <v>68.499983902129784</v>
      </c>
      <c r="GC30" s="5">
        <f>IF(($C$6-($C$3*$A29)+SUM(GC$6:GC29))*GC$3/365*_xlfn.DAYS($B30,$B29)&lt;0,0,($C$6-($C$3*$A29)+SUM(GC$6:GC29))*GC$3/365*_xlfn.DAYS($B30,$B29))</f>
        <v>68.447355424715994</v>
      </c>
      <c r="GD30" s="5">
        <f>IF(($C$6-($C$3*$A29)+SUM(GD$6:GD29))*GD$3/365*_xlfn.DAYS($B30,$B29)&lt;0,0,($C$6-($C$3*$A29)+SUM(GD$6:GD29))*GD$3/365*_xlfn.DAYS($B30,$B29))</f>
        <v>68.394753386200989</v>
      </c>
      <c r="GE30" s="5">
        <f>IF(($C$6-($C$3*$A29)+SUM(GE$6:GE29))*GE$3/365*_xlfn.DAYS($B30,$B29)&lt;0,0,($C$6-($C$3*$A29)+SUM(GE$6:GE29))*GE$3/365*_xlfn.DAYS($B30,$B29))</f>
        <v>68.342177778608701</v>
      </c>
      <c r="GF30" s="5">
        <f>IF(($C$6-($C$3*$A29)+SUM(GF$6:GF29))*GF$3/365*_xlfn.DAYS($B30,$B29)&lt;0,0,($C$6-($C$3*$A29)+SUM(GF$6:GF29))*GF$3/365*_xlfn.DAYS($B30,$B29))</f>
        <v>68.289628593965006</v>
      </c>
      <c r="GG30" s="5">
        <f>IF(($C$6-($C$3*$A29)+SUM(GG$6:GG29))*GG$3/365*_xlfn.DAYS($B30,$B29)&lt;0,0,($C$6-($C$3*$A29)+SUM(GG$6:GG29))*GG$3/365*_xlfn.DAYS($B30,$B29))</f>
        <v>68.237105824297771</v>
      </c>
      <c r="GH30" s="5">
        <f>IF(($C$6-($C$3*$A29)+SUM(GH$6:GH29))*GH$3/365*_xlfn.DAYS($B30,$B29)&lt;0,0,($C$6-($C$3*$A29)+SUM(GH$6:GH29))*GH$3/365*_xlfn.DAYS($B30,$B29))</f>
        <v>68.184609461636768</v>
      </c>
      <c r="GI30" s="5">
        <f>IF(($C$6-($C$3*$A29)+SUM(GI$6:GI29))*GI$3/365*_xlfn.DAYS($B30,$B29)&lt;0,0,($C$6-($C$3*$A29)+SUM(GI$6:GI29))*GI$3/365*_xlfn.DAYS($B30,$B29))</f>
        <v>68.132139498013842</v>
      </c>
      <c r="GJ30" s="5">
        <f>IF(($C$6-($C$3*$A29)+SUM(GJ$6:GJ29))*GJ$3/365*_xlfn.DAYS($B30,$B29)&lt;0,0,($C$6-($C$3*$A29)+SUM(GJ$6:GJ29))*GJ$3/365*_xlfn.DAYS($B30,$B29))</f>
        <v>68.079695925462659</v>
      </c>
      <c r="GK30" s="5">
        <f>IF(($C$6-($C$3*$A29)+SUM(GK$6:GK29))*GK$3/365*_xlfn.DAYS($B30,$B29)&lt;0,0,($C$6-($C$3*$A29)+SUM(GK$6:GK29))*GK$3/365*_xlfn.DAYS($B30,$B29))</f>
        <v>68.027278736019042</v>
      </c>
      <c r="GL30" s="5">
        <f>IF(($C$6-($C$3*$A29)+SUM(GL$6:GL29))*GL$3/365*_xlfn.DAYS($B30,$B29)&lt;0,0,($C$6-($C$3*$A29)+SUM(GL$6:GL29))*GL$3/365*_xlfn.DAYS($B30,$B29))</f>
        <v>67.974887921720637</v>
      </c>
      <c r="GM30" s="5">
        <f>IF(($C$6-($C$3*$A29)+SUM(GM$6:GM29))*GM$3/365*_xlfn.DAYS($B30,$B29)&lt;0,0,($C$6-($C$3*$A29)+SUM(GM$6:GM29))*GM$3/365*_xlfn.DAYS($B30,$B29))</f>
        <v>67.922523474607075</v>
      </c>
      <c r="GN30" s="5">
        <f>IF(($C$6-($C$3*$A29)+SUM(GN$6:GN29))*GN$3/365*_xlfn.DAYS($B30,$B29)&lt;0,0,($C$6-($C$3*$A29)+SUM(GN$6:GN29))*GN$3/365*_xlfn.DAYS($B30,$B29))</f>
        <v>67.87018538672001</v>
      </c>
      <c r="GO30" s="5">
        <f>IF(($C$6-($C$3*$A29)+SUM(GO$6:GO29))*GO$3/365*_xlfn.DAYS($B30,$B29)&lt;0,0,($C$6-($C$3*$A29)+SUM(GO$6:GO29))*GO$3/365*_xlfn.DAYS($B30,$B29))</f>
        <v>67.817873650103067</v>
      </c>
      <c r="GP30" s="5">
        <f>IF(($C$6-($C$3*$A29)+SUM(GP$6:GP29))*GP$3/365*_xlfn.DAYS($B30,$B29)&lt;0,0,($C$6-($C$3*$A29)+SUM(GP$6:GP29))*GP$3/365*_xlfn.DAYS($B30,$B29))</f>
        <v>67.765588256801706</v>
      </c>
      <c r="GQ30" s="5">
        <f>IF(($C$6-($C$3*$A29)+SUM(GQ$6:GQ29))*GQ$3/365*_xlfn.DAYS($B30,$B29)&lt;0,0,($C$6-($C$3*$A29)+SUM(GQ$6:GQ29))*GQ$3/365*_xlfn.DAYS($B30,$B29))</f>
        <v>67.713329198863534</v>
      </c>
      <c r="GR30" s="5">
        <f>IF(($C$6-($C$3*$A29)+SUM(GR$6:GR29))*GR$3/365*_xlfn.DAYS($B30,$B29)&lt;0,0,($C$6-($C$3*$A29)+SUM(GR$6:GR29))*GR$3/365*_xlfn.DAYS($B30,$B29))</f>
        <v>67.66109646833803</v>
      </c>
      <c r="GS30" s="5">
        <f>IF(($C$6-($C$3*$A29)+SUM(GS$6:GS29))*GS$3/365*_xlfn.DAYS($B30,$B29)&lt;0,0,($C$6-($C$3*$A29)+SUM(GS$6:GS29))*GS$3/365*_xlfn.DAYS($B30,$B29))</f>
        <v>67.608890057276611</v>
      </c>
      <c r="GT30" s="5">
        <f>IF(($C$6-($C$3*$A29)+SUM(GT$6:GT29))*GT$3/365*_xlfn.DAYS($B30,$B29)&lt;0,0,($C$6-($C$3*$A29)+SUM(GT$6:GT29))*GT$3/365*_xlfn.DAYS($B30,$B29))</f>
        <v>67.556709957732693</v>
      </c>
      <c r="GU30" s="5">
        <f>IF(($C$6-($C$3*$A29)+SUM(GU$6:GU29))*GU$3/365*_xlfn.DAYS($B30,$B29)&lt;0,0,($C$6-($C$3*$A29)+SUM(GU$6:GU29))*GU$3/365*_xlfn.DAYS($B30,$B29))</f>
        <v>67.504556161761712</v>
      </c>
      <c r="GV30" s="5">
        <f>IF(($C$6-($C$3*$A29)+SUM(GV$6:GV29))*GV$3/365*_xlfn.DAYS($B30,$B29)&lt;0,0,($C$6-($C$3*$A29)+SUM(GV$6:GV29))*GV$3/365*_xlfn.DAYS($B30,$B29))</f>
        <v>67.452428661420939</v>
      </c>
      <c r="GW30" s="5">
        <f>IF(($C$6-($C$3*$A29)+SUM(GW$6:GW29))*GW$3/365*_xlfn.DAYS($B30,$B29)&lt;0,0,($C$6-($C$3*$A29)+SUM(GW$6:GW29))*GW$3/365*_xlfn.DAYS($B30,$B29))</f>
        <v>67.400327448769758</v>
      </c>
      <c r="GX30" s="5">
        <f>IF(($C$6-($C$3*$A29)+SUM(GX$6:GX29))*GX$3/365*_xlfn.DAYS($B30,$B29)&lt;0,0,($C$6-($C$3*$A29)+SUM(GX$6:GX29))*GX$3/365*_xlfn.DAYS($B30,$B29))</f>
        <v>67.348252515869376</v>
      </c>
      <c r="GY30" s="5">
        <f>IF(($C$6-($C$3*$A29)+SUM(GY$6:GY29))*GY$3/365*_xlfn.DAYS($B30,$B29)&lt;0,0,($C$6-($C$3*$A29)+SUM(GY$6:GY29))*GY$3/365*_xlfn.DAYS($B30,$B29))</f>
        <v>67.296203854783016</v>
      </c>
      <c r="GZ30" s="5">
        <f>IF(($C$6-($C$3*$A29)+SUM(GZ$6:GZ29))*GZ$3/365*_xlfn.DAYS($B30,$B29)&lt;0,0,($C$6-($C$3*$A29)+SUM(GZ$6:GZ29))*GZ$3/365*_xlfn.DAYS($B30,$B29))</f>
        <v>67.244181457575948</v>
      </c>
      <c r="HA30" s="5">
        <f>IF(($C$6-($C$3*$A29)+SUM(HA$6:HA29))*HA$3/365*_xlfn.DAYS($B30,$B29)&lt;0,0,($C$6-($C$3*$A29)+SUM(HA$6:HA29))*HA$3/365*_xlfn.DAYS($B30,$B29))</f>
        <v>67.192185316315275</v>
      </c>
      <c r="HB30" s="5">
        <f>IF(($C$6-($C$3*$A29)+SUM(HB$6:HB29))*HB$3/365*_xlfn.DAYS($B30,$B29)&lt;0,0,($C$6-($C$3*$A29)+SUM(HB$6:HB29))*HB$3/365*_xlfn.DAYS($B30,$B29))</f>
        <v>67.140215423070103</v>
      </c>
      <c r="HC30" s="5">
        <f>IF(($C$6-($C$3*$A29)+SUM(HC$6:HC29))*HC$3/365*_xlfn.DAYS($B30,$B29)&lt;0,0,($C$6-($C$3*$A29)+SUM(HC$6:HC29))*HC$3/365*_xlfn.DAYS($B30,$B29))</f>
        <v>67.088271769911529</v>
      </c>
      <c r="HD30" s="5">
        <f>IF(($C$6-($C$3*$A29)+SUM(HD$6:HD29))*HD$3/365*_xlfn.DAYS($B30,$B29)&lt;0,0,($C$6-($C$3*$A29)+SUM(HD$6:HD29))*HD$3/365*_xlfn.DAYS($B30,$B29))</f>
        <v>67.036354348912596</v>
      </c>
      <c r="HE30" s="5">
        <f>IF(($C$6-($C$3*$A29)+SUM(HE$6:HE29))*HE$3/365*_xlfn.DAYS($B30,$B29)&lt;0,0,($C$6-($C$3*$A29)+SUM(HE$6:HE29))*HE$3/365*_xlfn.DAYS($B30,$B29))</f>
        <v>66.984463152148265</v>
      </c>
      <c r="HF30" s="5">
        <f>IF(($C$6-($C$3*$A29)+SUM(HF$6:HF29))*HF$3/365*_xlfn.DAYS($B30,$B29)&lt;0,0,($C$6-($C$3*$A29)+SUM(HF$6:HF29))*HF$3/365*_xlfn.DAYS($B30,$B29))</f>
        <v>66.932598171695545</v>
      </c>
      <c r="HG30" s="5">
        <f>IF(($C$6-($C$3*$A29)+SUM(HG$6:HG29))*HG$3/365*_xlfn.DAYS($B30,$B29)&lt;0,0,($C$6-($C$3*$A29)+SUM(HG$6:HG29))*HG$3/365*_xlfn.DAYS($B30,$B29))</f>
        <v>66.880759399633277</v>
      </c>
      <c r="HH30" s="5">
        <f>IF(($C$6-($C$3*$A29)+SUM(HH$6:HH29))*HH$3/365*_xlfn.DAYS($B30,$B29)&lt;0,0,($C$6-($C$3*$A29)+SUM(HH$6:HH29))*HH$3/365*_xlfn.DAYS($B30,$B29))</f>
        <v>66.828946828042419</v>
      </c>
      <c r="HI30" s="5">
        <f>IF(($C$6-($C$3*$A29)+SUM(HI$6:HI29))*HI$3/365*_xlfn.DAYS($B30,$B29)&lt;0,0,($C$6-($C$3*$A29)+SUM(HI$6:HI29))*HI$3/365*_xlfn.DAYS($B30,$B29))</f>
        <v>66.777160449005692</v>
      </c>
      <c r="HJ30" s="5">
        <f>IF(($C$6-($C$3*$A29)+SUM(HJ$6:HJ29))*HJ$3/365*_xlfn.DAYS($B30,$B29)&lt;0,0,($C$6-($C$3*$A29)+SUM(HJ$6:HJ29))*HJ$3/365*_xlfn.DAYS($B30,$B29))</f>
        <v>66.72540025460799</v>
      </c>
      <c r="HK30" s="5">
        <f>IF(($C$6-($C$3*$A29)+SUM(HK$6:HK29))*HK$3/365*_xlfn.DAYS($B30,$B29)&lt;0,0,($C$6-($C$3*$A29)+SUM(HK$6:HK29))*HK$3/365*_xlfn.DAYS($B30,$B29))</f>
        <v>66.673666236936015</v>
      </c>
      <c r="HL30" s="5">
        <f>IF(($C$6-($C$3*$A29)+SUM(HL$6:HL29))*HL$3/365*_xlfn.DAYS($B30,$B29)&lt;0,0,($C$6-($C$3*$A29)+SUM(HL$6:HL29))*HL$3/365*_xlfn.DAYS($B30,$B29))</f>
        <v>66.62195838807844</v>
      </c>
      <c r="HM30" s="5">
        <f>IF(($C$6-($C$3*$A29)+SUM(HM$6:HM29))*HM$3/365*_xlfn.DAYS($B30,$B29)&lt;0,0,($C$6-($C$3*$A29)+SUM(HM$6:HM29))*HM$3/365*_xlfn.DAYS($B30,$B29))</f>
        <v>66.570276700125959</v>
      </c>
      <c r="HN30" s="5">
        <f>IF(($C$6-($C$3*$A29)+SUM(HN$6:HN29))*HN$3/365*_xlfn.DAYS($B30,$B29)&lt;0,0,($C$6-($C$3*$A29)+SUM(HN$6:HN29))*HN$3/365*_xlfn.DAYS($B30,$B29))</f>
        <v>66.518621165171183</v>
      </c>
      <c r="HO30" s="5">
        <f>IF(($C$6-($C$3*$A29)+SUM(HO$6:HO29))*HO$3/365*_xlfn.DAYS($B30,$B29)&lt;0,0,($C$6-($C$3*$A29)+SUM(HO$6:HO29))*HO$3/365*_xlfn.DAYS($B30,$B29))</f>
        <v>66.466991775308699</v>
      </c>
      <c r="HP30" s="5">
        <f>IF(($C$6-($C$3*$A29)+SUM(HP$6:HP29))*HP$3/365*_xlfn.DAYS($B30,$B29)&lt;0,0,($C$6-($C$3*$A29)+SUM(HP$6:HP29))*HP$3/365*_xlfn.DAYS($B30,$B29))</f>
        <v>66.415388522634927</v>
      </c>
      <c r="HQ30" s="5">
        <f>IF(($C$6-($C$3*$A29)+SUM(HQ$6:HQ29))*HQ$3/365*_xlfn.DAYS($B30,$B29)&lt;0,0,($C$6-($C$3*$A29)+SUM(HQ$6:HQ29))*HQ$3/365*_xlfn.DAYS($B30,$B29))</f>
        <v>66.363811399248476</v>
      </c>
      <c r="HR30" s="5">
        <f>IF(($C$6-($C$3*$A29)+SUM(HR$6:HR29))*HR$3/365*_xlfn.DAYS($B30,$B29)&lt;0,0,($C$6-($C$3*$A29)+SUM(HR$6:HR29))*HR$3/365*_xlfn.DAYS($B30,$B29))</f>
        <v>66.312260397249702</v>
      </c>
      <c r="HS30" s="5">
        <f>IF(($C$6-($C$3*$A29)+SUM(HS$6:HS29))*HS$3/365*_xlfn.DAYS($B30,$B29)&lt;0,0,($C$6-($C$3*$A29)+SUM(HS$6:HS29))*HS$3/365*_xlfn.DAYS($B30,$B29))</f>
        <v>66.260735508740993</v>
      </c>
      <c r="HT30" s="5">
        <f>IF(($C$6-($C$3*$A29)+SUM(HT$6:HT29))*HT$3/365*_xlfn.DAYS($B30,$B29)&lt;0,0,($C$6-($C$3*$A29)+SUM(HT$6:HT29))*HT$3/365*_xlfn.DAYS($B30,$B29))</f>
        <v>66.209236725826713</v>
      </c>
      <c r="HU30" s="5">
        <f>IF(($C$6-($C$3*$A29)+SUM(HU$6:HU29))*HU$3/365*_xlfn.DAYS($B30,$B29)&lt;0,0,($C$6-($C$3*$A29)+SUM(HU$6:HU29))*HU$3/365*_xlfn.DAYS($B30,$B29))</f>
        <v>66.157764040613174</v>
      </c>
      <c r="HV30" s="5">
        <f>IF(($C$6-($C$3*$A29)+SUM(HV$6:HV29))*HV$3/365*_xlfn.DAYS($B30,$B29)&lt;0,0,($C$6-($C$3*$A29)+SUM(HV$6:HV29))*HV$3/365*_xlfn.DAYS($B30,$B29))</f>
        <v>66.106317445208532</v>
      </c>
      <c r="HW30" s="5">
        <f>IF(($C$6-($C$3*$A29)+SUM(HW$6:HW29))*HW$3/365*_xlfn.DAYS($B30,$B29)&lt;0,0,($C$6-($C$3*$A29)+SUM(HW$6:HW29))*HW$3/365*_xlfn.DAYS($B30,$B29))</f>
        <v>66.054896931723079</v>
      </c>
      <c r="HX30" s="5">
        <f>IF(($C$6-($C$3*$A29)+SUM(HX$6:HX29))*HX$3/365*_xlfn.DAYS($B30,$B29)&lt;0,0,($C$6-($C$3*$A29)+SUM(HX$6:HX29))*HX$3/365*_xlfn.DAYS($B30,$B29))</f>
        <v>66.003502492268893</v>
      </c>
      <c r="HY30" s="5">
        <f>IF(($C$6-($C$3*$A29)+SUM(HY$6:HY29))*HY$3/365*_xlfn.DAYS($B30,$B29)&lt;0,0,($C$6-($C$3*$A29)+SUM(HY$6:HY29))*HY$3/365*_xlfn.DAYS($B30,$B29))</f>
        <v>65.952134118960117</v>
      </c>
      <c r="HZ30" s="5">
        <f>IF(($C$6-($C$3*$A29)+SUM(HZ$6:HZ29))*HZ$3/365*_xlfn.DAYS($B30,$B29)&lt;0,0,($C$6-($C$3*$A29)+SUM(HZ$6:HZ29))*HZ$3/365*_xlfn.DAYS($B30,$B29))</f>
        <v>65.900791803912767</v>
      </c>
      <c r="IA30" s="5">
        <f>IF(($C$6-($C$3*$A29)+SUM(IA$6:IA29))*IA$3/365*_xlfn.DAYS($B30,$B29)&lt;0,0,($C$6-($C$3*$A29)+SUM(IA$6:IA29))*IA$3/365*_xlfn.DAYS($B30,$B29))</f>
        <v>65.849475539244835</v>
      </c>
      <c r="IB30" s="5">
        <f>IF(($C$6-($C$3*$A29)+SUM(IB$6:IB29))*IB$3/365*_xlfn.DAYS($B30,$B29)&lt;0,0,($C$6-($C$3*$A29)+SUM(IB$6:IB29))*IB$3/365*_xlfn.DAYS($B30,$B29))</f>
        <v>65.798185317076332</v>
      </c>
      <c r="IC30" s="5">
        <f>IF(($C$6-($C$3*$A29)+SUM(IC$6:IC29))*IC$3/365*_xlfn.DAYS($B30,$B29)&lt;0,0,($C$6-($C$3*$A29)+SUM(IC$6:IC29))*IC$3/365*_xlfn.DAYS($B30,$B29))</f>
        <v>65.746921129529099</v>
      </c>
      <c r="ID30" s="5">
        <f>IF(($C$6-($C$3*$A29)+SUM(ID$6:ID29))*ID$3/365*_xlfn.DAYS($B30,$B29)&lt;0,0,($C$6-($C$3*$A29)+SUM(ID$6:ID29))*ID$3/365*_xlfn.DAYS($B30,$B29))</f>
        <v>65.695682968726985</v>
      </c>
      <c r="IE30" s="5">
        <f>IF(($C$6-($C$3*$A29)+SUM(IE$6:IE29))*IE$3/365*_xlfn.DAYS($B30,$B29)&lt;0,0,($C$6-($C$3*$A29)+SUM(IE$6:IE29))*IE$3/365*_xlfn.DAYS($B30,$B29))</f>
        <v>65.644470826795796</v>
      </c>
      <c r="IF30" s="5">
        <f>IF(($C$6-($C$3*$A29)+SUM(IF$6:IF29))*IF$3/365*_xlfn.DAYS($B30,$B29)&lt;0,0,($C$6-($C$3*$A29)+SUM(IF$6:IF29))*IF$3/365*_xlfn.DAYS($B30,$B29))</f>
        <v>65.593284695863304</v>
      </c>
      <c r="IG30" s="5">
        <f>IF(($C$6-($C$3*$A29)+SUM(IG$6:IG29))*IG$3/365*_xlfn.DAYS($B30,$B29)&lt;0,0,($C$6-($C$3*$A29)+SUM(IG$6:IG29))*IG$3/365*_xlfn.DAYS($B30,$B29))</f>
        <v>65.542124568059151</v>
      </c>
      <c r="IH30" s="5">
        <f>IF(($C$6-($C$3*$A29)+SUM(IH$6:IH29))*IH$3/365*_xlfn.DAYS($B30,$B29)&lt;0,0,($C$6-($C$3*$A29)+SUM(IH$6:IH29))*IH$3/365*_xlfn.DAYS($B30,$B29))</f>
        <v>65.490990435514988</v>
      </c>
      <c r="II30" s="5">
        <f>IF(($C$6-($C$3*$A29)+SUM(II$6:II29))*II$3/365*_xlfn.DAYS($B30,$B29)&lt;0,0,($C$6-($C$3*$A29)+SUM(II$6:II29))*II$3/365*_xlfn.DAYS($B30,$B29))</f>
        <v>65.439882290364409</v>
      </c>
      <c r="IJ30" s="5">
        <f>IF(($C$6-($C$3*$A29)+SUM(IJ$6:IJ29))*IJ$3/365*_xlfn.DAYS($B30,$B29)&lt;0,0,($C$6-($C$3*$A29)+SUM(IJ$6:IJ29))*IJ$3/365*_xlfn.DAYS($B30,$B29))</f>
        <v>65.388800124742943</v>
      </c>
      <c r="IK30" s="5">
        <f>IF(($C$6-($C$3*$A29)+SUM(IK$6:IK29))*IK$3/365*_xlfn.DAYS($B30,$B29)&lt;0,0,($C$6-($C$3*$A29)+SUM(IK$6:IK29))*IK$3/365*_xlfn.DAYS($B30,$B29))</f>
        <v>65.337743930788079</v>
      </c>
      <c r="IL30" s="5">
        <f>IF(($C$6-($C$3*$A29)+SUM(IL$6:IL29))*IL$3/365*_xlfn.DAYS($B30,$B29)&lt;0,0,($C$6-($C$3*$A29)+SUM(IL$6:IL29))*IL$3/365*_xlfn.DAYS($B30,$B29))</f>
        <v>65.28671370063924</v>
      </c>
      <c r="IM30" s="5">
        <f>IF(($C$6-($C$3*$A29)+SUM(IM$6:IM29))*IM$3/365*_xlfn.DAYS($B30,$B29)&lt;0,0,($C$6-($C$3*$A29)+SUM(IM$6:IM29))*IM$3/365*_xlfn.DAYS($B30,$B29))</f>
        <v>65.235709426437722</v>
      </c>
      <c r="IN30" s="5">
        <f>IF(($C$6-($C$3*$A29)+SUM(IN$6:IN29))*IN$3/365*_xlfn.DAYS($B30,$B29)&lt;0,0,($C$6-($C$3*$A29)+SUM(IN$6:IN29))*IN$3/365*_xlfn.DAYS($B30,$B29))</f>
        <v>65.184731100326971</v>
      </c>
      <c r="IO30" s="5">
        <f>IF(($C$6-($C$3*$A29)+SUM(IO$6:IO29))*IO$3/365*_xlfn.DAYS($B30,$B29)&lt;0,0,($C$6-($C$3*$A29)+SUM(IO$6:IO29))*IO$3/365*_xlfn.DAYS($B30,$B29))</f>
        <v>65.133778714452106</v>
      </c>
      <c r="IP30" s="5">
        <f>IF(($C$6-($C$3*$A29)+SUM(IP$6:IP29))*IP$3/365*_xlfn.DAYS($B30,$B29)&lt;0,0,($C$6-($C$3*$A29)+SUM(IP$6:IP29))*IP$3/365*_xlfn.DAYS($B30,$B29))</f>
        <v>65.082852260960422</v>
      </c>
      <c r="IQ30" s="5">
        <f>IF(($C$6-($C$3*$A29)+SUM(IQ$6:IQ29))*IQ$3/365*_xlfn.DAYS($B30,$B29)&lt;0,0,($C$6-($C$3*$A29)+SUM(IQ$6:IQ29))*IQ$3/365*_xlfn.DAYS($B30,$B29))</f>
        <v>65.031951732001033</v>
      </c>
      <c r="IR30" s="5">
        <f>IF(($C$6-($C$3*$A29)+SUM(IR$6:IR29))*IR$3/365*_xlfn.DAYS($B30,$B29)&lt;0,0,($C$6-($C$3*$A29)+SUM(IR$6:IR29))*IR$3/365*_xlfn.DAYS($B30,$B29))</f>
        <v>64.981077119725029</v>
      </c>
      <c r="IS30" s="5">
        <f>IF(($C$6-($C$3*$A29)+SUM(IS$6:IS29))*IS$3/365*_xlfn.DAYS($B30,$B29)&lt;0,0,($C$6-($C$3*$A29)+SUM(IS$6:IS29))*IS$3/365*_xlfn.DAYS($B30,$B29))</f>
        <v>64.930228416285445</v>
      </c>
      <c r="IT30" s="5">
        <f>IF(($C$6-($C$3*$A29)+SUM(IT$6:IT29))*IT$3/365*_xlfn.DAYS($B30,$B29)&lt;0,0,($C$6-($C$3*$A29)+SUM(IT$6:IT29))*IT$3/365*_xlfn.DAYS($B30,$B29))</f>
        <v>64.879405613837207</v>
      </c>
      <c r="IU30" s="5">
        <f>IF(($C$6-($C$3*$A29)+SUM(IU$6:IU29))*IU$3/365*_xlfn.DAYS($B30,$B29)&lt;0,0,($C$6-($C$3*$A29)+SUM(IU$6:IU29))*IU$3/365*_xlfn.DAYS($B30,$B29))</f>
        <v>64.828608704537288</v>
      </c>
      <c r="IV30" s="5">
        <f>IF(($C$6-($C$3*$A29)+SUM(IV$6:IV29))*IV$3/365*_xlfn.DAYS($B30,$B29)&lt;0,0,($C$6-($C$3*$A29)+SUM(IV$6:IV29))*IV$3/365*_xlfn.DAYS($B30,$B29))</f>
        <v>64.777837680544522</v>
      </c>
      <c r="IW30" s="5">
        <f>IF(($C$6-($C$3*$A29)+SUM(IW$6:IW29))*IW$3/365*_xlfn.DAYS($B30,$B29)&lt;0,0,($C$6-($C$3*$A29)+SUM(IW$6:IW29))*IW$3/365*_xlfn.DAYS($B30,$B29))</f>
        <v>64.727092534019704</v>
      </c>
      <c r="IX30" s="5">
        <f>IF(($C$6-($C$3*$A29)+SUM(IX$6:IX29))*IX$3/365*_xlfn.DAYS($B30,$B29)&lt;0,0,($C$6-($C$3*$A29)+SUM(IX$6:IX29))*IX$3/365*_xlfn.DAYS($B30,$B29))</f>
        <v>64.676373257125533</v>
      </c>
      <c r="IY30" s="5">
        <f>IF(($C$6-($C$3*$A29)+SUM(IY$6:IY29))*IY$3/365*_xlfn.DAYS($B30,$B29)&lt;0,0,($C$6-($C$3*$A29)+SUM(IY$6:IY29))*IY$3/365*_xlfn.DAYS($B30,$B29))</f>
        <v>64.625679842026756</v>
      </c>
      <c r="IZ30" s="5">
        <f>IF(($C$6-($C$3*$A29)+SUM(IZ$6:IZ29))*IZ$3/365*_xlfn.DAYS($B30,$B29)&lt;0,0,($C$6-($C$3*$A29)+SUM(IZ$6:IZ29))*IZ$3/365*_xlfn.DAYS($B30,$B29))</f>
        <v>64.575012280889936</v>
      </c>
      <c r="JA30" s="5">
        <f>IF(($C$6-($C$3*$A29)+SUM(JA$6:JA29))*JA$3/365*_xlfn.DAYS($B30,$B29)&lt;0,0,($C$6-($C$3*$A29)+SUM(JA$6:JA29))*JA$3/365*_xlfn.DAYS($B30,$B29))</f>
        <v>64.524370565883615</v>
      </c>
      <c r="JB30" s="5">
        <f>IF(($C$6-($C$3*$A29)+SUM(JB$6:JB29))*JB$3/365*_xlfn.DAYS($B30,$B29)&lt;0,0,($C$6-($C$3*$A29)+SUM(JB$6:JB29))*JB$3/365*_xlfn.DAYS($B30,$B29))</f>
        <v>64.473754689178364</v>
      </c>
      <c r="JC30" s="5">
        <f>IF(($C$6-($C$3*$A29)+SUM(JC$6:JC29))*JC$3/365*_xlfn.DAYS($B30,$B29)&lt;0,0,($C$6-($C$3*$A29)+SUM(JC$6:JC29))*JC$3/365*_xlfn.DAYS($B30,$B29))</f>
        <v>64.423164642946546</v>
      </c>
      <c r="JD30" s="5">
        <f>IF(($C$6-($C$3*$A29)+SUM(JD$6:JD29))*JD$3/365*_xlfn.DAYS($B30,$B29)&lt;0,0,($C$6-($C$3*$A29)+SUM(JD$6:JD29))*JD$3/365*_xlfn.DAYS($B30,$B29))</f>
        <v>64.372600419362541</v>
      </c>
      <c r="JE30" s="5">
        <f>IF(($C$6-($C$3*$A29)+SUM(JE$6:JE29))*JE$3/365*_xlfn.DAYS($B30,$B29)&lt;0,0,($C$6-($C$3*$A29)+SUM(JE$6:JE29))*JE$3/365*_xlfn.DAYS($B30,$B29))</f>
        <v>64.322062010602679</v>
      </c>
      <c r="JF30" s="5">
        <f>IF(($C$6-($C$3*$A29)+SUM(JF$6:JF29))*JF$3/365*_xlfn.DAYS($B30,$B29)&lt;0,0,($C$6-($C$3*$A29)+SUM(JF$6:JF29))*JF$3/365*_xlfn.DAYS($B30,$B29))</f>
        <v>64.271549408845189</v>
      </c>
      <c r="JG30" s="5">
        <f>IF(($C$6-($C$3*$A29)+SUM(JG$6:JG29))*JG$3/365*_xlfn.DAYS($B30,$B29)&lt;0,0,($C$6-($C$3*$A29)+SUM(JG$6:JG29))*JG$3/365*_xlfn.DAYS($B30,$B29))</f>
        <v>64.221062606270237</v>
      </c>
      <c r="JH30" s="5">
        <f>IF(($C$6-($C$3*$A29)+SUM(JH$6:JH29))*JH$3/365*_xlfn.DAYS($B30,$B29)&lt;0,0,($C$6-($C$3*$A29)+SUM(JH$6:JH29))*JH$3/365*_xlfn.DAYS($B30,$B29))</f>
        <v>64.170601595059978</v>
      </c>
      <c r="JI30" s="5">
        <f>IF(($C$6-($C$3*$A29)+SUM(JI$6:JI29))*JI$3/365*_xlfn.DAYS($B30,$B29)&lt;0,0,($C$6-($C$3*$A29)+SUM(JI$6:JI29))*JI$3/365*_xlfn.DAYS($B30,$B29))</f>
        <v>64.120166367398426</v>
      </c>
      <c r="JJ30" s="5">
        <f>IF(($C$6-($C$3*$A29)+SUM(JJ$6:JJ29))*JJ$3/365*_xlfn.DAYS($B30,$B29)&lt;0,0,($C$6-($C$3*$A29)+SUM(JJ$6:JJ29))*JJ$3/365*_xlfn.DAYS($B30,$B29))</f>
        <v>64.069756915471586</v>
      </c>
      <c r="JK30" s="5">
        <f>IF(($C$6-($C$3*$A29)+SUM(JK$6:JK29))*JK$3/365*_xlfn.DAYS($B30,$B29)&lt;0,0,($C$6-($C$3*$A29)+SUM(JK$6:JK29))*JK$3/365*_xlfn.DAYS($B30,$B29))</f>
        <v>64.019373231467384</v>
      </c>
      <c r="JL30" s="5">
        <f>IF(($C$6-($C$3*$A29)+SUM(JL$6:JL29))*JL$3/365*_xlfn.DAYS($B30,$B29)&lt;0,0,($C$6-($C$3*$A29)+SUM(JL$6:JL29))*JL$3/365*_xlfn.DAYS($B30,$B29))</f>
        <v>63.969015307575674</v>
      </c>
      <c r="JM30" s="5">
        <f>IF(($C$6-($C$3*$A29)+SUM(JM$6:JM29))*JM$3/365*_xlfn.DAYS($B30,$B29)&lt;0,0,($C$6-($C$3*$A29)+SUM(JM$6:JM29))*JM$3/365*_xlfn.DAYS($B30,$B29))</f>
        <v>63.918683135988232</v>
      </c>
      <c r="JN30" s="5">
        <f>IF(($C$6-($C$3*$A29)+SUM(JN$6:JN29))*JN$3/365*_xlfn.DAYS($B30,$B29)&lt;0,0,($C$6-($C$3*$A29)+SUM(JN$6:JN29))*JN$3/365*_xlfn.DAYS($B30,$B29))</f>
        <v>63.868376708898801</v>
      </c>
      <c r="JO30" s="5">
        <f>IF(($C$6-($C$3*$A29)+SUM(JO$6:JO29))*JO$3/365*_xlfn.DAYS($B30,$B29)&lt;0,0,($C$6-($C$3*$A29)+SUM(JO$6:JO29))*JO$3/365*_xlfn.DAYS($B30,$B29))</f>
        <v>63.818096018503049</v>
      </c>
      <c r="JP30" s="5">
        <f>IF(($C$6-($C$3*$A29)+SUM(JP$6:JP29))*JP$3/365*_xlfn.DAYS($B30,$B29)&lt;0,0,($C$6-($C$3*$A29)+SUM(JP$6:JP29))*JP$3/365*_xlfn.DAYS($B30,$B29))</f>
        <v>63.767841056998549</v>
      </c>
      <c r="JQ30" s="5">
        <f>IF(($C$6-($C$3*$A29)+SUM(JQ$6:JQ29))*JQ$3/365*_xlfn.DAYS($B30,$B29)&lt;0,0,($C$6-($C$3*$A29)+SUM(JQ$6:JQ29))*JQ$3/365*_xlfn.DAYS($B30,$B29))</f>
        <v>63.717611816584856</v>
      </c>
      <c r="JR30" s="5">
        <f>IF(($C$6-($C$3*$A29)+SUM(JR$6:JR29))*JR$3/365*_xlfn.DAYS($B30,$B29)&lt;0,0,($C$6-($C$3*$A29)+SUM(JR$6:JR29))*JR$3/365*_xlfn.DAYS($B30,$B29))</f>
        <v>63.66740828946336</v>
      </c>
      <c r="JS30" s="5">
        <f>IF(($C$6-($C$3*$A29)+SUM(JS$6:JS29))*JS$3/365*_xlfn.DAYS($B30,$B29)&lt;0,0,($C$6-($C$3*$A29)+SUM(JS$6:JS29))*JS$3/365*_xlfn.DAYS($B30,$B29))</f>
        <v>63.617230467837508</v>
      </c>
      <c r="JT30" s="5">
        <f>IF(($C$6-($C$3*$A29)+SUM(JT$6:JT29))*JT$3/365*_xlfn.DAYS($B30,$B29)&lt;0,0,($C$6-($C$3*$A29)+SUM(JT$6:JT29))*JT$3/365*_xlfn.DAYS($B30,$B29))</f>
        <v>63.567078343912605</v>
      </c>
      <c r="JU30" s="5">
        <f>IF(($C$6-($C$3*$A29)+SUM(JU$6:JU29))*JU$3/365*_xlfn.DAYS($B30,$B29)&lt;0,0,($C$6-($C$3*$A29)+SUM(JU$6:JU29))*JU$3/365*_xlfn.DAYS($B30,$B29))</f>
        <v>63.516951909895909</v>
      </c>
      <c r="JV30" s="5">
        <f>IF(($C$6-($C$3*$A29)+SUM(JV$6:JV29))*JV$3/365*_xlfn.DAYS($B30,$B29)&lt;0,0,($C$6-($C$3*$A29)+SUM(JV$6:JV29))*JV$3/365*_xlfn.DAYS($B30,$B29))</f>
        <v>63.466851157996558</v>
      </c>
      <c r="JW30" s="5">
        <f>IF(($C$6-($C$3*$A29)+SUM(JW$6:JW29))*JW$3/365*_xlfn.DAYS($B30,$B29)&lt;0,0,($C$6-($C$3*$A29)+SUM(JW$6:JW29))*JW$3/365*_xlfn.DAYS($B30,$B29))</f>
        <v>63.416776080425713</v>
      </c>
      <c r="JX30" s="5">
        <f>IF(($C$6-($C$3*$A29)+SUM(JX$6:JX29))*JX$3/365*_xlfn.DAYS($B30,$B29)&lt;0,0,($C$6-($C$3*$A29)+SUM(JX$6:JX29))*JX$3/365*_xlfn.DAYS($B30,$B29))</f>
        <v>63.36672666939635</v>
      </c>
      <c r="JY30" s="5">
        <f>IF(($C$6-($C$3*$A29)+SUM(JY$6:JY29))*JY$3/365*_xlfn.DAYS($B30,$B29)&lt;0,0,($C$6-($C$3*$A29)+SUM(JY$6:JY29))*JY$3/365*_xlfn.DAYS($B30,$B29))</f>
        <v>63.316702917123521</v>
      </c>
      <c r="JZ30" s="5">
        <f>IF(($C$6-($C$3*$A29)+SUM(JZ$6:JZ29))*JZ$3/365*_xlfn.DAYS($B30,$B29)&lt;0,0,($C$6-($C$3*$A29)+SUM(JZ$6:JZ29))*JZ$3/365*_xlfn.DAYS($B30,$B29))</f>
        <v>63.266704815824077</v>
      </c>
      <c r="KA30" s="5">
        <f>IF(($C$6-($C$3*$A29)+SUM(KA$6:KA29))*KA$3/365*_xlfn.DAYS($B30,$B29)&lt;0,0,($C$6-($C$3*$A29)+SUM(KA$6:KA29))*KA$3/365*_xlfn.DAYS($B30,$B29))</f>
        <v>63.216732357716836</v>
      </c>
      <c r="KB30" s="5">
        <f>IF(($C$6-($C$3*$A29)+SUM(KB$6:KB29))*KB$3/365*_xlfn.DAYS($B30,$B29)&lt;0,0,($C$6-($C$3*$A29)+SUM(KB$6:KB29))*KB$3/365*_xlfn.DAYS($B30,$B29))</f>
        <v>63.166785535022527</v>
      </c>
      <c r="KC30" s="5">
        <f>IF(($C$6-($C$3*$A29)+SUM(KC$6:KC29))*KC$3/365*_xlfn.DAYS($B30,$B29)&lt;0,0,($C$6-($C$3*$A29)+SUM(KC$6:KC29))*KC$3/365*_xlfn.DAYS($B30,$B29))</f>
        <v>63.116864339963868</v>
      </c>
      <c r="KD30" s="5">
        <f>IF(($C$6-($C$3*$A29)+SUM(KD$6:KD29))*KD$3/365*_xlfn.DAYS($B30,$B29)&lt;0,0,($C$6-($C$3*$A29)+SUM(KD$6:KD29))*KD$3/365*_xlfn.DAYS($B30,$B29))</f>
        <v>63.06696876476547</v>
      </c>
      <c r="KE30" s="5">
        <f>IF(($C$6-($C$3*$A29)+SUM(KE$6:KE29))*KE$3/365*_xlfn.DAYS($B30,$B29)&lt;0,0,($C$6-($C$3*$A29)+SUM(KE$6:KE29))*KE$3/365*_xlfn.DAYS($B30,$B29))</f>
        <v>63.017098801653859</v>
      </c>
      <c r="KF30" s="5">
        <f>IF(($C$6-($C$3*$A29)+SUM(KF$6:KF29))*KF$3/365*_xlfn.DAYS($B30,$B29)&lt;0,0,($C$6-($C$3*$A29)+SUM(KF$6:KF29))*KF$3/365*_xlfn.DAYS($B30,$B29))</f>
        <v>62.967254442857495</v>
      </c>
      <c r="KG30" s="5">
        <f>IF(($C$6-($C$3*$A29)+SUM(KG$6:KG29))*KG$3/365*_xlfn.DAYS($B30,$B29)&lt;0,0,($C$6-($C$3*$A29)+SUM(KG$6:KG29))*KG$3/365*_xlfn.DAYS($B30,$B29))</f>
        <v>62.917435680606744</v>
      </c>
      <c r="KH30" s="5">
        <f>IF(($C$6-($C$3*$A29)+SUM(KH$6:KH29))*KH$3/365*_xlfn.DAYS($B30,$B29)&lt;0,0,($C$6-($C$3*$A29)+SUM(KH$6:KH29))*KH$3/365*_xlfn.DAYS($B30,$B29))</f>
        <v>62.867642507133908</v>
      </c>
      <c r="KI30" s="5">
        <f>IF(($C$6-($C$3*$A29)+SUM(KI$6:KI29))*KI$3/365*_xlfn.DAYS($B30,$B29)&lt;0,0,($C$6-($C$3*$A29)+SUM(KI$6:KI29))*KI$3/365*_xlfn.DAYS($B30,$B29))</f>
        <v>62.817874914673297</v>
      </c>
      <c r="KJ30" s="5">
        <f>IF(($C$6-($C$3*$A29)+SUM(KJ$6:KJ29))*KJ$3/365*_xlfn.DAYS($B30,$B29)&lt;0,0,($C$6-($C$3*$A29)+SUM(KJ$6:KJ29))*KJ$3/365*_xlfn.DAYS($B30,$B29))</f>
        <v>62.76813289546098</v>
      </c>
      <c r="KK30" s="5">
        <f>IF(($C$6-($C$3*$A29)+SUM(KK$6:KK29))*KK$3/365*_xlfn.DAYS($B30,$B29)&lt;0,0,($C$6-($C$3*$A29)+SUM(KK$6:KK29))*KK$3/365*_xlfn.DAYS($B30,$B29))</f>
        <v>62.718416441735094</v>
      </c>
      <c r="KL30" s="5">
        <f>IF(($C$6-($C$3*$A29)+SUM(KL$6:KL29))*KL$3/365*_xlfn.DAYS($B30,$B29)&lt;0,0,($C$6-($C$3*$A29)+SUM(KL$6:KL29))*KL$3/365*_xlfn.DAYS($B30,$B29))</f>
        <v>62.668725545735597</v>
      </c>
      <c r="KM30" s="5">
        <f>IF(($C$6-($C$3*$A29)+SUM(KM$6:KM29))*KM$3/365*_xlfn.DAYS($B30,$B29)&lt;0,0,($C$6-($C$3*$A29)+SUM(KM$6:KM29))*KM$3/365*_xlfn.DAYS($B30,$B29))</f>
        <v>62.619060199704464</v>
      </c>
      <c r="KN30" s="5">
        <f>IF(($C$6-($C$3*$A29)+SUM(KN$6:KN29))*KN$3/365*_xlfn.DAYS($B30,$B29)&lt;0,0,($C$6-($C$3*$A29)+SUM(KN$6:KN29))*KN$3/365*_xlfn.DAYS($B30,$B29))</f>
        <v>62.569420395885551</v>
      </c>
      <c r="KO30" s="5">
        <f>IF(($C$6-($C$3*$A29)+SUM(KO$6:KO29))*KO$3/365*_xlfn.DAYS($B30,$B29)&lt;0,0,($C$6-($C$3*$A29)+SUM(KO$6:KO29))*KO$3/365*_xlfn.DAYS($B30,$B29))</f>
        <v>62.519806126524614</v>
      </c>
      <c r="KP30" s="5">
        <f>IF(($C$6-($C$3*$A29)+SUM(KP$6:KP29))*KP$3/365*_xlfn.DAYS($B30,$B29)&lt;0,0,($C$6-($C$3*$A29)+SUM(KP$6:KP29))*KP$3/365*_xlfn.DAYS($B30,$B29))</f>
        <v>62.47021738386934</v>
      </c>
      <c r="KQ30" s="5">
        <f>IF(($C$6-($C$3*$A29)+SUM(KQ$6:KQ29))*KQ$3/365*_xlfn.DAYS($B30,$B29)&lt;0,0,($C$6-($C$3*$A29)+SUM(KQ$6:KQ29))*KQ$3/365*_xlfn.DAYS($B30,$B29))</f>
        <v>62.420654160169363</v>
      </c>
      <c r="KR30" s="5">
        <f>IF(($C$6-($C$3*$A29)+SUM(KR$6:KR29))*KR$3/365*_xlfn.DAYS($B30,$B29)&lt;0,0,($C$6-($C$3*$A29)+SUM(KR$6:KR29))*KR$3/365*_xlfn.DAYS($B30,$B29))</f>
        <v>62.371116447676229</v>
      </c>
      <c r="KS30" s="5">
        <f>IF(($C$6-($C$3*$A29)+SUM(KS$6:KS29))*KS$3/365*_xlfn.DAYS($B30,$B29)&lt;0,0,($C$6-($C$3*$A29)+SUM(KS$6:KS29))*KS$3/365*_xlfn.DAYS($B30,$B29))</f>
        <v>62.321604238643388</v>
      </c>
      <c r="KT30" s="5">
        <f>IF(($C$6-($C$3*$A29)+SUM(KT$6:KT29))*KT$3/365*_xlfn.DAYS($B30,$B29)&lt;0,0,($C$6-($C$3*$A29)+SUM(KT$6:KT29))*KT$3/365*_xlfn.DAYS($B30,$B29))</f>
        <v>62.272117525326209</v>
      </c>
      <c r="KU30" s="5">
        <f>IF(($C$6-($C$3*$A29)+SUM(KU$6:KU29))*KU$3/365*_xlfn.DAYS($B30,$B29)&lt;0,0,($C$6-($C$3*$A29)+SUM(KU$6:KU29))*KU$3/365*_xlfn.DAYS($B30,$B29))</f>
        <v>62.22265629998202</v>
      </c>
      <c r="KV30" s="5">
        <f>IF(($C$6-($C$3*$A29)+SUM(KV$6:KV29))*KV$3/365*_xlfn.DAYS($B30,$B29)&lt;0,0,($C$6-($C$3*$A29)+SUM(KV$6:KV29))*KV$3/365*_xlfn.DAYS($B30,$B29))</f>
        <v>62.173220554870021</v>
      </c>
      <c r="KW30" s="5">
        <f>IF(($C$6-($C$3*$A29)+SUM(KW$6:KW29))*KW$3/365*_xlfn.DAYS($B30,$B29)&lt;0,0,($C$6-($C$3*$A29)+SUM(KW$6:KW29))*KW$3/365*_xlfn.DAYS($B30,$B29))</f>
        <v>62.12381028225137</v>
      </c>
      <c r="KX30" s="5">
        <f>IF(($C$6-($C$3*$A29)+SUM(KX$6:KX29))*KX$3/365*_xlfn.DAYS($B30,$B29)&lt;0,0,($C$6-($C$3*$A29)+SUM(KX$6:KX29))*KX$3/365*_xlfn.DAYS($B30,$B29))</f>
        <v>62.074425474389066</v>
      </c>
      <c r="KY30" s="5">
        <f>IF(($C$6-($C$3*$A29)+SUM(KY$6:KY29))*KY$3/365*_xlfn.DAYS($B30,$B29)&lt;0,0,($C$6-($C$3*$A29)+SUM(KY$6:KY29))*KY$3/365*_xlfn.DAYS($B30,$B29))</f>
        <v>62.025066123548179</v>
      </c>
      <c r="KZ30" s="5">
        <f>IF(($C$6-($C$3*$A29)+SUM(KZ$6:KZ29))*KZ$3/365*_xlfn.DAYS($B30,$B29)&lt;0,0,($C$6-($C$3*$A29)+SUM(KZ$6:KZ29))*KZ$3/365*_xlfn.DAYS($B30,$B29))</f>
        <v>61.975732221995493</v>
      </c>
      <c r="LA30" s="5">
        <f>IF(($C$6-($C$3*$A29)+SUM(LA$6:LA29))*LA$3/365*_xlfn.DAYS($B30,$B29)&lt;0,0,($C$6-($C$3*$A29)+SUM(LA$6:LA29))*LA$3/365*_xlfn.DAYS($B30,$B29))</f>
        <v>61.926423761999907</v>
      </c>
      <c r="LB30" s="5">
        <f>IF(($C$6-($C$3*$A29)+SUM(LB$6:LB29))*LB$3/365*_xlfn.DAYS($B30,$B29)&lt;0,0,($C$6-($C$3*$A29)+SUM(LB$6:LB29))*LB$3/365*_xlfn.DAYS($B30,$B29))</f>
        <v>61.877140735832128</v>
      </c>
      <c r="LC30" s="5">
        <f>IF(($C$6-($C$3*$A29)+SUM(LC$6:LC29))*LC$3/365*_xlfn.DAYS($B30,$B29)&lt;0,0,($C$6-($C$3*$A29)+SUM(LC$6:LC29))*LC$3/365*_xlfn.DAYS($B30,$B29))</f>
        <v>61.827883135764786</v>
      </c>
      <c r="LD30" s="5">
        <f>IF(($C$6-($C$3*$A29)+SUM(LD$6:LD29))*LD$3/365*_xlfn.DAYS($B30,$B29)&lt;0,0,($C$6-($C$3*$A29)+SUM(LD$6:LD29))*LD$3/365*_xlfn.DAYS($B30,$B29))</f>
        <v>61.778650954072425</v>
      </c>
      <c r="LE30" s="5">
        <f>IF(($C$6-($C$3*$A29)+SUM(LE$6:LE29))*LE$3/365*_xlfn.DAYS($B30,$B29)&lt;0,0,($C$6-($C$3*$A29)+SUM(LE$6:LE29))*LE$3/365*_xlfn.DAYS($B30,$B29))</f>
        <v>61.729444183031532</v>
      </c>
      <c r="LF30" s="5">
        <f>IF(($C$6-($C$3*$A29)+SUM(LF$6:LF29))*LF$3/365*_xlfn.DAYS($B30,$B29)&lt;0,0,($C$6-($C$3*$A29)+SUM(LF$6:LF29))*LF$3/365*_xlfn.DAYS($B30,$B29))</f>
        <v>61.680262814920511</v>
      </c>
      <c r="LG30" s="5">
        <f>IF(($C$6-($C$3*$A29)+SUM(LG$6:LG29))*LG$3/365*_xlfn.DAYS($B30,$B29)&lt;0,0,($C$6-($C$3*$A29)+SUM(LG$6:LG29))*LG$3/365*_xlfn.DAYS($B30,$B29))</f>
        <v>61.631106842019655</v>
      </c>
      <c r="LH30" s="5">
        <f>IF(($C$6-($C$3*$A29)+SUM(LH$6:LH29))*LH$3/365*_xlfn.DAYS($B30,$B29)&lt;0,0,($C$6-($C$3*$A29)+SUM(LH$6:LH29))*LH$3/365*_xlfn.DAYS($B30,$B29))</f>
        <v>61.581976256611156</v>
      </c>
      <c r="LI30" s="5">
        <f>IF(($C$6-($C$3*$A29)+SUM(LI$6:LI29))*LI$3/365*_xlfn.DAYS($B30,$B29)&lt;0,0,($C$6-($C$3*$A29)+SUM(LI$6:LI29))*LI$3/365*_xlfn.DAYS($B30,$B29))</f>
        <v>61.532871050979203</v>
      </c>
      <c r="LJ30" s="5">
        <f>IF(($C$6-($C$3*$A29)+SUM(LJ$6:LJ29))*LJ$3/365*_xlfn.DAYS($B30,$B29)&lt;0,0,($C$6-($C$3*$A29)+SUM(LJ$6:LJ29))*LJ$3/365*_xlfn.DAYS($B30,$B29))</f>
        <v>61.483791217409831</v>
      </c>
      <c r="LK30" s="5">
        <f>IF(($C$6-($C$3*$A29)+SUM(LK$6:LK29))*LK$3/365*_xlfn.DAYS($B30,$B29)&lt;0,0,($C$6-($C$3*$A29)+SUM(LK$6:LK29))*LK$3/365*_xlfn.DAYS($B30,$B29))</f>
        <v>61.434736748190964</v>
      </c>
      <c r="LL30" s="5">
        <f>IF(($C$6-($C$3*$A29)+SUM(LL$6:LL29))*LL$3/365*_xlfn.DAYS($B30,$B29)&lt;0,0,($C$6-($C$3*$A29)+SUM(LL$6:LL29))*LL$3/365*_xlfn.DAYS($B30,$B29))</f>
        <v>61.385707635612498</v>
      </c>
      <c r="LM30" s="5">
        <f>IF(($C$6-($C$3*$A29)+SUM(LM$6:LM29))*LM$3/365*_xlfn.DAYS($B30,$B29)&lt;0,0,($C$6-($C$3*$A29)+SUM(LM$6:LM29))*LM$3/365*_xlfn.DAYS($B30,$B29))</f>
        <v>61.336703871966201</v>
      </c>
      <c r="LN30" s="5">
        <f>IF(($C$6-($C$3*$A29)+SUM(LN$6:LN29))*LN$3/365*_xlfn.DAYS($B30,$B29)&lt;0,0,($C$6-($C$3*$A29)+SUM(LN$6:LN29))*LN$3/365*_xlfn.DAYS($B30,$B29))</f>
        <v>61.287725449545803</v>
      </c>
      <c r="LO30" s="5">
        <f>IF(($C$6-($C$3*$A29)+SUM(LO$6:LO29))*LO$3/365*_xlfn.DAYS($B30,$B29)&lt;0,0,($C$6-($C$3*$A29)+SUM(LO$6:LO29))*LO$3/365*_xlfn.DAYS($B30,$B29))</f>
        <v>61.23877236064687</v>
      </c>
      <c r="LP30" s="5">
        <f>IF(($C$6-($C$3*$A29)+SUM(LP$6:LP29))*LP$3/365*_xlfn.DAYS($B30,$B29)&lt;0,0,($C$6-($C$3*$A29)+SUM(LP$6:LP29))*LP$3/365*_xlfn.DAYS($B30,$B29))</f>
        <v>61.189844597566967</v>
      </c>
      <c r="LQ30" s="5">
        <f>IF(($C$6-($C$3*$A29)+SUM(LQ$6:LQ29))*LQ$3/365*_xlfn.DAYS($B30,$B29)&lt;0,0,($C$6-($C$3*$A29)+SUM(LQ$6:LQ29))*LQ$3/365*_xlfn.DAYS($B30,$B29))</f>
        <v>61.14094215260549</v>
      </c>
      <c r="LR30" s="5">
        <f>IF(($C$6-($C$3*$A29)+SUM(LR$6:LR29))*LR$3/365*_xlfn.DAYS($B30,$B29)&lt;0,0,($C$6-($C$3*$A29)+SUM(LR$6:LR29))*LR$3/365*_xlfn.DAYS($B30,$B29))</f>
        <v>61.092065018063785</v>
      </c>
      <c r="LS30" s="5">
        <f>IF(($C$6-($C$3*$A29)+SUM(LS$6:LS29))*LS$3/365*_xlfn.DAYS($B30,$B29)&lt;0,0,($C$6-($C$3*$A29)+SUM(LS$6:LS29))*LS$3/365*_xlfn.DAYS($B30,$B29))</f>
        <v>61.04321318624509</v>
      </c>
      <c r="LT30" s="5">
        <f>IF(($C$6-($C$3*$A29)+SUM(LT$6:LT29))*LT$3/365*_xlfn.DAYS($B30,$B29)&lt;0,0,($C$6-($C$3*$A29)+SUM(LT$6:LT29))*LT$3/365*_xlfn.DAYS($B30,$B29))</f>
        <v>60.994386649454597</v>
      </c>
      <c r="LU30" s="5">
        <f>IF(($C$6-($C$3*$A29)+SUM(LU$6:LU29))*LU$3/365*_xlfn.DAYS($B30,$B29)&lt;0,0,($C$6-($C$3*$A29)+SUM(LU$6:LU29))*LU$3/365*_xlfn.DAYS($B30,$B29))</f>
        <v>60.945585399999338</v>
      </c>
      <c r="LV30" s="5">
        <f>IF(($C$6-($C$3*$A29)+SUM(LV$6:LV29))*LV$3/365*_xlfn.DAYS($B30,$B29)&lt;0,0,($C$6-($C$3*$A29)+SUM(LV$6:LV29))*LV$3/365*_xlfn.DAYS($B30,$B29))</f>
        <v>60.896809430188327</v>
      </c>
      <c r="LW30" s="5">
        <f>IF(($C$6-($C$3*$A29)+SUM(LW$6:LW29))*LW$3/365*_xlfn.DAYS($B30,$B29)&lt;0,0,($C$6-($C$3*$A29)+SUM(LW$6:LW29))*LW$3/365*_xlfn.DAYS($B30,$B29))</f>
        <v>60.84805873233239</v>
      </c>
      <c r="LX30" s="5">
        <f>IF(($C$6-($C$3*$A29)+SUM(LX$6:LX29))*LX$3/365*_xlfn.DAYS($B30,$B29)&lt;0,0,($C$6-($C$3*$A29)+SUM(LX$6:LX29))*LX$3/365*_xlfn.DAYS($B30,$B29))</f>
        <v>60.799333298744379</v>
      </c>
      <c r="LY30" s="5">
        <f>IF(($C$6-($C$3*$A29)+SUM(LY$6:LY29))*LY$3/365*_xlfn.DAYS($B30,$B29)&lt;0,0,($C$6-($C$3*$A29)+SUM(LY$6:LY29))*LY$3/365*_xlfn.DAYS($B30,$B29))</f>
        <v>60.750633121738971</v>
      </c>
      <c r="LZ30" s="5">
        <f>IF(($C$6-($C$3*$A29)+SUM(LZ$6:LZ29))*LZ$3/365*_xlfn.DAYS($B30,$B29)&lt;0,0,($C$6-($C$3*$A29)+SUM(LZ$6:LZ29))*LZ$3/365*_xlfn.DAYS($B30,$B29))</f>
        <v>60.701958193632748</v>
      </c>
      <c r="MA30" s="5">
        <f>IF(($C$6-($C$3*$A29)+SUM(MA$6:MA29))*MA$3/365*_xlfn.DAYS($B30,$B29)&lt;0,0,($C$6-($C$3*$A29)+SUM(MA$6:MA29))*MA$3/365*_xlfn.DAYS($B30,$B29))</f>
        <v>60.653308506744246</v>
      </c>
      <c r="MB30" s="5">
        <f>IF(($C$6-($C$3*$A29)+SUM(MB$6:MB29))*MB$3/365*_xlfn.DAYS($B30,$B29)&lt;0,0,($C$6-($C$3*$A29)+SUM(MB$6:MB29))*MB$3/365*_xlfn.DAYS($B30,$B29))</f>
        <v>60.60468405339391</v>
      </c>
      <c r="MC30" s="5">
        <f>IF(($C$6-($C$3*$A29)+SUM(MC$6:MC29))*MC$3/365*_xlfn.DAYS($B30,$B29)&lt;0,0,($C$6-($C$3*$A29)+SUM(MC$6:MC29))*MC$3/365*_xlfn.DAYS($B30,$B29))</f>
        <v>60.556084825904009</v>
      </c>
      <c r="MD30" s="5">
        <f>IF(($C$6-($C$3*$A29)+SUM(MD$6:MD29))*MD$3/365*_xlfn.DAYS($B30,$B29)&lt;0,0,($C$6-($C$3*$A29)+SUM(MD$6:MD29))*MD$3/365*_xlfn.DAYS($B30,$B29))</f>
        <v>60.507510816598796</v>
      </c>
      <c r="ME30" s="5">
        <f>IF(($C$6-($C$3*$A29)+SUM(ME$6:ME29))*ME$3/365*_xlfn.DAYS($B30,$B29)&lt;0,0,($C$6-($C$3*$A29)+SUM(ME$6:ME29))*ME$3/365*_xlfn.DAYS($B30,$B29))</f>
        <v>60.458962017804403</v>
      </c>
      <c r="MF30" s="5">
        <f>IF(($C$6-($C$3*$A29)+SUM(MF$6:MF29))*MF$3/365*_xlfn.DAYS($B30,$B29)&lt;0,0,($C$6-($C$3*$A29)+SUM(MF$6:MF29))*MF$3/365*_xlfn.DAYS($B30,$B29))</f>
        <v>60.410438421848887</v>
      </c>
      <c r="MG30" s="5">
        <f>IF(($C$6-($C$3*$A29)+SUM(MG$6:MG29))*MG$3/365*_xlfn.DAYS($B30,$B29)&lt;0,0,($C$6-($C$3*$A29)+SUM(MG$6:MG29))*MG$3/365*_xlfn.DAYS($B30,$B29))</f>
        <v>60.361940021062168</v>
      </c>
      <c r="MH30" s="5">
        <f>IF(($C$6-($C$3*$A29)+SUM(MH$6:MH29))*MH$3/365*_xlfn.DAYS($B30,$B29)&lt;0,0,($C$6-($C$3*$A29)+SUM(MH$6:MH29))*MH$3/365*_xlfn.DAYS($B30,$B29))</f>
        <v>60.313466807776109</v>
      </c>
      <c r="MI30" s="5">
        <f>IF(($C$6-($C$3*$A29)+SUM(MI$6:MI29))*MI$3/365*_xlfn.DAYS($B30,$B29)&lt;0,0,($C$6-($C$3*$A29)+SUM(MI$6:MI29))*MI$3/365*_xlfn.DAYS($B30,$B29))</f>
        <v>60.26501877432441</v>
      </c>
      <c r="MJ30" s="5">
        <f>IF(($C$6-($C$3*$A29)+SUM(MJ$6:MJ29))*MJ$3/365*_xlfn.DAYS($B30,$B29)&lt;0,0,($C$6-($C$3*$A29)+SUM(MJ$6:MJ29))*MJ$3/365*_xlfn.DAYS($B30,$B29))</f>
        <v>60.216595913042788</v>
      </c>
      <c r="MK30" s="5">
        <f>IF(($C$6-($C$3*$A29)+SUM(MK$6:MK29))*MK$3/365*_xlfn.DAYS($B30,$B29)&lt;0,0,($C$6-($C$3*$A29)+SUM(MK$6:MK29))*MK$3/365*_xlfn.DAYS($B30,$B29))</f>
        <v>60.168198216268763</v>
      </c>
      <c r="ML30" s="5">
        <f>IF(($C$6-($C$3*$A29)+SUM(ML$6:ML29))*ML$3/365*_xlfn.DAYS($B30,$B29)&lt;0,0,($C$6-($C$3*$A29)+SUM(ML$6:ML29))*ML$3/365*_xlfn.DAYS($B30,$B29))</f>
        <v>60.11982567634179</v>
      </c>
      <c r="MM30" s="5">
        <f>IF(($C$6-($C$3*$A29)+SUM(MM$6:MM29))*MM$3/365*_xlfn.DAYS($B30,$B29)&lt;0,0,($C$6-($C$3*$A29)+SUM(MM$6:MM29))*MM$3/365*_xlfn.DAYS($B30,$B29))</f>
        <v>60.07147828560322</v>
      </c>
      <c r="MN30" s="5">
        <f>IF(($C$6-($C$3*$A29)+SUM(MN$6:MN29))*MN$3/365*_xlfn.DAYS($B30,$B29)&lt;0,0,($C$6-($C$3*$A29)+SUM(MN$6:MN29))*MN$3/365*_xlfn.DAYS($B30,$B29))</f>
        <v>60.023156036396337</v>
      </c>
      <c r="MO30" s="5">
        <f>IF(($C$6-($C$3*$A29)+SUM(MO$6:MO29))*MO$3/365*_xlfn.DAYS($B30,$B29)&lt;0,0,($C$6-($C$3*$A29)+SUM(MO$6:MO29))*MO$3/365*_xlfn.DAYS($B30,$B29))</f>
        <v>59.974858921066271</v>
      </c>
      <c r="MP30" s="5">
        <f>IF(($C$6-($C$3*$A29)+SUM(MP$6:MP29))*MP$3/365*_xlfn.DAYS($B30,$B29)&lt;0,0,($C$6-($C$3*$A29)+SUM(MP$6:MP29))*MP$3/365*_xlfn.DAYS($B30,$B29))</f>
        <v>59.926586931960102</v>
      </c>
      <c r="MQ30" s="5">
        <f>IF(($C$6-($C$3*$A29)+SUM(MQ$6:MQ29))*MQ$3/365*_xlfn.DAYS($B30,$B29)&lt;0,0,($C$6-($C$3*$A29)+SUM(MQ$6:MQ29))*MQ$3/365*_xlfn.DAYS($B30,$B29))</f>
        <v>59.878340061426762</v>
      </c>
      <c r="MR30" s="5">
        <f>IF(($C$6-($C$3*$A29)+SUM(MR$6:MR29))*MR$3/365*_xlfn.DAYS($B30,$B29)&lt;0,0,($C$6-($C$3*$A29)+SUM(MR$6:MR29))*MR$3/365*_xlfn.DAYS($B30,$B29))</f>
        <v>59.83011830181713</v>
      </c>
      <c r="MS30" s="5">
        <f>IF(($C$6-($C$3*$A29)+SUM(MS$6:MS29))*MS$3/365*_xlfn.DAYS($B30,$B29)&lt;0,0,($C$6-($C$3*$A29)+SUM(MS$6:MS29))*MS$3/365*_xlfn.DAYS($B30,$B29))</f>
        <v>59.781921645483941</v>
      </c>
      <c r="MT30" s="5">
        <f>IF(($C$6-($C$3*$A29)+SUM(MT$6:MT29))*MT$3/365*_xlfn.DAYS($B30,$B29)&lt;0,0,($C$6-($C$3*$A29)+SUM(MT$6:MT29))*MT$3/365*_xlfn.DAYS($B30,$B29))</f>
        <v>59.733750084781889</v>
      </c>
      <c r="MU30" s="5">
        <f>IF(($C$6-($C$3*$A29)+SUM(MU$6:MU29))*MU$3/365*_xlfn.DAYS($B30,$B29)&lt;0,0,($C$6-($C$3*$A29)+SUM(MU$6:MU29))*MU$3/365*_xlfn.DAYS($B30,$B29))</f>
        <v>59.685603612067474</v>
      </c>
      <c r="MV30" s="5">
        <f>IF(($C$6-($C$3*$A29)+SUM(MV$6:MV29))*MV$3/365*_xlfn.DAYS($B30,$B29)&lt;0,0,($C$6-($C$3*$A29)+SUM(MV$6:MV29))*MV$3/365*_xlfn.DAYS($B30,$B29))</f>
        <v>59.637482219699194</v>
      </c>
      <c r="MW30" s="5">
        <f>IF(($C$6-($C$3*$A29)+SUM(MW$6:MW29))*MW$3/365*_xlfn.DAYS($B30,$B29)&lt;0,0,($C$6-($C$3*$A29)+SUM(MW$6:MW29))*MW$3/365*_xlfn.DAYS($B30,$B29))</f>
        <v>59.589385900037385</v>
      </c>
      <c r="MX30" s="5">
        <f>IF(($C$6-($C$3*$A29)+SUM(MX$6:MX29))*MX$3/365*_xlfn.DAYS($B30,$B29)&lt;0,0,($C$6-($C$3*$A29)+SUM(MX$6:MX29))*MX$3/365*_xlfn.DAYS($B30,$B29))</f>
        <v>59.541314645444274</v>
      </c>
      <c r="MY30" s="5">
        <f>IF(($C$6-($C$3*$A29)+SUM(MY$6:MY29))*MY$3/365*_xlfn.DAYS($B30,$B29)&lt;0,0,($C$6-($C$3*$A29)+SUM(MY$6:MY29))*MY$3/365*_xlfn.DAYS($B30,$B29))</f>
        <v>59.493268448284049</v>
      </c>
      <c r="MZ30" s="5">
        <f>IF(($C$6-($C$3*$A29)+SUM(MZ$6:MZ29))*MZ$3/365*_xlfn.DAYS($B30,$B29)&lt;0,0,($C$6-($C$3*$A29)+SUM(MZ$6:MZ29))*MZ$3/365*_xlfn.DAYS($B30,$B29))</f>
        <v>59.445247300922645</v>
      </c>
      <c r="NA30" s="5">
        <f>IF(($C$6-($C$3*$A29)+SUM(NA$6:NA29))*NA$3/365*_xlfn.DAYS($B30,$B29)&lt;0,0,($C$6-($C$3*$A29)+SUM(NA$6:NA29))*NA$3/365*_xlfn.DAYS($B30,$B29))</f>
        <v>59.397251195728096</v>
      </c>
      <c r="NB30" s="5">
        <f>IF(($C$6-($C$3*$A29)+SUM(NB$6:NB29))*NB$3/365*_xlfn.DAYS($B30,$B29)&lt;0,0,($C$6-($C$3*$A29)+SUM(NB$6:NB29))*NB$3/365*_xlfn.DAYS($B30,$B29))</f>
        <v>59.349280125070187</v>
      </c>
      <c r="NC30" s="5">
        <f>IF(($C$6-($C$3*$A29)+SUM(NC$6:NC29))*NC$3/365*_xlfn.DAYS($B30,$B29)&lt;0,0,($C$6-($C$3*$A29)+SUM(NC$6:NC29))*NC$3/365*_xlfn.DAYS($B30,$B29))</f>
        <v>59.301334081320647</v>
      </c>
      <c r="ND30" s="5">
        <f>IF(($C$6-($C$3*$A29)+SUM(ND$6:ND29))*ND$3/365*_xlfn.DAYS($B30,$B29)&lt;0,0,($C$6-($C$3*$A29)+SUM(ND$6:ND29))*ND$3/365*_xlfn.DAYS($B30,$B29))</f>
        <v>59.253413056853113</v>
      </c>
      <c r="NE30" s="5">
        <f>IF(($C$6-($C$3*$A29)+SUM(NE$6:NE29))*NE$3/365*_xlfn.DAYS($B30,$B29)&lt;0,0,($C$6-($C$3*$A29)+SUM(NE$6:NE29))*NE$3/365*_xlfn.DAYS($B30,$B29))</f>
        <v>59.205517044043049</v>
      </c>
      <c r="NF30" s="5">
        <f>IF(($C$6-($C$3*$A29)+SUM(NF$6:NF29))*NF$3/365*_xlfn.DAYS($B30,$B29)&lt;0,0,($C$6-($C$3*$A29)+SUM(NF$6:NF29))*NF$3/365*_xlfn.DAYS($B30,$B29))</f>
        <v>59.157646035267881</v>
      </c>
      <c r="NG30" s="5">
        <f>IF(($C$6-($C$3*$A29)+SUM(NG$6:NG29))*NG$3/365*_xlfn.DAYS($B30,$B29)&lt;0,0,($C$6-($C$3*$A29)+SUM(NG$6:NG29))*NG$3/365*_xlfn.DAYS($B30,$B29))</f>
        <v>59.109800022906938</v>
      </c>
      <c r="NH30" s="5">
        <f>IF(($C$6-($C$3*$A29)+SUM(NH$6:NH29))*NH$3/365*_xlfn.DAYS($B30,$B29)&lt;0,0,($C$6-($C$3*$A29)+SUM(NH$6:NH29))*NH$3/365*_xlfn.DAYS($B30,$B29))</f>
        <v>59.061978999341363</v>
      </c>
      <c r="NI30" s="5">
        <f>IF(($C$6-($C$3*$A29)+SUM(NI$6:NI29))*NI$3/365*_xlfn.DAYS($B30,$B29)&lt;0,0,($C$6-($C$3*$A29)+SUM(NI$6:NI29))*NI$3/365*_xlfn.DAYS($B30,$B29))</f>
        <v>59.014182956954265</v>
      </c>
      <c r="NJ30" s="5">
        <f>IF(($C$6-($C$3*$A29)+SUM(NJ$6:NJ29))*NJ$3/365*_xlfn.DAYS($B30,$B29)&lt;0,0,($C$6-($C$3*$A29)+SUM(NJ$6:NJ29))*NJ$3/365*_xlfn.DAYS($B30,$B29))</f>
        <v>58.966411888130615</v>
      </c>
      <c r="NK30" s="5">
        <f>IF(($C$6-($C$3*$A29)+SUM(NK$6:NK29))*NK$3/365*_xlfn.DAYS($B30,$B29)&lt;0,0,($C$6-($C$3*$A29)+SUM(NK$6:NK29))*NK$3/365*_xlfn.DAYS($B30,$B29))</f>
        <v>58.918665785257289</v>
      </c>
      <c r="NL30" s="5">
        <f>IF(($C$6-($C$3*$A29)+SUM(NL$6:NL29))*NL$3/365*_xlfn.DAYS($B30,$B29)&lt;0,0,($C$6-($C$3*$A29)+SUM(NL$6:NL29))*NL$3/365*_xlfn.DAYS($B30,$B29))</f>
        <v>58.870944640723039</v>
      </c>
      <c r="NM30" s="5">
        <f>IF(($C$6-($C$3*$A29)+SUM(NM$6:NM29))*NM$3/365*_xlfn.DAYS($B30,$B29)&lt;0,0,($C$6-($C$3*$A29)+SUM(NM$6:NM29))*NM$3/365*_xlfn.DAYS($B30,$B29))</f>
        <v>58.823248446918484</v>
      </c>
      <c r="NN30" s="5">
        <f>IF(($C$6-($C$3*$A29)+SUM(NN$6:NN29))*NN$3/365*_xlfn.DAYS($B30,$B29)&lt;0,0,($C$6-($C$3*$A29)+SUM(NN$6:NN29))*NN$3/365*_xlfn.DAYS($B30,$B29))</f>
        <v>58.775577196236171</v>
      </c>
      <c r="NO30" s="5">
        <f>IF(($C$6-($C$3*$A29)+SUM(NO$6:NO29))*NO$3/365*_xlfn.DAYS($B30,$B29)&lt;0,0,($C$6-($C$3*$A29)+SUM(NO$6:NO29))*NO$3/365*_xlfn.DAYS($B30,$B29))</f>
        <v>58.727930881070542</v>
      </c>
      <c r="NP30" s="5">
        <f>IF(($C$6-($C$3*$A29)+SUM(NP$6:NP29))*NP$3/365*_xlfn.DAYS($B30,$B29)&lt;0,0,($C$6-($C$3*$A29)+SUM(NP$6:NP29))*NP$3/365*_xlfn.DAYS($B30,$B29))</f>
        <v>58.680309493817937</v>
      </c>
      <c r="NQ30" s="5">
        <f>IF(($C$6-($C$3*$A29)+SUM(NQ$6:NQ29))*NQ$3/365*_xlfn.DAYS($B30,$B29)&lt;0,0,($C$6-($C$3*$A29)+SUM(NQ$6:NQ29))*NQ$3/365*_xlfn.DAYS($B30,$B29))</f>
        <v>58.632713026876502</v>
      </c>
      <c r="NR30" s="5">
        <f>IF(($C$6-($C$3*$A29)+SUM(NR$6:NR29))*NR$3/365*_xlfn.DAYS($B30,$B29)&lt;0,0,($C$6-($C$3*$A29)+SUM(NR$6:NR29))*NR$3/365*_xlfn.DAYS($B30,$B29))</f>
        <v>58.585141472646391</v>
      </c>
      <c r="NS30" s="5">
        <f>IF(($C$6-($C$3*$A29)+SUM(NS$6:NS29))*NS$3/365*_xlfn.DAYS($B30,$B29)&lt;0,0,($C$6-($C$3*$A29)+SUM(NS$6:NS29))*NS$3/365*_xlfn.DAYS($B30,$B29))</f>
        <v>58.537594823529567</v>
      </c>
      <c r="NT30" s="5">
        <f>IF(($C$6-($C$3*$A29)+SUM(NT$6:NT29))*NT$3/365*_xlfn.DAYS($B30,$B29)&lt;0,0,($C$6-($C$3*$A29)+SUM(NT$6:NT29))*NT$3/365*_xlfn.DAYS($B30,$B29))</f>
        <v>58.490073071929864</v>
      </c>
      <c r="NU30" s="5">
        <f>IF(($C$6-($C$3*$A29)+SUM(NU$6:NU29))*NU$3/365*_xlfn.DAYS($B30,$B29)&lt;0,0,($C$6-($C$3*$A29)+SUM(NU$6:NU29))*NU$3/365*_xlfn.DAYS($B30,$B29))</f>
        <v>58.442576210253094</v>
      </c>
      <c r="NV30" s="5">
        <f>IF(($C$6-($C$3*$A29)+SUM(NV$6:NV29))*NV$3/365*_xlfn.DAYS($B30,$B29)&lt;0,0,($C$6-($C$3*$A29)+SUM(NV$6:NV29))*NV$3/365*_xlfn.DAYS($B30,$B29))</f>
        <v>58.395104230906853</v>
      </c>
      <c r="NW30" s="5">
        <f>IF(($C$6-($C$3*$A29)+SUM(NW$6:NW29))*NW$3/365*_xlfn.DAYS($B30,$B29)&lt;0,0,($C$6-($C$3*$A29)+SUM(NW$6:NW29))*NW$3/365*_xlfn.DAYS($B30,$B29))</f>
        <v>58.34765712630071</v>
      </c>
      <c r="NX30" s="5">
        <f>IF(($C$6-($C$3*$A29)+SUM(NX$6:NX29))*NX$3/365*_xlfn.DAYS($B30,$B29)&lt;0,0,($C$6-($C$3*$A29)+SUM(NX$6:NX29))*NX$3/365*_xlfn.DAYS($B30,$B29))</f>
        <v>58.300234888846077</v>
      </c>
      <c r="NY30" s="5">
        <f>IF(($C$6-($C$3*$A29)+SUM(NY$6:NY29))*NY$3/365*_xlfn.DAYS($B30,$B29)&lt;0,0,($C$6-($C$3*$A29)+SUM(NY$6:NY29))*NY$3/365*_xlfn.DAYS($B30,$B29))</f>
        <v>58.252837510956226</v>
      </c>
      <c r="NZ30" s="5">
        <f>IF(($C$6-($C$3*$A29)+SUM(NZ$6:NZ29))*NZ$3/365*_xlfn.DAYS($B30,$B29)&lt;0,0,($C$6-($C$3*$A29)+SUM(NZ$6:NZ29))*NZ$3/365*_xlfn.DAYS($B30,$B29))</f>
        <v>58.205464985046383</v>
      </c>
      <c r="OA30" s="5">
        <f>IF(($C$6-($C$3*$A29)+SUM(OA$6:OA29))*OA$3/365*_xlfn.DAYS($B30,$B29)&lt;0,0,($C$6-($C$3*$A29)+SUM(OA$6:OA29))*OA$3/365*_xlfn.DAYS($B30,$B29))</f>
        <v>58.158117303533601</v>
      </c>
      <c r="OB30" s="5">
        <f>IF(($C$6-($C$3*$A29)+SUM(OB$6:OB29))*OB$3/365*_xlfn.DAYS($B30,$B29)&lt;0,0,($C$6-($C$3*$A29)+SUM(OB$6:OB29))*OB$3/365*_xlfn.DAYS($B30,$B29))</f>
        <v>58.110794458836843</v>
      </c>
      <c r="OC30" s="5">
        <f>IF(($C$6-($C$3*$A29)+SUM(OC$6:OC29))*OC$3/365*_xlfn.DAYS($B30,$B29)&lt;0,0,($C$6-($C$3*$A29)+SUM(OC$6:OC29))*OC$3/365*_xlfn.DAYS($B30,$B29))</f>
        <v>58.063496443376955</v>
      </c>
      <c r="OD30" s="5">
        <f>IF(($C$6-($C$3*$A29)+SUM(OD$6:OD29))*OD$3/365*_xlfn.DAYS($B30,$B29)&lt;0,0,($C$6-($C$3*$A29)+SUM(OD$6:OD29))*OD$3/365*_xlfn.DAYS($B30,$B29))</f>
        <v>58.016223249576619</v>
      </c>
      <c r="OE30" s="5">
        <f>IF(($C$6-($C$3*$A29)+SUM(OE$6:OE29))*OE$3/365*_xlfn.DAYS($B30,$B29)&lt;0,0,($C$6-($C$3*$A29)+SUM(OE$6:OE29))*OE$3/365*_xlfn.DAYS($B30,$B29))</f>
        <v>57.96897486986051</v>
      </c>
      <c r="OF30" s="5">
        <f>IF(($C$6-($C$3*$A29)+SUM(OF$6:OF29))*OF$3/365*_xlfn.DAYS($B30,$B29)&lt;0,0,($C$6-($C$3*$A29)+SUM(OF$6:OF29))*OF$3/365*_xlfn.DAYS($B30,$B29))</f>
        <v>57.921751296655067</v>
      </c>
      <c r="OG30" s="5">
        <f>IF(($C$6-($C$3*$A29)+SUM(OG$6:OG29))*OG$3/365*_xlfn.DAYS($B30,$B29)&lt;0,0,($C$6-($C$3*$A29)+SUM(OG$6:OG29))*OG$3/365*_xlfn.DAYS($B30,$B29))</f>
        <v>57.874552522388719</v>
      </c>
      <c r="OH30" s="5">
        <f>IF(($C$6-($C$3*$A29)+SUM(OH$6:OH29))*OH$3/365*_xlfn.DAYS($B30,$B29)&lt;0,0,($C$6-($C$3*$A29)+SUM(OH$6:OH29))*OH$3/365*_xlfn.DAYS($B30,$B29))</f>
        <v>57.827378539491654</v>
      </c>
      <c r="OI30" s="5">
        <f>IF(($C$6-($C$3*$A29)+SUM(OI$6:OI29))*OI$3/365*_xlfn.DAYS($B30,$B29)&lt;0,0,($C$6-($C$3*$A29)+SUM(OI$6:OI29))*OI$3/365*_xlfn.DAYS($B30,$B29))</f>
        <v>57.780229340396033</v>
      </c>
      <c r="OJ30" s="5">
        <f>IF(($C$6-($C$3*$A29)+SUM(OJ$6:OJ29))*OJ$3/365*_xlfn.DAYS($B30,$B29)&lt;0,0,($C$6-($C$3*$A29)+SUM(OJ$6:OJ29))*OJ$3/365*_xlfn.DAYS($B30,$B29))</f>
        <v>57.733104917535911</v>
      </c>
      <c r="OK30" s="5">
        <f>IF(($C$6-($C$3*$A29)+SUM(OK$6:OK29))*OK$3/365*_xlfn.DAYS($B30,$B29)&lt;0,0,($C$6-($C$3*$A29)+SUM(OK$6:OK29))*OK$3/365*_xlfn.DAYS($B30,$B29))</f>
        <v>57.686005263347127</v>
      </c>
      <c r="OL30" s="5">
        <f>IF(($C$6-($C$3*$A29)+SUM(OL$6:OL29))*OL$3/365*_xlfn.DAYS($B30,$B29)&lt;0,0,($C$6-($C$3*$A29)+SUM(OL$6:OL29))*OL$3/365*_xlfn.DAYS($B30,$B29))</f>
        <v>57.638930370267488</v>
      </c>
      <c r="OM30" s="5">
        <f>IF(($C$6-($C$3*$A29)+SUM(OM$6:OM29))*OM$3/365*_xlfn.DAYS($B30,$B29)&lt;0,0,($C$6-($C$3*$A29)+SUM(OM$6:OM29))*OM$3/365*_xlfn.DAYS($B30,$B29))</f>
        <v>57.591880230736685</v>
      </c>
      <c r="ON30" s="5">
        <f>IF(($C$6-($C$3*$A29)+SUM(ON$6:ON29))*ON$3/365*_xlfn.DAYS($B30,$B29)&lt;0,0,($C$6-($C$3*$A29)+SUM(ON$6:ON29))*ON$3/365*_xlfn.DAYS($B30,$B29))</f>
        <v>57.544854837196191</v>
      </c>
      <c r="OO30" s="5">
        <f>IF(($C$6-($C$3*$A29)+SUM(OO$6:OO29))*OO$3/365*_xlfn.DAYS($B30,$B29)&lt;0,0,($C$6-($C$3*$A29)+SUM(OO$6:OO29))*OO$3/365*_xlfn.DAYS($B30,$B29))</f>
        <v>57.497854182089505</v>
      </c>
      <c r="OP30" s="5" t="e">
        <f>IF(($C$6-($C$3*$A29)+SUM(OP$6:OP29))*OP$3/365*_xlfn.DAYS($B30,$B29)&lt;0,0,($C$6-($C$3*$A29)+SUM(OP$6:OP29))*OP$3/365*_xlfn.DAYS($B30,$B29))</f>
        <v>#VALUE!</v>
      </c>
      <c r="OQ30" s="5" t="e">
        <f>IF(($C$6-($C$3*$A29)+SUM(OQ$6:OQ29))*OQ$3/365*_xlfn.DAYS($B30,$B29)&lt;0,0,($C$6-($C$3*$A29)+SUM(OQ$6:OQ29))*OQ$3/365*_xlfn.DAYS($B30,$B29))</f>
        <v>#VALUE!</v>
      </c>
      <c r="OR30" s="5" t="e">
        <f>IF(($C$6-($C$3*$A29)+SUM(OR$6:OR29))*OR$3/365*_xlfn.DAYS($B30,$B29)&lt;0,0,($C$6-($C$3*$A29)+SUM(OR$6:OR29))*OR$3/365*_xlfn.DAYS($B30,$B29))</f>
        <v>#VALUE!</v>
      </c>
      <c r="OS30" s="5" t="e">
        <f>IF(($C$6-($C$3*$A29)+SUM(OS$6:OS29))*OS$3/365*_xlfn.DAYS($B30,$B29)&lt;0,0,($C$6-($C$3*$A29)+SUM(OS$6:OS29))*OS$3/365*_xlfn.DAYS($B30,$B29))</f>
        <v>#VALUE!</v>
      </c>
      <c r="OT30" s="5" t="e">
        <f>IF(($C$6-($C$3*$A29)+SUM(OT$6:OT29))*OT$3/365*_xlfn.DAYS($B30,$B29)&lt;0,0,($C$6-($C$3*$A29)+SUM(OT$6:OT29))*OT$3/365*_xlfn.DAYS($B30,$B29))</f>
        <v>#VALUE!</v>
      </c>
      <c r="OU30" s="5" t="e">
        <f>IF(($C$6-($C$3*$A29)+SUM(OU$6:OU29))*OU$3/365*_xlfn.DAYS($B30,$B29)&lt;0,0,($C$6-($C$3*$A29)+SUM(OU$6:OU29))*OU$3/365*_xlfn.DAYS($B30,$B29))</f>
        <v>#VALUE!</v>
      </c>
      <c r="OV30" s="5" t="e">
        <f>IF(($C$6-($C$3*$A29)+SUM(OV$6:OV29))*OV$3/365*_xlfn.DAYS($B30,$B29)&lt;0,0,($C$6-($C$3*$A29)+SUM(OV$6:OV29))*OV$3/365*_xlfn.DAYS($B30,$B29))</f>
        <v>#VALUE!</v>
      </c>
      <c r="OW30" s="5" t="e">
        <f>IF(($C$6-($C$3*$A29)+SUM(OW$6:OW29))*OW$3/365*_xlfn.DAYS($B30,$B29)&lt;0,0,($C$6-($C$3*$A29)+SUM(OW$6:OW29))*OW$3/365*_xlfn.DAYS($B30,$B29))</f>
        <v>#VALUE!</v>
      </c>
      <c r="OX30" s="5" t="e">
        <f>IF(($C$6-($C$3*$A29)+SUM(OX$6:OX29))*OX$3/365*_xlfn.DAYS($B30,$B29)&lt;0,0,($C$6-($C$3*$A29)+SUM(OX$6:OX29))*OX$3/365*_xlfn.DAYS($B30,$B29))</f>
        <v>#VALUE!</v>
      </c>
      <c r="OY30" s="5" t="e">
        <f>IF(($C$6-($C$3*$A29)+SUM(OY$6:OY29))*OY$3/365*_xlfn.DAYS($B30,$B29)&lt;0,0,($C$6-($C$3*$A29)+SUM(OY$6:OY29))*OY$3/365*_xlfn.DAYS($B30,$B29))</f>
        <v>#VALUE!</v>
      </c>
      <c r="OZ30" s="5" t="e">
        <f>IF(($C$6-($C$3*$A29)+SUM(OZ$6:OZ29))*OZ$3/365*_xlfn.DAYS($B30,$B29)&lt;0,0,($C$6-($C$3*$A29)+SUM(OZ$6:OZ29))*OZ$3/365*_xlfn.DAYS($B30,$B29))</f>
        <v>#VALUE!</v>
      </c>
      <c r="PA30" s="5" t="e">
        <f>IF(($C$6-($C$3*$A29)+SUM(PA$6:PA29))*PA$3/365*_xlfn.DAYS($B30,$B29)&lt;0,0,($C$6-($C$3*$A29)+SUM(PA$6:PA29))*PA$3/365*_xlfn.DAYS($B30,$B29))</f>
        <v>#VALUE!</v>
      </c>
      <c r="PB30" s="5" t="e">
        <f>IF(($C$6-($C$3*$A29)+SUM(PB$6:PB29))*PB$3/365*_xlfn.DAYS($B30,$B29)&lt;0,0,($C$6-($C$3*$A29)+SUM(PB$6:PB29))*PB$3/365*_xlfn.DAYS($B30,$B29))</f>
        <v>#VALUE!</v>
      </c>
      <c r="PC30" s="5" t="e">
        <f>IF(($C$6-($C$3*$A29)+SUM(PC$6:PC29))*PC$3/365*_xlfn.DAYS($B30,$B29)&lt;0,0,($C$6-($C$3*$A29)+SUM(PC$6:PC29))*PC$3/365*_xlfn.DAYS($B30,$B29))</f>
        <v>#VALUE!</v>
      </c>
      <c r="PD30" s="5" t="e">
        <f>IF(($C$6-($C$3*$A29)+SUM(PD$6:PD29))*PD$3/365*_xlfn.DAYS($B30,$B29)&lt;0,0,($C$6-($C$3*$A29)+SUM(PD$6:PD29))*PD$3/365*_xlfn.DAYS($B30,$B29))</f>
        <v>#VALUE!</v>
      </c>
      <c r="PE30" s="5" t="e">
        <f>IF(($C$6-($C$3*$A29)+SUM(PE$6:PE29))*PE$3/365*_xlfn.DAYS($B30,$B29)&lt;0,0,($C$6-($C$3*$A29)+SUM(PE$6:PE29))*PE$3/365*_xlfn.DAYS($B30,$B29))</f>
        <v>#VALUE!</v>
      </c>
      <c r="PF30" s="5" t="e">
        <f>IF(($C$6-($C$3*$A29)+SUM(PF$6:PF29))*PF$3/365*_xlfn.DAYS($B30,$B29)&lt;0,0,($C$6-($C$3*$A29)+SUM(PF$6:PF29))*PF$3/365*_xlfn.DAYS($B30,$B29))</f>
        <v>#VALUE!</v>
      </c>
      <c r="PG30" s="5" t="e">
        <f>IF(($C$6-($C$3*$A29)+SUM(PG$6:PG29))*PG$3/365*_xlfn.DAYS($B30,$B29)&lt;0,0,($C$6-($C$3*$A29)+SUM(PG$6:PG29))*PG$3/365*_xlfn.DAYS($B30,$B29))</f>
        <v>#VALUE!</v>
      </c>
      <c r="PH30" s="5" t="e">
        <f>IF(($C$6-($C$3*$A29)+SUM(PH$6:PH29))*PH$3/365*_xlfn.DAYS($B30,$B29)&lt;0,0,($C$6-($C$3*$A29)+SUM(PH$6:PH29))*PH$3/365*_xlfn.DAYS($B30,$B29))</f>
        <v>#VALUE!</v>
      </c>
      <c r="PI30" s="5" t="e">
        <f>IF(($C$6-($C$3*$A29)+SUM(PI$6:PI29))*PI$3/365*_xlfn.DAYS($B30,$B29)&lt;0,0,($C$6-($C$3*$A29)+SUM(PI$6:PI29))*PI$3/365*_xlfn.DAYS($B30,$B29))</f>
        <v>#VALUE!</v>
      </c>
      <c r="PJ30" s="5" t="e">
        <f>IF(($C$6-($C$3*$A29)+SUM(PJ$6:PJ29))*PJ$3/365*_xlfn.DAYS($B30,$B29)&lt;0,0,($C$6-($C$3*$A29)+SUM(PJ$6:PJ29))*PJ$3/365*_xlfn.DAYS($B30,$B29))</f>
        <v>#VALUE!</v>
      </c>
      <c r="PK30" s="5" t="e">
        <f>IF(($C$6-($C$3*$A29)+SUM(PK$6:PK29))*PK$3/365*_xlfn.DAYS($B30,$B29)&lt;0,0,($C$6-($C$3*$A29)+SUM(PK$6:PK29))*PK$3/365*_xlfn.DAYS($B30,$B29))</f>
        <v>#VALUE!</v>
      </c>
      <c r="PL30" s="5" t="e">
        <f>IF(($C$6-($C$3*$A29)+SUM(PL$6:PL29))*PL$3/365*_xlfn.DAYS($B30,$B29)&lt;0,0,($C$6-($C$3*$A29)+SUM(PL$6:PL29))*PL$3/365*_xlfn.DAYS($B30,$B29))</f>
        <v>#VALUE!</v>
      </c>
      <c r="PM30" s="5" t="e">
        <f>IF(($C$6-($C$3*$A29)+SUM(PM$6:PM29))*PM$3/365*_xlfn.DAYS($B30,$B29)&lt;0,0,($C$6-($C$3*$A29)+SUM(PM$6:PM29))*PM$3/365*_xlfn.DAYS($B30,$B29))</f>
        <v>#VALUE!</v>
      </c>
      <c r="PN30" s="5" t="e">
        <f>IF(($C$6-($C$3*$A29)+SUM(PN$6:PN29))*PN$3/365*_xlfn.DAYS($B30,$B29)&lt;0,0,($C$6-($C$3*$A29)+SUM(PN$6:PN29))*PN$3/365*_xlfn.DAYS($B30,$B29))</f>
        <v>#VALUE!</v>
      </c>
      <c r="PO30" s="5" t="e">
        <f>IF(($C$6-($C$3*$A29)+SUM(PO$6:PO29))*PO$3/365*_xlfn.DAYS($B30,$B29)&lt;0,0,($C$6-($C$3*$A29)+SUM(PO$6:PO29))*PO$3/365*_xlfn.DAYS($B30,$B29))</f>
        <v>#VALUE!</v>
      </c>
      <c r="PP30" s="5" t="e">
        <f>IF(($C$6-($C$3*$A29)+SUM(PP$6:PP29))*PP$3/365*_xlfn.DAYS($B30,$B29)&lt;0,0,($C$6-($C$3*$A29)+SUM(PP$6:PP29))*PP$3/365*_xlfn.DAYS($B30,$B29))</f>
        <v>#VALUE!</v>
      </c>
      <c r="PQ30" s="5" t="e">
        <f>IF(($C$6-($C$3*$A29)+SUM(PQ$6:PQ29))*PQ$3/365*_xlfn.DAYS($B30,$B29)&lt;0,0,($C$6-($C$3*$A29)+SUM(PQ$6:PQ29))*PQ$3/365*_xlfn.DAYS($B30,$B29))</f>
        <v>#VALUE!</v>
      </c>
      <c r="PR30" s="5" t="e">
        <f>IF(($C$6-($C$3*$A29)+SUM(PR$6:PR29))*PR$3/365*_xlfn.DAYS($B30,$B29)&lt;0,0,($C$6-($C$3*$A29)+SUM(PR$6:PR29))*PR$3/365*_xlfn.DAYS($B30,$B29))</f>
        <v>#VALUE!</v>
      </c>
      <c r="PS30" s="5" t="e">
        <f>IF(($C$6-($C$3*$A29)+SUM(PS$6:PS29))*PS$3/365*_xlfn.DAYS($B30,$B29)&lt;0,0,($C$6-($C$3*$A29)+SUM(PS$6:PS29))*PS$3/365*_xlfn.DAYS($B30,$B29))</f>
        <v>#VALUE!</v>
      </c>
      <c r="PT30" s="5" t="e">
        <f>IF(($C$6-($C$3*$A29)+SUM(PT$6:PT29))*PT$3/365*_xlfn.DAYS($B30,$B29)&lt;0,0,($C$6-($C$3*$A29)+SUM(PT$6:PT29))*PT$3/365*_xlfn.DAYS($B30,$B29))</f>
        <v>#VALUE!</v>
      </c>
      <c r="PU30" s="5" t="e">
        <f>IF(($C$6-($C$3*$A29)+SUM(PU$6:PU29))*PU$3/365*_xlfn.DAYS($B30,$B29)&lt;0,0,($C$6-($C$3*$A29)+SUM(PU$6:PU29))*PU$3/365*_xlfn.DAYS($B30,$B29))</f>
        <v>#VALUE!</v>
      </c>
      <c r="PV30" s="5" t="e">
        <f>IF(($C$6-($C$3*$A29)+SUM(PV$6:PV29))*PV$3/365*_xlfn.DAYS($B30,$B29)&lt;0,0,($C$6-($C$3*$A29)+SUM(PV$6:PV29))*PV$3/365*_xlfn.DAYS($B30,$B29))</f>
        <v>#VALUE!</v>
      </c>
      <c r="PW30" s="5" t="e">
        <f>IF(($C$6-($C$3*$A29)+SUM(PW$6:PW29))*PW$3/365*_xlfn.DAYS($B30,$B29)&lt;0,0,($C$6-($C$3*$A29)+SUM(PW$6:PW29))*PW$3/365*_xlfn.DAYS($B30,$B29))</f>
        <v>#VALUE!</v>
      </c>
      <c r="PX30" s="5" t="e">
        <f>IF(($C$6-($C$3*$A29)+SUM(PX$6:PX29))*PX$3/365*_xlfn.DAYS($B30,$B29)&lt;0,0,($C$6-($C$3*$A29)+SUM(PX$6:PX29))*PX$3/365*_xlfn.DAYS($B30,$B29))</f>
        <v>#VALUE!</v>
      </c>
      <c r="PY30" s="5" t="e">
        <f>IF(($C$6-($C$3*$A29)+SUM(PY$6:PY29))*PY$3/365*_xlfn.DAYS($B30,$B29)&lt;0,0,($C$6-($C$3*$A29)+SUM(PY$6:PY29))*PY$3/365*_xlfn.DAYS($B30,$B29))</f>
        <v>#VALUE!</v>
      </c>
      <c r="PZ30" s="5" t="e">
        <f>IF(($C$6-($C$3*$A29)+SUM(PZ$6:PZ29))*PZ$3/365*_xlfn.DAYS($B30,$B29)&lt;0,0,($C$6-($C$3*$A29)+SUM(PZ$6:PZ29))*PZ$3/365*_xlfn.DAYS($B30,$B29))</f>
        <v>#VALUE!</v>
      </c>
      <c r="QA30" s="5" t="e">
        <f>IF(($C$6-($C$3*$A29)+SUM(QA$6:QA29))*QA$3/365*_xlfn.DAYS($B30,$B29)&lt;0,0,($C$6-($C$3*$A29)+SUM(QA$6:QA29))*QA$3/365*_xlfn.DAYS($B30,$B29))</f>
        <v>#VALUE!</v>
      </c>
      <c r="QB30" s="5" t="e">
        <f>IF(($C$6-($C$3*$A29)+SUM(QB$6:QB29))*QB$3/365*_xlfn.DAYS($B30,$B29)&lt;0,0,($C$6-($C$3*$A29)+SUM(QB$6:QB29))*QB$3/365*_xlfn.DAYS($B30,$B29))</f>
        <v>#VALUE!</v>
      </c>
      <c r="QC30" s="5" t="e">
        <f>IF(($C$6-($C$3*$A29)+SUM(QC$6:QC29))*QC$3/365*_xlfn.DAYS($B30,$B29)&lt;0,0,($C$6-($C$3*$A29)+SUM(QC$6:QC29))*QC$3/365*_xlfn.DAYS($B30,$B29))</f>
        <v>#VALUE!</v>
      </c>
      <c r="QD30" s="5" t="e">
        <f>IF(($C$6-($C$3*$A29)+SUM(QD$6:QD29))*QD$3/365*_xlfn.DAYS($B30,$B29)&lt;0,0,($C$6-($C$3*$A29)+SUM(QD$6:QD29))*QD$3/365*_xlfn.DAYS($B30,$B29))</f>
        <v>#VALUE!</v>
      </c>
      <c r="QE30" s="5" t="e">
        <f>IF(($C$6-($C$3*$A29)+SUM(QE$6:QE29))*QE$3/365*_xlfn.DAYS($B30,$B29)&lt;0,0,($C$6-($C$3*$A29)+SUM(QE$6:QE29))*QE$3/365*_xlfn.DAYS($B30,$B29))</f>
        <v>#VALUE!</v>
      </c>
      <c r="QF30" s="5" t="e">
        <f>IF(($C$6-($C$3*$A29)+SUM(QF$6:QF29))*QF$3/365*_xlfn.DAYS($B30,$B29)&lt;0,0,($C$6-($C$3*$A29)+SUM(QF$6:QF29))*QF$3/365*_xlfn.DAYS($B30,$B29))</f>
        <v>#VALUE!</v>
      </c>
      <c r="QG30" s="5" t="e">
        <f>IF(($C$6-($C$3*$A29)+SUM(QG$6:QG29))*QG$3/365*_xlfn.DAYS($B30,$B29)&lt;0,0,($C$6-($C$3*$A29)+SUM(QG$6:QG29))*QG$3/365*_xlfn.DAYS($B30,$B29))</f>
        <v>#VALUE!</v>
      </c>
      <c r="QH30" s="5" t="e">
        <f>IF(($C$6-($C$3*$A29)+SUM(QH$6:QH29))*QH$3/365*_xlfn.DAYS($B30,$B29)&lt;0,0,($C$6-($C$3*$A29)+SUM(QH$6:QH29))*QH$3/365*_xlfn.DAYS($B30,$B29))</f>
        <v>#VALUE!</v>
      </c>
      <c r="QI30" s="5" t="e">
        <f>IF(($C$6-($C$3*$A29)+SUM(QI$6:QI29))*QI$3/365*_xlfn.DAYS($B30,$B29)&lt;0,0,($C$6-($C$3*$A29)+SUM(QI$6:QI29))*QI$3/365*_xlfn.DAYS($B30,$B29))</f>
        <v>#VALUE!</v>
      </c>
      <c r="QJ30" s="5" t="e">
        <f>IF(($C$6-($C$3*$A29)+SUM(QJ$6:QJ29))*QJ$3/365*_xlfn.DAYS($B30,$B29)&lt;0,0,($C$6-($C$3*$A29)+SUM(QJ$6:QJ29))*QJ$3/365*_xlfn.DAYS($B30,$B29))</f>
        <v>#VALUE!</v>
      </c>
      <c r="QK30" s="5" t="e">
        <f>IF(($C$6-($C$3*$A29)+SUM(QK$6:QK29))*QK$3/365*_xlfn.DAYS($B30,$B29)&lt;0,0,($C$6-($C$3*$A29)+SUM(QK$6:QK29))*QK$3/365*_xlfn.DAYS($B30,$B29))</f>
        <v>#VALUE!</v>
      </c>
      <c r="QL30" s="5" t="e">
        <f>IF(($C$6-($C$3*$A29)+SUM(QL$6:QL29))*QL$3/365*_xlfn.DAYS($B30,$B29)&lt;0,0,($C$6-($C$3*$A29)+SUM(QL$6:QL29))*QL$3/365*_xlfn.DAYS($B30,$B29))</f>
        <v>#VALUE!</v>
      </c>
      <c r="QM30" s="5" t="e">
        <f>IF(($C$6-($C$3*$A29)+SUM(QM$6:QM29))*QM$3/365*_xlfn.DAYS($B30,$B29)&lt;0,0,($C$6-($C$3*$A29)+SUM(QM$6:QM29))*QM$3/365*_xlfn.DAYS($B30,$B29))</f>
        <v>#VALUE!</v>
      </c>
      <c r="QN30" s="5" t="e">
        <f>IF(($C$6-($C$3*$A29)+SUM(QN$6:QN29))*QN$3/365*_xlfn.DAYS($B30,$B29)&lt;0,0,($C$6-($C$3*$A29)+SUM(QN$6:QN29))*QN$3/365*_xlfn.DAYS($B30,$B29))</f>
        <v>#VALUE!</v>
      </c>
      <c r="QO30" s="5" t="e">
        <f>IF(($C$6-($C$3*$A29)+SUM(QO$6:QO29))*QO$3/365*_xlfn.DAYS($B30,$B29)&lt;0,0,($C$6-($C$3*$A29)+SUM(QO$6:QO29))*QO$3/365*_xlfn.DAYS($B30,$B29))</f>
        <v>#VALUE!</v>
      </c>
      <c r="QP30" s="5" t="e">
        <f>IF(($C$6-($C$3*$A29)+SUM(QP$6:QP29))*QP$3/365*_xlfn.DAYS($B30,$B29)&lt;0,0,($C$6-($C$3*$A29)+SUM(QP$6:QP29))*QP$3/365*_xlfn.DAYS($B30,$B29))</f>
        <v>#VALUE!</v>
      </c>
      <c r="QQ30" s="5" t="e">
        <f>IF(($C$6-($C$3*$A29)+SUM(QQ$6:QQ29))*QQ$3/365*_xlfn.DAYS($B30,$B29)&lt;0,0,($C$6-($C$3*$A29)+SUM(QQ$6:QQ29))*QQ$3/365*_xlfn.DAYS($B30,$B29))</f>
        <v>#VALUE!</v>
      </c>
      <c r="QR30" s="5" t="e">
        <f>IF(($C$6-($C$3*$A29)+SUM(QR$6:QR29))*QR$3/365*_xlfn.DAYS($B30,$B29)&lt;0,0,($C$6-($C$3*$A29)+SUM(QR$6:QR29))*QR$3/365*_xlfn.DAYS($B30,$B29))</f>
        <v>#VALUE!</v>
      </c>
      <c r="QS30" s="5" t="e">
        <f>IF(($C$6-($C$3*$A29)+SUM(QS$6:QS29))*QS$3/365*_xlfn.DAYS($B30,$B29)&lt;0,0,($C$6-($C$3*$A29)+SUM(QS$6:QS29))*QS$3/365*_xlfn.DAYS($B30,$B29))</f>
        <v>#VALUE!</v>
      </c>
      <c r="QT30" s="5" t="e">
        <f>IF(($C$6-($C$3*$A29)+SUM(QT$6:QT29))*QT$3/365*_xlfn.DAYS($B30,$B29)&lt;0,0,($C$6-($C$3*$A29)+SUM(QT$6:QT29))*QT$3/365*_xlfn.DAYS($B30,$B29))</f>
        <v>#VALUE!</v>
      </c>
      <c r="QU30" s="5" t="e">
        <f>IF(($C$6-($C$3*$A29)+SUM(QU$6:QU29))*QU$3/365*_xlfn.DAYS($B30,$B29)&lt;0,0,($C$6-($C$3*$A29)+SUM(QU$6:QU29))*QU$3/365*_xlfn.DAYS($B30,$B29))</f>
        <v>#VALUE!</v>
      </c>
      <c r="QV30" s="5" t="e">
        <f>IF(($C$6-($C$3*$A29)+SUM(QV$6:QV29))*QV$3/365*_xlfn.DAYS($B30,$B29)&lt;0,0,($C$6-($C$3*$A29)+SUM(QV$6:QV29))*QV$3/365*_xlfn.DAYS($B30,$B29))</f>
        <v>#VALUE!</v>
      </c>
      <c r="QW30" s="5" t="e">
        <f>IF(($C$6-($C$3*$A29)+SUM(QW$6:QW29))*QW$3/365*_xlfn.DAYS($B30,$B29)&lt;0,0,($C$6-($C$3*$A29)+SUM(QW$6:QW29))*QW$3/365*_xlfn.DAYS($B30,$B29))</f>
        <v>#VALUE!</v>
      </c>
      <c r="QX30" s="5" t="e">
        <f>IF(($C$6-($C$3*$A29)+SUM(QX$6:QX29))*QX$3/365*_xlfn.DAYS($B30,$B29)&lt;0,0,($C$6-($C$3*$A29)+SUM(QX$6:QX29))*QX$3/365*_xlfn.DAYS($B30,$B29))</f>
        <v>#VALUE!</v>
      </c>
      <c r="QY30" s="5" t="e">
        <f>IF(($C$6-($C$3*$A29)+SUM(QY$6:QY29))*QY$3/365*_xlfn.DAYS($B30,$B29)&lt;0,0,($C$6-($C$3*$A29)+SUM(QY$6:QY29))*QY$3/365*_xlfn.DAYS($B30,$B29))</f>
        <v>#VALUE!</v>
      </c>
      <c r="QZ30" s="5" t="e">
        <f>IF(($C$6-($C$3*$A29)+SUM(QZ$6:QZ29))*QZ$3/365*_xlfn.DAYS($B30,$B29)&lt;0,0,($C$6-($C$3*$A29)+SUM(QZ$6:QZ29))*QZ$3/365*_xlfn.DAYS($B30,$B29))</f>
        <v>#VALUE!</v>
      </c>
      <c r="RA30" s="5" t="e">
        <f>IF(($C$6-($C$3*$A29)+SUM(RA$6:RA29))*RA$3/365*_xlfn.DAYS($B30,$B29)&lt;0,0,($C$6-($C$3*$A29)+SUM(RA$6:RA29))*RA$3/365*_xlfn.DAYS($B30,$B29))</f>
        <v>#VALUE!</v>
      </c>
      <c r="RB30" s="5" t="e">
        <f>IF(($C$6-($C$3*$A29)+SUM(RB$6:RB29))*RB$3/365*_xlfn.DAYS($B30,$B29)&lt;0,0,($C$6-($C$3*$A29)+SUM(RB$6:RB29))*RB$3/365*_xlfn.DAYS($B30,$B29))</f>
        <v>#VALUE!</v>
      </c>
      <c r="RC30" s="5" t="e">
        <f>IF(($C$6-($C$3*$A29)+SUM(RC$6:RC29))*RC$3/365*_xlfn.DAYS($B30,$B29)&lt;0,0,($C$6-($C$3*$A29)+SUM(RC$6:RC29))*RC$3/365*_xlfn.DAYS($B30,$B29))</f>
        <v>#VALUE!</v>
      </c>
      <c r="RD30" s="5" t="e">
        <f>IF(($C$6-($C$3*$A29)+SUM(RD$6:RD29))*RD$3/365*_xlfn.DAYS($B30,$B29)&lt;0,0,($C$6-($C$3*$A29)+SUM(RD$6:RD29))*RD$3/365*_xlfn.DAYS($B30,$B29))</f>
        <v>#VALUE!</v>
      </c>
      <c r="RE30" s="5" t="e">
        <f>IF(($C$6-($C$3*$A29)+SUM(RE$6:RE29))*RE$3/365*_xlfn.DAYS($B30,$B29)&lt;0,0,($C$6-($C$3*$A29)+SUM(RE$6:RE29))*RE$3/365*_xlfn.DAYS($B30,$B29))</f>
        <v>#VALUE!</v>
      </c>
      <c r="RF30" s="5" t="e">
        <f>IF(($C$6-($C$3*$A29)+SUM(RF$6:RF29))*RF$3/365*_xlfn.DAYS($B30,$B29)&lt;0,0,($C$6-($C$3*$A29)+SUM(RF$6:RF29))*RF$3/365*_xlfn.DAYS($B30,$B29))</f>
        <v>#VALUE!</v>
      </c>
      <c r="RG30" s="5" t="e">
        <f>IF(($C$6-($C$3*$A29)+SUM(RG$6:RG29))*RG$3/365*_xlfn.DAYS($B30,$B29)&lt;0,0,($C$6-($C$3*$A29)+SUM(RG$6:RG29))*RG$3/365*_xlfn.DAYS($B30,$B29))</f>
        <v>#VALUE!</v>
      </c>
      <c r="RH30" s="5" t="e">
        <f>IF(($C$6-($C$3*$A29)+SUM(RH$6:RH29))*RH$3/365*_xlfn.DAYS($B30,$B29)&lt;0,0,($C$6-($C$3*$A29)+SUM(RH$6:RH29))*RH$3/365*_xlfn.DAYS($B30,$B29))</f>
        <v>#VALUE!</v>
      </c>
      <c r="RI30" s="5" t="e">
        <f>IF(($C$6-($C$3*$A29)+SUM(RI$6:RI29))*RI$3/365*_xlfn.DAYS($B30,$B29)&lt;0,0,($C$6-($C$3*$A29)+SUM(RI$6:RI29))*RI$3/365*_xlfn.DAYS($B30,$B29))</f>
        <v>#VALUE!</v>
      </c>
      <c r="RJ30" s="5" t="e">
        <f>IF(($C$6-($C$3*$A29)+SUM(RJ$6:RJ29))*RJ$3/365*_xlfn.DAYS($B30,$B29)&lt;0,0,($C$6-($C$3*$A29)+SUM(RJ$6:RJ29))*RJ$3/365*_xlfn.DAYS($B30,$B29))</f>
        <v>#VALUE!</v>
      </c>
      <c r="RK30" s="5" t="e">
        <f>IF(($C$6-($C$3*$A29)+SUM(RK$6:RK29))*RK$3/365*_xlfn.DAYS($B30,$B29)&lt;0,0,($C$6-($C$3*$A29)+SUM(RK$6:RK29))*RK$3/365*_xlfn.DAYS($B30,$B29))</f>
        <v>#VALUE!</v>
      </c>
      <c r="RL30" s="5" t="e">
        <f>IF(($C$6-($C$3*$A29)+SUM(RL$6:RL29))*RL$3/365*_xlfn.DAYS($B30,$B29)&lt;0,0,($C$6-($C$3*$A29)+SUM(RL$6:RL29))*RL$3/365*_xlfn.DAYS($B30,$B29))</f>
        <v>#VALUE!</v>
      </c>
      <c r="RM30" s="5" t="e">
        <f>IF(($C$6-($C$3*$A29)+SUM(RM$6:RM29))*RM$3/365*_xlfn.DAYS($B30,$B29)&lt;0,0,($C$6-($C$3*$A29)+SUM(RM$6:RM29))*RM$3/365*_xlfn.DAYS($B30,$B29))</f>
        <v>#VALUE!</v>
      </c>
      <c r="RN30" s="5" t="e">
        <f>IF(($C$6-($C$3*$A29)+SUM(RN$6:RN29))*RN$3/365*_xlfn.DAYS($B30,$B29)&lt;0,0,($C$6-($C$3*$A29)+SUM(RN$6:RN29))*RN$3/365*_xlfn.DAYS($B30,$B29))</f>
        <v>#VALUE!</v>
      </c>
      <c r="RO30" s="5" t="e">
        <f>IF(($C$6-($C$3*$A29)+SUM(RO$6:RO29))*RO$3/365*_xlfn.DAYS($B30,$B29)&lt;0,0,($C$6-($C$3*$A29)+SUM(RO$6:RO29))*RO$3/365*_xlfn.DAYS($B30,$B29))</f>
        <v>#VALUE!</v>
      </c>
      <c r="RP30" s="5" t="e">
        <f>IF(($C$6-($C$3*$A29)+SUM(RP$6:RP29))*RP$3/365*_xlfn.DAYS($B30,$B29)&lt;0,0,($C$6-($C$3*$A29)+SUM(RP$6:RP29))*RP$3/365*_xlfn.DAYS($B30,$B29))</f>
        <v>#VALUE!</v>
      </c>
      <c r="RQ30" s="5" t="e">
        <f>IF(($C$6-($C$3*$A29)+SUM(RQ$6:RQ29))*RQ$3/365*_xlfn.DAYS($B30,$B29)&lt;0,0,($C$6-($C$3*$A29)+SUM(RQ$6:RQ29))*RQ$3/365*_xlfn.DAYS($B30,$B29))</f>
        <v>#VALUE!</v>
      </c>
      <c r="RR30" s="5" t="e">
        <f>IF(($C$6-($C$3*$A29)+SUM(RR$6:RR29))*RR$3/365*_xlfn.DAYS($B30,$B29)&lt;0,0,($C$6-($C$3*$A29)+SUM(RR$6:RR29))*RR$3/365*_xlfn.DAYS($B30,$B29))</f>
        <v>#VALUE!</v>
      </c>
      <c r="RS30" s="5" t="e">
        <f>IF(($C$6-($C$3*$A29)+SUM(RS$6:RS29))*RS$3/365*_xlfn.DAYS($B30,$B29)&lt;0,0,($C$6-($C$3*$A29)+SUM(RS$6:RS29))*RS$3/365*_xlfn.DAYS($B30,$B29))</f>
        <v>#VALUE!</v>
      </c>
      <c r="RT30" s="5" t="e">
        <f>IF(($C$6-($C$3*$A29)+SUM(RT$6:RT29))*RT$3/365*_xlfn.DAYS($B30,$B29)&lt;0,0,($C$6-($C$3*$A29)+SUM(RT$6:RT29))*RT$3/365*_xlfn.DAYS($B30,$B29))</f>
        <v>#VALUE!</v>
      </c>
      <c r="RU30" s="5" t="e">
        <f>IF(($C$6-($C$3*$A29)+SUM(RU$6:RU29))*RU$3/365*_xlfn.DAYS($B30,$B29)&lt;0,0,($C$6-($C$3*$A29)+SUM(RU$6:RU29))*RU$3/365*_xlfn.DAYS($B30,$B29))</f>
        <v>#VALUE!</v>
      </c>
      <c r="RV30" s="5" t="e">
        <f>IF(($C$6-($C$3*$A29)+SUM(RV$6:RV29))*RV$3/365*_xlfn.DAYS($B30,$B29)&lt;0,0,($C$6-($C$3*$A29)+SUM(RV$6:RV29))*RV$3/365*_xlfn.DAYS($B30,$B29))</f>
        <v>#VALUE!</v>
      </c>
      <c r="RW30" s="5" t="e">
        <f>IF(($C$6-($C$3*$A29)+SUM(RW$6:RW29))*RW$3/365*_xlfn.DAYS($B30,$B29)&lt;0,0,($C$6-($C$3*$A29)+SUM(RW$6:RW29))*RW$3/365*_xlfn.DAYS($B30,$B29))</f>
        <v>#VALUE!</v>
      </c>
      <c r="RX30" s="5" t="e">
        <f>IF(($C$6-($C$3*$A29)+SUM(RX$6:RX29))*RX$3/365*_xlfn.DAYS($B30,$B29)&lt;0,0,($C$6-($C$3*$A29)+SUM(RX$6:RX29))*RX$3/365*_xlfn.DAYS($B30,$B29))</f>
        <v>#VALUE!</v>
      </c>
      <c r="RY30" s="5" t="e">
        <f>IF(($C$6-($C$3*$A29)+SUM(RY$6:RY29))*RY$3/365*_xlfn.DAYS($B30,$B29)&lt;0,0,($C$6-($C$3*$A29)+SUM(RY$6:RY29))*RY$3/365*_xlfn.DAYS($B30,$B29))</f>
        <v>#VALUE!</v>
      </c>
      <c r="RZ30" s="5" t="e">
        <f>IF(($C$6-($C$3*$A29)+SUM(RZ$6:RZ29))*RZ$3/365*_xlfn.DAYS($B30,$B29)&lt;0,0,($C$6-($C$3*$A29)+SUM(RZ$6:RZ29))*RZ$3/365*_xlfn.DAYS($B30,$B29))</f>
        <v>#VALUE!</v>
      </c>
      <c r="SA30" s="5" t="e">
        <f>IF(($C$6-($C$3*$A29)+SUM(SA$6:SA29))*SA$3/365*_xlfn.DAYS($B30,$B29)&lt;0,0,($C$6-($C$3*$A29)+SUM(SA$6:SA29))*SA$3/365*_xlfn.DAYS($B30,$B29))</f>
        <v>#VALUE!</v>
      </c>
      <c r="SB30" s="5" t="e">
        <f>IF(($C$6-($C$3*$A29)+SUM(SB$6:SB29))*SB$3/365*_xlfn.DAYS($B30,$B29)&lt;0,0,($C$6-($C$3*$A29)+SUM(SB$6:SB29))*SB$3/365*_xlfn.DAYS($B30,$B29))</f>
        <v>#VALUE!</v>
      </c>
      <c r="SC30" s="5" t="e">
        <f>IF(($C$6-($C$3*$A29)+SUM(SC$6:SC29))*SC$3/365*_xlfn.DAYS($B30,$B29)&lt;0,0,($C$6-($C$3*$A29)+SUM(SC$6:SC29))*SC$3/365*_xlfn.DAYS($B30,$B29))</f>
        <v>#VALUE!</v>
      </c>
      <c r="SD30" s="5" t="e">
        <f>IF(($C$6-($C$3*$A29)+SUM(SD$6:SD29))*SD$3/365*_xlfn.DAYS($B30,$B29)&lt;0,0,($C$6-($C$3*$A29)+SUM(SD$6:SD29))*SD$3/365*_xlfn.DAYS($B30,$B29))</f>
        <v>#VALUE!</v>
      </c>
      <c r="SE30" s="5" t="e">
        <f>IF(($C$6-($C$3*$A29)+SUM(SE$6:SE29))*SE$3/365*_xlfn.DAYS($B30,$B29)&lt;0,0,($C$6-($C$3*$A29)+SUM(SE$6:SE29))*SE$3/365*_xlfn.DAYS($B30,$B29))</f>
        <v>#VALUE!</v>
      </c>
      <c r="SF30" s="5" t="e">
        <f>IF(($C$6-($C$3*$A29)+SUM(SF$6:SF29))*SF$3/365*_xlfn.DAYS($B30,$B29)&lt;0,0,($C$6-($C$3*$A29)+SUM(SF$6:SF29))*SF$3/365*_xlfn.DAYS($B30,$B29))</f>
        <v>#VALUE!</v>
      </c>
      <c r="SG30" s="5" t="e">
        <f>IF(($C$6-($C$3*$A29)+SUM(SG$6:SG29))*SG$3/365*_xlfn.DAYS($B30,$B29)&lt;0,0,($C$6-($C$3*$A29)+SUM(SG$6:SG29))*SG$3/365*_xlfn.DAYS($B30,$B29))</f>
        <v>#VALUE!</v>
      </c>
      <c r="SH30" s="5" t="e">
        <f>IF(($C$6-($C$3*$A29)+SUM(SH$6:SH29))*SH$3/365*_xlfn.DAYS($B30,$B29)&lt;0,0,($C$6-($C$3*$A29)+SUM(SH$6:SH29))*SH$3/365*_xlfn.DAYS($B30,$B29))</f>
        <v>#VALUE!</v>
      </c>
      <c r="SI30" s="5" t="e">
        <f>IF(($C$6-($C$3*$A29)+SUM(SI$6:SI29))*SI$3/365*_xlfn.DAYS($B30,$B29)&lt;0,0,($C$6-($C$3*$A29)+SUM(SI$6:SI29))*SI$3/365*_xlfn.DAYS($B30,$B29))</f>
        <v>#VALUE!</v>
      </c>
    </row>
    <row r="31" spans="1:503" x14ac:dyDescent="0.25">
      <c r="A31">
        <v>26</v>
      </c>
      <c r="B31" s="1">
        <f>IFERROR(VLOOKUP(IF(WEEKDAY(Sheet3!A26)=7,Sheet3!A26+2,IF(WEEKDAY(Sheet3!A26)=1,Sheet3!A26+1,Sheet3!A26)),Sheet3!D27:F42,3,FALSE),IF(WEEKDAY(Sheet3!A26)=7,Sheet3!A26+2,IF(WEEKDAY(Sheet3!A26)=1,Sheet3!A26+1,Sheet3!A26)))</f>
        <v>45008</v>
      </c>
      <c r="C31" s="4">
        <f t="shared" si="34"/>
        <v>2944.6313041487401</v>
      </c>
      <c r="D31" s="5">
        <f t="shared" si="33"/>
        <v>67.744268458076164</v>
      </c>
      <c r="E31" s="5">
        <f>IF(($C$6-($C$3*$A30)+SUM(E$6:E30))*E$3/365*_xlfn.DAYS($B31,$B30)&lt;0,0,($C$6-($C$3*$A30)+SUM(E$6:E30))*E$3/365*_xlfn.DAYS($B31,$B30))</f>
        <v>67.692019386467464</v>
      </c>
      <c r="F31" s="5">
        <f>IF(($C$6-($C$3*$A30)+SUM(F$6:F30))*F$3/365*_xlfn.DAYS($B31,$B30)&lt;0,0,($C$6-($C$3*$A30)+SUM(F$6:F30))*F$3/365*_xlfn.DAYS($B31,$B30))</f>
        <v>67.639797045382238</v>
      </c>
      <c r="G31" s="5">
        <f>IF(($C$6-($C$3*$A30)+SUM(G$6:G30))*G$3/365*_xlfn.DAYS($B31,$B30)&lt;0,0,($C$6-($C$3*$A30)+SUM(G$6:G30))*G$3/365*_xlfn.DAYS($B31,$B30))</f>
        <v>67.587601426455862</v>
      </c>
      <c r="H31" s="5">
        <f>IF(($C$6-($C$3*$A30)+SUM(H$6:H30))*H$3/365*_xlfn.DAYS($B31,$B30)&lt;0,0,($C$6-($C$3*$A30)+SUM(H$6:H30))*H$3/365*_xlfn.DAYS($B31,$B30))</f>
        <v>67.535432521325703</v>
      </c>
      <c r="I31" s="5">
        <f>IF(($C$6-($C$3*$A30)+SUM(I$6:I30))*I$3/365*_xlfn.DAYS($B31,$B30)&lt;0,0,($C$6-($C$3*$A30)+SUM(I$6:I30))*I$3/365*_xlfn.DAYS($B31,$B30))</f>
        <v>67.483290321631216</v>
      </c>
      <c r="J31" s="5">
        <f>IF(($C$6-($C$3*$A30)+SUM(J$6:J30))*J$3/365*_xlfn.DAYS($B31,$B30)&lt;0,0,($C$6-($C$3*$A30)+SUM(J$6:J30))*J$3/365*_xlfn.DAYS($B31,$B30))</f>
        <v>67.431174819014018</v>
      </c>
      <c r="K31" s="5">
        <f>IF(($C$6-($C$3*$A30)+SUM(K$6:K30))*K$3/365*_xlfn.DAYS($B31,$B30)&lt;0,0,($C$6-($C$3*$A30)+SUM(K$6:K30))*K$3/365*_xlfn.DAYS($B31,$B30))</f>
        <v>67.379086005117955</v>
      </c>
      <c r="L31" s="5">
        <f>IF(($C$6-($C$3*$A30)+SUM(L$6:L30))*L$3/365*_xlfn.DAYS($B31,$B30)&lt;0,0,($C$6-($C$3*$A30)+SUM(L$6:L30))*L$3/365*_xlfn.DAYS($B31,$B30))</f>
        <v>67.327023871588992</v>
      </c>
      <c r="M31" s="5">
        <f>IF(($C$6-($C$3*$A30)+SUM(M$6:M30))*M$3/365*_xlfn.DAYS($B31,$B30)&lt;0,0,($C$6-($C$3*$A30)+SUM(M$6:M30))*M$3/365*_xlfn.DAYS($B31,$B30))</f>
        <v>67.274988410075167</v>
      </c>
      <c r="N31" s="5">
        <f>IF(($C$6-($C$3*$A30)+SUM(N$6:N30))*N$3/365*_xlfn.DAYS($B31,$B30)&lt;0,0,($C$6-($C$3*$A30)+SUM(N$6:N30))*N$3/365*_xlfn.DAYS($B31,$B30))</f>
        <v>67.222979612226794</v>
      </c>
      <c r="O31" s="5">
        <f>IF(($C$6-($C$3*$A30)+SUM(O$6:O30))*O$3/365*_xlfn.DAYS($B31,$B30)&lt;0,0,($C$6-($C$3*$A30)+SUM(O$6:O30))*O$3/365*_xlfn.DAYS($B31,$B30))</f>
        <v>67.170997469696289</v>
      </c>
      <c r="P31" s="5">
        <f>IF(($C$6-($C$3*$A30)+SUM(P$6:P30))*P$3/365*_xlfn.DAYS($B31,$B30)&lt;0,0,($C$6-($C$3*$A30)+SUM(P$6:P30))*P$3/365*_xlfn.DAYS($B31,$B30))</f>
        <v>67.119041974138085</v>
      </c>
      <c r="Q31" s="5">
        <f>IF(($C$6-($C$3*$A30)+SUM(Q$6:Q30))*Q$3/365*_xlfn.DAYS($B31,$B30)&lt;0,0,($C$6-($C$3*$A30)+SUM(Q$6:Q30))*Q$3/365*_xlfn.DAYS($B31,$B30))</f>
        <v>67.067113117209018</v>
      </c>
      <c r="R31" s="5">
        <f>IF(($C$6-($C$3*$A30)+SUM(R$6:R30))*R$3/365*_xlfn.DAYS($B31,$B30)&lt;0,0,($C$6-($C$3*$A30)+SUM(R$6:R30))*R$3/365*_xlfn.DAYS($B31,$B30))</f>
        <v>67.015210890567857</v>
      </c>
      <c r="S31" s="5">
        <f>IF(($C$6-($C$3*$A30)+SUM(S$6:S30))*S$3/365*_xlfn.DAYS($B31,$B30)&lt;0,0,($C$6-($C$3*$A30)+SUM(S$6:S30))*S$3/365*_xlfn.DAYS($B31,$B30))</f>
        <v>66.96333528587563</v>
      </c>
      <c r="T31" s="5">
        <f>IF(($C$6-($C$3*$A30)+SUM(T$6:T30))*T$3/365*_xlfn.DAYS($B31,$B30)&lt;0,0,($C$6-($C$3*$A30)+SUM(T$6:T30))*T$3/365*_xlfn.DAYS($B31,$B30))</f>
        <v>66.911486294795466</v>
      </c>
      <c r="U31" s="5">
        <f>IF(($C$6-($C$3*$A30)+SUM(U$6:U30))*U$3/365*_xlfn.DAYS($B31,$B30)&lt;0,0,($C$6-($C$3*$A30)+SUM(U$6:U30))*U$3/365*_xlfn.DAYS($B31,$B30))</f>
        <v>66.859663908992687</v>
      </c>
      <c r="V31" s="5">
        <f>IF(($C$6-($C$3*$A30)+SUM(V$6:V30))*V$3/365*_xlfn.DAYS($B31,$B30)&lt;0,0,($C$6-($C$3*$A30)+SUM(V$6:V30))*V$3/365*_xlfn.DAYS($B31,$B30))</f>
        <v>66.807868120134685</v>
      </c>
      <c r="W31" s="5">
        <f>IF(($C$6-($C$3*$A30)+SUM(W$6:W30))*W$3/365*_xlfn.DAYS($B31,$B30)&lt;0,0,($C$6-($C$3*$A30)+SUM(W$6:W30))*W$3/365*_xlfn.DAYS($B31,$B30))</f>
        <v>66.756098919891087</v>
      </c>
      <c r="X31" s="5">
        <f>IF(($C$6-($C$3*$A30)+SUM(X$6:X30))*X$3/365*_xlfn.DAYS($B31,$B30)&lt;0,0,($C$6-($C$3*$A30)+SUM(X$6:X30))*X$3/365*_xlfn.DAYS($B31,$B30))</f>
        <v>66.704356299933622</v>
      </c>
      <c r="Y31" s="5">
        <f>IF(($C$6-($C$3*$A30)+SUM(Y$6:Y30))*Y$3/365*_xlfn.DAYS($B31,$B30)&lt;0,0,($C$6-($C$3*$A30)+SUM(Y$6:Y30))*Y$3/365*_xlfn.DAYS($B31,$B30))</f>
        <v>66.652640251936134</v>
      </c>
      <c r="Z31" s="5">
        <f>IF(($C$6-($C$3*$A30)+SUM(Z$6:Z30))*Z$3/365*_xlfn.DAYS($B31,$B30)&lt;0,0,($C$6-($C$3*$A30)+SUM(Z$6:Z30))*Z$3/365*_xlfn.DAYS($B31,$B30))</f>
        <v>66.600950767574687</v>
      </c>
      <c r="AA31" s="5">
        <f>IF(($C$6-($C$3*$A30)+SUM(AA$6:AA30))*AA$3/365*_xlfn.DAYS($B31,$B30)&lt;0,0,($C$6-($C$3*$A30)+SUM(AA$6:AA30))*AA$3/365*_xlfn.DAYS($B31,$B30))</f>
        <v>66.54928783852742</v>
      </c>
      <c r="AB31" s="5">
        <f>IF(($C$6-($C$3*$A30)+SUM(AB$6:AB30))*AB$3/365*_xlfn.DAYS($B31,$B30)&lt;0,0,($C$6-($C$3*$A30)+SUM(AB$6:AB30))*AB$3/365*_xlfn.DAYS($B31,$B30))</f>
        <v>66.497651456474671</v>
      </c>
      <c r="AC31" s="5">
        <f>IF(($C$6-($C$3*$A30)+SUM(AC$6:AC30))*AC$3/365*_xlfn.DAYS($B31,$B30)&lt;0,0,($C$6-($C$3*$A30)+SUM(AC$6:AC30))*AC$3/365*_xlfn.DAYS($B31,$B30))</f>
        <v>66.446041613098828</v>
      </c>
      <c r="AD31" s="5">
        <f>IF(($C$6-($C$3*$A30)+SUM(AD$6:AD30))*AD$3/365*_xlfn.DAYS($B31,$B30)&lt;0,0,($C$6-($C$3*$A30)+SUM(AD$6:AD30))*AD$3/365*_xlfn.DAYS($B31,$B30))</f>
        <v>66.394458300084551</v>
      </c>
      <c r="AE31" s="5">
        <f>IF(($C$6-($C$3*$A30)+SUM(AE$6:AE30))*AE$3/365*_xlfn.DAYS($B31,$B30)&lt;0,0,($C$6-($C$3*$A30)+SUM(AE$6:AE30))*AE$3/365*_xlfn.DAYS($B31,$B30))</f>
        <v>66.342901509118548</v>
      </c>
      <c r="AF31" s="5">
        <f>IF(($C$6-($C$3*$A30)+SUM(AF$6:AF30))*AF$3/365*_xlfn.DAYS($B31,$B30)&lt;0,0,($C$6-($C$3*$A30)+SUM(AF$6:AF30))*AF$3/365*_xlfn.DAYS($B31,$B30))</f>
        <v>66.291371231889698</v>
      </c>
      <c r="AG31" s="5">
        <f>IF(($C$6-($C$3*$A30)+SUM(AG$6:AG30))*AG$3/365*_xlfn.DAYS($B31,$B30)&lt;0,0,($C$6-($C$3*$A30)+SUM(AG$6:AG30))*AG$3/365*_xlfn.DAYS($B31,$B30))</f>
        <v>66.239867460089044</v>
      </c>
      <c r="AH31" s="5">
        <f>IF(($C$6-($C$3*$A30)+SUM(AH$6:AH30))*AH$3/365*_xlfn.DAYS($B31,$B30)&lt;0,0,($C$6-($C$3*$A30)+SUM(AH$6:AH30))*AH$3/365*_xlfn.DAYS($B31,$B30))</f>
        <v>66.18839018540973</v>
      </c>
      <c r="AI31" s="5">
        <f>IF(($C$6-($C$3*$A30)+SUM(AI$6:AI30))*AI$3/365*_xlfn.DAYS($B31,$B30)&lt;0,0,($C$6-($C$3*$A30)+SUM(AI$6:AI30))*AI$3/365*_xlfn.DAYS($B31,$B30))</f>
        <v>66.136939399547074</v>
      </c>
      <c r="AJ31" s="5">
        <f>IF(($C$6-($C$3*$A30)+SUM(AJ$6:AJ30))*AJ$3/365*_xlfn.DAYS($B31,$B30)&lt;0,0,($C$6-($C$3*$A30)+SUM(AJ$6:AJ30))*AJ$3/365*_xlfn.DAYS($B31,$B30))</f>
        <v>66.085515094198485</v>
      </c>
      <c r="AK31" s="5">
        <f>IF(($C$6-($C$3*$A30)+SUM(AK$6:AK30))*AK$3/365*_xlfn.DAYS($B31,$B30)&lt;0,0,($C$6-($C$3*$A30)+SUM(AK$6:AK30))*AK$3/365*_xlfn.DAYS($B31,$B30))</f>
        <v>66.034117261063628</v>
      </c>
      <c r="AL31" s="5">
        <f>IF(($C$6-($C$3*$A30)+SUM(AL$6:AL30))*AL$3/365*_xlfn.DAYS($B31,$B30)&lt;0,0,($C$6-($C$3*$A30)+SUM(AL$6:AL30))*AL$3/365*_xlfn.DAYS($B31,$B30))</f>
        <v>65.982745891844132</v>
      </c>
      <c r="AM31" s="5">
        <f>IF(($C$6-($C$3*$A30)+SUM(AM$6:AM30))*AM$3/365*_xlfn.DAYS($B31,$B30)&lt;0,0,($C$6-($C$3*$A30)+SUM(AM$6:AM30))*AM$3/365*_xlfn.DAYS($B31,$B30))</f>
        <v>65.931400978243857</v>
      </c>
      <c r="AN31" s="5">
        <f>IF(($C$6-($C$3*$A30)+SUM(AN$6:AN30))*AN$3/365*_xlfn.DAYS($B31,$B30)&lt;0,0,($C$6-($C$3*$A30)+SUM(AN$6:AN30))*AN$3/365*_xlfn.DAYS($B31,$B30))</f>
        <v>65.880082511968851</v>
      </c>
      <c r="AO31" s="5">
        <f>IF(($C$6-($C$3*$A30)+SUM(AO$6:AO30))*AO$3/365*_xlfn.DAYS($B31,$B30)&lt;0,0,($C$6-($C$3*$A30)+SUM(AO$6:AO30))*AO$3/365*_xlfn.DAYS($B31,$B30))</f>
        <v>65.828790484727236</v>
      </c>
      <c r="AP31" s="5">
        <f>IF(($C$6-($C$3*$A30)+SUM(AP$6:AP30))*AP$3/365*_xlfn.DAYS($B31,$B30)&lt;0,0,($C$6-($C$3*$A30)+SUM(AP$6:AP30))*AP$3/365*_xlfn.DAYS($B31,$B30))</f>
        <v>65.77752488822928</v>
      </c>
      <c r="AQ31" s="5">
        <f>IF(($C$6-($C$3*$A30)+SUM(AQ$6:AQ30))*AQ$3/365*_xlfn.DAYS($B31,$B30)&lt;0,0,($C$6-($C$3*$A30)+SUM(AQ$6:AQ30))*AQ$3/365*_xlfn.DAYS($B31,$B30))</f>
        <v>65.726285714187412</v>
      </c>
      <c r="AR31" s="5">
        <f>IF(($C$6-($C$3*$A30)+SUM(AR$6:AR30))*AR$3/365*_xlfn.DAYS($B31,$B30)&lt;0,0,($C$6-($C$3*$A30)+SUM(AR$6:AR30))*AR$3/365*_xlfn.DAYS($B31,$B30))</f>
        <v>65.67507295431615</v>
      </c>
      <c r="AS31" s="5">
        <f>IF(($C$6-($C$3*$A30)+SUM(AS$6:AS30))*AS$3/365*_xlfn.DAYS($B31,$B30)&lt;0,0,($C$6-($C$3*$A30)+SUM(AS$6:AS30))*AS$3/365*_xlfn.DAYS($B31,$B30))</f>
        <v>65.623886600332156</v>
      </c>
      <c r="AT31" s="5">
        <f>IF(($C$6-($C$3*$A30)+SUM(AT$6:AT30))*AT$3/365*_xlfn.DAYS($B31,$B30)&lt;0,0,($C$6-($C$3*$A30)+SUM(AT$6:AT30))*AT$3/365*_xlfn.DAYS($B31,$B30))</f>
        <v>65.572726643954283</v>
      </c>
      <c r="AU31" s="5">
        <f>IF(($C$6-($C$3*$A30)+SUM(AU$6:AU30))*AU$3/365*_xlfn.DAYS($B31,$B30)&lt;0,0,($C$6-($C$3*$A30)+SUM(AU$6:AU30))*AU$3/365*_xlfn.DAYS($B31,$B30))</f>
        <v>65.5215930769035</v>
      </c>
      <c r="AV31" s="5">
        <f>IF(($C$6-($C$3*$A30)+SUM(AV$6:AV30))*AV$3/365*_xlfn.DAYS($B31,$B30)&lt;0,0,($C$6-($C$3*$A30)+SUM(AV$6:AV30))*AV$3/365*_xlfn.DAYS($B31,$B30))</f>
        <v>65.470485890902793</v>
      </c>
      <c r="AW31" s="5">
        <f>IF(($C$6-($C$3*$A30)+SUM(AW$6:AW30))*AW$3/365*_xlfn.DAYS($B31,$B30)&lt;0,0,($C$6-($C$3*$A30)+SUM(AW$6:AW30))*AW$3/365*_xlfn.DAYS($B31,$B30))</f>
        <v>65.419405077677467</v>
      </c>
      <c r="AX31" s="5">
        <f>IF(($C$6-($C$3*$A30)+SUM(AX$6:AX30))*AX$3/365*_xlfn.DAYS($B31,$B30)&lt;0,0,($C$6-($C$3*$A30)+SUM(AX$6:AX30))*AX$3/365*_xlfn.DAYS($B31,$B30))</f>
        <v>65.368350628954829</v>
      </c>
      <c r="AY31" s="5">
        <f>IF(($C$6-($C$3*$A30)+SUM(AY$6:AY30))*AY$3/365*_xlfn.DAYS($B31,$B30)&lt;0,0,($C$6-($C$3*$A30)+SUM(AY$6:AY30))*AY$3/365*_xlfn.DAYS($B31,$B30))</f>
        <v>65.317322536464431</v>
      </c>
      <c r="AZ31" s="5">
        <f>IF(($C$6-($C$3*$A30)+SUM(AZ$6:AZ30))*AZ$3/365*_xlfn.DAYS($B31,$B30)&lt;0,0,($C$6-($C$3*$A30)+SUM(AZ$6:AZ30))*AZ$3/365*_xlfn.DAYS($B31,$B30))</f>
        <v>65.266320791937829</v>
      </c>
      <c r="BA31" s="5">
        <f>IF(($C$6-($C$3*$A30)+SUM(BA$6:BA30))*BA$3/365*_xlfn.DAYS($B31,$B30)&lt;0,0,($C$6-($C$3*$A30)+SUM(BA$6:BA30))*BA$3/365*_xlfn.DAYS($B31,$B30))</f>
        <v>65.215345387108727</v>
      </c>
      <c r="BB31" s="5">
        <f>IF(($C$6-($C$3*$A30)+SUM(BB$6:BB30))*BB$3/365*_xlfn.DAYS($B31,$B30)&lt;0,0,($C$6-($C$3*$A30)+SUM(BB$6:BB30))*BB$3/365*_xlfn.DAYS($B31,$B30))</f>
        <v>65.164396313713098</v>
      </c>
      <c r="BC31" s="5">
        <f>IF(($C$6-($C$3*$A30)+SUM(BC$6:BC30))*BC$3/365*_xlfn.DAYS($B31,$B30)&lt;0,0,($C$6-($C$3*$A30)+SUM(BC$6:BC30))*BC$3/365*_xlfn.DAYS($B31,$B30))</f>
        <v>65.113473563488881</v>
      </c>
      <c r="BD31" s="5">
        <f>IF(($C$6-($C$3*$A30)+SUM(BD$6:BD30))*BD$3/365*_xlfn.DAYS($B31,$B30)&lt;0,0,($C$6-($C$3*$A30)+SUM(BD$6:BD30))*BD$3/365*_xlfn.DAYS($B31,$B30))</f>
        <v>65.062577128176287</v>
      </c>
      <c r="BE31" s="5">
        <f>IF(($C$6-($C$3*$A30)+SUM(BE$6:BE30))*BE$3/365*_xlfn.DAYS($B31,$B30)&lt;0,0,($C$6-($C$3*$A30)+SUM(BE$6:BE30))*BE$3/365*_xlfn.DAYS($B31,$B30))</f>
        <v>65.0117069995175</v>
      </c>
      <c r="BF31" s="5">
        <f>IF(($C$6-($C$3*$A30)+SUM(BF$6:BF30))*BF$3/365*_xlfn.DAYS($B31,$B30)&lt;0,0,($C$6-($C$3*$A30)+SUM(BF$6:BF30))*BF$3/365*_xlfn.DAYS($B31,$B30))</f>
        <v>64.960863169256953</v>
      </c>
      <c r="BG31" s="5">
        <f>IF(($C$6-($C$3*$A30)+SUM(BG$6:BG30))*BG$3/365*_xlfn.DAYS($B31,$B30)&lt;0,0,($C$6-($C$3*$A30)+SUM(BG$6:BG30))*BG$3/365*_xlfn.DAYS($B31,$B30))</f>
        <v>64.910045629141194</v>
      </c>
      <c r="BH31" s="5">
        <f>IF(($C$6-($C$3*$A30)+SUM(BH$6:BH30))*BH$3/365*_xlfn.DAYS($B31,$B30)&lt;0,0,($C$6-($C$3*$A30)+SUM(BH$6:BH30))*BH$3/365*_xlfn.DAYS($B31,$B30))</f>
        <v>64.859254370918876</v>
      </c>
      <c r="BI31" s="5">
        <f>IF(($C$6-($C$3*$A30)+SUM(BI$6:BI30))*BI$3/365*_xlfn.DAYS($B31,$B30)&lt;0,0,($C$6-($C$3*$A30)+SUM(BI$6:BI30))*BI$3/365*_xlfn.DAYS($B31,$B30))</f>
        <v>64.808489386340725</v>
      </c>
      <c r="BJ31" s="5">
        <f>IF(($C$6-($C$3*$A30)+SUM(BJ$6:BJ30))*BJ$3/365*_xlfn.DAYS($B31,$B30)&lt;0,0,($C$6-($C$3*$A30)+SUM(BJ$6:BJ30))*BJ$3/365*_xlfn.DAYS($B31,$B30))</f>
        <v>64.757750667159698</v>
      </c>
      <c r="BK31" s="5">
        <f>IF(($C$6-($C$3*$A30)+SUM(BK$6:BK30))*BK$3/365*_xlfn.DAYS($B31,$B30)&lt;0,0,($C$6-($C$3*$A30)+SUM(BK$6:BK30))*BK$3/365*_xlfn.DAYS($B31,$B30))</f>
        <v>64.707038205130857</v>
      </c>
      <c r="BL31" s="5">
        <f>IF(($C$6-($C$3*$A30)+SUM(BL$6:BL30))*BL$3/365*_xlfn.DAYS($B31,$B30)&lt;0,0,($C$6-($C$3*$A30)+SUM(BL$6:BL30))*BL$3/365*_xlfn.DAYS($B31,$B30))</f>
        <v>64.656351992011309</v>
      </c>
      <c r="BM31" s="5">
        <f>IF(($C$6-($C$3*$A30)+SUM(BM$6:BM30))*BM$3/365*_xlfn.DAYS($B31,$B30)&lt;0,0,($C$6-($C$3*$A30)+SUM(BM$6:BM30))*BM$3/365*_xlfn.DAYS($B31,$B30))</f>
        <v>64.605692019560337</v>
      </c>
      <c r="BN31" s="5">
        <f>IF(($C$6-($C$3*$A30)+SUM(BN$6:BN30))*BN$3/365*_xlfn.DAYS($B31,$B30)&lt;0,0,($C$6-($C$3*$A30)+SUM(BN$6:BN30))*BN$3/365*_xlfn.DAYS($B31,$B30))</f>
        <v>64.555058279539452</v>
      </c>
      <c r="BO31" s="5">
        <f>IF(($C$6-($C$3*$A30)+SUM(BO$6:BO30))*BO$3/365*_xlfn.DAYS($B31,$B30)&lt;0,0,($C$6-($C$3*$A30)+SUM(BO$6:BO30))*BO$3/365*_xlfn.DAYS($B31,$B30))</f>
        <v>64.504450763712057</v>
      </c>
      <c r="BP31" s="5">
        <f>IF(($C$6-($C$3*$A30)+SUM(BP$6:BP30))*BP$3/365*_xlfn.DAYS($B31,$B30)&lt;0,0,($C$6-($C$3*$A30)+SUM(BP$6:BP30))*BP$3/365*_xlfn.DAYS($B31,$B30))</f>
        <v>64.453869463843915</v>
      </c>
      <c r="BQ31" s="5">
        <f>IF(($C$6-($C$3*$A30)+SUM(BQ$6:BQ30))*BQ$3/365*_xlfn.DAYS($B31,$B30)&lt;0,0,($C$6-($C$3*$A30)+SUM(BQ$6:BQ30))*BQ$3/365*_xlfn.DAYS($B31,$B30))</f>
        <v>64.403314371702791</v>
      </c>
      <c r="BR31" s="5">
        <f>IF(($C$6-($C$3*$A30)+SUM(BR$6:BR30))*BR$3/365*_xlfn.DAYS($B31,$B30)&lt;0,0,($C$6-($C$3*$A30)+SUM(BR$6:BR30))*BR$3/365*_xlfn.DAYS($B31,$B30))</f>
        <v>64.352785479058568</v>
      </c>
      <c r="BS31" s="5">
        <f>IF(($C$6-($C$3*$A30)+SUM(BS$6:BS30))*BS$3/365*_xlfn.DAYS($B31,$B30)&lt;0,0,($C$6-($C$3*$A30)+SUM(BS$6:BS30))*BS$3/365*_xlfn.DAYS($B31,$B30))</f>
        <v>64.30228277768326</v>
      </c>
      <c r="BT31" s="5">
        <f>IF(($C$6-($C$3*$A30)+SUM(BT$6:BT30))*BT$3/365*_xlfn.DAYS($B31,$B30)&lt;0,0,($C$6-($C$3*$A30)+SUM(BT$6:BT30))*BT$3/365*_xlfn.DAYS($B31,$B30))</f>
        <v>64.251806259351071</v>
      </c>
      <c r="BU31" s="5">
        <f>IF(($C$6-($C$3*$A30)+SUM(BU$6:BU30))*BU$3/365*_xlfn.DAYS($B31,$B30)&lt;0,0,($C$6-($C$3*$A30)+SUM(BU$6:BU30))*BU$3/365*_xlfn.DAYS($B31,$B30))</f>
        <v>64.201355915838334</v>
      </c>
      <c r="BV31" s="5">
        <f>IF(($C$6-($C$3*$A30)+SUM(BV$6:BV30))*BV$3/365*_xlfn.DAYS($B31,$B30)&lt;0,0,($C$6-($C$3*$A30)+SUM(BV$6:BV30))*BV$3/365*_xlfn.DAYS($B31,$B30))</f>
        <v>64.150931738923305</v>
      </c>
      <c r="BW31" s="5">
        <f>IF(($C$6-($C$3*$A30)+SUM(BW$6:BW30))*BW$3/365*_xlfn.DAYS($B31,$B30)&lt;0,0,($C$6-($C$3*$A30)+SUM(BW$6:BW30))*BW$3/365*_xlfn.DAYS($B31,$B30))</f>
        <v>64.100533720386608</v>
      </c>
      <c r="BX31" s="5">
        <f>IF(($C$6-($C$3*$A30)+SUM(BX$6:BX30))*BX$3/365*_xlfn.DAYS($B31,$B30)&lt;0,0,($C$6-($C$3*$A30)+SUM(BX$6:BX30))*BX$3/365*_xlfn.DAYS($B31,$B30))</f>
        <v>64.050161852010831</v>
      </c>
      <c r="BY31" s="5">
        <f>IF(($C$6-($C$3*$A30)+SUM(BY$6:BY30))*BY$3/365*_xlfn.DAYS($B31,$B30)&lt;0,0,($C$6-($C$3*$A30)+SUM(BY$6:BY30))*BY$3/365*_xlfn.DAYS($B31,$B30))</f>
        <v>63.999816125580779</v>
      </c>
      <c r="BZ31" s="5">
        <f>IF(($C$6-($C$3*$A30)+SUM(BZ$6:BZ30))*BZ$3/365*_xlfn.DAYS($B31,$B30)&lt;0,0,($C$6-($C$3*$A30)+SUM(BZ$6:BZ30))*BZ$3/365*_xlfn.DAYS($B31,$B30))</f>
        <v>63.949496532883309</v>
      </c>
      <c r="CA31" s="5">
        <f>IF(($C$6-($C$3*$A30)+SUM(CA$6:CA30))*CA$3/365*_xlfn.DAYS($B31,$B30)&lt;0,0,($C$6-($C$3*$A30)+SUM(CA$6:CA30))*CA$3/365*_xlfn.DAYS($B31,$B30))</f>
        <v>63.899203065707418</v>
      </c>
      <c r="CB31" s="5">
        <f>IF(($C$6-($C$3*$A30)+SUM(CB$6:CB30))*CB$3/365*_xlfn.DAYS($B31,$B30)&lt;0,0,($C$6-($C$3*$A30)+SUM(CB$6:CB30))*CB$3/365*_xlfn.DAYS($B31,$B30))</f>
        <v>63.84893571584422</v>
      </c>
      <c r="CC31" s="5">
        <f>IF(($C$6-($C$3*$A30)+SUM(CC$6:CC30))*CC$3/365*_xlfn.DAYS($B31,$B30)&lt;0,0,($C$6-($C$3*$A30)+SUM(CC$6:CC30))*CC$3/365*_xlfn.DAYS($B31,$B30))</f>
        <v>63.798694475086975</v>
      </c>
      <c r="CD31" s="5">
        <f>IF(($C$6-($C$3*$A30)+SUM(CD$6:CD30))*CD$3/365*_xlfn.DAYS($B31,$B30)&lt;0,0,($C$6-($C$3*$A30)+SUM(CD$6:CD30))*CD$3/365*_xlfn.DAYS($B31,$B30))</f>
        <v>63.748479335231025</v>
      </c>
      <c r="CE31" s="5">
        <f>IF(($C$6-($C$3*$A30)+SUM(CE$6:CE30))*CE$3/365*_xlfn.DAYS($B31,$B30)&lt;0,0,($C$6-($C$3*$A30)+SUM(CE$6:CE30))*CE$3/365*_xlfn.DAYS($B31,$B30))</f>
        <v>63.698290288073807</v>
      </c>
      <c r="CF31" s="5">
        <f>IF(($C$6-($C$3*$A30)+SUM(CF$6:CF30))*CF$3/365*_xlfn.DAYS($B31,$B30)&lt;0,0,($C$6-($C$3*$A30)+SUM(CF$6:CF30))*CF$3/365*_xlfn.DAYS($B31,$B30))</f>
        <v>63.648127325414954</v>
      </c>
      <c r="CG31" s="5">
        <f>IF(($C$6-($C$3*$A30)+SUM(CG$6:CG30))*CG$3/365*_xlfn.DAYS($B31,$B30)&lt;0,0,($C$6-($C$3*$A30)+SUM(CG$6:CG30))*CG$3/365*_xlfn.DAYS($B31,$B30))</f>
        <v>63.597990439056119</v>
      </c>
      <c r="CH31" s="5">
        <f>IF(($C$6-($C$3*$A30)+SUM(CH$6:CH30))*CH$3/365*_xlfn.DAYS($B31,$B30)&lt;0,0,($C$6-($C$3*$A30)+SUM(CH$6:CH30))*CH$3/365*_xlfn.DAYS($B31,$B30))</f>
        <v>63.547879620801162</v>
      </c>
      <c r="CI31" s="5">
        <f>IF(($C$6-($C$3*$A30)+SUM(CI$6:CI30))*CI$3/365*_xlfn.DAYS($B31,$B30)&lt;0,0,($C$6-($C$3*$A30)+SUM(CI$6:CI30))*CI$3/365*_xlfn.DAYS($B31,$B30))</f>
        <v>63.497794862456033</v>
      </c>
      <c r="CJ31" s="5">
        <f>IF(($C$6-($C$3*$A30)+SUM(CJ$6:CJ30))*CJ$3/365*_xlfn.DAYS($B31,$B30)&lt;0,0,($C$6-($C$3*$A30)+SUM(CJ$6:CJ30))*CJ$3/365*_xlfn.DAYS($B31,$B30))</f>
        <v>63.447736155828757</v>
      </c>
      <c r="CK31" s="5">
        <f>IF(($C$6-($C$3*$A30)+SUM(CK$6:CK30))*CK$3/365*_xlfn.DAYS($B31,$B30)&lt;0,0,($C$6-($C$3*$A30)+SUM(CK$6:CK30))*CK$3/365*_xlfn.DAYS($B31,$B30))</f>
        <v>63.397703492729477</v>
      </c>
      <c r="CL31" s="5">
        <f>IF(($C$6-($C$3*$A30)+SUM(CL$6:CL30))*CL$3/365*_xlfn.DAYS($B31,$B30)&lt;0,0,($C$6-($C$3*$A30)+SUM(CL$6:CL30))*CL$3/365*_xlfn.DAYS($B31,$B30))</f>
        <v>63.347696864970459</v>
      </c>
      <c r="CM31" s="5">
        <f>IF(($C$6-($C$3*$A30)+SUM(CM$6:CM30))*CM$3/365*_xlfn.DAYS($B31,$B30)&lt;0,0,($C$6-($C$3*$A30)+SUM(CM$6:CM30))*CM$3/365*_xlfn.DAYS($B31,$B30))</f>
        <v>63.297716264366166</v>
      </c>
      <c r="CN31" s="5">
        <f>IF(($C$6-($C$3*$A30)+SUM(CN$6:CN30))*CN$3/365*_xlfn.DAYS($B31,$B30)&lt;0,0,($C$6-($C$3*$A30)+SUM(CN$6:CN30))*CN$3/365*_xlfn.DAYS($B31,$B30))</f>
        <v>63.247761682733035</v>
      </c>
      <c r="CO31" s="5">
        <f>IF(($C$6-($C$3*$A30)+SUM(CO$6:CO30))*CO$3/365*_xlfn.DAYS($B31,$B30)&lt;0,0,($C$6-($C$3*$A30)+SUM(CO$6:CO30))*CO$3/365*_xlfn.DAYS($B31,$B30))</f>
        <v>63.197833111889715</v>
      </c>
      <c r="CP31" s="5">
        <f>IF(($C$6-($C$3*$A30)+SUM(CP$6:CP30))*CP$3/365*_xlfn.DAYS($B31,$B30)&lt;0,0,($C$6-($C$3*$A30)+SUM(CP$6:CP30))*CP$3/365*_xlfn.DAYS($B31,$B30))</f>
        <v>63.147930543656869</v>
      </c>
      <c r="CQ31" s="5">
        <f>IF(($C$6-($C$3*$A30)+SUM(CQ$6:CQ30))*CQ$3/365*_xlfn.DAYS($B31,$B30)&lt;0,0,($C$6-($C$3*$A30)+SUM(CQ$6:CQ30))*CQ$3/365*_xlfn.DAYS($B31,$B30))</f>
        <v>63.098053969857432</v>
      </c>
      <c r="CR31" s="5">
        <f>IF(($C$6-($C$3*$A30)+SUM(CR$6:CR30))*CR$3/365*_xlfn.DAYS($B31,$B30)&lt;0,0,($C$6-($C$3*$A30)+SUM(CR$6:CR30))*CR$3/365*_xlfn.DAYS($B31,$B30))</f>
        <v>63.048203382316302</v>
      </c>
      <c r="CS31" s="5">
        <f>IF(($C$6-($C$3*$A30)+SUM(CS$6:CS30))*CS$3/365*_xlfn.DAYS($B31,$B30)&lt;0,0,($C$6-($C$3*$A30)+SUM(CS$6:CS30))*CS$3/365*_xlfn.DAYS($B31,$B30))</f>
        <v>62.998378772860548</v>
      </c>
      <c r="CT31" s="5">
        <f>IF(($C$6-($C$3*$A30)+SUM(CT$6:CT30))*CT$3/365*_xlfn.DAYS($B31,$B30)&lt;0,0,($C$6-($C$3*$A30)+SUM(CT$6:CT30))*CT$3/365*_xlfn.DAYS($B31,$B30))</f>
        <v>62.948580133319332</v>
      </c>
      <c r="CU31" s="5">
        <f>IF(($C$6-($C$3*$A30)+SUM(CU$6:CU30))*CU$3/365*_xlfn.DAYS($B31,$B30)&lt;0,0,($C$6-($C$3*$A30)+SUM(CU$6:CU30))*CU$3/365*_xlfn.DAYS($B31,$B30))</f>
        <v>62.89880745552388</v>
      </c>
      <c r="CV31" s="5">
        <f>IF(($C$6-($C$3*$A30)+SUM(CV$6:CV30))*CV$3/365*_xlfn.DAYS($B31,$B30)&lt;0,0,($C$6-($C$3*$A30)+SUM(CV$6:CV30))*CV$3/365*_xlfn.DAYS($B31,$B30))</f>
        <v>62.849060731307688</v>
      </c>
      <c r="CW31" s="5">
        <f>IF(($C$6-($C$3*$A30)+SUM(CW$6:CW30))*CW$3/365*_xlfn.DAYS($B31,$B30)&lt;0,0,($C$6-($C$3*$A30)+SUM(CW$6:CW30))*CW$3/365*_xlfn.DAYS($B31,$B30))</f>
        <v>62.799339952506145</v>
      </c>
      <c r="CX31" s="5">
        <f>IF(($C$6-($C$3*$A30)+SUM(CX$6:CX30))*CX$3/365*_xlfn.DAYS($B31,$B30)&lt;0,0,($C$6-($C$3*$A30)+SUM(CX$6:CX30))*CX$3/365*_xlfn.DAYS($B31,$B30))</f>
        <v>62.749645110956955</v>
      </c>
      <c r="CY31" s="5">
        <f>IF(($C$6-($C$3*$A30)+SUM(CY$6:CY30))*CY$3/365*_xlfn.DAYS($B31,$B30)&lt;0,0,($C$6-($C$3*$A30)+SUM(CY$6:CY30))*CY$3/365*_xlfn.DAYS($B31,$B30))</f>
        <v>62.699976198499762</v>
      </c>
      <c r="CZ31" s="5">
        <f>IF(($C$6-($C$3*$A30)+SUM(CZ$6:CZ30))*CZ$3/365*_xlfn.DAYS($B31,$B30)&lt;0,0,($C$6-($C$3*$A30)+SUM(CZ$6:CZ30))*CZ$3/365*_xlfn.DAYS($B31,$B30))</f>
        <v>62.650333206976384</v>
      </c>
      <c r="DA31" s="5">
        <f>IF(($C$6-($C$3*$A30)+SUM(DA$6:DA30))*DA$3/365*_xlfn.DAYS($B31,$B30)&lt;0,0,($C$6-($C$3*$A30)+SUM(DA$6:DA30))*DA$3/365*_xlfn.DAYS($B31,$B30))</f>
        <v>62.600716128230772</v>
      </c>
      <c r="DB31" s="5">
        <f>IF(($C$6-($C$3*$A30)+SUM(DB$6:DB30))*DB$3/365*_xlfn.DAYS($B31,$B30)&lt;0,0,($C$6-($C$3*$A30)+SUM(DB$6:DB30))*DB$3/365*_xlfn.DAYS($B31,$B30))</f>
        <v>62.551124954108943</v>
      </c>
      <c r="DC31" s="5">
        <f>IF(($C$6-($C$3*$A30)+SUM(DC$6:DC30))*DC$3/365*_xlfn.DAYS($B31,$B30)&lt;0,0,($C$6-($C$3*$A30)+SUM(DC$6:DC30))*DC$3/365*_xlfn.DAYS($B31,$B30))</f>
        <v>62.501559676459031</v>
      </c>
      <c r="DD31" s="5">
        <f>IF(($C$6-($C$3*$A30)+SUM(DD$6:DD30))*DD$3/365*_xlfn.DAYS($B31,$B30)&lt;0,0,($C$6-($C$3*$A30)+SUM(DD$6:DD30))*DD$3/365*_xlfn.DAYS($B31,$B30))</f>
        <v>62.452020287131276</v>
      </c>
      <c r="DE31" s="5">
        <f>IF(($C$6-($C$3*$A30)+SUM(DE$6:DE30))*DE$3/365*_xlfn.DAYS($B31,$B30)&lt;0,0,($C$6-($C$3*$A30)+SUM(DE$6:DE30))*DE$3/365*_xlfn.DAYS($B31,$B30))</f>
        <v>62.402506777978068</v>
      </c>
      <c r="DF31" s="5">
        <f>IF(($C$6-($C$3*$A30)+SUM(DF$6:DF30))*DF$3/365*_xlfn.DAYS($B31,$B30)&lt;0,0,($C$6-($C$3*$A30)+SUM(DF$6:DF30))*DF$3/365*_xlfn.DAYS($B31,$B30))</f>
        <v>62.353019140853782</v>
      </c>
      <c r="DG31" s="5">
        <f>IF(($C$6-($C$3*$A30)+SUM(DG$6:DG30))*DG$3/365*_xlfn.DAYS($B31,$B30)&lt;0,0,($C$6-($C$3*$A30)+SUM(DG$6:DG30))*DG$3/365*_xlfn.DAYS($B31,$B30))</f>
        <v>62.303557367615014</v>
      </c>
      <c r="DH31" s="5">
        <f>IF(($C$6-($C$3*$A30)+SUM(DH$6:DH30))*DH$3/365*_xlfn.DAYS($B31,$B30)&lt;0,0,($C$6-($C$3*$A30)+SUM(DH$6:DH30))*DH$3/365*_xlfn.DAYS($B31,$B30))</f>
        <v>62.254121450120422</v>
      </c>
      <c r="DI31" s="5">
        <f>IF(($C$6-($C$3*$A30)+SUM(DI$6:DI30))*DI$3/365*_xlfn.DAYS($B31,$B30)&lt;0,0,($C$6-($C$3*$A30)+SUM(DI$6:DI30))*DI$3/365*_xlfn.DAYS($B31,$B30))</f>
        <v>62.204711380230776</v>
      </c>
      <c r="DJ31" s="5">
        <f>IF(($C$6-($C$3*$A30)+SUM(DJ$6:DJ30))*DJ$3/365*_xlfn.DAYS($B31,$B30)&lt;0,0,($C$6-($C$3*$A30)+SUM(DJ$6:DJ30))*DJ$3/365*_xlfn.DAYS($B31,$B30))</f>
        <v>62.155327149808883</v>
      </c>
      <c r="DK31" s="5">
        <f>IF(($C$6-($C$3*$A30)+SUM(DK$6:DK30))*DK$3/365*_xlfn.DAYS($B31,$B30)&lt;0,0,($C$6-($C$3*$A30)+SUM(DK$6:DK30))*DK$3/365*_xlfn.DAYS($B31,$B30))</f>
        <v>62.10596875071974</v>
      </c>
      <c r="DL31" s="5">
        <f>IF(($C$6-($C$3*$A30)+SUM(DL$6:DL30))*DL$3/365*_xlfn.DAYS($B31,$B30)&lt;0,0,($C$6-($C$3*$A30)+SUM(DL$6:DL30))*DL$3/365*_xlfn.DAYS($B31,$B30))</f>
        <v>62.056636174830437</v>
      </c>
      <c r="DM31" s="5">
        <f>IF(($C$6-($C$3*$A30)+SUM(DM$6:DM30))*DM$3/365*_xlfn.DAYS($B31,$B30)&lt;0,0,($C$6-($C$3*$A30)+SUM(DM$6:DM30))*DM$3/365*_xlfn.DAYS($B31,$B30))</f>
        <v>62.00732941401008</v>
      </c>
      <c r="DN31" s="5">
        <f>IF(($C$6-($C$3*$A30)+SUM(DN$6:DN30))*DN$3/365*_xlfn.DAYS($B31,$B30)&lt;0,0,($C$6-($C$3*$A30)+SUM(DN$6:DN30))*DN$3/365*_xlfn.DAYS($B31,$B30))</f>
        <v>61.958048460130016</v>
      </c>
      <c r="DO31" s="5">
        <f>IF(($C$6-($C$3*$A30)+SUM(DO$6:DO30))*DO$3/365*_xlfn.DAYS($B31,$B30)&lt;0,0,($C$6-($C$3*$A30)+SUM(DO$6:DO30))*DO$3/365*_xlfn.DAYS($B31,$B30))</f>
        <v>61.908793305063526</v>
      </c>
      <c r="DP31" s="5">
        <f>IF(($C$6-($C$3*$A30)+SUM(DP$6:DP30))*DP$3/365*_xlfn.DAYS($B31,$B30)&lt;0,0,($C$6-($C$3*$A30)+SUM(DP$6:DP30))*DP$3/365*_xlfn.DAYS($B31,$B30))</f>
        <v>61.859563940686122</v>
      </c>
      <c r="DQ31" s="5">
        <f>IF(($C$6-($C$3*$A30)+SUM(DQ$6:DQ30))*DQ$3/365*_xlfn.DAYS($B31,$B30)&lt;0,0,($C$6-($C$3*$A30)+SUM(DQ$6:DQ30))*DQ$3/365*_xlfn.DAYS($B31,$B30))</f>
        <v>61.81036035887535</v>
      </c>
      <c r="DR31" s="5">
        <f>IF(($C$6-($C$3*$A30)+SUM(DR$6:DR30))*DR$3/365*_xlfn.DAYS($B31,$B30)&lt;0,0,($C$6-($C$3*$A30)+SUM(DR$6:DR30))*DR$3/365*_xlfn.DAYS($B31,$B30))</f>
        <v>61.761182551510885</v>
      </c>
      <c r="DS31" s="5">
        <f>IF(($C$6-($C$3*$A30)+SUM(DS$6:DS30))*DS$3/365*_xlfn.DAYS($B31,$B30)&lt;0,0,($C$6-($C$3*$A30)+SUM(DS$6:DS30))*DS$3/365*_xlfn.DAYS($B31,$B30))</f>
        <v>61.712030510474435</v>
      </c>
      <c r="DT31" s="5">
        <f>IF(($C$6-($C$3*$A30)+SUM(DT$6:DT30))*DT$3/365*_xlfn.DAYS($B31,$B30)&lt;0,0,($C$6-($C$3*$A30)+SUM(DT$6:DT30))*DT$3/365*_xlfn.DAYS($B31,$B30))</f>
        <v>61.66290422764996</v>
      </c>
      <c r="DU31" s="5">
        <f>IF(($C$6-($C$3*$A30)+SUM(DU$6:DU30))*DU$3/365*_xlfn.DAYS($B31,$B30)&lt;0,0,($C$6-($C$3*$A30)+SUM(DU$6:DU30))*DU$3/365*_xlfn.DAYS($B31,$B30))</f>
        <v>61.61380369492332</v>
      </c>
      <c r="DV31" s="5">
        <f>IF(($C$6-($C$3*$A30)+SUM(DV$6:DV30))*DV$3/365*_xlfn.DAYS($B31,$B30)&lt;0,0,($C$6-($C$3*$A30)+SUM(DV$6:DV30))*DV$3/365*_xlfn.DAYS($B31,$B30))</f>
        <v>61.56472890418263</v>
      </c>
      <c r="DW31" s="5">
        <f>IF(($C$6-($C$3*$A30)+SUM(DW$6:DW30))*DW$3/365*_xlfn.DAYS($B31,$B30)&lt;0,0,($C$6-($C$3*$A30)+SUM(DW$6:DW30))*DW$3/365*_xlfn.DAYS($B31,$B30))</f>
        <v>61.515679847317976</v>
      </c>
      <c r="DX31" s="5">
        <f>IF(($C$6-($C$3*$A30)+SUM(DX$6:DX30))*DX$3/365*_xlfn.DAYS($B31,$B30)&lt;0,0,($C$6-($C$3*$A30)+SUM(DX$6:DX30))*DX$3/365*_xlfn.DAYS($B31,$B30))</f>
        <v>61.466656516221647</v>
      </c>
      <c r="DY31" s="5">
        <f>IF(($C$6-($C$3*$A30)+SUM(DY$6:DY30))*DY$3/365*_xlfn.DAYS($B31,$B30)&lt;0,0,($C$6-($C$3*$A30)+SUM(DY$6:DY30))*DY$3/365*_xlfn.DAYS($B31,$B30))</f>
        <v>61.41765890278792</v>
      </c>
      <c r="DZ31" s="5">
        <f>IF(($C$6-($C$3*$A30)+SUM(DZ$6:DZ30))*DZ$3/365*_xlfn.DAYS($B31,$B30)&lt;0,0,($C$6-($C$3*$A30)+SUM(DZ$6:DZ30))*DZ$3/365*_xlfn.DAYS($B31,$B30))</f>
        <v>61.368686998913319</v>
      </c>
      <c r="EA31" s="5">
        <f>IF(($C$6-($C$3*$A30)+SUM(EA$6:EA30))*EA$3/365*_xlfn.DAYS($B31,$B30)&lt;0,0,($C$6-($C$3*$A30)+SUM(EA$6:EA30))*EA$3/365*_xlfn.DAYS($B31,$B30))</f>
        <v>61.319740796496255</v>
      </c>
      <c r="EB31" s="5">
        <f>IF(($C$6-($C$3*$A30)+SUM(EB$6:EB30))*EB$3/365*_xlfn.DAYS($B31,$B30)&lt;0,0,($C$6-($C$3*$A30)+SUM(EB$6:EB30))*EB$3/365*_xlfn.DAYS($B31,$B30))</f>
        <v>61.270820287437473</v>
      </c>
      <c r="EC31" s="5">
        <f>IF(($C$6-($C$3*$A30)+SUM(EC$6:EC30))*EC$3/365*_xlfn.DAYS($B31,$B30)&lt;0,0,($C$6-($C$3*$A30)+SUM(EC$6:EC30))*EC$3/365*_xlfn.DAYS($B31,$B30))</f>
        <v>61.22192546363955</v>
      </c>
      <c r="ED31" s="5">
        <f>IF(($C$6-($C$3*$A30)+SUM(ED$6:ED30))*ED$3/365*_xlfn.DAYS($B31,$B30)&lt;0,0,($C$6-($C$3*$A30)+SUM(ED$6:ED30))*ED$3/365*_xlfn.DAYS($B31,$B30))</f>
        <v>61.173056317007401</v>
      </c>
      <c r="EE31" s="5">
        <f>IF(($C$6-($C$3*$A30)+SUM(EE$6:EE30))*EE$3/365*_xlfn.DAYS($B31,$B30)&lt;0,0,($C$6-($C$3*$A30)+SUM(EE$6:EE30))*EE$3/365*_xlfn.DAYS($B31,$B30))</f>
        <v>61.124212839447857</v>
      </c>
      <c r="EF31" s="5">
        <f>IF(($C$6-($C$3*$A30)+SUM(EF$6:EF30))*EF$3/365*_xlfn.DAYS($B31,$B30)&lt;0,0,($C$6-($C$3*$A30)+SUM(EF$6:EF30))*EF$3/365*_xlfn.DAYS($B31,$B30))</f>
        <v>61.075395022869941</v>
      </c>
      <c r="EG31" s="5">
        <f>IF(($C$6-($C$3*$A30)+SUM(EG$6:EG30))*EG$3/365*_xlfn.DAYS($B31,$B30)&lt;0,0,($C$6-($C$3*$A30)+SUM(EG$6:EG30))*EG$3/365*_xlfn.DAYS($B31,$B30))</f>
        <v>61.026602859184706</v>
      </c>
      <c r="EH31" s="5">
        <f>IF(($C$6-($C$3*$A30)+SUM(EH$6:EH30))*EH$3/365*_xlfn.DAYS($B31,$B30)&lt;0,0,($C$6-($C$3*$A30)+SUM(EH$6:EH30))*EH$3/365*_xlfn.DAYS($B31,$B30))</f>
        <v>60.977836340305338</v>
      </c>
      <c r="EI31" s="5">
        <f>IF(($C$6-($C$3*$A30)+SUM(EI$6:EI30))*EI$3/365*_xlfn.DAYS($B31,$B30)&lt;0,0,($C$6-($C$3*$A30)+SUM(EI$6:EI30))*EI$3/365*_xlfn.DAYS($B31,$B30))</f>
        <v>60.929095458147074</v>
      </c>
      <c r="EJ31" s="5">
        <f>IF(($C$6-($C$3*$A30)+SUM(EJ$6:EJ30))*EJ$3/365*_xlfn.DAYS($B31,$B30)&lt;0,0,($C$6-($C$3*$A30)+SUM(EJ$6:EJ30))*EJ$3/365*_xlfn.DAYS($B31,$B30))</f>
        <v>60.880380204627315</v>
      </c>
      <c r="EK31" s="5">
        <f>IF(($C$6-($C$3*$A30)+SUM(EK$6:EK30))*EK$3/365*_xlfn.DAYS($B31,$B30)&lt;0,0,($C$6-($C$3*$A30)+SUM(EK$6:EK30))*EK$3/365*_xlfn.DAYS($B31,$B30))</f>
        <v>60.83169057166544</v>
      </c>
      <c r="EL31" s="5">
        <f>IF(($C$6-($C$3*$A30)+SUM(EL$6:EL30))*EL$3/365*_xlfn.DAYS($B31,$B30)&lt;0,0,($C$6-($C$3*$A30)+SUM(EL$6:EL30))*EL$3/365*_xlfn.DAYS($B31,$B30))</f>
        <v>60.783026551182999</v>
      </c>
      <c r="EM31" s="5">
        <f>IF(($C$6-($C$3*$A30)+SUM(EM$6:EM30))*EM$3/365*_xlfn.DAYS($B31,$B30)&lt;0,0,($C$6-($C$3*$A30)+SUM(EM$6:EM30))*EM$3/365*_xlfn.DAYS($B31,$B30))</f>
        <v>60.734388135103622</v>
      </c>
      <c r="EN31" s="5">
        <f>IF(($C$6-($C$3*$A30)+SUM(EN$6:EN30))*EN$3/365*_xlfn.DAYS($B31,$B30)&lt;0,0,($C$6-($C$3*$A30)+SUM(EN$6:EN30))*EN$3/365*_xlfn.DAYS($B31,$B30))</f>
        <v>60.685775315353013</v>
      </c>
      <c r="EO31" s="5">
        <f>IF(($C$6-($C$3*$A30)+SUM(EO$6:EO30))*EO$3/365*_xlfn.DAYS($B31,$B30)&lt;0,0,($C$6-($C$3*$A30)+SUM(EO$6:EO30))*EO$3/365*_xlfn.DAYS($B31,$B30))</f>
        <v>60.637188083858938</v>
      </c>
      <c r="EP31" s="5">
        <f>IF(($C$6-($C$3*$A30)+SUM(EP$6:EP30))*EP$3/365*_xlfn.DAYS($B31,$B30)&lt;0,0,($C$6-($C$3*$A30)+SUM(EP$6:EP30))*EP$3/365*_xlfn.DAYS($B31,$B30))</f>
        <v>60.588626432551287</v>
      </c>
      <c r="EQ31" s="5">
        <f>IF(($C$6-($C$3*$A30)+SUM(EQ$6:EQ30))*EQ$3/365*_xlfn.DAYS($B31,$B30)&lt;0,0,($C$6-($C$3*$A30)+SUM(EQ$6:EQ30))*EQ$3/365*_xlfn.DAYS($B31,$B30))</f>
        <v>60.540090353362032</v>
      </c>
      <c r="ER31" s="5">
        <f>IF(($C$6-($C$3*$A30)+SUM(ER$6:ER30))*ER$3/365*_xlfn.DAYS($B31,$B30)&lt;0,0,($C$6-($C$3*$A30)+SUM(ER$6:ER30))*ER$3/365*_xlfn.DAYS($B31,$B30))</f>
        <v>60.491579838225178</v>
      </c>
      <c r="ES31" s="5">
        <f>IF(($C$6-($C$3*$A30)+SUM(ES$6:ES30))*ES$3/365*_xlfn.DAYS($B31,$B30)&lt;0,0,($C$6-($C$3*$A30)+SUM(ES$6:ES30))*ES$3/365*_xlfn.DAYS($B31,$B30))</f>
        <v>60.443094879076952</v>
      </c>
      <c r="ET31" s="5">
        <f>IF(($C$6-($C$3*$A30)+SUM(ET$6:ET30))*ET$3/365*_xlfn.DAYS($B31,$B30)&lt;0,0,($C$6-($C$3*$A30)+SUM(ET$6:ET30))*ET$3/365*_xlfn.DAYS($B31,$B30))</f>
        <v>60.394635467855494</v>
      </c>
      <c r="EU31" s="5">
        <f>IF(($C$6-($C$3*$A30)+SUM(EU$6:EU30))*EU$3/365*_xlfn.DAYS($B31,$B30)&lt;0,0,($C$6-($C$3*$A30)+SUM(EU$6:EU30))*EU$3/365*_xlfn.DAYS($B31,$B30))</f>
        <v>60.34620159650116</v>
      </c>
      <c r="EV31" s="5">
        <f>IF(($C$6-($C$3*$A30)+SUM(EV$6:EV30))*EV$3/365*_xlfn.DAYS($B31,$B30)&lt;0,0,($C$6-($C$3*$A30)+SUM(EV$6:EV30))*EV$3/365*_xlfn.DAYS($B31,$B30))</f>
        <v>60.297793256956268</v>
      </c>
      <c r="EW31" s="5">
        <f>IF(($C$6-($C$3*$A30)+SUM(EW$6:EW30))*EW$3/365*_xlfn.DAYS($B31,$B30)&lt;0,0,($C$6-($C$3*$A30)+SUM(EW$6:EW30))*EW$3/365*_xlfn.DAYS($B31,$B30))</f>
        <v>60.249410441165359</v>
      </c>
      <c r="EX31" s="5">
        <f>IF(($C$6-($C$3*$A30)+SUM(EX$6:EX30))*EX$3/365*_xlfn.DAYS($B31,$B30)&lt;0,0,($C$6-($C$3*$A30)+SUM(EX$6:EX30))*EX$3/365*_xlfn.DAYS($B31,$B30))</f>
        <v>60.201053141074972</v>
      </c>
      <c r="EY31" s="5">
        <f>IF(($C$6-($C$3*$A30)+SUM(EY$6:EY30))*EY$3/365*_xlfn.DAYS($B31,$B30)&lt;0,0,($C$6-($C$3*$A30)+SUM(EY$6:EY30))*EY$3/365*_xlfn.DAYS($B31,$B30))</f>
        <v>60.152721348633754</v>
      </c>
      <c r="EZ31" s="5">
        <f>IF(($C$6-($C$3*$A30)+SUM(EZ$6:EZ30))*EZ$3/365*_xlfn.DAYS($B31,$B30)&lt;0,0,($C$6-($C$3*$A30)+SUM(EZ$6:EZ30))*EZ$3/365*_xlfn.DAYS($B31,$B30))</f>
        <v>60.104415055792387</v>
      </c>
      <c r="FA31" s="5">
        <f>IF(($C$6-($C$3*$A30)+SUM(FA$6:FA30))*FA$3/365*_xlfn.DAYS($B31,$B30)&lt;0,0,($C$6-($C$3*$A30)+SUM(FA$6:FA30))*FA$3/365*_xlfn.DAYS($B31,$B30))</f>
        <v>60.056134254503689</v>
      </c>
      <c r="FB31" s="5">
        <f>IF(($C$6-($C$3*$A30)+SUM(FB$6:FB30))*FB$3/365*_xlfn.DAYS($B31,$B30)&lt;0,0,($C$6-($C$3*$A30)+SUM(FB$6:FB30))*FB$3/365*_xlfn.DAYS($B31,$B30))</f>
        <v>60.00787893672257</v>
      </c>
      <c r="FC31" s="5">
        <f>IF(($C$6-($C$3*$A30)+SUM(FC$6:FC30))*FC$3/365*_xlfn.DAYS($B31,$B30)&lt;0,0,($C$6-($C$3*$A30)+SUM(FC$6:FC30))*FC$3/365*_xlfn.DAYS($B31,$B30))</f>
        <v>59.959649094405954</v>
      </c>
      <c r="FD31" s="5">
        <f>IF(($C$6-($C$3*$A30)+SUM(FD$6:FD30))*FD$3/365*_xlfn.DAYS($B31,$B30)&lt;0,0,($C$6-($C$3*$A30)+SUM(FD$6:FD30))*FD$3/365*_xlfn.DAYS($B31,$B30))</f>
        <v>59.911444719512915</v>
      </c>
      <c r="FE31" s="5">
        <f>IF(($C$6-($C$3*$A30)+SUM(FE$6:FE30))*FE$3/365*_xlfn.DAYS($B31,$B30)&lt;0,0,($C$6-($C$3*$A30)+SUM(FE$6:FE30))*FE$3/365*_xlfn.DAYS($B31,$B30))</f>
        <v>59.863265804004584</v>
      </c>
      <c r="FF31" s="5">
        <f>IF(($C$6-($C$3*$A30)+SUM(FF$6:FF30))*FF$3/365*_xlfn.DAYS($B31,$B30)&lt;0,0,($C$6-($C$3*$A30)+SUM(FF$6:FF30))*FF$3/365*_xlfn.DAYS($B31,$B30))</f>
        <v>59.815112339844077</v>
      </c>
      <c r="FG31" s="5">
        <f>IF(($C$6-($C$3*$A30)+SUM(FG$6:FG30))*FG$3/365*_xlfn.DAYS($B31,$B30)&lt;0,0,($C$6-($C$3*$A30)+SUM(FG$6:FG30))*FG$3/365*_xlfn.DAYS($B31,$B30))</f>
        <v>59.766984318996826</v>
      </c>
      <c r="FH31" s="5">
        <f>IF(($C$6-($C$3*$A30)+SUM(FH$6:FH30))*FH$3/365*_xlfn.DAYS($B31,$B30)&lt;0,0,($C$6-($C$3*$A30)+SUM(FH$6:FH30))*FH$3/365*_xlfn.DAYS($B31,$B30))</f>
        <v>59.718881733430052</v>
      </c>
      <c r="FI31" s="5">
        <f>IF(($C$6-($C$3*$A30)+SUM(FI$6:FI30))*FI$3/365*_xlfn.DAYS($B31,$B30)&lt;0,0,($C$6-($C$3*$A30)+SUM(FI$6:FI30))*FI$3/365*_xlfn.DAYS($B31,$B30))</f>
        <v>59.670804575113301</v>
      </c>
      <c r="FJ31" s="5">
        <f>IF(($C$6-($C$3*$A30)+SUM(FJ$6:FJ30))*FJ$3/365*_xlfn.DAYS($B31,$B30)&lt;0,0,($C$6-($C$3*$A30)+SUM(FJ$6:FJ30))*FJ$3/365*_xlfn.DAYS($B31,$B30))</f>
        <v>59.622752836017959</v>
      </c>
      <c r="FK31" s="5">
        <f>IF(($C$6-($C$3*$A30)+SUM(FK$6:FK30))*FK$3/365*_xlfn.DAYS($B31,$B30)&lt;0,0,($C$6-($C$3*$A30)+SUM(FK$6:FK30))*FK$3/365*_xlfn.DAYS($B31,$B30))</f>
        <v>59.574726508117749</v>
      </c>
      <c r="FL31" s="5">
        <f>IF(($C$6-($C$3*$A30)+SUM(FL$6:FL30))*FL$3/365*_xlfn.DAYS($B31,$B30)&lt;0,0,($C$6-($C$3*$A30)+SUM(FL$6:FL30))*FL$3/365*_xlfn.DAYS($B31,$B30))</f>
        <v>59.526725583388256</v>
      </c>
      <c r="FM31" s="5">
        <f>IF(($C$6-($C$3*$A30)+SUM(FM$6:FM30))*FM$3/365*_xlfn.DAYS($B31,$B30)&lt;0,0,($C$6-($C$3*$A30)+SUM(FM$6:FM30))*FM$3/365*_xlfn.DAYS($B31,$B30))</f>
        <v>59.478750053807275</v>
      </c>
      <c r="FN31" s="5">
        <f>IF(($C$6-($C$3*$A30)+SUM(FN$6:FN30))*FN$3/365*_xlfn.DAYS($B31,$B30)&lt;0,0,($C$6-($C$3*$A30)+SUM(FN$6:FN30))*FN$3/365*_xlfn.DAYS($B31,$B30))</f>
        <v>59.43079991135459</v>
      </c>
      <c r="FO31" s="5">
        <f>IF(($C$6-($C$3*$A30)+SUM(FO$6:FO30))*FO$3/365*_xlfn.DAYS($B31,$B30)&lt;0,0,($C$6-($C$3*$A30)+SUM(FO$6:FO30))*FO$3/365*_xlfn.DAYS($B31,$B30))</f>
        <v>59.382875148012111</v>
      </c>
      <c r="FP31" s="5">
        <f>IF(($C$6-($C$3*$A30)+SUM(FP$6:FP30))*FP$3/365*_xlfn.DAYS($B31,$B30)&lt;0,0,($C$6-($C$3*$A30)+SUM(FP$6:FP30))*FP$3/365*_xlfn.DAYS($B31,$B30))</f>
        <v>59.334975755763814</v>
      </c>
      <c r="FQ31" s="5">
        <f>IF(($C$6-($C$3*$A30)+SUM(FQ$6:FQ30))*FQ$3/365*_xlfn.DAYS($B31,$B30)&lt;0,0,($C$6-($C$3*$A30)+SUM(FQ$6:FQ30))*FQ$3/365*_xlfn.DAYS($B31,$B30))</f>
        <v>59.287101726595715</v>
      </c>
      <c r="FR31" s="5">
        <f>IF(($C$6-($C$3*$A30)+SUM(FR$6:FR30))*FR$3/365*_xlfn.DAYS($B31,$B30)&lt;0,0,($C$6-($C$3*$A30)+SUM(FR$6:FR30))*FR$3/365*_xlfn.DAYS($B31,$B30))</f>
        <v>59.239253052495926</v>
      </c>
      <c r="FS31" s="5">
        <f>IF(($C$6-($C$3*$A30)+SUM(FS$6:FS30))*FS$3/365*_xlfn.DAYS($B31,$B30)&lt;0,0,($C$6-($C$3*$A30)+SUM(FS$6:FS30))*FS$3/365*_xlfn.DAYS($B31,$B30))</f>
        <v>59.19142972545469</v>
      </c>
      <c r="FT31" s="5">
        <f>IF(($C$6-($C$3*$A30)+SUM(FT$6:FT30))*FT$3/365*_xlfn.DAYS($B31,$B30)&lt;0,0,($C$6-($C$3*$A30)+SUM(FT$6:FT30))*FT$3/365*_xlfn.DAYS($B31,$B30))</f>
        <v>59.143631737464247</v>
      </c>
      <c r="FU31" s="5">
        <f>IF(($C$6-($C$3*$A30)+SUM(FU$6:FU30))*FU$3/365*_xlfn.DAYS($B31,$B30)&lt;0,0,($C$6-($C$3*$A30)+SUM(FU$6:FU30))*FU$3/365*_xlfn.DAYS($B31,$B30))</f>
        <v>59.095859080518878</v>
      </c>
      <c r="FV31" s="5">
        <f>IF(($C$6-($C$3*$A30)+SUM(FV$6:FV30))*FV$3/365*_xlfn.DAYS($B31,$B30)&lt;0,0,($C$6-($C$3*$A30)+SUM(FV$6:FV30))*FV$3/365*_xlfn.DAYS($B31,$B30))</f>
        <v>59.048111746615056</v>
      </c>
      <c r="FW31" s="5">
        <f>IF(($C$6-($C$3*$A30)+SUM(FW$6:FW30))*FW$3/365*_xlfn.DAYS($B31,$B30)&lt;0,0,($C$6-($C$3*$A30)+SUM(FW$6:FW30))*FW$3/365*_xlfn.DAYS($B31,$B30))</f>
        <v>59.000389727751212</v>
      </c>
      <c r="FX31" s="5">
        <f>IF(($C$6-($C$3*$A30)+SUM(FX$6:FX30))*FX$3/365*_xlfn.DAYS($B31,$B30)&lt;0,0,($C$6-($C$3*$A30)+SUM(FX$6:FX30))*FX$3/365*_xlfn.DAYS($B31,$B30))</f>
        <v>58.95269301592792</v>
      </c>
      <c r="FY31" s="5">
        <f>IF(($C$6-($C$3*$A30)+SUM(FY$6:FY30))*FY$3/365*_xlfn.DAYS($B31,$B30)&lt;0,0,($C$6-($C$3*$A30)+SUM(FY$6:FY30))*FY$3/365*_xlfn.DAYS($B31,$B30))</f>
        <v>58.905021603147816</v>
      </c>
      <c r="FZ31" s="5">
        <f>IF(($C$6-($C$3*$A30)+SUM(FZ$6:FZ30))*FZ$3/365*_xlfn.DAYS($B31,$B30)&lt;0,0,($C$6-($C$3*$A30)+SUM(FZ$6:FZ30))*FZ$3/365*_xlfn.DAYS($B31,$B30))</f>
        <v>58.857375481415581</v>
      </c>
      <c r="GA31" s="5">
        <f>IF(($C$6-($C$3*$A30)+SUM(GA$6:GA30))*GA$3/365*_xlfn.DAYS($B31,$B30)&lt;0,0,($C$6-($C$3*$A30)+SUM(GA$6:GA30))*GA$3/365*_xlfn.DAYS($B31,$B30))</f>
        <v>58.809754642737907</v>
      </c>
      <c r="GB31" s="5">
        <f>IF(($C$6-($C$3*$A30)+SUM(GB$6:GB30))*GB$3/365*_xlfn.DAYS($B31,$B30)&lt;0,0,($C$6-($C$3*$A30)+SUM(GB$6:GB30))*GB$3/365*_xlfn.DAYS($B31,$B30))</f>
        <v>58.762159079123677</v>
      </c>
      <c r="GC31" s="5">
        <f>IF(($C$6-($C$3*$A30)+SUM(GC$6:GC30))*GC$3/365*_xlfn.DAYS($B31,$B30)&lt;0,0,($C$6-($C$3*$A30)+SUM(GC$6:GC30))*GC$3/365*_xlfn.DAYS($B31,$B30))</f>
        <v>58.714588782583803</v>
      </c>
      <c r="GD31" s="5">
        <f>IF(($C$6-($C$3*$A30)+SUM(GD$6:GD30))*GD$3/365*_xlfn.DAYS($B31,$B30)&lt;0,0,($C$6-($C$3*$A30)+SUM(GD$6:GD30))*GD$3/365*_xlfn.DAYS($B31,$B30))</f>
        <v>58.667043745131188</v>
      </c>
      <c r="GE31" s="5">
        <f>IF(($C$6-($C$3*$A30)+SUM(GE$6:GE30))*GE$3/365*_xlfn.DAYS($B31,$B30)&lt;0,0,($C$6-($C$3*$A30)+SUM(GE$6:GE30))*GE$3/365*_xlfn.DAYS($B31,$B30))</f>
        <v>58.61952395878091</v>
      </c>
      <c r="GF31" s="5">
        <f>IF(($C$6-($C$3*$A30)+SUM(GF$6:GF30))*GF$3/365*_xlfn.DAYS($B31,$B30)&lt;0,0,($C$6-($C$3*$A30)+SUM(GF$6:GF30))*GF$3/365*_xlfn.DAYS($B31,$B30))</f>
        <v>58.572029415550034</v>
      </c>
      <c r="GG31" s="5">
        <f>IF(($C$6-($C$3*$A30)+SUM(GG$6:GG30))*GG$3/365*_xlfn.DAYS($B31,$B30)&lt;0,0,($C$6-($C$3*$A30)+SUM(GG$6:GG30))*GG$3/365*_xlfn.DAYS($B31,$B30))</f>
        <v>58.524560107457773</v>
      </c>
      <c r="GH31" s="5">
        <f>IF(($C$6-($C$3*$A30)+SUM(GH$6:GH30))*GH$3/365*_xlfn.DAYS($B31,$B30)&lt;0,0,($C$6-($C$3*$A30)+SUM(GH$6:GH30))*GH$3/365*_xlfn.DAYS($B31,$B30))</f>
        <v>58.47711602652528</v>
      </c>
      <c r="GI31" s="5">
        <f>IF(($C$6-($C$3*$A30)+SUM(GI$6:GI30))*GI$3/365*_xlfn.DAYS($B31,$B30)&lt;0,0,($C$6-($C$3*$A30)+SUM(GI$6:GI30))*GI$3/365*_xlfn.DAYS($B31,$B30))</f>
        <v>58.429697164775931</v>
      </c>
      <c r="GJ31" s="5">
        <f>IF(($C$6-($C$3*$A30)+SUM(GJ$6:GJ30))*GJ$3/365*_xlfn.DAYS($B31,$B30)&lt;0,0,($C$6-($C$3*$A30)+SUM(GJ$6:GJ30))*GJ$3/365*_xlfn.DAYS($B31,$B30))</f>
        <v>58.382303514234991</v>
      </c>
      <c r="GK31" s="5">
        <f>IF(($C$6-($C$3*$A30)+SUM(GK$6:GK30))*GK$3/365*_xlfn.DAYS($B31,$B30)&lt;0,0,($C$6-($C$3*$A30)+SUM(GK$6:GK30))*GK$3/365*_xlfn.DAYS($B31,$B30))</f>
        <v>58.334935066929972</v>
      </c>
      <c r="GL31" s="5">
        <f>IF(($C$6-($C$3*$A30)+SUM(GL$6:GL30))*GL$3/365*_xlfn.DAYS($B31,$B30)&lt;0,0,($C$6-($C$3*$A30)+SUM(GL$6:GL30))*GL$3/365*_xlfn.DAYS($B31,$B30))</f>
        <v>58.287591814890334</v>
      </c>
      <c r="GM31" s="5">
        <f>IF(($C$6-($C$3*$A30)+SUM(GM$6:GM30))*GM$3/365*_xlfn.DAYS($B31,$B30)&lt;0,0,($C$6-($C$3*$A30)+SUM(GM$6:GM30))*GM$3/365*_xlfn.DAYS($B31,$B30))</f>
        <v>58.240273750147601</v>
      </c>
      <c r="GN31" s="5">
        <f>IF(($C$6-($C$3*$A30)+SUM(GN$6:GN30))*GN$3/365*_xlfn.DAYS($B31,$B30)&lt;0,0,($C$6-($C$3*$A30)+SUM(GN$6:GN30))*GN$3/365*_xlfn.DAYS($B31,$B30))</f>
        <v>58.192980864735397</v>
      </c>
      <c r="GO31" s="5">
        <f>IF(($C$6-($C$3*$A30)+SUM(GO$6:GO30))*GO$3/365*_xlfn.DAYS($B31,$B30)&lt;0,0,($C$6-($C$3*$A30)+SUM(GO$6:GO30))*GO$3/365*_xlfn.DAYS($B31,$B30))</f>
        <v>58.14571315068946</v>
      </c>
      <c r="GP31" s="5">
        <f>IF(($C$6-($C$3*$A30)+SUM(GP$6:GP30))*GP$3/365*_xlfn.DAYS($B31,$B30)&lt;0,0,($C$6-($C$3*$A30)+SUM(GP$6:GP30))*GP$3/365*_xlfn.DAYS($B31,$B30))</f>
        <v>58.098470600047406</v>
      </c>
      <c r="GQ31" s="5">
        <f>IF(($C$6-($C$3*$A30)+SUM(GQ$6:GQ30))*GQ$3/365*_xlfn.DAYS($B31,$B30)&lt;0,0,($C$6-($C$3*$A30)+SUM(GQ$6:GQ30))*GQ$3/365*_xlfn.DAYS($B31,$B30))</f>
        <v>58.051253204849147</v>
      </c>
      <c r="GR31" s="5">
        <f>IF(($C$6-($C$3*$A30)+SUM(GR$6:GR30))*GR$3/365*_xlfn.DAYS($B31,$B30)&lt;0,0,($C$6-($C$3*$A30)+SUM(GR$6:GR30))*GR$3/365*_xlfn.DAYS($B31,$B30))</f>
        <v>58.004060957136524</v>
      </c>
      <c r="GS31" s="5">
        <f>IF(($C$6-($C$3*$A30)+SUM(GS$6:GS30))*GS$3/365*_xlfn.DAYS($B31,$B30)&lt;0,0,($C$6-($C$3*$A30)+SUM(GS$6:GS30))*GS$3/365*_xlfn.DAYS($B31,$B30))</f>
        <v>57.956893848953413</v>
      </c>
      <c r="GT31" s="5">
        <f>IF(($C$6-($C$3*$A30)+SUM(GT$6:GT30))*GT$3/365*_xlfn.DAYS($B31,$B30)&lt;0,0,($C$6-($C$3*$A30)+SUM(GT$6:GT30))*GT$3/365*_xlfn.DAYS($B31,$B30))</f>
        <v>57.909751872345822</v>
      </c>
      <c r="GU31" s="5">
        <f>IF(($C$6-($C$3*$A30)+SUM(GU$6:GU30))*GU$3/365*_xlfn.DAYS($B31,$B30)&lt;0,0,($C$6-($C$3*$A30)+SUM(GU$6:GU30))*GU$3/365*_xlfn.DAYS($B31,$B30))</f>
        <v>57.862635019361811</v>
      </c>
      <c r="GV31" s="5">
        <f>IF(($C$6-($C$3*$A30)+SUM(GV$6:GV30))*GV$3/365*_xlfn.DAYS($B31,$B30)&lt;0,0,($C$6-($C$3*$A30)+SUM(GV$6:GV30))*GV$3/365*_xlfn.DAYS($B31,$B30))</f>
        <v>57.815543282051472</v>
      </c>
      <c r="GW31" s="5">
        <f>IF(($C$6-($C$3*$A30)+SUM(GW$6:GW30))*GW$3/365*_xlfn.DAYS($B31,$B30)&lt;0,0,($C$6-($C$3*$A30)+SUM(GW$6:GW30))*GW$3/365*_xlfn.DAYS($B31,$B30))</f>
        <v>57.768476652466994</v>
      </c>
      <c r="GX31" s="5">
        <f>IF(($C$6-($C$3*$A30)+SUM(GX$6:GX30))*GX$3/365*_xlfn.DAYS($B31,$B30)&lt;0,0,($C$6-($C$3*$A30)+SUM(GX$6:GX30))*GX$3/365*_xlfn.DAYS($B31,$B30))</f>
        <v>57.721435122662534</v>
      </c>
      <c r="GY31" s="5">
        <f>IF(($C$6-($C$3*$A30)+SUM(GY$6:GY30))*GY$3/365*_xlfn.DAYS($B31,$B30)&lt;0,0,($C$6-($C$3*$A30)+SUM(GY$6:GY30))*GY$3/365*_xlfn.DAYS($B31,$B30))</f>
        <v>57.674418684694395</v>
      </c>
      <c r="GZ31" s="5">
        <f>IF(($C$6-($C$3*$A30)+SUM(GZ$6:GZ30))*GZ$3/365*_xlfn.DAYS($B31,$B30)&lt;0,0,($C$6-($C$3*$A30)+SUM(GZ$6:GZ30))*GZ$3/365*_xlfn.DAYS($B31,$B30))</f>
        <v>57.627427330620947</v>
      </c>
      <c r="HA31" s="5">
        <f>IF(($C$6-($C$3*$A30)+SUM(HA$6:HA30))*HA$3/365*_xlfn.DAYS($B31,$B30)&lt;0,0,($C$6-($C$3*$A30)+SUM(HA$6:HA30))*HA$3/365*_xlfn.DAYS($B31,$B30))</f>
        <v>57.580461052502557</v>
      </c>
      <c r="HB31" s="5">
        <f>IF(($C$6-($C$3*$A30)+SUM(HB$6:HB30))*HB$3/365*_xlfn.DAYS($B31,$B30)&lt;0,0,($C$6-($C$3*$A30)+SUM(HB$6:HB30))*HB$3/365*_xlfn.DAYS($B31,$B30))</f>
        <v>57.53351984240166</v>
      </c>
      <c r="HC31" s="5">
        <f>IF(($C$6-($C$3*$A30)+SUM(HC$6:HC30))*HC$3/365*_xlfn.DAYS($B31,$B30)&lt;0,0,($C$6-($C$3*$A30)+SUM(HC$6:HC30))*HC$3/365*_xlfn.DAYS($B31,$B30))</f>
        <v>57.486603692382786</v>
      </c>
      <c r="HD31" s="5">
        <f>IF(($C$6-($C$3*$A30)+SUM(HD$6:HD30))*HD$3/365*_xlfn.DAYS($B31,$B30)&lt;0,0,($C$6-($C$3*$A30)+SUM(HD$6:HD30))*HD$3/365*_xlfn.DAYS($B31,$B30))</f>
        <v>57.439712594512486</v>
      </c>
      <c r="HE31" s="5">
        <f>IF(($C$6-($C$3*$A30)+SUM(HE$6:HE30))*HE$3/365*_xlfn.DAYS($B31,$B30)&lt;0,0,($C$6-($C$3*$A30)+SUM(HE$6:HE30))*HE$3/365*_xlfn.DAYS($B31,$B30))</f>
        <v>57.392846540859381</v>
      </c>
      <c r="HF31" s="5">
        <f>IF(($C$6-($C$3*$A30)+SUM(HF$6:HF30))*HF$3/365*_xlfn.DAYS($B31,$B30)&lt;0,0,($C$6-($C$3*$A30)+SUM(HF$6:HF30))*HF$3/365*_xlfn.DAYS($B31,$B30))</f>
        <v>57.346005523494135</v>
      </c>
      <c r="HG31" s="5">
        <f>IF(($C$6-($C$3*$A30)+SUM(HG$6:HG30))*HG$3/365*_xlfn.DAYS($B31,$B30)&lt;0,0,($C$6-($C$3*$A30)+SUM(HG$6:HG30))*HG$3/365*_xlfn.DAYS($B31,$B30))</f>
        <v>57.29918953448945</v>
      </c>
      <c r="HH31" s="5">
        <f>IF(($C$6-($C$3*$A30)+SUM(HH$6:HH30))*HH$3/365*_xlfn.DAYS($B31,$B30)&lt;0,0,($C$6-($C$3*$A30)+SUM(HH$6:HH30))*HH$3/365*_xlfn.DAYS($B31,$B30))</f>
        <v>57.252398565920174</v>
      </c>
      <c r="HI31" s="5">
        <f>IF(($C$6-($C$3*$A30)+SUM(HI$6:HI30))*HI$3/365*_xlfn.DAYS($B31,$B30)&lt;0,0,($C$6-($C$3*$A30)+SUM(HI$6:HI30))*HI$3/365*_xlfn.DAYS($B31,$B30))</f>
        <v>57.205632609863017</v>
      </c>
      <c r="HJ31" s="5">
        <f>IF(($C$6-($C$3*$A30)+SUM(HJ$6:HJ30))*HJ$3/365*_xlfn.DAYS($B31,$B30)&lt;0,0,($C$6-($C$3*$A30)+SUM(HJ$6:HJ30))*HJ$3/365*_xlfn.DAYS($B31,$B30))</f>
        <v>57.158891658396989</v>
      </c>
      <c r="HK31" s="5">
        <f>IF(($C$6-($C$3*$A30)+SUM(HK$6:HK30))*HK$3/365*_xlfn.DAYS($B31,$B30)&lt;0,0,($C$6-($C$3*$A30)+SUM(HK$6:HK30))*HK$3/365*_xlfn.DAYS($B31,$B30))</f>
        <v>57.112175703602972</v>
      </c>
      <c r="HL31" s="5">
        <f>IF(($C$6-($C$3*$A30)+SUM(HL$6:HL30))*HL$3/365*_xlfn.DAYS($B31,$B30)&lt;0,0,($C$6-($C$3*$A30)+SUM(HL$6:HL30))*HL$3/365*_xlfn.DAYS($B31,$B30))</f>
        <v>57.065484737563949</v>
      </c>
      <c r="HM31" s="5">
        <f>IF(($C$6-($C$3*$A30)+SUM(HM$6:HM30))*HM$3/365*_xlfn.DAYS($B31,$B30)&lt;0,0,($C$6-($C$3*$A30)+SUM(HM$6:HM30))*HM$3/365*_xlfn.DAYS($B31,$B30))</f>
        <v>57.018818752364943</v>
      </c>
      <c r="HN31" s="5">
        <f>IF(($C$6-($C$3*$A30)+SUM(HN$6:HN30))*HN$3/365*_xlfn.DAYS($B31,$B30)&lt;0,0,($C$6-($C$3*$A30)+SUM(HN$6:HN30))*HN$3/365*_xlfn.DAYS($B31,$B30))</f>
        <v>56.972177740093116</v>
      </c>
      <c r="HO31" s="5">
        <f>IF(($C$6-($C$3*$A30)+SUM(HO$6:HO30))*HO$3/365*_xlfn.DAYS($B31,$B30)&lt;0,0,($C$6-($C$3*$A30)+SUM(HO$6:HO30))*HO$3/365*_xlfn.DAYS($B31,$B30))</f>
        <v>56.925561692837562</v>
      </c>
      <c r="HP31" s="5">
        <f>IF(($C$6-($C$3*$A30)+SUM(HP$6:HP30))*HP$3/365*_xlfn.DAYS($B31,$B30)&lt;0,0,($C$6-($C$3*$A30)+SUM(HP$6:HP30))*HP$3/365*_xlfn.DAYS($B31,$B30))</f>
        <v>56.878970602689449</v>
      </c>
      <c r="HQ31" s="5">
        <f>IF(($C$6-($C$3*$A30)+SUM(HQ$6:HQ30))*HQ$3/365*_xlfn.DAYS($B31,$B30)&lt;0,0,($C$6-($C$3*$A30)+SUM(HQ$6:HQ30))*HQ$3/365*_xlfn.DAYS($B31,$B30))</f>
        <v>56.832404461742058</v>
      </c>
      <c r="HR31" s="5">
        <f>IF(($C$6-($C$3*$A30)+SUM(HR$6:HR30))*HR$3/365*_xlfn.DAYS($B31,$B30)&lt;0,0,($C$6-($C$3*$A30)+SUM(HR$6:HR30))*HR$3/365*_xlfn.DAYS($B31,$B30))</f>
        <v>56.785863262090643</v>
      </c>
      <c r="HS31" s="5">
        <f>IF(($C$6-($C$3*$A30)+SUM(HS$6:HS30))*HS$3/365*_xlfn.DAYS($B31,$B30)&lt;0,0,($C$6-($C$3*$A30)+SUM(HS$6:HS30))*HS$3/365*_xlfn.DAYS($B31,$B30))</f>
        <v>56.739346995832562</v>
      </c>
      <c r="HT31" s="5">
        <f>IF(($C$6-($C$3*$A30)+SUM(HT$6:HT30))*HT$3/365*_xlfn.DAYS($B31,$B30)&lt;0,0,($C$6-($C$3*$A30)+SUM(HT$6:HT30))*HT$3/365*_xlfn.DAYS($B31,$B30))</f>
        <v>56.69285565506722</v>
      </c>
      <c r="HU31" s="5">
        <f>IF(($C$6-($C$3*$A30)+SUM(HU$6:HU30))*HU$3/365*_xlfn.DAYS($B31,$B30)&lt;0,0,($C$6-($C$3*$A30)+SUM(HU$6:HU30))*HU$3/365*_xlfn.DAYS($B31,$B30))</f>
        <v>56.646389231896023</v>
      </c>
      <c r="HV31" s="5">
        <f>IF(($C$6-($C$3*$A30)+SUM(HV$6:HV30))*HV$3/365*_xlfn.DAYS($B31,$B30)&lt;0,0,($C$6-($C$3*$A30)+SUM(HV$6:HV30))*HV$3/365*_xlfn.DAYS($B31,$B30))</f>
        <v>56.599947718422456</v>
      </c>
      <c r="HW31" s="5">
        <f>IF(($C$6-($C$3*$A30)+SUM(HW$6:HW30))*HW$3/365*_xlfn.DAYS($B31,$B30)&lt;0,0,($C$6-($C$3*$A30)+SUM(HW$6:HW30))*HW$3/365*_xlfn.DAYS($B31,$B30))</f>
        <v>56.553531106752061</v>
      </c>
      <c r="HX31" s="5">
        <f>IF(($C$6-($C$3*$A30)+SUM(HX$6:HX30))*HX$3/365*_xlfn.DAYS($B31,$B30)&lt;0,0,($C$6-($C$3*$A30)+SUM(HX$6:HX30))*HX$3/365*_xlfn.DAYS($B31,$B30))</f>
        <v>56.507139388992378</v>
      </c>
      <c r="HY31" s="5">
        <f>IF(($C$6-($C$3*$A30)+SUM(HY$6:HY30))*HY$3/365*_xlfn.DAYS($B31,$B30)&lt;0,0,($C$6-($C$3*$A30)+SUM(HY$6:HY30))*HY$3/365*_xlfn.DAYS($B31,$B30))</f>
        <v>56.46077255725308</v>
      </c>
      <c r="HZ31" s="5">
        <f>IF(($C$6-($C$3*$A30)+SUM(HZ$6:HZ30))*HZ$3/365*_xlfn.DAYS($B31,$B30)&lt;0,0,($C$6-($C$3*$A30)+SUM(HZ$6:HZ30))*HZ$3/365*_xlfn.DAYS($B31,$B30))</f>
        <v>56.414430603645791</v>
      </c>
      <c r="IA31" s="5">
        <f>IF(($C$6-($C$3*$A30)+SUM(IA$6:IA30))*IA$3/365*_xlfn.DAYS($B31,$B30)&lt;0,0,($C$6-($C$3*$A30)+SUM(IA$6:IA30))*IA$3/365*_xlfn.DAYS($B31,$B30))</f>
        <v>56.368113520284219</v>
      </c>
      <c r="IB31" s="5">
        <f>IF(($C$6-($C$3*$A30)+SUM(IB$6:IB30))*IB$3/365*_xlfn.DAYS($B31,$B30)&lt;0,0,($C$6-($C$3*$A30)+SUM(IB$6:IB30))*IB$3/365*_xlfn.DAYS($B31,$B30))</f>
        <v>56.321821299284139</v>
      </c>
      <c r="IC31" s="5">
        <f>IF(($C$6-($C$3*$A30)+SUM(IC$6:IC30))*IC$3/365*_xlfn.DAYS($B31,$B30)&lt;0,0,($C$6-($C$3*$A30)+SUM(IC$6:IC30))*IC$3/365*_xlfn.DAYS($B31,$B30))</f>
        <v>56.275553932763351</v>
      </c>
      <c r="ID31" s="5">
        <f>IF(($C$6-($C$3*$A30)+SUM(ID$6:ID30))*ID$3/365*_xlfn.DAYS($B31,$B30)&lt;0,0,($C$6-($C$3*$A30)+SUM(ID$6:ID30))*ID$3/365*_xlfn.DAYS($B31,$B30))</f>
        <v>56.229311412841668</v>
      </c>
      <c r="IE31" s="5">
        <f>IF(($C$6-($C$3*$A30)+SUM(IE$6:IE30))*IE$3/365*_xlfn.DAYS($B31,$B30)&lt;0,0,($C$6-($C$3*$A30)+SUM(IE$6:IE30))*IE$3/365*_xlfn.DAYS($B31,$B30))</f>
        <v>56.183093731640994</v>
      </c>
      <c r="IF31" s="5">
        <f>IF(($C$6-($C$3*$A30)+SUM(IF$6:IF30))*IF$3/365*_xlfn.DAYS($B31,$B30)&lt;0,0,($C$6-($C$3*$A30)+SUM(IF$6:IF30))*IF$3/365*_xlfn.DAYS($B31,$B30))</f>
        <v>56.136900881285293</v>
      </c>
      <c r="IG31" s="5">
        <f>IF(($C$6-($C$3*$A30)+SUM(IG$6:IG30))*IG$3/365*_xlfn.DAYS($B31,$B30)&lt;0,0,($C$6-($C$3*$A30)+SUM(IG$6:IG30))*IG$3/365*_xlfn.DAYS($B31,$B30))</f>
        <v>56.090732853900455</v>
      </c>
      <c r="IH31" s="5">
        <f>IF(($C$6-($C$3*$A30)+SUM(IH$6:IH30))*IH$3/365*_xlfn.DAYS($B31,$B30)&lt;0,0,($C$6-($C$3*$A30)+SUM(IH$6:IH30))*IH$3/365*_xlfn.DAYS($B31,$B30))</f>
        <v>56.044589641614522</v>
      </c>
      <c r="II31" s="5">
        <f>IF(($C$6-($C$3*$A30)+SUM(II$6:II30))*II$3/365*_xlfn.DAYS($B31,$B30)&lt;0,0,($C$6-($C$3*$A30)+SUM(II$6:II30))*II$3/365*_xlfn.DAYS($B31,$B30))</f>
        <v>55.998471236557577</v>
      </c>
      <c r="IJ31" s="5">
        <f>IF(($C$6-($C$3*$A30)+SUM(IJ$6:IJ30))*IJ$3/365*_xlfn.DAYS($B31,$B30)&lt;0,0,($C$6-($C$3*$A30)+SUM(IJ$6:IJ30))*IJ$3/365*_xlfn.DAYS($B31,$B30))</f>
        <v>55.952377630861669</v>
      </c>
      <c r="IK31" s="5">
        <f>IF(($C$6-($C$3*$A30)+SUM(IK$6:IK30))*IK$3/365*_xlfn.DAYS($B31,$B30)&lt;0,0,($C$6-($C$3*$A30)+SUM(IK$6:IK30))*IK$3/365*_xlfn.DAYS($B31,$B30))</f>
        <v>55.906308816660967</v>
      </c>
      <c r="IL31" s="5">
        <f>IF(($C$6-($C$3*$A30)+SUM(IL$6:IL30))*IL$3/365*_xlfn.DAYS($B31,$B30)&lt;0,0,($C$6-($C$3*$A30)+SUM(IL$6:IL30))*IL$3/365*_xlfn.DAYS($B31,$B30))</f>
        <v>55.860264786091626</v>
      </c>
      <c r="IM31" s="5">
        <f>IF(($C$6-($C$3*$A30)+SUM(IM$6:IM30))*IM$3/365*_xlfn.DAYS($B31,$B30)&lt;0,0,($C$6-($C$3*$A30)+SUM(IM$6:IM30))*IM$3/365*_xlfn.DAYS($B31,$B30))</f>
        <v>55.814245531291803</v>
      </c>
      <c r="IN31" s="5">
        <f>IF(($C$6-($C$3*$A30)+SUM(IN$6:IN30))*IN$3/365*_xlfn.DAYS($B31,$B30)&lt;0,0,($C$6-($C$3*$A30)+SUM(IN$6:IN30))*IN$3/365*_xlfn.DAYS($B31,$B30))</f>
        <v>55.768251044401879</v>
      </c>
      <c r="IO31" s="5">
        <f>IF(($C$6-($C$3*$A30)+SUM(IO$6:IO30))*IO$3/365*_xlfn.DAYS($B31,$B30)&lt;0,0,($C$6-($C$3*$A30)+SUM(IO$6:IO30))*IO$3/365*_xlfn.DAYS($B31,$B30))</f>
        <v>55.722281317563997</v>
      </c>
      <c r="IP31" s="5">
        <f>IF(($C$6-($C$3*$A30)+SUM(IP$6:IP30))*IP$3/365*_xlfn.DAYS($B31,$B30)&lt;0,0,($C$6-($C$3*$A30)+SUM(IP$6:IP30))*IP$3/365*_xlfn.DAYS($B31,$B30))</f>
        <v>55.676336342922568</v>
      </c>
      <c r="IQ31" s="5">
        <f>IF(($C$6-($C$3*$A30)+SUM(IQ$6:IQ30))*IQ$3/365*_xlfn.DAYS($B31,$B30)&lt;0,0,($C$6-($C$3*$A30)+SUM(IQ$6:IQ30))*IQ$3/365*_xlfn.DAYS($B31,$B30))</f>
        <v>55.630416112623934</v>
      </c>
      <c r="IR31" s="5">
        <f>IF(($C$6-($C$3*$A30)+SUM(IR$6:IR30))*IR$3/365*_xlfn.DAYS($B31,$B30)&lt;0,0,($C$6-($C$3*$A30)+SUM(IR$6:IR30))*IR$3/365*_xlfn.DAYS($B31,$B30))</f>
        <v>55.584520618816505</v>
      </c>
      <c r="IS31" s="5">
        <f>IF(($C$6-($C$3*$A30)+SUM(IS$6:IS30))*IS$3/365*_xlfn.DAYS($B31,$B30)&lt;0,0,($C$6-($C$3*$A30)+SUM(IS$6:IS30))*IS$3/365*_xlfn.DAYS($B31,$B30))</f>
        <v>55.53864985365071</v>
      </c>
      <c r="IT31" s="5">
        <f>IF(($C$6-($C$3*$A30)+SUM(IT$6:IT30))*IT$3/365*_xlfn.DAYS($B31,$B30)&lt;0,0,($C$6-($C$3*$A30)+SUM(IT$6:IT30))*IT$3/365*_xlfn.DAYS($B31,$B30))</f>
        <v>55.492803809278996</v>
      </c>
      <c r="IU31" s="5">
        <f>IF(($C$6-($C$3*$A30)+SUM(IU$6:IU30))*IU$3/365*_xlfn.DAYS($B31,$B30)&lt;0,0,($C$6-($C$3*$A30)+SUM(IU$6:IU30))*IU$3/365*_xlfn.DAYS($B31,$B30))</f>
        <v>55.446982477855904</v>
      </c>
      <c r="IV31" s="5">
        <f>IF(($C$6-($C$3*$A30)+SUM(IV$6:IV30))*IV$3/365*_xlfn.DAYS($B31,$B30)&lt;0,0,($C$6-($C$3*$A30)+SUM(IV$6:IV30))*IV$3/365*_xlfn.DAYS($B31,$B30))</f>
        <v>55.401185851537988</v>
      </c>
      <c r="IW31" s="5">
        <f>IF(($C$6-($C$3*$A30)+SUM(IW$6:IW30))*IW$3/365*_xlfn.DAYS($B31,$B30)&lt;0,0,($C$6-($C$3*$A30)+SUM(IW$6:IW30))*IW$3/365*_xlfn.DAYS($B31,$B30))</f>
        <v>55.355413922483798</v>
      </c>
      <c r="IX31" s="5">
        <f>IF(($C$6-($C$3*$A30)+SUM(IX$6:IX30))*IX$3/365*_xlfn.DAYS($B31,$B30)&lt;0,0,($C$6-($C$3*$A30)+SUM(IX$6:IX30))*IX$3/365*_xlfn.DAYS($B31,$B30))</f>
        <v>55.309666682853909</v>
      </c>
      <c r="IY31" s="5">
        <f>IF(($C$6-($C$3*$A30)+SUM(IY$6:IY30))*IY$3/365*_xlfn.DAYS($B31,$B30)&lt;0,0,($C$6-($C$3*$A30)+SUM(IY$6:IY30))*IY$3/365*_xlfn.DAYS($B31,$B30))</f>
        <v>55.26394412481104</v>
      </c>
      <c r="IZ31" s="5">
        <f>IF(($C$6-($C$3*$A30)+SUM(IZ$6:IZ30))*IZ$3/365*_xlfn.DAYS($B31,$B30)&lt;0,0,($C$6-($C$3*$A30)+SUM(IZ$6:IZ30))*IZ$3/365*_xlfn.DAYS($B31,$B30))</f>
        <v>55.218246240519811</v>
      </c>
      <c r="JA31" s="5">
        <f>IF(($C$6-($C$3*$A30)+SUM(JA$6:JA30))*JA$3/365*_xlfn.DAYS($B31,$B30)&lt;0,0,($C$6-($C$3*$A30)+SUM(JA$6:JA30))*JA$3/365*_xlfn.DAYS($B31,$B30))</f>
        <v>55.172573022146956</v>
      </c>
      <c r="JB31" s="5">
        <f>IF(($C$6-($C$3*$A30)+SUM(JB$6:JB30))*JB$3/365*_xlfn.DAYS($B31,$B30)&lt;0,0,($C$6-($C$3*$A30)+SUM(JB$6:JB30))*JB$3/365*_xlfn.DAYS($B31,$B30))</f>
        <v>55.126924461861236</v>
      </c>
      <c r="JC31" s="5">
        <f>IF(($C$6-($C$3*$A30)+SUM(JC$6:JC30))*JC$3/365*_xlfn.DAYS($B31,$B30)&lt;0,0,($C$6-($C$3*$A30)+SUM(JC$6:JC30))*JC$3/365*_xlfn.DAYS($B31,$B30))</f>
        <v>55.081300551833401</v>
      </c>
      <c r="JD31" s="5">
        <f>IF(($C$6-($C$3*$A30)+SUM(JD$6:JD30))*JD$3/365*_xlfn.DAYS($B31,$B30)&lt;0,0,($C$6-($C$3*$A30)+SUM(JD$6:JD30))*JD$3/365*_xlfn.DAYS($B31,$B30))</f>
        <v>55.035701284236268</v>
      </c>
      <c r="JE31" s="5">
        <f>IF(($C$6-($C$3*$A30)+SUM(JE$6:JE30))*JE$3/365*_xlfn.DAYS($B31,$B30)&lt;0,0,($C$6-($C$3*$A30)+SUM(JE$6:JE30))*JE$3/365*_xlfn.DAYS($B31,$B30))</f>
        <v>54.990126651244665</v>
      </c>
      <c r="JF31" s="5">
        <f>IF(($C$6-($C$3*$A30)+SUM(JF$6:JF30))*JF$3/365*_xlfn.DAYS($B31,$B30)&lt;0,0,($C$6-($C$3*$A30)+SUM(JF$6:JF30))*JF$3/365*_xlfn.DAYS($B31,$B30))</f>
        <v>54.944576645035468</v>
      </c>
      <c r="JG31" s="5">
        <f>IF(($C$6-($C$3*$A30)+SUM(JG$6:JG30))*JG$3/365*_xlfn.DAYS($B31,$B30)&lt;0,0,($C$6-($C$3*$A30)+SUM(JG$6:JG30))*JG$3/365*_xlfn.DAYS($B31,$B30))</f>
        <v>54.899051257787534</v>
      </c>
      <c r="JH31" s="5">
        <f>IF(($C$6-($C$3*$A30)+SUM(JH$6:JH30))*JH$3/365*_xlfn.DAYS($B31,$B30)&lt;0,0,($C$6-($C$3*$A30)+SUM(JH$6:JH30))*JH$3/365*_xlfn.DAYS($B31,$B30))</f>
        <v>54.853550481681872</v>
      </c>
      <c r="JI31" s="5">
        <f>IF(($C$6-($C$3*$A30)+SUM(JI$6:JI30))*JI$3/365*_xlfn.DAYS($B31,$B30)&lt;0,0,($C$6-($C$3*$A30)+SUM(JI$6:JI30))*JI$3/365*_xlfn.DAYS($B31,$B30))</f>
        <v>54.808074308901354</v>
      </c>
      <c r="JJ31" s="5">
        <f>IF(($C$6-($C$3*$A30)+SUM(JJ$6:JJ30))*JJ$3/365*_xlfn.DAYS($B31,$B30)&lt;0,0,($C$6-($C$3*$A30)+SUM(JJ$6:JJ30))*JJ$3/365*_xlfn.DAYS($B31,$B30))</f>
        <v>54.762622731631012</v>
      </c>
      <c r="JK31" s="5">
        <f>IF(($C$6-($C$3*$A30)+SUM(JK$6:JK30))*JK$3/365*_xlfn.DAYS($B31,$B30)&lt;0,0,($C$6-($C$3*$A30)+SUM(JK$6:JK30))*JK$3/365*_xlfn.DAYS($B31,$B30))</f>
        <v>54.717195742057839</v>
      </c>
      <c r="JL31" s="5">
        <f>IF(($C$6-($C$3*$A30)+SUM(JL$6:JL30))*JL$3/365*_xlfn.DAYS($B31,$B30)&lt;0,0,($C$6-($C$3*$A30)+SUM(JL$6:JL30))*JL$3/365*_xlfn.DAYS($B31,$B30))</f>
        <v>54.671793332370875</v>
      </c>
      <c r="JM31" s="5">
        <f>IF(($C$6-($C$3*$A30)+SUM(JM$6:JM30))*JM$3/365*_xlfn.DAYS($B31,$B30)&lt;0,0,($C$6-($C$3*$A30)+SUM(JM$6:JM30))*JM$3/365*_xlfn.DAYS($B31,$B30))</f>
        <v>54.626415494761183</v>
      </c>
      <c r="JN31" s="5">
        <f>IF(($C$6-($C$3*$A30)+SUM(JN$6:JN30))*JN$3/365*_xlfn.DAYS($B31,$B30)&lt;0,0,($C$6-($C$3*$A30)+SUM(JN$6:JN30))*JN$3/365*_xlfn.DAYS($B31,$B30))</f>
        <v>54.58106222142186</v>
      </c>
      <c r="JO31" s="5">
        <f>IF(($C$6-($C$3*$A30)+SUM(JO$6:JO30))*JO$3/365*_xlfn.DAYS($B31,$B30)&lt;0,0,($C$6-($C$3*$A30)+SUM(JO$6:JO30))*JO$3/365*_xlfn.DAYS($B31,$B30))</f>
        <v>54.535733504548027</v>
      </c>
      <c r="JP31" s="5">
        <f>IF(($C$6-($C$3*$A30)+SUM(JP$6:JP30))*JP$3/365*_xlfn.DAYS($B31,$B30)&lt;0,0,($C$6-($C$3*$A30)+SUM(JP$6:JP30))*JP$3/365*_xlfn.DAYS($B31,$B30))</f>
        <v>54.490429336336824</v>
      </c>
      <c r="JQ31" s="5">
        <f>IF(($C$6-($C$3*$A30)+SUM(JQ$6:JQ30))*JQ$3/365*_xlfn.DAYS($B31,$B30)&lt;0,0,($C$6-($C$3*$A30)+SUM(JQ$6:JQ30))*JQ$3/365*_xlfn.DAYS($B31,$B30))</f>
        <v>54.445149708987472</v>
      </c>
      <c r="JR31" s="5">
        <f>IF(($C$6-($C$3*$A30)+SUM(JR$6:JR30))*JR$3/365*_xlfn.DAYS($B31,$B30)&lt;0,0,($C$6-($C$3*$A30)+SUM(JR$6:JR30))*JR$3/365*_xlfn.DAYS($B31,$B30))</f>
        <v>54.399894614701054</v>
      </c>
      <c r="JS31" s="5">
        <f>IF(($C$6-($C$3*$A30)+SUM(JS$6:JS30))*JS$3/365*_xlfn.DAYS($B31,$B30)&lt;0,0,($C$6-($C$3*$A30)+SUM(JS$6:JS30))*JS$3/365*_xlfn.DAYS($B31,$B30))</f>
        <v>54.35466404568087</v>
      </c>
      <c r="JT31" s="5">
        <f>IF(($C$6-($C$3*$A30)+SUM(JT$6:JT30))*JT$3/365*_xlfn.DAYS($B31,$B30)&lt;0,0,($C$6-($C$3*$A30)+SUM(JT$6:JT30))*JT$3/365*_xlfn.DAYS($B31,$B30))</f>
        <v>54.30945799413216</v>
      </c>
      <c r="JU31" s="5">
        <f>IF(($C$6-($C$3*$A30)+SUM(JU$6:JU30))*JU$3/365*_xlfn.DAYS($B31,$B30)&lt;0,0,($C$6-($C$3*$A30)+SUM(JU$6:JU30))*JU$3/365*_xlfn.DAYS($B31,$B30))</f>
        <v>54.264276452262173</v>
      </c>
      <c r="JV31" s="5">
        <f>IF(($C$6-($C$3*$A30)+SUM(JV$6:JV30))*JV$3/365*_xlfn.DAYS($B31,$B30)&lt;0,0,($C$6-($C$3*$A30)+SUM(JV$6:JV30))*JV$3/365*_xlfn.DAYS($B31,$B30))</f>
        <v>54.219119412280193</v>
      </c>
      <c r="JW31" s="5">
        <f>IF(($C$6-($C$3*$A30)+SUM(JW$6:JW30))*JW$3/365*_xlfn.DAYS($B31,$B30)&lt;0,0,($C$6-($C$3*$A30)+SUM(JW$6:JW30))*JW$3/365*_xlfn.DAYS($B31,$B30))</f>
        <v>54.173986866397563</v>
      </c>
      <c r="JX31" s="5">
        <f>IF(($C$6-($C$3*$A30)+SUM(JX$6:JX30))*JX$3/365*_xlfn.DAYS($B31,$B30)&lt;0,0,($C$6-($C$3*$A30)+SUM(JX$6:JX30))*JX$3/365*_xlfn.DAYS($B31,$B30))</f>
        <v>54.128878806827551</v>
      </c>
      <c r="JY31" s="5">
        <f>IF(($C$6-($C$3*$A30)+SUM(JY$6:JY30))*JY$3/365*_xlfn.DAYS($B31,$B30)&lt;0,0,($C$6-($C$3*$A30)+SUM(JY$6:JY30))*JY$3/365*_xlfn.DAYS($B31,$B30))</f>
        <v>54.083795225785593</v>
      </c>
      <c r="JZ31" s="5">
        <f>IF(($C$6-($C$3*$A30)+SUM(JZ$6:JZ30))*JZ$3/365*_xlfn.DAYS($B31,$B30)&lt;0,0,($C$6-($C$3*$A30)+SUM(JZ$6:JZ30))*JZ$3/365*_xlfn.DAYS($B31,$B30))</f>
        <v>54.038736115489016</v>
      </c>
      <c r="KA31" s="5">
        <f>IF(($C$6-($C$3*$A30)+SUM(KA$6:KA30))*KA$3/365*_xlfn.DAYS($B31,$B30)&lt;0,0,($C$6-($C$3*$A30)+SUM(KA$6:KA30))*KA$3/365*_xlfn.DAYS($B31,$B30))</f>
        <v>53.993701468157219</v>
      </c>
      <c r="KB31" s="5">
        <f>IF(($C$6-($C$3*$A30)+SUM(KB$6:KB30))*KB$3/365*_xlfn.DAYS($B31,$B30)&lt;0,0,($C$6-($C$3*$A30)+SUM(KB$6:KB30))*KB$3/365*_xlfn.DAYS($B31,$B30))</f>
        <v>53.948691276011616</v>
      </c>
      <c r="KC31" s="5">
        <f>IF(($C$6-($C$3*$A30)+SUM(KC$6:KC30))*KC$3/365*_xlfn.DAYS($B31,$B30)&lt;0,0,($C$6-($C$3*$A30)+SUM(KC$6:KC30))*KC$3/365*_xlfn.DAYS($B31,$B30))</f>
        <v>53.903705531275655</v>
      </c>
      <c r="KD31" s="5">
        <f>IF(($C$6-($C$3*$A30)+SUM(KD$6:KD30))*KD$3/365*_xlfn.DAYS($B31,$B30)&lt;0,0,($C$6-($C$3*$A30)+SUM(KD$6:KD30))*KD$3/365*_xlfn.DAYS($B31,$B30))</f>
        <v>53.8587442261748</v>
      </c>
      <c r="KE31" s="5">
        <f>IF(($C$6-($C$3*$A30)+SUM(KE$6:KE30))*KE$3/365*_xlfn.DAYS($B31,$B30)&lt;0,0,($C$6-($C$3*$A30)+SUM(KE$6:KE30))*KE$3/365*_xlfn.DAYS($B31,$B30))</f>
        <v>53.813807352936514</v>
      </c>
      <c r="KF31" s="5">
        <f>IF(($C$6-($C$3*$A30)+SUM(KF$6:KF30))*KF$3/365*_xlfn.DAYS($B31,$B30)&lt;0,0,($C$6-($C$3*$A30)+SUM(KF$6:KF30))*KF$3/365*_xlfn.DAYS($B31,$B30))</f>
        <v>53.768894903790297</v>
      </c>
      <c r="KG31" s="5">
        <f>IF(($C$6-($C$3*$A30)+SUM(KG$6:KG30))*KG$3/365*_xlfn.DAYS($B31,$B30)&lt;0,0,($C$6-($C$3*$A30)+SUM(KG$6:KG30))*KG$3/365*_xlfn.DAYS($B31,$B30))</f>
        <v>53.724006870967628</v>
      </c>
      <c r="KH31" s="5">
        <f>IF(($C$6-($C$3*$A30)+SUM(KH$6:KH30))*KH$3/365*_xlfn.DAYS($B31,$B30)&lt;0,0,($C$6-($C$3*$A30)+SUM(KH$6:KH30))*KH$3/365*_xlfn.DAYS($B31,$B30))</f>
        <v>53.679143246702068</v>
      </c>
      <c r="KI31" s="5">
        <f>IF(($C$6-($C$3*$A30)+SUM(KI$6:KI30))*KI$3/365*_xlfn.DAYS($B31,$B30)&lt;0,0,($C$6-($C$3*$A30)+SUM(KI$6:KI30))*KI$3/365*_xlfn.DAYS($B31,$B30))</f>
        <v>53.634304023229163</v>
      </c>
      <c r="KJ31" s="5">
        <f>IF(($C$6-($C$3*$A30)+SUM(KJ$6:KJ30))*KJ$3/365*_xlfn.DAYS($B31,$B30)&lt;0,0,($C$6-($C$3*$A30)+SUM(KJ$6:KJ30))*KJ$3/365*_xlfn.DAYS($B31,$B30))</f>
        <v>53.589489192786459</v>
      </c>
      <c r="KK31" s="5">
        <f>IF(($C$6-($C$3*$A30)+SUM(KK$6:KK30))*KK$3/365*_xlfn.DAYS($B31,$B30)&lt;0,0,($C$6-($C$3*$A30)+SUM(KK$6:KK30))*KK$3/365*_xlfn.DAYS($B31,$B30))</f>
        <v>53.544698747613545</v>
      </c>
      <c r="KL31" s="5">
        <f>IF(($C$6-($C$3*$A30)+SUM(KL$6:KL30))*KL$3/365*_xlfn.DAYS($B31,$B30)&lt;0,0,($C$6-($C$3*$A30)+SUM(KL$6:KL30))*KL$3/365*_xlfn.DAYS($B31,$B30))</f>
        <v>53.499932679951975</v>
      </c>
      <c r="KM31" s="5">
        <f>IF(($C$6-($C$3*$A30)+SUM(KM$6:KM30))*KM$3/365*_xlfn.DAYS($B31,$B30)&lt;0,0,($C$6-($C$3*$A30)+SUM(KM$6:KM30))*KM$3/365*_xlfn.DAYS($B31,$B30))</f>
        <v>53.455190982045416</v>
      </c>
      <c r="KN31" s="5">
        <f>IF(($C$6-($C$3*$A30)+SUM(KN$6:KN30))*KN$3/365*_xlfn.DAYS($B31,$B30)&lt;0,0,($C$6-($C$3*$A30)+SUM(KN$6:KN30))*KN$3/365*_xlfn.DAYS($B31,$B30))</f>
        <v>53.410473646139458</v>
      </c>
      <c r="KO31" s="5">
        <f>IF(($C$6-($C$3*$A30)+SUM(KO$6:KO30))*KO$3/365*_xlfn.DAYS($B31,$B30)&lt;0,0,($C$6-($C$3*$A30)+SUM(KO$6:KO30))*KO$3/365*_xlfn.DAYS($B31,$B30))</f>
        <v>53.365780664481747</v>
      </c>
      <c r="KP31" s="5">
        <f>IF(($C$6-($C$3*$A30)+SUM(KP$6:KP30))*KP$3/365*_xlfn.DAYS($B31,$B30)&lt;0,0,($C$6-($C$3*$A30)+SUM(KP$6:KP30))*KP$3/365*_xlfn.DAYS($B31,$B30))</f>
        <v>53.32111202932191</v>
      </c>
      <c r="KQ31" s="5">
        <f>IF(($C$6-($C$3*$A30)+SUM(KQ$6:KQ30))*KQ$3/365*_xlfn.DAYS($B31,$B30)&lt;0,0,($C$6-($C$3*$A30)+SUM(KQ$6:KQ30))*KQ$3/365*_xlfn.DAYS($B31,$B30))</f>
        <v>53.27646773291162</v>
      </c>
      <c r="KR31" s="5">
        <f>IF(($C$6-($C$3*$A30)+SUM(KR$6:KR30))*KR$3/365*_xlfn.DAYS($B31,$B30)&lt;0,0,($C$6-($C$3*$A30)+SUM(KR$6:KR30))*KR$3/365*_xlfn.DAYS($B31,$B30))</f>
        <v>53.231847767504576</v>
      </c>
      <c r="KS31" s="5">
        <f>IF(($C$6-($C$3*$A30)+SUM(KS$6:KS30))*KS$3/365*_xlfn.DAYS($B31,$B30)&lt;0,0,($C$6-($C$3*$A30)+SUM(KS$6:KS30))*KS$3/365*_xlfn.DAYS($B31,$B30))</f>
        <v>53.187252125356451</v>
      </c>
      <c r="KT31" s="5">
        <f>IF(($C$6-($C$3*$A30)+SUM(KT$6:KT30))*KT$3/365*_xlfn.DAYS($B31,$B30)&lt;0,0,($C$6-($C$3*$A30)+SUM(KT$6:KT30))*KT$3/365*_xlfn.DAYS($B31,$B30))</f>
        <v>53.142680798724932</v>
      </c>
      <c r="KU31" s="5">
        <f>IF(($C$6-($C$3*$A30)+SUM(KU$6:KU30))*KU$3/365*_xlfn.DAYS($B31,$B30)&lt;0,0,($C$6-($C$3*$A30)+SUM(KU$6:KU30))*KU$3/365*_xlfn.DAYS($B31,$B30))</f>
        <v>53.098133779869755</v>
      </c>
      <c r="KV31" s="5">
        <f>IF(($C$6-($C$3*$A30)+SUM(KV$6:KV30))*KV$3/365*_xlfn.DAYS($B31,$B30)&lt;0,0,($C$6-($C$3*$A30)+SUM(KV$6:KV30))*KV$3/365*_xlfn.DAYS($B31,$B30))</f>
        <v>53.053611061052621</v>
      </c>
      <c r="KW31" s="5">
        <f>IF(($C$6-($C$3*$A30)+SUM(KW$6:KW30))*KW$3/365*_xlfn.DAYS($B31,$B30)&lt;0,0,($C$6-($C$3*$A30)+SUM(KW$6:KW30))*KW$3/365*_xlfn.DAYS($B31,$B30))</f>
        <v>53.009112634537274</v>
      </c>
      <c r="KX31" s="5">
        <f>IF(($C$6-($C$3*$A30)+SUM(KX$6:KX30))*KX$3/365*_xlfn.DAYS($B31,$B30)&lt;0,0,($C$6-($C$3*$A30)+SUM(KX$6:KX30))*KX$3/365*_xlfn.DAYS($B31,$B30))</f>
        <v>52.964638492589422</v>
      </c>
      <c r="KY31" s="5">
        <f>IF(($C$6-($C$3*$A30)+SUM(KY$6:KY30))*KY$3/365*_xlfn.DAYS($B31,$B30)&lt;0,0,($C$6-($C$3*$A30)+SUM(KY$6:KY30))*KY$3/365*_xlfn.DAYS($B31,$B30))</f>
        <v>52.920188627476897</v>
      </c>
      <c r="KZ31" s="5">
        <f>IF(($C$6-($C$3*$A30)+SUM(KZ$6:KZ30))*KZ$3/365*_xlfn.DAYS($B31,$B30)&lt;0,0,($C$6-($C$3*$A30)+SUM(KZ$6:KZ30))*KZ$3/365*_xlfn.DAYS($B31,$B30))</f>
        <v>52.875763031469369</v>
      </c>
      <c r="LA31" s="5">
        <f>IF(($C$6-($C$3*$A30)+SUM(LA$6:LA30))*LA$3/365*_xlfn.DAYS($B31,$B30)&lt;0,0,($C$6-($C$3*$A30)+SUM(LA$6:LA30))*LA$3/365*_xlfn.DAYS($B31,$B30))</f>
        <v>52.831361696838663</v>
      </c>
      <c r="LB31" s="5">
        <f>IF(($C$6-($C$3*$A30)+SUM(LB$6:LB30))*LB$3/365*_xlfn.DAYS($B31,$B30)&lt;0,0,($C$6-($C$3*$A30)+SUM(LB$6:LB30))*LB$3/365*_xlfn.DAYS($B31,$B30))</f>
        <v>52.786984615858557</v>
      </c>
      <c r="LC31" s="5">
        <f>IF(($C$6-($C$3*$A30)+SUM(LC$6:LC30))*LC$3/365*_xlfn.DAYS($B31,$B30)&lt;0,0,($C$6-($C$3*$A30)+SUM(LC$6:LC30))*LC$3/365*_xlfn.DAYS($B31,$B30))</f>
        <v>52.742631780804814</v>
      </c>
      <c r="LD31" s="5">
        <f>IF(($C$6-($C$3*$A30)+SUM(LD$6:LD30))*LD$3/365*_xlfn.DAYS($B31,$B30)&lt;0,0,($C$6-($C$3*$A30)+SUM(LD$6:LD30))*LD$3/365*_xlfn.DAYS($B31,$B30))</f>
        <v>52.69830318395524</v>
      </c>
      <c r="LE31" s="5">
        <f>IF(($C$6-($C$3*$A30)+SUM(LE$6:LE30))*LE$3/365*_xlfn.DAYS($B31,$B30)&lt;0,0,($C$6-($C$3*$A30)+SUM(LE$6:LE30))*LE$3/365*_xlfn.DAYS($B31,$B30))</f>
        <v>52.65399881758961</v>
      </c>
      <c r="LF31" s="5">
        <f>IF(($C$6-($C$3*$A30)+SUM(LF$6:LF30))*LF$3/365*_xlfn.DAYS($B31,$B30)&lt;0,0,($C$6-($C$3*$A30)+SUM(LF$6:LF30))*LF$3/365*_xlfn.DAYS($B31,$B30))</f>
        <v>52.609718673989768</v>
      </c>
      <c r="LG31" s="5">
        <f>IF(($C$6-($C$3*$A30)+SUM(LG$6:LG30))*LG$3/365*_xlfn.DAYS($B31,$B30)&lt;0,0,($C$6-($C$3*$A30)+SUM(LG$6:LG30))*LG$3/365*_xlfn.DAYS($B31,$B30))</f>
        <v>52.56546274543949</v>
      </c>
      <c r="LH31" s="5">
        <f>IF(($C$6-($C$3*$A30)+SUM(LH$6:LH30))*LH$3/365*_xlfn.DAYS($B31,$B30)&lt;0,0,($C$6-($C$3*$A30)+SUM(LH$6:LH30))*LH$3/365*_xlfn.DAYS($B31,$B30))</f>
        <v>52.521231024224605</v>
      </c>
      <c r="LI31" s="5">
        <f>IF(($C$6-($C$3*$A30)+SUM(LI$6:LI30))*LI$3/365*_xlfn.DAYS($B31,$B30)&lt;0,0,($C$6-($C$3*$A30)+SUM(LI$6:LI30))*LI$3/365*_xlfn.DAYS($B31,$B30))</f>
        <v>52.477023502632946</v>
      </c>
      <c r="LJ31" s="5">
        <f>IF(($C$6-($C$3*$A30)+SUM(LJ$6:LJ30))*LJ$3/365*_xlfn.DAYS($B31,$B30)&lt;0,0,($C$6-($C$3*$A30)+SUM(LJ$6:LJ30))*LJ$3/365*_xlfn.DAYS($B31,$B30))</f>
        <v>52.432840172954343</v>
      </c>
      <c r="LK31" s="5">
        <f>IF(($C$6-($C$3*$A30)+SUM(LK$6:LK30))*LK$3/365*_xlfn.DAYS($B31,$B30)&lt;0,0,($C$6-($C$3*$A30)+SUM(LK$6:LK30))*LK$3/365*_xlfn.DAYS($B31,$B30))</f>
        <v>52.388681027480608</v>
      </c>
      <c r="LL31" s="5">
        <f>IF(($C$6-($C$3*$A30)+SUM(LL$6:LL30))*LL$3/365*_xlfn.DAYS($B31,$B30)&lt;0,0,($C$6-($C$3*$A30)+SUM(LL$6:LL30))*LL$3/365*_xlfn.DAYS($B31,$B30))</f>
        <v>52.344546058505571</v>
      </c>
      <c r="LM31" s="5">
        <f>IF(($C$6-($C$3*$A30)+SUM(LM$6:LM30))*LM$3/365*_xlfn.DAYS($B31,$B30)&lt;0,0,($C$6-($C$3*$A30)+SUM(LM$6:LM30))*LM$3/365*_xlfn.DAYS($B31,$B30))</f>
        <v>52.300435258325081</v>
      </c>
      <c r="LN31" s="5">
        <f>IF(($C$6-($C$3*$A30)+SUM(LN$6:LN30))*LN$3/365*_xlfn.DAYS($B31,$B30)&lt;0,0,($C$6-($C$3*$A30)+SUM(LN$6:LN30))*LN$3/365*_xlfn.DAYS($B31,$B30))</f>
        <v>52.256348619236981</v>
      </c>
      <c r="LO31" s="5">
        <f>IF(($C$6-($C$3*$A30)+SUM(LO$6:LO30))*LO$3/365*_xlfn.DAYS($B31,$B30)&lt;0,0,($C$6-($C$3*$A30)+SUM(LO$6:LO30))*LO$3/365*_xlfn.DAYS($B31,$B30))</f>
        <v>52.212286133541099</v>
      </c>
      <c r="LP31" s="5">
        <f>IF(($C$6-($C$3*$A30)+SUM(LP$6:LP30))*LP$3/365*_xlfn.DAYS($B31,$B30)&lt;0,0,($C$6-($C$3*$A30)+SUM(LP$6:LP30))*LP$3/365*_xlfn.DAYS($B31,$B30))</f>
        <v>52.168247793539294</v>
      </c>
      <c r="LQ31" s="5">
        <f>IF(($C$6-($C$3*$A30)+SUM(LQ$6:LQ30))*LQ$3/365*_xlfn.DAYS($B31,$B30)&lt;0,0,($C$6-($C$3*$A30)+SUM(LQ$6:LQ30))*LQ$3/365*_xlfn.DAYS($B31,$B30))</f>
        <v>52.124233591535379</v>
      </c>
      <c r="LR31" s="5">
        <f>IF(($C$6-($C$3*$A30)+SUM(LR$6:LR30))*LR$3/365*_xlfn.DAYS($B31,$B30)&lt;0,0,($C$6-($C$3*$A30)+SUM(LR$6:LR30))*LR$3/365*_xlfn.DAYS($B31,$B30))</f>
        <v>52.08024351983525</v>
      </c>
      <c r="LS31" s="5">
        <f>IF(($C$6-($C$3*$A30)+SUM(LS$6:LS30))*LS$3/365*_xlfn.DAYS($B31,$B30)&lt;0,0,($C$6-($C$3*$A30)+SUM(LS$6:LS30))*LS$3/365*_xlfn.DAYS($B31,$B30))</f>
        <v>52.036277570746705</v>
      </c>
      <c r="LT31" s="5">
        <f>IF(($C$6-($C$3*$A30)+SUM(LT$6:LT30))*LT$3/365*_xlfn.DAYS($B31,$B30)&lt;0,0,($C$6-($C$3*$A30)+SUM(LT$6:LT30))*LT$3/365*_xlfn.DAYS($B31,$B30))</f>
        <v>51.992335736579612</v>
      </c>
      <c r="LU31" s="5">
        <f>IF(($C$6-($C$3*$A30)+SUM(LU$6:LU30))*LU$3/365*_xlfn.DAYS($B31,$B30)&lt;0,0,($C$6-($C$3*$A30)+SUM(LU$6:LU30))*LU$3/365*_xlfn.DAYS($B31,$B30))</f>
        <v>51.94841800964582</v>
      </c>
      <c r="LV31" s="5">
        <f>IF(($C$6-($C$3*$A30)+SUM(LV$6:LV30))*LV$3/365*_xlfn.DAYS($B31,$B30)&lt;0,0,($C$6-($C$3*$A30)+SUM(LV$6:LV30))*LV$3/365*_xlfn.DAYS($B31,$B30))</f>
        <v>51.904524382259162</v>
      </c>
      <c r="LW31" s="5">
        <f>IF(($C$6-($C$3*$A30)+SUM(LW$6:LW30))*LW$3/365*_xlfn.DAYS($B31,$B30)&lt;0,0,($C$6-($C$3*$A30)+SUM(LW$6:LW30))*LW$3/365*_xlfn.DAYS($B31,$B30))</f>
        <v>51.860654846735457</v>
      </c>
      <c r="LX31" s="5">
        <f>IF(($C$6-($C$3*$A30)+SUM(LX$6:LX30))*LX$3/365*_xlfn.DAYS($B31,$B30)&lt;0,0,($C$6-($C$3*$A30)+SUM(LX$6:LX30))*LX$3/365*_xlfn.DAYS($B31,$B30))</f>
        <v>51.816809395392603</v>
      </c>
      <c r="LY31" s="5">
        <f>IF(($C$6-($C$3*$A30)+SUM(LY$6:LY30))*LY$3/365*_xlfn.DAYS($B31,$B30)&lt;0,0,($C$6-($C$3*$A30)+SUM(LY$6:LY30))*LY$3/365*_xlfn.DAYS($B31,$B30))</f>
        <v>51.7729880205504</v>
      </c>
      <c r="LZ31" s="5">
        <f>IF(($C$6-($C$3*$A30)+SUM(LZ$6:LZ30))*LZ$3/365*_xlfn.DAYS($B31,$B30)&lt;0,0,($C$6-($C$3*$A30)+SUM(LZ$6:LZ30))*LZ$3/365*_xlfn.DAYS($B31,$B30))</f>
        <v>51.729190714530667</v>
      </c>
      <c r="MA31" s="5">
        <f>IF(($C$6-($C$3*$A30)+SUM(MA$6:MA30))*MA$3/365*_xlfn.DAYS($B31,$B30)&lt;0,0,($C$6-($C$3*$A30)+SUM(MA$6:MA30))*MA$3/365*_xlfn.DAYS($B31,$B30))</f>
        <v>51.685417469657253</v>
      </c>
      <c r="MB31" s="5">
        <f>IF(($C$6-($C$3*$A30)+SUM(MB$6:MB30))*MB$3/365*_xlfn.DAYS($B31,$B30)&lt;0,0,($C$6-($C$3*$A30)+SUM(MB$6:MB30))*MB$3/365*_xlfn.DAYS($B31,$B30))</f>
        <v>51.64166827825602</v>
      </c>
      <c r="MC31" s="5">
        <f>IF(($C$6-($C$3*$A30)+SUM(MC$6:MC30))*MC$3/365*_xlfn.DAYS($B31,$B30)&lt;0,0,($C$6-($C$3*$A30)+SUM(MC$6:MC30))*MC$3/365*_xlfn.DAYS($B31,$B30))</f>
        <v>51.59794313265472</v>
      </c>
      <c r="MD31" s="5">
        <f>IF(($C$6-($C$3*$A30)+SUM(MD$6:MD30))*MD$3/365*_xlfn.DAYS($B31,$B30)&lt;0,0,($C$6-($C$3*$A30)+SUM(MD$6:MD30))*MD$3/365*_xlfn.DAYS($B31,$B30))</f>
        <v>51.554242025183243</v>
      </c>
      <c r="ME31" s="5">
        <f>IF(($C$6-($C$3*$A30)+SUM(ME$6:ME30))*ME$3/365*_xlfn.DAYS($B31,$B30)&lt;0,0,($C$6-($C$3*$A30)+SUM(ME$6:ME30))*ME$3/365*_xlfn.DAYS($B31,$B30))</f>
        <v>51.510564948173354</v>
      </c>
      <c r="MF31" s="5">
        <f>IF(($C$6-($C$3*$A30)+SUM(MF$6:MF30))*MF$3/365*_xlfn.DAYS($B31,$B30)&lt;0,0,($C$6-($C$3*$A30)+SUM(MF$6:MF30))*MF$3/365*_xlfn.DAYS($B31,$B30))</f>
        <v>51.466911893958873</v>
      </c>
      <c r="MG31" s="5">
        <f>IF(($C$6-($C$3*$A30)+SUM(MG$6:MG30))*MG$3/365*_xlfn.DAYS($B31,$B30)&lt;0,0,($C$6-($C$3*$A30)+SUM(MG$6:MG30))*MG$3/365*_xlfn.DAYS($B31,$B30))</f>
        <v>51.423282854875616</v>
      </c>
      <c r="MH31" s="5">
        <f>IF(($C$6-($C$3*$A30)+SUM(MH$6:MH30))*MH$3/365*_xlfn.DAYS($B31,$B30)&lt;0,0,($C$6-($C$3*$A30)+SUM(MH$6:MH30))*MH$3/365*_xlfn.DAYS($B31,$B30))</f>
        <v>51.379677823261368</v>
      </c>
      <c r="MI31" s="5">
        <f>IF(($C$6-($C$3*$A30)+SUM(MI$6:MI30))*MI$3/365*_xlfn.DAYS($B31,$B30)&lt;0,0,($C$6-($C$3*$A30)+SUM(MI$6:MI30))*MI$3/365*_xlfn.DAYS($B31,$B30))</f>
        <v>51.336096791455901</v>
      </c>
      <c r="MJ31" s="5">
        <f>IF(($C$6-($C$3*$A30)+SUM(MJ$6:MJ30))*MJ$3/365*_xlfn.DAYS($B31,$B30)&lt;0,0,($C$6-($C$3*$A30)+SUM(MJ$6:MJ30))*MJ$3/365*_xlfn.DAYS($B31,$B30))</f>
        <v>51.292539751801037</v>
      </c>
      <c r="MK31" s="5">
        <f>IF(($C$6-($C$3*$A30)+SUM(MK$6:MK30))*MK$3/365*_xlfn.DAYS($B31,$B30)&lt;0,0,($C$6-($C$3*$A30)+SUM(MK$6:MK30))*MK$3/365*_xlfn.DAYS($B31,$B30))</f>
        <v>51.249006696640492</v>
      </c>
      <c r="ML31" s="5">
        <f>IF(($C$6-($C$3*$A30)+SUM(ML$6:ML30))*ML$3/365*_xlfn.DAYS($B31,$B30)&lt;0,0,($C$6-($C$3*$A30)+SUM(ML$6:ML30))*ML$3/365*_xlfn.DAYS($B31,$B30))</f>
        <v>51.205497618320081</v>
      </c>
      <c r="MM31" s="5">
        <f>IF(($C$6-($C$3*$A30)+SUM(MM$6:MM30))*MM$3/365*_xlfn.DAYS($B31,$B30)&lt;0,0,($C$6-($C$3*$A30)+SUM(MM$6:MM30))*MM$3/365*_xlfn.DAYS($B31,$B30))</f>
        <v>51.162012509187512</v>
      </c>
      <c r="MN31" s="5">
        <f>IF(($C$6-($C$3*$A30)+SUM(MN$6:MN30))*MN$3/365*_xlfn.DAYS($B31,$B30)&lt;0,0,($C$6-($C$3*$A30)+SUM(MN$6:MN30))*MN$3/365*_xlfn.DAYS($B31,$B30))</f>
        <v>51.118551361592573</v>
      </c>
      <c r="MO31" s="5">
        <f>IF(($C$6-($C$3*$A30)+SUM(MO$6:MO30))*MO$3/365*_xlfn.DAYS($B31,$B30)&lt;0,0,($C$6-($C$3*$A30)+SUM(MO$6:MO30))*MO$3/365*_xlfn.DAYS($B31,$B30))</f>
        <v>51.07511416788698</v>
      </c>
      <c r="MP31" s="5">
        <f>IF(($C$6-($C$3*$A30)+SUM(MP$6:MP30))*MP$3/365*_xlfn.DAYS($B31,$B30)&lt;0,0,($C$6-($C$3*$A30)+SUM(MP$6:MP30))*MP$3/365*_xlfn.DAYS($B31,$B30))</f>
        <v>51.031700920424477</v>
      </c>
      <c r="MQ31" s="5">
        <f>IF(($C$6-($C$3*$A30)+SUM(MQ$6:MQ30))*MQ$3/365*_xlfn.DAYS($B31,$B30)&lt;0,0,($C$6-($C$3*$A30)+SUM(MQ$6:MQ30))*MQ$3/365*_xlfn.DAYS($B31,$B30))</f>
        <v>50.988311611560739</v>
      </c>
      <c r="MR31" s="5">
        <f>IF(($C$6-($C$3*$A30)+SUM(MR$6:MR30))*MR$3/365*_xlfn.DAYS($B31,$B30)&lt;0,0,($C$6-($C$3*$A30)+SUM(MR$6:MR30))*MR$3/365*_xlfn.DAYS($B31,$B30))</f>
        <v>50.944946233653511</v>
      </c>
      <c r="MS31" s="5">
        <f>IF(($C$6-($C$3*$A30)+SUM(MS$6:MS30))*MS$3/365*_xlfn.DAYS($B31,$B30)&lt;0,0,($C$6-($C$3*$A30)+SUM(MS$6:MS30))*MS$3/365*_xlfn.DAYS($B31,$B30))</f>
        <v>50.901604779062467</v>
      </c>
      <c r="MT31" s="5">
        <f>IF(($C$6-($C$3*$A30)+SUM(MT$6:MT30))*MT$3/365*_xlfn.DAYS($B31,$B30)&lt;0,0,($C$6-($C$3*$A30)+SUM(MT$6:MT30))*MT$3/365*_xlfn.DAYS($B31,$B30))</f>
        <v>50.858287240149295</v>
      </c>
      <c r="MU31" s="5">
        <f>IF(($C$6-($C$3*$A30)+SUM(MU$6:MU30))*MU$3/365*_xlfn.DAYS($B31,$B30)&lt;0,0,($C$6-($C$3*$A30)+SUM(MU$6:MU30))*MU$3/365*_xlfn.DAYS($B31,$B30))</f>
        <v>50.814993609277643</v>
      </c>
      <c r="MV31" s="5">
        <f>IF(($C$6-($C$3*$A30)+SUM(MV$6:MV30))*MV$3/365*_xlfn.DAYS($B31,$B30)&lt;0,0,($C$6-($C$3*$A30)+SUM(MV$6:MV30))*MV$3/365*_xlfn.DAYS($B31,$B30))</f>
        <v>50.771723878813184</v>
      </c>
      <c r="MW31" s="5">
        <f>IF(($C$6-($C$3*$A30)+SUM(MW$6:MW30))*MW$3/365*_xlfn.DAYS($B31,$B30)&lt;0,0,($C$6-($C$3*$A30)+SUM(MW$6:MW30))*MW$3/365*_xlfn.DAYS($B31,$B30))</f>
        <v>50.728478041123594</v>
      </c>
      <c r="MX31" s="5">
        <f>IF(($C$6-($C$3*$A30)+SUM(MX$6:MX30))*MX$3/365*_xlfn.DAYS($B31,$B30)&lt;0,0,($C$6-($C$3*$A30)+SUM(MX$6:MX30))*MX$3/365*_xlfn.DAYS($B31,$B30))</f>
        <v>50.685256088578427</v>
      </c>
      <c r="MY31" s="5">
        <f>IF(($C$6-($C$3*$A30)+SUM(MY$6:MY30))*MY$3/365*_xlfn.DAYS($B31,$B30)&lt;0,0,($C$6-($C$3*$A30)+SUM(MY$6:MY30))*MY$3/365*_xlfn.DAYS($B31,$B30))</f>
        <v>50.642058013549367</v>
      </c>
      <c r="MZ31" s="5">
        <f>IF(($C$6-($C$3*$A30)+SUM(MZ$6:MZ30))*MZ$3/365*_xlfn.DAYS($B31,$B30)&lt;0,0,($C$6-($C$3*$A30)+SUM(MZ$6:MZ30))*MZ$3/365*_xlfn.DAYS($B31,$B30))</f>
        <v>50.598883808409944</v>
      </c>
      <c r="NA31" s="5">
        <f>IF(($C$6-($C$3*$A30)+SUM(NA$6:NA30))*NA$3/365*_xlfn.DAYS($B31,$B30)&lt;0,0,($C$6-($C$3*$A30)+SUM(NA$6:NA30))*NA$3/365*_xlfn.DAYS($B31,$B30))</f>
        <v>50.555733465535774</v>
      </c>
      <c r="NB31" s="5">
        <f>IF(($C$6-($C$3*$A30)+SUM(NB$6:NB30))*NB$3/365*_xlfn.DAYS($B31,$B30)&lt;0,0,($C$6-($C$3*$A30)+SUM(NB$6:NB30))*NB$3/365*_xlfn.DAYS($B31,$B30))</f>
        <v>50.512606977304451</v>
      </c>
      <c r="NC31" s="5">
        <f>IF(($C$6-($C$3*$A30)+SUM(NC$6:NC30))*NC$3/365*_xlfn.DAYS($B31,$B30)&lt;0,0,($C$6-($C$3*$A30)+SUM(NC$6:NC30))*NC$3/365*_xlfn.DAYS($B31,$B30))</f>
        <v>50.469504336095483</v>
      </c>
      <c r="ND31" s="5">
        <f>IF(($C$6-($C$3*$A30)+SUM(ND$6:ND30))*ND$3/365*_xlfn.DAYS($B31,$B30)&lt;0,0,($C$6-($C$3*$A30)+SUM(ND$6:ND30))*ND$3/365*_xlfn.DAYS($B31,$B30))</f>
        <v>50.426425534290459</v>
      </c>
      <c r="NE31" s="5">
        <f>IF(($C$6-($C$3*$A30)+SUM(NE$6:NE30))*NE$3/365*_xlfn.DAYS($B31,$B30)&lt;0,0,($C$6-($C$3*$A30)+SUM(NE$6:NE30))*NE$3/365*_xlfn.DAYS($B31,$B30))</f>
        <v>50.38337056427283</v>
      </c>
      <c r="NF31" s="5">
        <f>IF(($C$6-($C$3*$A30)+SUM(NF$6:NF30))*NF$3/365*_xlfn.DAYS($B31,$B30)&lt;0,0,($C$6-($C$3*$A30)+SUM(NF$6:NF30))*NF$3/365*_xlfn.DAYS($B31,$B30))</f>
        <v>50.340339418428115</v>
      </c>
      <c r="NG31" s="5">
        <f>IF(($C$6-($C$3*$A30)+SUM(NG$6:NG30))*NG$3/365*_xlfn.DAYS($B31,$B30)&lt;0,0,($C$6-($C$3*$A30)+SUM(NG$6:NG30))*NG$3/365*_xlfn.DAYS($B31,$B30))</f>
        <v>50.297332089143829</v>
      </c>
      <c r="NH31" s="5">
        <f>IF(($C$6-($C$3*$A30)+SUM(NH$6:NH30))*NH$3/365*_xlfn.DAYS($B31,$B30)&lt;0,0,($C$6-($C$3*$A30)+SUM(NH$6:NH30))*NH$3/365*_xlfn.DAYS($B31,$B30))</f>
        <v>50.254348568809434</v>
      </c>
      <c r="NI31" s="5">
        <f>IF(($C$6-($C$3*$A30)+SUM(NI$6:NI30))*NI$3/365*_xlfn.DAYS($B31,$B30)&lt;0,0,($C$6-($C$3*$A30)+SUM(NI$6:NI30))*NI$3/365*_xlfn.DAYS($B31,$B30))</f>
        <v>50.211388849816316</v>
      </c>
      <c r="NJ31" s="5">
        <f>IF(($C$6-($C$3*$A30)+SUM(NJ$6:NJ30))*NJ$3/365*_xlfn.DAYS($B31,$B30)&lt;0,0,($C$6-($C$3*$A30)+SUM(NJ$6:NJ30))*NJ$3/365*_xlfn.DAYS($B31,$B30))</f>
        <v>50.168452924557954</v>
      </c>
      <c r="NK31" s="5">
        <f>IF(($C$6-($C$3*$A30)+SUM(NK$6:NK30))*NK$3/365*_xlfn.DAYS($B31,$B30)&lt;0,0,($C$6-($C$3*$A30)+SUM(NK$6:NK30))*NK$3/365*_xlfn.DAYS($B31,$B30))</f>
        <v>50.125540785429777</v>
      </c>
      <c r="NL31" s="5">
        <f>IF(($C$6-($C$3*$A30)+SUM(NL$6:NL30))*NL$3/365*_xlfn.DAYS($B31,$B30)&lt;0,0,($C$6-($C$3*$A30)+SUM(NL$6:NL30))*NL$3/365*_xlfn.DAYS($B31,$B30))</f>
        <v>50.082652424829114</v>
      </c>
      <c r="NM31" s="5">
        <f>IF(($C$6-($C$3*$A30)+SUM(NM$6:NM30))*NM$3/365*_xlfn.DAYS($B31,$B30)&lt;0,0,($C$6-($C$3*$A30)+SUM(NM$6:NM30))*NM$3/365*_xlfn.DAYS($B31,$B30))</f>
        <v>50.039787835155359</v>
      </c>
      <c r="NN31" s="5">
        <f>IF(($C$6-($C$3*$A30)+SUM(NN$6:NN30))*NN$3/365*_xlfn.DAYS($B31,$B30)&lt;0,0,($C$6-($C$3*$A30)+SUM(NN$6:NN30))*NN$3/365*_xlfn.DAYS($B31,$B30))</f>
        <v>49.996947008809819</v>
      </c>
      <c r="NO31" s="5">
        <f>IF(($C$6-($C$3*$A30)+SUM(NO$6:NO30))*NO$3/365*_xlfn.DAYS($B31,$B30)&lt;0,0,($C$6-($C$3*$A30)+SUM(NO$6:NO30))*NO$3/365*_xlfn.DAYS($B31,$B30))</f>
        <v>49.954129938195862</v>
      </c>
      <c r="NP31" s="5">
        <f>IF(($C$6-($C$3*$A30)+SUM(NP$6:NP30))*NP$3/365*_xlfn.DAYS($B31,$B30)&lt;0,0,($C$6-($C$3*$A30)+SUM(NP$6:NP30))*NP$3/365*_xlfn.DAYS($B31,$B30))</f>
        <v>49.911336615718781</v>
      </c>
      <c r="NQ31" s="5">
        <f>IF(($C$6-($C$3*$A30)+SUM(NQ$6:NQ30))*NQ$3/365*_xlfn.DAYS($B31,$B30)&lt;0,0,($C$6-($C$3*$A30)+SUM(NQ$6:NQ30))*NQ$3/365*_xlfn.DAYS($B31,$B30))</f>
        <v>49.868567033785808</v>
      </c>
      <c r="NR31" s="5">
        <f>IF(($C$6-($C$3*$A30)+SUM(NR$6:NR30))*NR$3/365*_xlfn.DAYS($B31,$B30)&lt;0,0,($C$6-($C$3*$A30)+SUM(NR$6:NR30))*NR$3/365*_xlfn.DAYS($B31,$B30))</f>
        <v>49.825821184806266</v>
      </c>
      <c r="NS31" s="5">
        <f>IF(($C$6-($C$3*$A30)+SUM(NS$6:NS30))*NS$3/365*_xlfn.DAYS($B31,$B30)&lt;0,0,($C$6-($C$3*$A30)+SUM(NS$6:NS30))*NS$3/365*_xlfn.DAYS($B31,$B30))</f>
        <v>49.783099061191372</v>
      </c>
      <c r="NT31" s="5">
        <f>IF(($C$6-($C$3*$A30)+SUM(NT$6:NT30))*NT$3/365*_xlfn.DAYS($B31,$B30)&lt;0,0,($C$6-($C$3*$A30)+SUM(NT$6:NT30))*NT$3/365*_xlfn.DAYS($B31,$B30))</f>
        <v>49.740400655354279</v>
      </c>
      <c r="NU31" s="5">
        <f>IF(($C$6-($C$3*$A30)+SUM(NU$6:NU30))*NU$3/365*_xlfn.DAYS($B31,$B30)&lt;0,0,($C$6-($C$3*$A30)+SUM(NU$6:NU30))*NU$3/365*_xlfn.DAYS($B31,$B30))</f>
        <v>49.697725959710226</v>
      </c>
      <c r="NV31" s="5">
        <f>IF(($C$6-($C$3*$A30)+SUM(NV$6:NV30))*NV$3/365*_xlfn.DAYS($B31,$B30)&lt;0,0,($C$6-($C$3*$A30)+SUM(NV$6:NV30))*NV$3/365*_xlfn.DAYS($B31,$B30))</f>
        <v>49.655074966676324</v>
      </c>
      <c r="NW31" s="5">
        <f>IF(($C$6-($C$3*$A30)+SUM(NW$6:NW30))*NW$3/365*_xlfn.DAYS($B31,$B30)&lt;0,0,($C$6-($C$3*$A30)+SUM(NW$6:NW30))*NW$3/365*_xlfn.DAYS($B31,$B30))</f>
        <v>49.612447668671763</v>
      </c>
      <c r="NX31" s="5">
        <f>IF(($C$6-($C$3*$A30)+SUM(NX$6:NX30))*NX$3/365*_xlfn.DAYS($B31,$B30)&lt;0,0,($C$6-($C$3*$A30)+SUM(NX$6:NX30))*NX$3/365*_xlfn.DAYS($B31,$B30))</f>
        <v>49.56984405811761</v>
      </c>
      <c r="NY31" s="5">
        <f>IF(($C$6-($C$3*$A30)+SUM(NY$6:NY30))*NY$3/365*_xlfn.DAYS($B31,$B30)&lt;0,0,($C$6-($C$3*$A30)+SUM(NY$6:NY30))*NY$3/365*_xlfn.DAYS($B31,$B30))</f>
        <v>49.527264127436943</v>
      </c>
      <c r="NZ31" s="5">
        <f>IF(($C$6-($C$3*$A30)+SUM(NZ$6:NZ30))*NZ$3/365*_xlfn.DAYS($B31,$B30)&lt;0,0,($C$6-($C$3*$A30)+SUM(NZ$6:NZ30))*NZ$3/365*_xlfn.DAYS($B31,$B30))</f>
        <v>49.484707869054844</v>
      </c>
      <c r="OA31" s="5">
        <f>IF(($C$6-($C$3*$A30)+SUM(OA$6:OA30))*OA$3/365*_xlfn.DAYS($B31,$B30)&lt;0,0,($C$6-($C$3*$A30)+SUM(OA$6:OA30))*OA$3/365*_xlfn.DAYS($B31,$B30))</f>
        <v>49.44217527539832</v>
      </c>
      <c r="OB31" s="5">
        <f>IF(($C$6-($C$3*$A30)+SUM(OB$6:OB30))*OB$3/365*_xlfn.DAYS($B31,$B30)&lt;0,0,($C$6-($C$3*$A30)+SUM(OB$6:OB30))*OB$3/365*_xlfn.DAYS($B31,$B30))</f>
        <v>49.399666338896388</v>
      </c>
      <c r="OC31" s="5">
        <f>IF(($C$6-($C$3*$A30)+SUM(OC$6:OC30))*OC$3/365*_xlfn.DAYS($B31,$B30)&lt;0,0,($C$6-($C$3*$A30)+SUM(OC$6:OC30))*OC$3/365*_xlfn.DAYS($B31,$B30))</f>
        <v>49.357181051979993</v>
      </c>
      <c r="OD31" s="5">
        <f>IF(($C$6-($C$3*$A30)+SUM(OD$6:OD30))*OD$3/365*_xlfn.DAYS($B31,$B30)&lt;0,0,($C$6-($C$3*$A30)+SUM(OD$6:OD30))*OD$3/365*_xlfn.DAYS($B31,$B30))</f>
        <v>49.314719407082094</v>
      </c>
      <c r="OE31" s="5">
        <f>IF(($C$6-($C$3*$A30)+SUM(OE$6:OE30))*OE$3/365*_xlfn.DAYS($B31,$B30)&lt;0,0,($C$6-($C$3*$A30)+SUM(OE$6:OE30))*OE$3/365*_xlfn.DAYS($B31,$B30))</f>
        <v>49.272281396637617</v>
      </c>
      <c r="OF31" s="5">
        <f>IF(($C$6-($C$3*$A30)+SUM(OF$6:OF30))*OF$3/365*_xlfn.DAYS($B31,$B30)&lt;0,0,($C$6-($C$3*$A30)+SUM(OF$6:OF30))*OF$3/365*_xlfn.DAYS($B31,$B30))</f>
        <v>49.229867013083421</v>
      </c>
      <c r="OG31" s="5">
        <f>IF(($C$6-($C$3*$A30)+SUM(OG$6:OG30))*OG$3/365*_xlfn.DAYS($B31,$B30)&lt;0,0,($C$6-($C$3*$A30)+SUM(OG$6:OG30))*OG$3/365*_xlfn.DAYS($B31,$B30))</f>
        <v>49.187476248858403</v>
      </c>
      <c r="OH31" s="5">
        <f>IF(($C$6-($C$3*$A30)+SUM(OH$6:OH30))*OH$3/365*_xlfn.DAYS($B31,$B30)&lt;0,0,($C$6-($C$3*$A30)+SUM(OH$6:OH30))*OH$3/365*_xlfn.DAYS($B31,$B30))</f>
        <v>49.145109096403338</v>
      </c>
      <c r="OI31" s="5">
        <f>IF(($C$6-($C$3*$A30)+SUM(OI$6:OI30))*OI$3/365*_xlfn.DAYS($B31,$B30)&lt;0,0,($C$6-($C$3*$A30)+SUM(OI$6:OI30))*OI$3/365*_xlfn.DAYS($B31,$B30))</f>
        <v>49.102765548161031</v>
      </c>
      <c r="OJ31" s="5">
        <f>IF(($C$6-($C$3*$A30)+SUM(OJ$6:OJ30))*OJ$3/365*_xlfn.DAYS($B31,$B30)&lt;0,0,($C$6-($C$3*$A30)+SUM(OJ$6:OJ30))*OJ$3/365*_xlfn.DAYS($B31,$B30))</f>
        <v>49.060445596576301</v>
      </c>
      <c r="OK31" s="5">
        <f>IF(($C$6-($C$3*$A30)+SUM(OK$6:OK30))*OK$3/365*_xlfn.DAYS($B31,$B30)&lt;0,0,($C$6-($C$3*$A30)+SUM(OK$6:OK30))*OK$3/365*_xlfn.DAYS($B31,$B30))</f>
        <v>49.018149234095787</v>
      </c>
      <c r="OL31" s="5">
        <f>IF(($C$6-($C$3*$A30)+SUM(OL$6:OL30))*OL$3/365*_xlfn.DAYS($B31,$B30)&lt;0,0,($C$6-($C$3*$A30)+SUM(OL$6:OL30))*OL$3/365*_xlfn.DAYS($B31,$B30))</f>
        <v>48.975876453168269</v>
      </c>
      <c r="OM31" s="5">
        <f>IF(($C$6-($C$3*$A30)+SUM(OM$6:OM30))*OM$3/365*_xlfn.DAYS($B31,$B30)&lt;0,0,($C$6-($C$3*$A30)+SUM(OM$6:OM30))*OM$3/365*_xlfn.DAYS($B31,$B30))</f>
        <v>48.933627246244399</v>
      </c>
      <c r="ON31" s="5">
        <f>IF(($C$6-($C$3*$A30)+SUM(ON$6:ON30))*ON$3/365*_xlfn.DAYS($B31,$B30)&lt;0,0,($C$6-($C$3*$A30)+SUM(ON$6:ON30))*ON$3/365*_xlfn.DAYS($B31,$B30))</f>
        <v>48.891401605776771</v>
      </c>
      <c r="OO31" s="5">
        <f>IF(($C$6-($C$3*$A30)+SUM(OO$6:OO30))*OO$3/365*_xlfn.DAYS($B31,$B30)&lt;0,0,($C$6-($C$3*$A30)+SUM(OO$6:OO30))*OO$3/365*_xlfn.DAYS($B31,$B30))</f>
        <v>48.849199524220047</v>
      </c>
      <c r="OP31" s="5" t="e">
        <f>IF(($C$6-($C$3*$A30)+SUM(OP$6:OP30))*OP$3/365*_xlfn.DAYS($B31,$B30)&lt;0,0,($C$6-($C$3*$A30)+SUM(OP$6:OP30))*OP$3/365*_xlfn.DAYS($B31,$B30))</f>
        <v>#VALUE!</v>
      </c>
      <c r="OQ31" s="5" t="e">
        <f>IF(($C$6-($C$3*$A30)+SUM(OQ$6:OQ30))*OQ$3/365*_xlfn.DAYS($B31,$B30)&lt;0,0,($C$6-($C$3*$A30)+SUM(OQ$6:OQ30))*OQ$3/365*_xlfn.DAYS($B31,$B30))</f>
        <v>#VALUE!</v>
      </c>
      <c r="OR31" s="5" t="e">
        <f>IF(($C$6-($C$3*$A30)+SUM(OR$6:OR30))*OR$3/365*_xlfn.DAYS($B31,$B30)&lt;0,0,($C$6-($C$3*$A30)+SUM(OR$6:OR30))*OR$3/365*_xlfn.DAYS($B31,$B30))</f>
        <v>#VALUE!</v>
      </c>
      <c r="OS31" s="5" t="e">
        <f>IF(($C$6-($C$3*$A30)+SUM(OS$6:OS30))*OS$3/365*_xlfn.DAYS($B31,$B30)&lt;0,0,($C$6-($C$3*$A30)+SUM(OS$6:OS30))*OS$3/365*_xlfn.DAYS($B31,$B30))</f>
        <v>#VALUE!</v>
      </c>
      <c r="OT31" s="5" t="e">
        <f>IF(($C$6-($C$3*$A30)+SUM(OT$6:OT30))*OT$3/365*_xlfn.DAYS($B31,$B30)&lt;0,0,($C$6-($C$3*$A30)+SUM(OT$6:OT30))*OT$3/365*_xlfn.DAYS($B31,$B30))</f>
        <v>#VALUE!</v>
      </c>
      <c r="OU31" s="5" t="e">
        <f>IF(($C$6-($C$3*$A30)+SUM(OU$6:OU30))*OU$3/365*_xlfn.DAYS($B31,$B30)&lt;0,0,($C$6-($C$3*$A30)+SUM(OU$6:OU30))*OU$3/365*_xlfn.DAYS($B31,$B30))</f>
        <v>#VALUE!</v>
      </c>
      <c r="OV31" s="5" t="e">
        <f>IF(($C$6-($C$3*$A30)+SUM(OV$6:OV30))*OV$3/365*_xlfn.DAYS($B31,$B30)&lt;0,0,($C$6-($C$3*$A30)+SUM(OV$6:OV30))*OV$3/365*_xlfn.DAYS($B31,$B30))</f>
        <v>#VALUE!</v>
      </c>
      <c r="OW31" s="5" t="e">
        <f>IF(($C$6-($C$3*$A30)+SUM(OW$6:OW30))*OW$3/365*_xlfn.DAYS($B31,$B30)&lt;0,0,($C$6-($C$3*$A30)+SUM(OW$6:OW30))*OW$3/365*_xlfn.DAYS($B31,$B30))</f>
        <v>#VALUE!</v>
      </c>
      <c r="OX31" s="5" t="e">
        <f>IF(($C$6-($C$3*$A30)+SUM(OX$6:OX30))*OX$3/365*_xlfn.DAYS($B31,$B30)&lt;0,0,($C$6-($C$3*$A30)+SUM(OX$6:OX30))*OX$3/365*_xlfn.DAYS($B31,$B30))</f>
        <v>#VALUE!</v>
      </c>
      <c r="OY31" s="5" t="e">
        <f>IF(($C$6-($C$3*$A30)+SUM(OY$6:OY30))*OY$3/365*_xlfn.DAYS($B31,$B30)&lt;0,0,($C$6-($C$3*$A30)+SUM(OY$6:OY30))*OY$3/365*_xlfn.DAYS($B31,$B30))</f>
        <v>#VALUE!</v>
      </c>
      <c r="OZ31" s="5" t="e">
        <f>IF(($C$6-($C$3*$A30)+SUM(OZ$6:OZ30))*OZ$3/365*_xlfn.DAYS($B31,$B30)&lt;0,0,($C$6-($C$3*$A30)+SUM(OZ$6:OZ30))*OZ$3/365*_xlfn.DAYS($B31,$B30))</f>
        <v>#VALUE!</v>
      </c>
      <c r="PA31" s="5" t="e">
        <f>IF(($C$6-($C$3*$A30)+SUM(PA$6:PA30))*PA$3/365*_xlfn.DAYS($B31,$B30)&lt;0,0,($C$6-($C$3*$A30)+SUM(PA$6:PA30))*PA$3/365*_xlfn.DAYS($B31,$B30))</f>
        <v>#VALUE!</v>
      </c>
      <c r="PB31" s="5" t="e">
        <f>IF(($C$6-($C$3*$A30)+SUM(PB$6:PB30))*PB$3/365*_xlfn.DAYS($B31,$B30)&lt;0,0,($C$6-($C$3*$A30)+SUM(PB$6:PB30))*PB$3/365*_xlfn.DAYS($B31,$B30))</f>
        <v>#VALUE!</v>
      </c>
      <c r="PC31" s="5" t="e">
        <f>IF(($C$6-($C$3*$A30)+SUM(PC$6:PC30))*PC$3/365*_xlfn.DAYS($B31,$B30)&lt;0,0,($C$6-($C$3*$A30)+SUM(PC$6:PC30))*PC$3/365*_xlfn.DAYS($B31,$B30))</f>
        <v>#VALUE!</v>
      </c>
      <c r="PD31" s="5" t="e">
        <f>IF(($C$6-($C$3*$A30)+SUM(PD$6:PD30))*PD$3/365*_xlfn.DAYS($B31,$B30)&lt;0,0,($C$6-($C$3*$A30)+SUM(PD$6:PD30))*PD$3/365*_xlfn.DAYS($B31,$B30))</f>
        <v>#VALUE!</v>
      </c>
      <c r="PE31" s="5" t="e">
        <f>IF(($C$6-($C$3*$A30)+SUM(PE$6:PE30))*PE$3/365*_xlfn.DAYS($B31,$B30)&lt;0,0,($C$6-($C$3*$A30)+SUM(PE$6:PE30))*PE$3/365*_xlfn.DAYS($B31,$B30))</f>
        <v>#VALUE!</v>
      </c>
      <c r="PF31" s="5" t="e">
        <f>IF(($C$6-($C$3*$A30)+SUM(PF$6:PF30))*PF$3/365*_xlfn.DAYS($B31,$B30)&lt;0,0,($C$6-($C$3*$A30)+SUM(PF$6:PF30))*PF$3/365*_xlfn.DAYS($B31,$B30))</f>
        <v>#VALUE!</v>
      </c>
      <c r="PG31" s="5" t="e">
        <f>IF(($C$6-($C$3*$A30)+SUM(PG$6:PG30))*PG$3/365*_xlfn.DAYS($B31,$B30)&lt;0,0,($C$6-($C$3*$A30)+SUM(PG$6:PG30))*PG$3/365*_xlfn.DAYS($B31,$B30))</f>
        <v>#VALUE!</v>
      </c>
      <c r="PH31" s="5" t="e">
        <f>IF(($C$6-($C$3*$A30)+SUM(PH$6:PH30))*PH$3/365*_xlfn.DAYS($B31,$B30)&lt;0,0,($C$6-($C$3*$A30)+SUM(PH$6:PH30))*PH$3/365*_xlfn.DAYS($B31,$B30))</f>
        <v>#VALUE!</v>
      </c>
      <c r="PI31" s="5" t="e">
        <f>IF(($C$6-($C$3*$A30)+SUM(PI$6:PI30))*PI$3/365*_xlfn.DAYS($B31,$B30)&lt;0,0,($C$6-($C$3*$A30)+SUM(PI$6:PI30))*PI$3/365*_xlfn.DAYS($B31,$B30))</f>
        <v>#VALUE!</v>
      </c>
      <c r="PJ31" s="5" t="e">
        <f>IF(($C$6-($C$3*$A30)+SUM(PJ$6:PJ30))*PJ$3/365*_xlfn.DAYS($B31,$B30)&lt;0,0,($C$6-($C$3*$A30)+SUM(PJ$6:PJ30))*PJ$3/365*_xlfn.DAYS($B31,$B30))</f>
        <v>#VALUE!</v>
      </c>
      <c r="PK31" s="5" t="e">
        <f>IF(($C$6-($C$3*$A30)+SUM(PK$6:PK30))*PK$3/365*_xlfn.DAYS($B31,$B30)&lt;0,0,($C$6-($C$3*$A30)+SUM(PK$6:PK30))*PK$3/365*_xlfn.DAYS($B31,$B30))</f>
        <v>#VALUE!</v>
      </c>
      <c r="PL31" s="5" t="e">
        <f>IF(($C$6-($C$3*$A30)+SUM(PL$6:PL30))*PL$3/365*_xlfn.DAYS($B31,$B30)&lt;0,0,($C$6-($C$3*$A30)+SUM(PL$6:PL30))*PL$3/365*_xlfn.DAYS($B31,$B30))</f>
        <v>#VALUE!</v>
      </c>
      <c r="PM31" s="5" t="e">
        <f>IF(($C$6-($C$3*$A30)+SUM(PM$6:PM30))*PM$3/365*_xlfn.DAYS($B31,$B30)&lt;0,0,($C$6-($C$3*$A30)+SUM(PM$6:PM30))*PM$3/365*_xlfn.DAYS($B31,$B30))</f>
        <v>#VALUE!</v>
      </c>
      <c r="PN31" s="5" t="e">
        <f>IF(($C$6-($C$3*$A30)+SUM(PN$6:PN30))*PN$3/365*_xlfn.DAYS($B31,$B30)&lt;0,0,($C$6-($C$3*$A30)+SUM(PN$6:PN30))*PN$3/365*_xlfn.DAYS($B31,$B30))</f>
        <v>#VALUE!</v>
      </c>
      <c r="PO31" s="5" t="e">
        <f>IF(($C$6-($C$3*$A30)+SUM(PO$6:PO30))*PO$3/365*_xlfn.DAYS($B31,$B30)&lt;0,0,($C$6-($C$3*$A30)+SUM(PO$6:PO30))*PO$3/365*_xlfn.DAYS($B31,$B30))</f>
        <v>#VALUE!</v>
      </c>
      <c r="PP31" s="5" t="e">
        <f>IF(($C$6-($C$3*$A30)+SUM(PP$6:PP30))*PP$3/365*_xlfn.DAYS($B31,$B30)&lt;0,0,($C$6-($C$3*$A30)+SUM(PP$6:PP30))*PP$3/365*_xlfn.DAYS($B31,$B30))</f>
        <v>#VALUE!</v>
      </c>
      <c r="PQ31" s="5" t="e">
        <f>IF(($C$6-($C$3*$A30)+SUM(PQ$6:PQ30))*PQ$3/365*_xlfn.DAYS($B31,$B30)&lt;0,0,($C$6-($C$3*$A30)+SUM(PQ$6:PQ30))*PQ$3/365*_xlfn.DAYS($B31,$B30))</f>
        <v>#VALUE!</v>
      </c>
      <c r="PR31" s="5" t="e">
        <f>IF(($C$6-($C$3*$A30)+SUM(PR$6:PR30))*PR$3/365*_xlfn.DAYS($B31,$B30)&lt;0,0,($C$6-($C$3*$A30)+SUM(PR$6:PR30))*PR$3/365*_xlfn.DAYS($B31,$B30))</f>
        <v>#VALUE!</v>
      </c>
      <c r="PS31" s="5" t="e">
        <f>IF(($C$6-($C$3*$A30)+SUM(PS$6:PS30))*PS$3/365*_xlfn.DAYS($B31,$B30)&lt;0,0,($C$6-($C$3*$A30)+SUM(PS$6:PS30))*PS$3/365*_xlfn.DAYS($B31,$B30))</f>
        <v>#VALUE!</v>
      </c>
      <c r="PT31" s="5" t="e">
        <f>IF(($C$6-($C$3*$A30)+SUM(PT$6:PT30))*PT$3/365*_xlfn.DAYS($B31,$B30)&lt;0,0,($C$6-($C$3*$A30)+SUM(PT$6:PT30))*PT$3/365*_xlfn.DAYS($B31,$B30))</f>
        <v>#VALUE!</v>
      </c>
      <c r="PU31" s="5" t="e">
        <f>IF(($C$6-($C$3*$A30)+SUM(PU$6:PU30))*PU$3/365*_xlfn.DAYS($B31,$B30)&lt;0,0,($C$6-($C$3*$A30)+SUM(PU$6:PU30))*PU$3/365*_xlfn.DAYS($B31,$B30))</f>
        <v>#VALUE!</v>
      </c>
      <c r="PV31" s="5" t="e">
        <f>IF(($C$6-($C$3*$A30)+SUM(PV$6:PV30))*PV$3/365*_xlfn.DAYS($B31,$B30)&lt;0,0,($C$6-($C$3*$A30)+SUM(PV$6:PV30))*PV$3/365*_xlfn.DAYS($B31,$B30))</f>
        <v>#VALUE!</v>
      </c>
      <c r="PW31" s="5" t="e">
        <f>IF(($C$6-($C$3*$A30)+SUM(PW$6:PW30))*PW$3/365*_xlfn.DAYS($B31,$B30)&lt;0,0,($C$6-($C$3*$A30)+SUM(PW$6:PW30))*PW$3/365*_xlfn.DAYS($B31,$B30))</f>
        <v>#VALUE!</v>
      </c>
      <c r="PX31" s="5" t="e">
        <f>IF(($C$6-($C$3*$A30)+SUM(PX$6:PX30))*PX$3/365*_xlfn.DAYS($B31,$B30)&lt;0,0,($C$6-($C$3*$A30)+SUM(PX$6:PX30))*PX$3/365*_xlfn.DAYS($B31,$B30))</f>
        <v>#VALUE!</v>
      </c>
      <c r="PY31" s="5" t="e">
        <f>IF(($C$6-($C$3*$A30)+SUM(PY$6:PY30))*PY$3/365*_xlfn.DAYS($B31,$B30)&lt;0,0,($C$6-($C$3*$A30)+SUM(PY$6:PY30))*PY$3/365*_xlfn.DAYS($B31,$B30))</f>
        <v>#VALUE!</v>
      </c>
      <c r="PZ31" s="5" t="e">
        <f>IF(($C$6-($C$3*$A30)+SUM(PZ$6:PZ30))*PZ$3/365*_xlfn.DAYS($B31,$B30)&lt;0,0,($C$6-($C$3*$A30)+SUM(PZ$6:PZ30))*PZ$3/365*_xlfn.DAYS($B31,$B30))</f>
        <v>#VALUE!</v>
      </c>
      <c r="QA31" s="5" t="e">
        <f>IF(($C$6-($C$3*$A30)+SUM(QA$6:QA30))*QA$3/365*_xlfn.DAYS($B31,$B30)&lt;0,0,($C$6-($C$3*$A30)+SUM(QA$6:QA30))*QA$3/365*_xlfn.DAYS($B31,$B30))</f>
        <v>#VALUE!</v>
      </c>
      <c r="QB31" s="5" t="e">
        <f>IF(($C$6-($C$3*$A30)+SUM(QB$6:QB30))*QB$3/365*_xlfn.DAYS($B31,$B30)&lt;0,0,($C$6-($C$3*$A30)+SUM(QB$6:QB30))*QB$3/365*_xlfn.DAYS($B31,$B30))</f>
        <v>#VALUE!</v>
      </c>
      <c r="QC31" s="5" t="e">
        <f>IF(($C$6-($C$3*$A30)+SUM(QC$6:QC30))*QC$3/365*_xlfn.DAYS($B31,$B30)&lt;0,0,($C$6-($C$3*$A30)+SUM(QC$6:QC30))*QC$3/365*_xlfn.DAYS($B31,$B30))</f>
        <v>#VALUE!</v>
      </c>
      <c r="QD31" s="5" t="e">
        <f>IF(($C$6-($C$3*$A30)+SUM(QD$6:QD30))*QD$3/365*_xlfn.DAYS($B31,$B30)&lt;0,0,($C$6-($C$3*$A30)+SUM(QD$6:QD30))*QD$3/365*_xlfn.DAYS($B31,$B30))</f>
        <v>#VALUE!</v>
      </c>
      <c r="QE31" s="5" t="e">
        <f>IF(($C$6-($C$3*$A30)+SUM(QE$6:QE30))*QE$3/365*_xlfn.DAYS($B31,$B30)&lt;0,0,($C$6-($C$3*$A30)+SUM(QE$6:QE30))*QE$3/365*_xlfn.DAYS($B31,$B30))</f>
        <v>#VALUE!</v>
      </c>
      <c r="QF31" s="5" t="e">
        <f>IF(($C$6-($C$3*$A30)+SUM(QF$6:QF30))*QF$3/365*_xlfn.DAYS($B31,$B30)&lt;0,0,($C$6-($C$3*$A30)+SUM(QF$6:QF30))*QF$3/365*_xlfn.DAYS($B31,$B30))</f>
        <v>#VALUE!</v>
      </c>
      <c r="QG31" s="5" t="e">
        <f>IF(($C$6-($C$3*$A30)+SUM(QG$6:QG30))*QG$3/365*_xlfn.DAYS($B31,$B30)&lt;0,0,($C$6-($C$3*$A30)+SUM(QG$6:QG30))*QG$3/365*_xlfn.DAYS($B31,$B30))</f>
        <v>#VALUE!</v>
      </c>
      <c r="QH31" s="5" t="e">
        <f>IF(($C$6-($C$3*$A30)+SUM(QH$6:QH30))*QH$3/365*_xlfn.DAYS($B31,$B30)&lt;0,0,($C$6-($C$3*$A30)+SUM(QH$6:QH30))*QH$3/365*_xlfn.DAYS($B31,$B30))</f>
        <v>#VALUE!</v>
      </c>
      <c r="QI31" s="5" t="e">
        <f>IF(($C$6-($C$3*$A30)+SUM(QI$6:QI30))*QI$3/365*_xlfn.DAYS($B31,$B30)&lt;0,0,($C$6-($C$3*$A30)+SUM(QI$6:QI30))*QI$3/365*_xlfn.DAYS($B31,$B30))</f>
        <v>#VALUE!</v>
      </c>
      <c r="QJ31" s="5" t="e">
        <f>IF(($C$6-($C$3*$A30)+SUM(QJ$6:QJ30))*QJ$3/365*_xlfn.DAYS($B31,$B30)&lt;0,0,($C$6-($C$3*$A30)+SUM(QJ$6:QJ30))*QJ$3/365*_xlfn.DAYS($B31,$B30))</f>
        <v>#VALUE!</v>
      </c>
      <c r="QK31" s="5" t="e">
        <f>IF(($C$6-($C$3*$A30)+SUM(QK$6:QK30))*QK$3/365*_xlfn.DAYS($B31,$B30)&lt;0,0,($C$6-($C$3*$A30)+SUM(QK$6:QK30))*QK$3/365*_xlfn.DAYS($B31,$B30))</f>
        <v>#VALUE!</v>
      </c>
      <c r="QL31" s="5" t="e">
        <f>IF(($C$6-($C$3*$A30)+SUM(QL$6:QL30))*QL$3/365*_xlfn.DAYS($B31,$B30)&lt;0,0,($C$6-($C$3*$A30)+SUM(QL$6:QL30))*QL$3/365*_xlfn.DAYS($B31,$B30))</f>
        <v>#VALUE!</v>
      </c>
      <c r="QM31" s="5" t="e">
        <f>IF(($C$6-($C$3*$A30)+SUM(QM$6:QM30))*QM$3/365*_xlfn.DAYS($B31,$B30)&lt;0,0,($C$6-($C$3*$A30)+SUM(QM$6:QM30))*QM$3/365*_xlfn.DAYS($B31,$B30))</f>
        <v>#VALUE!</v>
      </c>
      <c r="QN31" s="5" t="e">
        <f>IF(($C$6-($C$3*$A30)+SUM(QN$6:QN30))*QN$3/365*_xlfn.DAYS($B31,$B30)&lt;0,0,($C$6-($C$3*$A30)+SUM(QN$6:QN30))*QN$3/365*_xlfn.DAYS($B31,$B30))</f>
        <v>#VALUE!</v>
      </c>
      <c r="QO31" s="5" t="e">
        <f>IF(($C$6-($C$3*$A30)+SUM(QO$6:QO30))*QO$3/365*_xlfn.DAYS($B31,$B30)&lt;0,0,($C$6-($C$3*$A30)+SUM(QO$6:QO30))*QO$3/365*_xlfn.DAYS($B31,$B30))</f>
        <v>#VALUE!</v>
      </c>
      <c r="QP31" s="5" t="e">
        <f>IF(($C$6-($C$3*$A30)+SUM(QP$6:QP30))*QP$3/365*_xlfn.DAYS($B31,$B30)&lt;0,0,($C$6-($C$3*$A30)+SUM(QP$6:QP30))*QP$3/365*_xlfn.DAYS($B31,$B30))</f>
        <v>#VALUE!</v>
      </c>
      <c r="QQ31" s="5" t="e">
        <f>IF(($C$6-($C$3*$A30)+SUM(QQ$6:QQ30))*QQ$3/365*_xlfn.DAYS($B31,$B30)&lt;0,0,($C$6-($C$3*$A30)+SUM(QQ$6:QQ30))*QQ$3/365*_xlfn.DAYS($B31,$B30))</f>
        <v>#VALUE!</v>
      </c>
      <c r="QR31" s="5" t="e">
        <f>IF(($C$6-($C$3*$A30)+SUM(QR$6:QR30))*QR$3/365*_xlfn.DAYS($B31,$B30)&lt;0,0,($C$6-($C$3*$A30)+SUM(QR$6:QR30))*QR$3/365*_xlfn.DAYS($B31,$B30))</f>
        <v>#VALUE!</v>
      </c>
      <c r="QS31" s="5" t="e">
        <f>IF(($C$6-($C$3*$A30)+SUM(QS$6:QS30))*QS$3/365*_xlfn.DAYS($B31,$B30)&lt;0,0,($C$6-($C$3*$A30)+SUM(QS$6:QS30))*QS$3/365*_xlfn.DAYS($B31,$B30))</f>
        <v>#VALUE!</v>
      </c>
      <c r="QT31" s="5" t="e">
        <f>IF(($C$6-($C$3*$A30)+SUM(QT$6:QT30))*QT$3/365*_xlfn.DAYS($B31,$B30)&lt;0,0,($C$6-($C$3*$A30)+SUM(QT$6:QT30))*QT$3/365*_xlfn.DAYS($B31,$B30))</f>
        <v>#VALUE!</v>
      </c>
      <c r="QU31" s="5" t="e">
        <f>IF(($C$6-($C$3*$A30)+SUM(QU$6:QU30))*QU$3/365*_xlfn.DAYS($B31,$B30)&lt;0,0,($C$6-($C$3*$A30)+SUM(QU$6:QU30))*QU$3/365*_xlfn.DAYS($B31,$B30))</f>
        <v>#VALUE!</v>
      </c>
      <c r="QV31" s="5" t="e">
        <f>IF(($C$6-($C$3*$A30)+SUM(QV$6:QV30))*QV$3/365*_xlfn.DAYS($B31,$B30)&lt;0,0,($C$6-($C$3*$A30)+SUM(QV$6:QV30))*QV$3/365*_xlfn.DAYS($B31,$B30))</f>
        <v>#VALUE!</v>
      </c>
      <c r="QW31" s="5" t="e">
        <f>IF(($C$6-($C$3*$A30)+SUM(QW$6:QW30))*QW$3/365*_xlfn.DAYS($B31,$B30)&lt;0,0,($C$6-($C$3*$A30)+SUM(QW$6:QW30))*QW$3/365*_xlfn.DAYS($B31,$B30))</f>
        <v>#VALUE!</v>
      </c>
      <c r="QX31" s="5" t="e">
        <f>IF(($C$6-($C$3*$A30)+SUM(QX$6:QX30))*QX$3/365*_xlfn.DAYS($B31,$B30)&lt;0,0,($C$6-($C$3*$A30)+SUM(QX$6:QX30))*QX$3/365*_xlfn.DAYS($B31,$B30))</f>
        <v>#VALUE!</v>
      </c>
      <c r="QY31" s="5" t="e">
        <f>IF(($C$6-($C$3*$A30)+SUM(QY$6:QY30))*QY$3/365*_xlfn.DAYS($B31,$B30)&lt;0,0,($C$6-($C$3*$A30)+SUM(QY$6:QY30))*QY$3/365*_xlfn.DAYS($B31,$B30))</f>
        <v>#VALUE!</v>
      </c>
      <c r="QZ31" s="5" t="e">
        <f>IF(($C$6-($C$3*$A30)+SUM(QZ$6:QZ30))*QZ$3/365*_xlfn.DAYS($B31,$B30)&lt;0,0,($C$6-($C$3*$A30)+SUM(QZ$6:QZ30))*QZ$3/365*_xlfn.DAYS($B31,$B30))</f>
        <v>#VALUE!</v>
      </c>
      <c r="RA31" s="5" t="e">
        <f>IF(($C$6-($C$3*$A30)+SUM(RA$6:RA30))*RA$3/365*_xlfn.DAYS($B31,$B30)&lt;0,0,($C$6-($C$3*$A30)+SUM(RA$6:RA30))*RA$3/365*_xlfn.DAYS($B31,$B30))</f>
        <v>#VALUE!</v>
      </c>
      <c r="RB31" s="5" t="e">
        <f>IF(($C$6-($C$3*$A30)+SUM(RB$6:RB30))*RB$3/365*_xlfn.DAYS($B31,$B30)&lt;0,0,($C$6-($C$3*$A30)+SUM(RB$6:RB30))*RB$3/365*_xlfn.DAYS($B31,$B30))</f>
        <v>#VALUE!</v>
      </c>
      <c r="RC31" s="5" t="e">
        <f>IF(($C$6-($C$3*$A30)+SUM(RC$6:RC30))*RC$3/365*_xlfn.DAYS($B31,$B30)&lt;0,0,($C$6-($C$3*$A30)+SUM(RC$6:RC30))*RC$3/365*_xlfn.DAYS($B31,$B30))</f>
        <v>#VALUE!</v>
      </c>
      <c r="RD31" s="5" t="e">
        <f>IF(($C$6-($C$3*$A30)+SUM(RD$6:RD30))*RD$3/365*_xlfn.DAYS($B31,$B30)&lt;0,0,($C$6-($C$3*$A30)+SUM(RD$6:RD30))*RD$3/365*_xlfn.DAYS($B31,$B30))</f>
        <v>#VALUE!</v>
      </c>
      <c r="RE31" s="5" t="e">
        <f>IF(($C$6-($C$3*$A30)+SUM(RE$6:RE30))*RE$3/365*_xlfn.DAYS($B31,$B30)&lt;0,0,($C$6-($C$3*$A30)+SUM(RE$6:RE30))*RE$3/365*_xlfn.DAYS($B31,$B30))</f>
        <v>#VALUE!</v>
      </c>
      <c r="RF31" s="5" t="e">
        <f>IF(($C$6-($C$3*$A30)+SUM(RF$6:RF30))*RF$3/365*_xlfn.DAYS($B31,$B30)&lt;0,0,($C$6-($C$3*$A30)+SUM(RF$6:RF30))*RF$3/365*_xlfn.DAYS($B31,$B30))</f>
        <v>#VALUE!</v>
      </c>
      <c r="RG31" s="5" t="e">
        <f>IF(($C$6-($C$3*$A30)+SUM(RG$6:RG30))*RG$3/365*_xlfn.DAYS($B31,$B30)&lt;0,0,($C$6-($C$3*$A30)+SUM(RG$6:RG30))*RG$3/365*_xlfn.DAYS($B31,$B30))</f>
        <v>#VALUE!</v>
      </c>
      <c r="RH31" s="5" t="e">
        <f>IF(($C$6-($C$3*$A30)+SUM(RH$6:RH30))*RH$3/365*_xlfn.DAYS($B31,$B30)&lt;0,0,($C$6-($C$3*$A30)+SUM(RH$6:RH30))*RH$3/365*_xlfn.DAYS($B31,$B30))</f>
        <v>#VALUE!</v>
      </c>
      <c r="RI31" s="5" t="e">
        <f>IF(($C$6-($C$3*$A30)+SUM(RI$6:RI30))*RI$3/365*_xlfn.DAYS($B31,$B30)&lt;0,0,($C$6-($C$3*$A30)+SUM(RI$6:RI30))*RI$3/365*_xlfn.DAYS($B31,$B30))</f>
        <v>#VALUE!</v>
      </c>
      <c r="RJ31" s="5" t="e">
        <f>IF(($C$6-($C$3*$A30)+SUM(RJ$6:RJ30))*RJ$3/365*_xlfn.DAYS($B31,$B30)&lt;0,0,($C$6-($C$3*$A30)+SUM(RJ$6:RJ30))*RJ$3/365*_xlfn.DAYS($B31,$B30))</f>
        <v>#VALUE!</v>
      </c>
      <c r="RK31" s="5" t="e">
        <f>IF(($C$6-($C$3*$A30)+SUM(RK$6:RK30))*RK$3/365*_xlfn.DAYS($B31,$B30)&lt;0,0,($C$6-($C$3*$A30)+SUM(RK$6:RK30))*RK$3/365*_xlfn.DAYS($B31,$B30))</f>
        <v>#VALUE!</v>
      </c>
      <c r="RL31" s="5" t="e">
        <f>IF(($C$6-($C$3*$A30)+SUM(RL$6:RL30))*RL$3/365*_xlfn.DAYS($B31,$B30)&lt;0,0,($C$6-($C$3*$A30)+SUM(RL$6:RL30))*RL$3/365*_xlfn.DAYS($B31,$B30))</f>
        <v>#VALUE!</v>
      </c>
      <c r="RM31" s="5" t="e">
        <f>IF(($C$6-($C$3*$A30)+SUM(RM$6:RM30))*RM$3/365*_xlfn.DAYS($B31,$B30)&lt;0,0,($C$6-($C$3*$A30)+SUM(RM$6:RM30))*RM$3/365*_xlfn.DAYS($B31,$B30))</f>
        <v>#VALUE!</v>
      </c>
      <c r="RN31" s="5" t="e">
        <f>IF(($C$6-($C$3*$A30)+SUM(RN$6:RN30))*RN$3/365*_xlfn.DAYS($B31,$B30)&lt;0,0,($C$6-($C$3*$A30)+SUM(RN$6:RN30))*RN$3/365*_xlfn.DAYS($B31,$B30))</f>
        <v>#VALUE!</v>
      </c>
      <c r="RO31" s="5" t="e">
        <f>IF(($C$6-($C$3*$A30)+SUM(RO$6:RO30))*RO$3/365*_xlfn.DAYS($B31,$B30)&lt;0,0,($C$6-($C$3*$A30)+SUM(RO$6:RO30))*RO$3/365*_xlfn.DAYS($B31,$B30))</f>
        <v>#VALUE!</v>
      </c>
      <c r="RP31" s="5" t="e">
        <f>IF(($C$6-($C$3*$A30)+SUM(RP$6:RP30))*RP$3/365*_xlfn.DAYS($B31,$B30)&lt;0,0,($C$6-($C$3*$A30)+SUM(RP$6:RP30))*RP$3/365*_xlfn.DAYS($B31,$B30))</f>
        <v>#VALUE!</v>
      </c>
      <c r="RQ31" s="5" t="e">
        <f>IF(($C$6-($C$3*$A30)+SUM(RQ$6:RQ30))*RQ$3/365*_xlfn.DAYS($B31,$B30)&lt;0,0,($C$6-($C$3*$A30)+SUM(RQ$6:RQ30))*RQ$3/365*_xlfn.DAYS($B31,$B30))</f>
        <v>#VALUE!</v>
      </c>
      <c r="RR31" s="5" t="e">
        <f>IF(($C$6-($C$3*$A30)+SUM(RR$6:RR30))*RR$3/365*_xlfn.DAYS($B31,$B30)&lt;0,0,($C$6-($C$3*$A30)+SUM(RR$6:RR30))*RR$3/365*_xlfn.DAYS($B31,$B30))</f>
        <v>#VALUE!</v>
      </c>
      <c r="RS31" s="5" t="e">
        <f>IF(($C$6-($C$3*$A30)+SUM(RS$6:RS30))*RS$3/365*_xlfn.DAYS($B31,$B30)&lt;0,0,($C$6-($C$3*$A30)+SUM(RS$6:RS30))*RS$3/365*_xlfn.DAYS($B31,$B30))</f>
        <v>#VALUE!</v>
      </c>
      <c r="RT31" s="5" t="e">
        <f>IF(($C$6-($C$3*$A30)+SUM(RT$6:RT30))*RT$3/365*_xlfn.DAYS($B31,$B30)&lt;0,0,($C$6-($C$3*$A30)+SUM(RT$6:RT30))*RT$3/365*_xlfn.DAYS($B31,$B30))</f>
        <v>#VALUE!</v>
      </c>
      <c r="RU31" s="5" t="e">
        <f>IF(($C$6-($C$3*$A30)+SUM(RU$6:RU30))*RU$3/365*_xlfn.DAYS($B31,$B30)&lt;0,0,($C$6-($C$3*$A30)+SUM(RU$6:RU30))*RU$3/365*_xlfn.DAYS($B31,$B30))</f>
        <v>#VALUE!</v>
      </c>
      <c r="RV31" s="5" t="e">
        <f>IF(($C$6-($C$3*$A30)+SUM(RV$6:RV30))*RV$3/365*_xlfn.DAYS($B31,$B30)&lt;0,0,($C$6-($C$3*$A30)+SUM(RV$6:RV30))*RV$3/365*_xlfn.DAYS($B31,$B30))</f>
        <v>#VALUE!</v>
      </c>
      <c r="RW31" s="5" t="e">
        <f>IF(($C$6-($C$3*$A30)+SUM(RW$6:RW30))*RW$3/365*_xlfn.DAYS($B31,$B30)&lt;0,0,($C$6-($C$3*$A30)+SUM(RW$6:RW30))*RW$3/365*_xlfn.DAYS($B31,$B30))</f>
        <v>#VALUE!</v>
      </c>
      <c r="RX31" s="5" t="e">
        <f>IF(($C$6-($C$3*$A30)+SUM(RX$6:RX30))*RX$3/365*_xlfn.DAYS($B31,$B30)&lt;0,0,($C$6-($C$3*$A30)+SUM(RX$6:RX30))*RX$3/365*_xlfn.DAYS($B31,$B30))</f>
        <v>#VALUE!</v>
      </c>
      <c r="RY31" s="5" t="e">
        <f>IF(($C$6-($C$3*$A30)+SUM(RY$6:RY30))*RY$3/365*_xlfn.DAYS($B31,$B30)&lt;0,0,($C$6-($C$3*$A30)+SUM(RY$6:RY30))*RY$3/365*_xlfn.DAYS($B31,$B30))</f>
        <v>#VALUE!</v>
      </c>
      <c r="RZ31" s="5" t="e">
        <f>IF(($C$6-($C$3*$A30)+SUM(RZ$6:RZ30))*RZ$3/365*_xlfn.DAYS($B31,$B30)&lt;0,0,($C$6-($C$3*$A30)+SUM(RZ$6:RZ30))*RZ$3/365*_xlfn.DAYS($B31,$B30))</f>
        <v>#VALUE!</v>
      </c>
      <c r="SA31" s="5" t="e">
        <f>IF(($C$6-($C$3*$A30)+SUM(SA$6:SA30))*SA$3/365*_xlfn.DAYS($B31,$B30)&lt;0,0,($C$6-($C$3*$A30)+SUM(SA$6:SA30))*SA$3/365*_xlfn.DAYS($B31,$B30))</f>
        <v>#VALUE!</v>
      </c>
      <c r="SB31" s="5" t="e">
        <f>IF(($C$6-($C$3*$A30)+SUM(SB$6:SB30))*SB$3/365*_xlfn.DAYS($B31,$B30)&lt;0,0,($C$6-($C$3*$A30)+SUM(SB$6:SB30))*SB$3/365*_xlfn.DAYS($B31,$B30))</f>
        <v>#VALUE!</v>
      </c>
      <c r="SC31" s="5" t="e">
        <f>IF(($C$6-($C$3*$A30)+SUM(SC$6:SC30))*SC$3/365*_xlfn.DAYS($B31,$B30)&lt;0,0,($C$6-($C$3*$A30)+SUM(SC$6:SC30))*SC$3/365*_xlfn.DAYS($B31,$B30))</f>
        <v>#VALUE!</v>
      </c>
      <c r="SD31" s="5" t="e">
        <f>IF(($C$6-($C$3*$A30)+SUM(SD$6:SD30))*SD$3/365*_xlfn.DAYS($B31,$B30)&lt;0,0,($C$6-($C$3*$A30)+SUM(SD$6:SD30))*SD$3/365*_xlfn.DAYS($B31,$B30))</f>
        <v>#VALUE!</v>
      </c>
      <c r="SE31" s="5" t="e">
        <f>IF(($C$6-($C$3*$A30)+SUM(SE$6:SE30))*SE$3/365*_xlfn.DAYS($B31,$B30)&lt;0,0,($C$6-($C$3*$A30)+SUM(SE$6:SE30))*SE$3/365*_xlfn.DAYS($B31,$B30))</f>
        <v>#VALUE!</v>
      </c>
      <c r="SF31" s="5" t="e">
        <f>IF(($C$6-($C$3*$A30)+SUM(SF$6:SF30))*SF$3/365*_xlfn.DAYS($B31,$B30)&lt;0,0,($C$6-($C$3*$A30)+SUM(SF$6:SF30))*SF$3/365*_xlfn.DAYS($B31,$B30))</f>
        <v>#VALUE!</v>
      </c>
      <c r="SG31" s="5" t="e">
        <f>IF(($C$6-($C$3*$A30)+SUM(SG$6:SG30))*SG$3/365*_xlfn.DAYS($B31,$B30)&lt;0,0,($C$6-($C$3*$A30)+SUM(SG$6:SG30))*SG$3/365*_xlfn.DAYS($B31,$B30))</f>
        <v>#VALUE!</v>
      </c>
      <c r="SH31" s="5" t="e">
        <f>IF(($C$6-($C$3*$A30)+SUM(SH$6:SH30))*SH$3/365*_xlfn.DAYS($B31,$B30)&lt;0,0,($C$6-($C$3*$A30)+SUM(SH$6:SH30))*SH$3/365*_xlfn.DAYS($B31,$B30))</f>
        <v>#VALUE!</v>
      </c>
      <c r="SI31" s="5" t="e">
        <f>IF(($C$6-($C$3*$A30)+SUM(SI$6:SI30))*SI$3/365*_xlfn.DAYS($B31,$B30)&lt;0,0,($C$6-($C$3*$A30)+SUM(SI$6:SI30))*SI$3/365*_xlfn.DAYS($B31,$B30))</f>
        <v>#VALUE!</v>
      </c>
    </row>
    <row r="32" spans="1:503" x14ac:dyDescent="0.25">
      <c r="A32">
        <v>27</v>
      </c>
      <c r="B32" s="1">
        <f>IFERROR(VLOOKUP(IF(WEEKDAY(Sheet3!A27)=7,Sheet3!A27+2,IF(WEEKDAY(Sheet3!A27)=1,Sheet3!A27+1,Sheet3!A27)),Sheet3!D28:F43,3,FALSE),IF(WEEKDAY(Sheet3!A27)=7,Sheet3!A27+2,IF(WEEKDAY(Sheet3!A27)=1,Sheet3!A27+1,Sheet3!A27)))</f>
        <v>45040</v>
      </c>
      <c r="C32" s="4">
        <f t="shared" si="34"/>
        <v>2800.1176888894033</v>
      </c>
      <c r="D32" s="5">
        <f t="shared" si="33"/>
        <v>73.622382018448832</v>
      </c>
      <c r="E32" s="5">
        <f>IF(($C$6-($C$3*$A31)+SUM(E$6:E31))*E$3/365*_xlfn.DAYS($B32,$B31)&lt;0,0,($C$6-($C$3*$A31)+SUM(E$6:E31))*E$3/365*_xlfn.DAYS($B32,$B31))</f>
        <v>73.56256245642561</v>
      </c>
      <c r="F32" s="5">
        <f>IF(($C$6-($C$3*$A31)+SUM(F$6:F31))*F$3/365*_xlfn.DAYS($B32,$B31)&lt;0,0,($C$6-($C$3*$A31)+SUM(F$6:F31))*F$3/365*_xlfn.DAYS($B32,$B31))</f>
        <v>73.502775062066547</v>
      </c>
      <c r="G32" s="5">
        <f>IF(($C$6-($C$3*$A31)+SUM(G$6:G31))*G$3/365*_xlfn.DAYS($B32,$B31)&lt;0,0,($C$6-($C$3*$A31)+SUM(G$6:G31))*G$3/365*_xlfn.DAYS($B32,$B31))</f>
        <v>73.443019824889248</v>
      </c>
      <c r="H32" s="5">
        <f>IF(($C$6-($C$3*$A31)+SUM(H$6:H31))*H$3/365*_xlfn.DAYS($B32,$B31)&lt;0,0,($C$6-($C$3*$A31)+SUM(H$6:H31))*H$3/365*_xlfn.DAYS($B32,$B31))</f>
        <v>73.38329673441406</v>
      </c>
      <c r="I32" s="5">
        <f>IF(($C$6-($C$3*$A31)+SUM(I$6:I31))*I$3/365*_xlfn.DAYS($B32,$B31)&lt;0,0,($C$6-($C$3*$A31)+SUM(I$6:I31))*I$3/365*_xlfn.DAYS($B32,$B31))</f>
        <v>73.323605780163987</v>
      </c>
      <c r="J32" s="5">
        <f>IF(($C$6-($C$3*$A31)+SUM(J$6:J31))*J$3/365*_xlfn.DAYS($B32,$B31)&lt;0,0,($C$6-($C$3*$A31)+SUM(J$6:J31))*J$3/365*_xlfn.DAYS($B32,$B31))</f>
        <v>73.263946951664877</v>
      </c>
      <c r="K32" s="5">
        <f>IF(($C$6-($C$3*$A31)+SUM(K$6:K31))*K$3/365*_xlfn.DAYS($B32,$B31)&lt;0,0,($C$6-($C$3*$A31)+SUM(K$6:K31))*K$3/365*_xlfn.DAYS($B32,$B31))</f>
        <v>73.20432023844549</v>
      </c>
      <c r="L32" s="5">
        <f>IF(($C$6-($C$3*$A31)+SUM(L$6:L31))*L$3/365*_xlfn.DAYS($B32,$B31)&lt;0,0,($C$6-($C$3*$A31)+SUM(L$6:L31))*L$3/365*_xlfn.DAYS($B32,$B31))</f>
        <v>73.144725630037328</v>
      </c>
      <c r="M32" s="5">
        <f>IF(($C$6-($C$3*$A31)+SUM(M$6:M31))*M$3/365*_xlfn.DAYS($B32,$B31)&lt;0,0,($C$6-($C$3*$A31)+SUM(M$6:M31))*M$3/365*_xlfn.DAYS($B32,$B31))</f>
        <v>73.085163115974652</v>
      </c>
      <c r="N32" s="5">
        <f>IF(($C$6-($C$3*$A31)+SUM(N$6:N31))*N$3/365*_xlfn.DAYS($B32,$B31)&lt;0,0,($C$6-($C$3*$A31)+SUM(N$6:N31))*N$3/365*_xlfn.DAYS($B32,$B31))</f>
        <v>73.025632685794619</v>
      </c>
      <c r="O32" s="5">
        <f>IF(($C$6-($C$3*$A31)+SUM(O$6:O31))*O$3/365*_xlfn.DAYS($B32,$B31)&lt;0,0,($C$6-($C$3*$A31)+SUM(O$6:O31))*O$3/365*_xlfn.DAYS($B32,$B31))</f>
        <v>72.96613432903716</v>
      </c>
      <c r="P32" s="5">
        <f>IF(($C$6-($C$3*$A31)+SUM(P$6:P31))*P$3/365*_xlfn.DAYS($B32,$B31)&lt;0,0,($C$6-($C$3*$A31)+SUM(P$6:P31))*P$3/365*_xlfn.DAYS($B32,$B31))</f>
        <v>72.906668035244905</v>
      </c>
      <c r="Q32" s="5">
        <f>IF(($C$6-($C$3*$A31)+SUM(Q$6:Q31))*Q$3/365*_xlfn.DAYS($B32,$B31)&lt;0,0,($C$6-($C$3*$A31)+SUM(Q$6:Q31))*Q$3/365*_xlfn.DAYS($B32,$B31))</f>
        <v>72.847233793963539</v>
      </c>
      <c r="R32" s="5">
        <f>IF(($C$6-($C$3*$A31)+SUM(R$6:R31))*R$3/365*_xlfn.DAYS($B32,$B31)&lt;0,0,($C$6-($C$3*$A31)+SUM(R$6:R31))*R$3/365*_xlfn.DAYS($B32,$B31))</f>
        <v>72.787831594741263</v>
      </c>
      <c r="S32" s="5">
        <f>IF(($C$6-($C$3*$A31)+SUM(S$6:S31))*S$3/365*_xlfn.DAYS($B32,$B31)&lt;0,0,($C$6-($C$3*$A31)+SUM(S$6:S31))*S$3/365*_xlfn.DAYS($B32,$B31))</f>
        <v>72.728461427129304</v>
      </c>
      <c r="T32" s="5">
        <f>IF(($C$6-($C$3*$A31)+SUM(T$6:T31))*T$3/365*_xlfn.DAYS($B32,$B31)&lt;0,0,($C$6-($C$3*$A31)+SUM(T$6:T31))*T$3/365*_xlfn.DAYS($B32,$B31))</f>
        <v>72.669123280681561</v>
      </c>
      <c r="U32" s="5">
        <f>IF(($C$6-($C$3*$A31)+SUM(U$6:U31))*U$3/365*_xlfn.DAYS($B32,$B31)&lt;0,0,($C$6-($C$3*$A31)+SUM(U$6:U31))*U$3/365*_xlfn.DAYS($B32,$B31))</f>
        <v>72.609817144954818</v>
      </c>
      <c r="V32" s="5">
        <f>IF(($C$6-($C$3*$A31)+SUM(V$6:V31))*V$3/365*_xlfn.DAYS($B32,$B31)&lt;0,0,($C$6-($C$3*$A31)+SUM(V$6:V31))*V$3/365*_xlfn.DAYS($B32,$B31))</f>
        <v>72.550543009508559</v>
      </c>
      <c r="W32" s="5">
        <f>IF(($C$6-($C$3*$A31)+SUM(W$6:W31))*W$3/365*_xlfn.DAYS($B32,$B31)&lt;0,0,($C$6-($C$3*$A31)+SUM(W$6:W31))*W$3/365*_xlfn.DAYS($B32,$B31))</f>
        <v>72.491300863905209</v>
      </c>
      <c r="X32" s="5">
        <f>IF(($C$6-($C$3*$A31)+SUM(X$6:X31))*X$3/365*_xlfn.DAYS($B32,$B31)&lt;0,0,($C$6-($C$3*$A31)+SUM(X$6:X31))*X$3/365*_xlfn.DAYS($B32,$B31))</f>
        <v>72.432090697709882</v>
      </c>
      <c r="Y32" s="5">
        <f>IF(($C$6-($C$3*$A31)+SUM(Y$6:Y31))*Y$3/365*_xlfn.DAYS($B32,$B31)&lt;0,0,($C$6-($C$3*$A31)+SUM(Y$6:Y31))*Y$3/365*_xlfn.DAYS($B32,$B31))</f>
        <v>72.372912500490514</v>
      </c>
      <c r="Z32" s="5">
        <f>IF(($C$6-($C$3*$A31)+SUM(Z$6:Z31))*Z$3/365*_xlfn.DAYS($B32,$B31)&lt;0,0,($C$6-($C$3*$A31)+SUM(Z$6:Z31))*Z$3/365*_xlfn.DAYS($B32,$B31))</f>
        <v>72.313766261817875</v>
      </c>
      <c r="AA32" s="5">
        <f>IF(($C$6-($C$3*$A31)+SUM(AA$6:AA31))*AA$3/365*_xlfn.DAYS($B32,$B31)&lt;0,0,($C$6-($C$3*$A31)+SUM(AA$6:AA31))*AA$3/365*_xlfn.DAYS($B32,$B31))</f>
        <v>72.254651971265531</v>
      </c>
      <c r="AB32" s="5">
        <f>IF(($C$6-($C$3*$A31)+SUM(AB$6:AB31))*AB$3/365*_xlfn.DAYS($B32,$B31)&lt;0,0,($C$6-($C$3*$A31)+SUM(AB$6:AB31))*AB$3/365*_xlfn.DAYS($B32,$B31))</f>
        <v>72.195569618409806</v>
      </c>
      <c r="AC32" s="5">
        <f>IF(($C$6-($C$3*$A31)+SUM(AC$6:AC31))*AC$3/365*_xlfn.DAYS($B32,$B31)&lt;0,0,($C$6-($C$3*$A31)+SUM(AC$6:AC31))*AC$3/365*_xlfn.DAYS($B32,$B31))</f>
        <v>72.136519192829809</v>
      </c>
      <c r="AD32" s="5">
        <f>IF(($C$6-($C$3*$A31)+SUM(AD$6:AD31))*AD$3/365*_xlfn.DAYS($B32,$B31)&lt;0,0,($C$6-($C$3*$A31)+SUM(AD$6:AD31))*AD$3/365*_xlfn.DAYS($B32,$B31))</f>
        <v>72.077500684107534</v>
      </c>
      <c r="AE32" s="5">
        <f>IF(($C$6-($C$3*$A31)+SUM(AE$6:AE31))*AE$3/365*_xlfn.DAYS($B32,$B31)&lt;0,0,($C$6-($C$3*$A31)+SUM(AE$6:AE31))*AE$3/365*_xlfn.DAYS($B32,$B31))</f>
        <v>72.018514081827718</v>
      </c>
      <c r="AF32" s="5">
        <f>IF(($C$6-($C$3*$A31)+SUM(AF$6:AF31))*AF$3/365*_xlfn.DAYS($B32,$B31)&lt;0,0,($C$6-($C$3*$A31)+SUM(AF$6:AF31))*AF$3/365*_xlfn.DAYS($B32,$B31))</f>
        <v>71.959559375577825</v>
      </c>
      <c r="AG32" s="5">
        <f>IF(($C$6-($C$3*$A31)+SUM(AG$6:AG31))*AG$3/365*_xlfn.DAYS($B32,$B31)&lt;0,0,($C$6-($C$3*$A31)+SUM(AG$6:AG31))*AG$3/365*_xlfn.DAYS($B32,$B31))</f>
        <v>71.900636554948221</v>
      </c>
      <c r="AH32" s="5">
        <f>IF(($C$6-($C$3*$A31)+SUM(AH$6:AH31))*AH$3/365*_xlfn.DAYS($B32,$B31)&lt;0,0,($C$6-($C$3*$A31)+SUM(AH$6:AH31))*AH$3/365*_xlfn.DAYS($B32,$B31))</f>
        <v>71.841745609532055</v>
      </c>
      <c r="AI32" s="5">
        <f>IF(($C$6-($C$3*$A31)+SUM(AI$6:AI31))*AI$3/365*_xlfn.DAYS($B32,$B31)&lt;0,0,($C$6-($C$3*$A31)+SUM(AI$6:AI31))*AI$3/365*_xlfn.DAYS($B32,$B31))</f>
        <v>71.782886528925189</v>
      </c>
      <c r="AJ32" s="5">
        <f>IF(($C$6-($C$3*$A31)+SUM(AJ$6:AJ31))*AJ$3/365*_xlfn.DAYS($B32,$B31)&lt;0,0,($C$6-($C$3*$A31)+SUM(AJ$6:AJ31))*AJ$3/365*_xlfn.DAYS($B32,$B31))</f>
        <v>71.724059302726346</v>
      </c>
      <c r="AK32" s="5">
        <f>IF(($C$6-($C$3*$A31)+SUM(AK$6:AK31))*AK$3/365*_xlfn.DAYS($B32,$B31)&lt;0,0,($C$6-($C$3*$A31)+SUM(AK$6:AK31))*AK$3/365*_xlfn.DAYS($B32,$B31))</f>
        <v>71.665263920537086</v>
      </c>
      <c r="AL32" s="5">
        <f>IF(($C$6-($C$3*$A31)+SUM(AL$6:AL31))*AL$3/365*_xlfn.DAYS($B32,$B31)&lt;0,0,($C$6-($C$3*$A31)+SUM(AL$6:AL31))*AL$3/365*_xlfn.DAYS($B32,$B31))</f>
        <v>71.606500371961573</v>
      </c>
      <c r="AM32" s="5">
        <f>IF(($C$6-($C$3*$A31)+SUM(AM$6:AM31))*AM$3/365*_xlfn.DAYS($B32,$B31)&lt;0,0,($C$6-($C$3*$A31)+SUM(AM$6:AM31))*AM$3/365*_xlfn.DAYS($B32,$B31))</f>
        <v>71.54776864660694</v>
      </c>
      <c r="AN32" s="5">
        <f>IF(($C$6-($C$3*$A31)+SUM(AN$6:AN31))*AN$3/365*_xlfn.DAYS($B32,$B31)&lt;0,0,($C$6-($C$3*$A31)+SUM(AN$6:AN31))*AN$3/365*_xlfn.DAYS($B32,$B31))</f>
        <v>71.489068734083077</v>
      </c>
      <c r="AO32" s="5">
        <f>IF(($C$6-($C$3*$A31)+SUM(AO$6:AO31))*AO$3/365*_xlfn.DAYS($B32,$B31)&lt;0,0,($C$6-($C$3*$A31)+SUM(AO$6:AO31))*AO$3/365*_xlfn.DAYS($B32,$B31))</f>
        <v>71.430400624002601</v>
      </c>
      <c r="AP32" s="5">
        <f>IF(($C$6-($C$3*$A31)+SUM(AP$6:AP31))*AP$3/365*_xlfn.DAYS($B32,$B31)&lt;0,0,($C$6-($C$3*$A31)+SUM(AP$6:AP31))*AP$3/365*_xlfn.DAYS($B32,$B31))</f>
        <v>71.371764305981031</v>
      </c>
      <c r="AQ32" s="5">
        <f>IF(($C$6-($C$3*$A31)+SUM(AQ$6:AQ31))*AQ$3/365*_xlfn.DAYS($B32,$B31)&lt;0,0,($C$6-($C$3*$A31)+SUM(AQ$6:AQ31))*AQ$3/365*_xlfn.DAYS($B32,$B31))</f>
        <v>71.313159769636542</v>
      </c>
      <c r="AR32" s="5">
        <f>IF(($C$6-($C$3*$A31)+SUM(AR$6:AR31))*AR$3/365*_xlfn.DAYS($B32,$B31)&lt;0,0,($C$6-($C$3*$A31)+SUM(AR$6:AR31))*AR$3/365*_xlfn.DAYS($B32,$B31))</f>
        <v>71.254587004590149</v>
      </c>
      <c r="AS32" s="5">
        <f>IF(($C$6-($C$3*$A31)+SUM(AS$6:AS31))*AS$3/365*_xlfn.DAYS($B32,$B31)&lt;0,0,($C$6-($C$3*$A31)+SUM(AS$6:AS31))*AS$3/365*_xlfn.DAYS($B32,$B31))</f>
        <v>71.196046000465671</v>
      </c>
      <c r="AT32" s="5">
        <f>IF(($C$6-($C$3*$A31)+SUM(AT$6:AT31))*AT$3/365*_xlfn.DAYS($B32,$B31)&lt;0,0,($C$6-($C$3*$A31)+SUM(AT$6:AT31))*AT$3/365*_xlfn.DAYS($B32,$B31))</f>
        <v>71.137536746889722</v>
      </c>
      <c r="AU32" s="5">
        <f>IF(($C$6-($C$3*$A31)+SUM(AU$6:AU31))*AU$3/365*_xlfn.DAYS($B32,$B31)&lt;0,0,($C$6-($C$3*$A31)+SUM(AU$6:AU31))*AU$3/365*_xlfn.DAYS($B32,$B31))</f>
        <v>71.079059233491662</v>
      </c>
      <c r="AV32" s="5">
        <f>IF(($C$6-($C$3*$A31)+SUM(AV$6:AV31))*AV$3/365*_xlfn.DAYS($B32,$B31)&lt;0,0,($C$6-($C$3*$A31)+SUM(AV$6:AV31))*AV$3/365*_xlfn.DAYS($B32,$B31))</f>
        <v>71.020613449903621</v>
      </c>
      <c r="AW32" s="5">
        <f>IF(($C$6-($C$3*$A31)+SUM(AW$6:AW31))*AW$3/365*_xlfn.DAYS($B32,$B31)&lt;0,0,($C$6-($C$3*$A31)+SUM(AW$6:AW31))*AW$3/365*_xlfn.DAYS($B32,$B31))</f>
        <v>70.962199385760599</v>
      </c>
      <c r="AX32" s="5">
        <f>IF(($C$6-($C$3*$A31)+SUM(AX$6:AX31))*AX$3/365*_xlfn.DAYS($B32,$B31)&lt;0,0,($C$6-($C$3*$A31)+SUM(AX$6:AX31))*AX$3/365*_xlfn.DAYS($B32,$B31))</f>
        <v>70.903817030700282</v>
      </c>
      <c r="AY32" s="5">
        <f>IF(($C$6-($C$3*$A31)+SUM(AY$6:AY31))*AY$3/365*_xlfn.DAYS($B32,$B31)&lt;0,0,($C$6-($C$3*$A31)+SUM(AY$6:AY31))*AY$3/365*_xlfn.DAYS($B32,$B31))</f>
        <v>70.845466374363241</v>
      </c>
      <c r="AZ32" s="5">
        <f>IF(($C$6-($C$3*$A31)+SUM(AZ$6:AZ31))*AZ$3/365*_xlfn.DAYS($B32,$B31)&lt;0,0,($C$6-($C$3*$A31)+SUM(AZ$6:AZ31))*AZ$3/365*_xlfn.DAYS($B32,$B31))</f>
        <v>70.787147406392748</v>
      </c>
      <c r="BA32" s="5">
        <f>IF(($C$6-($C$3*$A31)+SUM(BA$6:BA31))*BA$3/365*_xlfn.DAYS($B32,$B31)&lt;0,0,($C$6-($C$3*$A31)+SUM(BA$6:BA31))*BA$3/365*_xlfn.DAYS($B32,$B31))</f>
        <v>70.728860116434817</v>
      </c>
      <c r="BB32" s="5">
        <f>IF(($C$6-($C$3*$A31)+SUM(BB$6:BB31))*BB$3/365*_xlfn.DAYS($B32,$B31)&lt;0,0,($C$6-($C$3*$A31)+SUM(BB$6:BB31))*BB$3/365*_xlfn.DAYS($B32,$B31))</f>
        <v>70.670604494138388</v>
      </c>
      <c r="BC32" s="5">
        <f>IF(($C$6-($C$3*$A31)+SUM(BC$6:BC31))*BC$3/365*_xlfn.DAYS($B32,$B31)&lt;0,0,($C$6-($C$3*$A31)+SUM(BC$6:BC31))*BC$3/365*_xlfn.DAYS($B32,$B31))</f>
        <v>70.612380529155018</v>
      </c>
      <c r="BD32" s="5">
        <f>IF(($C$6-($C$3*$A31)+SUM(BD$6:BD31))*BD$3/365*_xlfn.DAYS($B32,$B31)&lt;0,0,($C$6-($C$3*$A31)+SUM(BD$6:BD31))*BD$3/365*_xlfn.DAYS($B32,$B31))</f>
        <v>70.554188211139234</v>
      </c>
      <c r="BE32" s="5">
        <f>IF(($C$6-($C$3*$A31)+SUM(BE$6:BE31))*BE$3/365*_xlfn.DAYS($B32,$B31)&lt;0,0,($C$6-($C$3*$A31)+SUM(BE$6:BE31))*BE$3/365*_xlfn.DAYS($B32,$B31))</f>
        <v>70.496027529748119</v>
      </c>
      <c r="BF32" s="5">
        <f>IF(($C$6-($C$3*$A31)+SUM(BF$6:BF31))*BF$3/365*_xlfn.DAYS($B32,$B31)&lt;0,0,($C$6-($C$3*$A31)+SUM(BF$6:BF31))*BF$3/365*_xlfn.DAYS($B32,$B31))</f>
        <v>70.437898474641685</v>
      </c>
      <c r="BG32" s="5">
        <f>IF(($C$6-($C$3*$A31)+SUM(BG$6:BG31))*BG$3/365*_xlfn.DAYS($B32,$B31)&lt;0,0,($C$6-($C$3*$A31)+SUM(BG$6:BG31))*BG$3/365*_xlfn.DAYS($B32,$B31))</f>
        <v>70.379801035482714</v>
      </c>
      <c r="BH32" s="5">
        <f>IF(($C$6-($C$3*$A31)+SUM(BH$6:BH31))*BH$3/365*_xlfn.DAYS($B32,$B31)&lt;0,0,($C$6-($C$3*$A31)+SUM(BH$6:BH31))*BH$3/365*_xlfn.DAYS($B32,$B31))</f>
        <v>70.32173520193669</v>
      </c>
      <c r="BI32" s="5">
        <f>IF(($C$6-($C$3*$A31)+SUM(BI$6:BI31))*BI$3/365*_xlfn.DAYS($B32,$B31)&lt;0,0,($C$6-($C$3*$A31)+SUM(BI$6:BI31))*BI$3/365*_xlfn.DAYS($B32,$B31))</f>
        <v>70.263700963671923</v>
      </c>
      <c r="BJ32" s="5">
        <f>IF(($C$6-($C$3*$A31)+SUM(BJ$6:BJ31))*BJ$3/365*_xlfn.DAYS($B32,$B31)&lt;0,0,($C$6-($C$3*$A31)+SUM(BJ$6:BJ31))*BJ$3/365*_xlfn.DAYS($B32,$B31))</f>
        <v>70.20569831035948</v>
      </c>
      <c r="BK32" s="5">
        <f>IF(($C$6-($C$3*$A31)+SUM(BK$6:BK31))*BK$3/365*_xlfn.DAYS($B32,$B31)&lt;0,0,($C$6-($C$3*$A31)+SUM(BK$6:BK31))*BK$3/365*_xlfn.DAYS($B32,$B31))</f>
        <v>70.147727231673258</v>
      </c>
      <c r="BL32" s="5">
        <f>IF(($C$6-($C$3*$A31)+SUM(BL$6:BL31))*BL$3/365*_xlfn.DAYS($B32,$B31)&lt;0,0,($C$6-($C$3*$A31)+SUM(BL$6:BL31))*BL$3/365*_xlfn.DAYS($B32,$B31))</f>
        <v>70.089787717289852</v>
      </c>
      <c r="BM32" s="5">
        <f>IF(($C$6-($C$3*$A31)+SUM(BM$6:BM31))*BM$3/365*_xlfn.DAYS($B32,$B31)&lt;0,0,($C$6-($C$3*$A31)+SUM(BM$6:BM31))*BM$3/365*_xlfn.DAYS($B32,$B31))</f>
        <v>70.031879756888614</v>
      </c>
      <c r="BN32" s="5">
        <f>IF(($C$6-($C$3*$A31)+SUM(BN$6:BN31))*BN$3/365*_xlfn.DAYS($B32,$B31)&lt;0,0,($C$6-($C$3*$A31)+SUM(BN$6:BN31))*BN$3/365*_xlfn.DAYS($B32,$B31))</f>
        <v>69.974003340151853</v>
      </c>
      <c r="BO32" s="5">
        <f>IF(($C$6-($C$3*$A31)+SUM(BO$6:BO31))*BO$3/365*_xlfn.DAYS($B32,$B31)&lt;0,0,($C$6-($C$3*$A31)+SUM(BO$6:BO31))*BO$3/365*_xlfn.DAYS($B32,$B31))</f>
        <v>69.916158456764336</v>
      </c>
      <c r="BP32" s="5">
        <f>IF(($C$6-($C$3*$A31)+SUM(BP$6:BP31))*BP$3/365*_xlfn.DAYS($B32,$B31)&lt;0,0,($C$6-($C$3*$A31)+SUM(BP$6:BP31))*BP$3/365*_xlfn.DAYS($B32,$B31))</f>
        <v>69.858345096413913</v>
      </c>
      <c r="BQ32" s="5">
        <f>IF(($C$6-($C$3*$A31)+SUM(BQ$6:BQ31))*BQ$3/365*_xlfn.DAYS($B32,$B31)&lt;0,0,($C$6-($C$3*$A31)+SUM(BQ$6:BQ31))*BQ$3/365*_xlfn.DAYS($B32,$B31))</f>
        <v>69.800563248791036</v>
      </c>
      <c r="BR32" s="5">
        <f>IF(($C$6-($C$3*$A31)+SUM(BR$6:BR31))*BR$3/365*_xlfn.DAYS($B32,$B31)&lt;0,0,($C$6-($C$3*$A31)+SUM(BR$6:BR31))*BR$3/365*_xlfn.DAYS($B32,$B31))</f>
        <v>69.742812903588913</v>
      </c>
      <c r="BS32" s="5">
        <f>IF(($C$6-($C$3*$A31)+SUM(BS$6:BS31))*BS$3/365*_xlfn.DAYS($B32,$B31)&lt;0,0,($C$6-($C$3*$A31)+SUM(BS$6:BS31))*BS$3/365*_xlfn.DAYS($B32,$B31))</f>
        <v>69.685094050503565</v>
      </c>
      <c r="BT32" s="5">
        <f>IF(($C$6-($C$3*$A31)+SUM(BT$6:BT31))*BT$3/365*_xlfn.DAYS($B32,$B31)&lt;0,0,($C$6-($C$3*$A31)+SUM(BT$6:BT31))*BT$3/365*_xlfn.DAYS($B32,$B31))</f>
        <v>69.627406679233872</v>
      </c>
      <c r="BU32" s="5">
        <f>IF(($C$6-($C$3*$A31)+SUM(BU$6:BU31))*BU$3/365*_xlfn.DAYS($B32,$B31)&lt;0,0,($C$6-($C$3*$A31)+SUM(BU$6:BU31))*BU$3/365*_xlfn.DAYS($B32,$B31))</f>
        <v>69.569750779481382</v>
      </c>
      <c r="BV32" s="5">
        <f>IF(($C$6-($C$3*$A31)+SUM(BV$6:BV31))*BV$3/365*_xlfn.DAYS($B32,$B31)&lt;0,0,($C$6-($C$3*$A31)+SUM(BV$6:BV31))*BV$3/365*_xlfn.DAYS($B32,$B31))</f>
        <v>69.512126340950331</v>
      </c>
      <c r="BW32" s="5">
        <f>IF(($C$6-($C$3*$A31)+SUM(BW$6:BW31))*BW$3/365*_xlfn.DAYS($B32,$B31)&lt;0,0,($C$6-($C$3*$A31)+SUM(BW$6:BW31))*BW$3/365*_xlfn.DAYS($B32,$B31))</f>
        <v>69.454533353347898</v>
      </c>
      <c r="BX32" s="5">
        <f>IF(($C$6-($C$3*$A31)+SUM(BX$6:BX31))*BX$3/365*_xlfn.DAYS($B32,$B31)&lt;0,0,($C$6-($C$3*$A31)+SUM(BX$6:BX31))*BX$3/365*_xlfn.DAYS($B32,$B31))</f>
        <v>69.396971806383888</v>
      </c>
      <c r="BY32" s="5">
        <f>IF(($C$6-($C$3*$A31)+SUM(BY$6:BY31))*BY$3/365*_xlfn.DAYS($B32,$B31)&lt;0,0,($C$6-($C$3*$A31)+SUM(BY$6:BY31))*BY$3/365*_xlfn.DAYS($B32,$B31))</f>
        <v>69.339441689771007</v>
      </c>
      <c r="BZ32" s="5">
        <f>IF(($C$6-($C$3*$A31)+SUM(BZ$6:BZ31))*BZ$3/365*_xlfn.DAYS($B32,$B31)&lt;0,0,($C$6-($C$3*$A31)+SUM(BZ$6:BZ31))*BZ$3/365*_xlfn.DAYS($B32,$B31))</f>
        <v>69.28194299322459</v>
      </c>
      <c r="CA32" s="5">
        <f>IF(($C$6-($C$3*$A31)+SUM(CA$6:CA31))*CA$3/365*_xlfn.DAYS($B32,$B31)&lt;0,0,($C$6-($C$3*$A31)+SUM(CA$6:CA31))*CA$3/365*_xlfn.DAYS($B32,$B31))</f>
        <v>69.224475706462798</v>
      </c>
      <c r="CB32" s="5">
        <f>IF(($C$6-($C$3*$A31)+SUM(CB$6:CB31))*CB$3/365*_xlfn.DAYS($B32,$B31)&lt;0,0,($C$6-($C$3*$A31)+SUM(CB$6:CB31))*CB$3/365*_xlfn.DAYS($B32,$B31))</f>
        <v>69.167039819206565</v>
      </c>
      <c r="CC32" s="5">
        <f>IF(($C$6-($C$3*$A31)+SUM(CC$6:CC31))*CC$3/365*_xlfn.DAYS($B32,$B31)&lt;0,0,($C$6-($C$3*$A31)+SUM(CC$6:CC31))*CC$3/365*_xlfn.DAYS($B32,$B31))</f>
        <v>69.109635321179567</v>
      </c>
      <c r="CD32" s="5">
        <f>IF(($C$6-($C$3*$A31)+SUM(CD$6:CD31))*CD$3/365*_xlfn.DAYS($B32,$B31)&lt;0,0,($C$6-($C$3*$A31)+SUM(CD$6:CD31))*CD$3/365*_xlfn.DAYS($B32,$B31))</f>
        <v>69.052262202108267</v>
      </c>
      <c r="CE32" s="5">
        <f>IF(($C$6-($C$3*$A31)+SUM(CE$6:CE31))*CE$3/365*_xlfn.DAYS($B32,$B31)&lt;0,0,($C$6-($C$3*$A31)+SUM(CE$6:CE31))*CE$3/365*_xlfn.DAYS($B32,$B31))</f>
        <v>68.994920451721811</v>
      </c>
      <c r="CF32" s="5">
        <f>IF(($C$6-($C$3*$A31)+SUM(CF$6:CF31))*CF$3/365*_xlfn.DAYS($B32,$B31)&lt;0,0,($C$6-($C$3*$A31)+SUM(CF$6:CF31))*CF$3/365*_xlfn.DAYS($B32,$B31))</f>
        <v>68.937610059752245</v>
      </c>
      <c r="CG32" s="5">
        <f>IF(($C$6-($C$3*$A31)+SUM(CG$6:CG31))*CG$3/365*_xlfn.DAYS($B32,$B31)&lt;0,0,($C$6-($C$3*$A31)+SUM(CG$6:CG31))*CG$3/365*_xlfn.DAYS($B32,$B31))</f>
        <v>68.880331015934232</v>
      </c>
      <c r="CH32" s="5">
        <f>IF(($C$6-($C$3*$A31)+SUM(CH$6:CH31))*CH$3/365*_xlfn.DAYS($B32,$B31)&lt;0,0,($C$6-($C$3*$A31)+SUM(CH$6:CH31))*CH$3/365*_xlfn.DAYS($B32,$B31))</f>
        <v>68.823083310005259</v>
      </c>
      <c r="CI32" s="5">
        <f>IF(($C$6-($C$3*$A31)+SUM(CI$6:CI31))*CI$3/365*_xlfn.DAYS($B32,$B31)&lt;0,0,($C$6-($C$3*$A31)+SUM(CI$6:CI31))*CI$3/365*_xlfn.DAYS($B32,$B31))</f>
        <v>68.765866931705659</v>
      </c>
      <c r="CJ32" s="5">
        <f>IF(($C$6-($C$3*$A31)+SUM(CJ$6:CJ31))*CJ$3/365*_xlfn.DAYS($B32,$B31)&lt;0,0,($C$6-($C$3*$A31)+SUM(CJ$6:CJ31))*CJ$3/365*_xlfn.DAYS($B32,$B31))</f>
        <v>68.708681870778349</v>
      </c>
      <c r="CK32" s="5">
        <f>IF(($C$6-($C$3*$A31)+SUM(CK$6:CK31))*CK$3/365*_xlfn.DAYS($B32,$B31)&lt;0,0,($C$6-($C$3*$A31)+SUM(CK$6:CK31))*CK$3/365*_xlfn.DAYS($B32,$B31))</f>
        <v>68.651528116969118</v>
      </c>
      <c r="CL32" s="5">
        <f>IF(($C$6-($C$3*$A31)+SUM(CL$6:CL31))*CL$3/365*_xlfn.DAYS($B32,$B31)&lt;0,0,($C$6-($C$3*$A31)+SUM(CL$6:CL31))*CL$3/365*_xlfn.DAYS($B32,$B31))</f>
        <v>68.594405660026453</v>
      </c>
      <c r="CM32" s="5">
        <f>IF(($C$6-($C$3*$A31)+SUM(CM$6:CM31))*CM$3/365*_xlfn.DAYS($B32,$B31)&lt;0,0,($C$6-($C$3*$A31)+SUM(CM$6:CM31))*CM$3/365*_xlfn.DAYS($B32,$B31))</f>
        <v>68.5373144897017</v>
      </c>
      <c r="CN32" s="5">
        <f>IF(($C$6-($C$3*$A31)+SUM(CN$6:CN31))*CN$3/365*_xlfn.DAYS($B32,$B31)&lt;0,0,($C$6-($C$3*$A31)+SUM(CN$6:CN31))*CN$3/365*_xlfn.DAYS($B32,$B31))</f>
        <v>68.480254595748832</v>
      </c>
      <c r="CO32" s="5">
        <f>IF(($C$6-($C$3*$A31)+SUM(CO$6:CO31))*CO$3/365*_xlfn.DAYS($B32,$B31)&lt;0,0,($C$6-($C$3*$A31)+SUM(CO$6:CO31))*CO$3/365*_xlfn.DAYS($B32,$B31))</f>
        <v>68.423225967924665</v>
      </c>
      <c r="CP32" s="5">
        <f>IF(($C$6-($C$3*$A31)+SUM(CP$6:CP31))*CP$3/365*_xlfn.DAYS($B32,$B31)&lt;0,0,($C$6-($C$3*$A31)+SUM(CP$6:CP31))*CP$3/365*_xlfn.DAYS($B32,$B31))</f>
        <v>68.366228595988645</v>
      </c>
      <c r="CQ32" s="5">
        <f>IF(($C$6-($C$3*$A31)+SUM(CQ$6:CQ31))*CQ$3/365*_xlfn.DAYS($B32,$B31)&lt;0,0,($C$6-($C$3*$A31)+SUM(CQ$6:CQ31))*CQ$3/365*_xlfn.DAYS($B32,$B31))</f>
        <v>68.309262469703214</v>
      </c>
      <c r="CR32" s="5">
        <f>IF(($C$6-($C$3*$A31)+SUM(CR$6:CR31))*CR$3/365*_xlfn.DAYS($B32,$B31)&lt;0,0,($C$6-($C$3*$A31)+SUM(CR$6:CR31))*CR$3/365*_xlfn.DAYS($B32,$B31))</f>
        <v>68.252327578833331</v>
      </c>
      <c r="CS32" s="5">
        <f>IF(($C$6-($C$3*$A31)+SUM(CS$6:CS31))*CS$3/365*_xlfn.DAYS($B32,$B31)&lt;0,0,($C$6-($C$3*$A31)+SUM(CS$6:CS31))*CS$3/365*_xlfn.DAYS($B32,$B31))</f>
        <v>68.195423913146797</v>
      </c>
      <c r="CT32" s="5">
        <f>IF(($C$6-($C$3*$A31)+SUM(CT$6:CT31))*CT$3/365*_xlfn.DAYS($B32,$B31)&lt;0,0,($C$6-($C$3*$A31)+SUM(CT$6:CT31))*CT$3/365*_xlfn.DAYS($B32,$B31))</f>
        <v>68.138551462414185</v>
      </c>
      <c r="CU32" s="5">
        <f>IF(($C$6-($C$3*$A31)+SUM(CU$6:CU31))*CU$3/365*_xlfn.DAYS($B32,$B31)&lt;0,0,($C$6-($C$3*$A31)+SUM(CU$6:CU31))*CU$3/365*_xlfn.DAYS($B32,$B31))</f>
        <v>68.081710216408737</v>
      </c>
      <c r="CV32" s="5">
        <f>IF(($C$6-($C$3*$A31)+SUM(CV$6:CV31))*CV$3/365*_xlfn.DAYS($B32,$B31)&lt;0,0,($C$6-($C$3*$A31)+SUM(CV$6:CV31))*CV$3/365*_xlfn.DAYS($B32,$B31))</f>
        <v>68.024900164906583</v>
      </c>
      <c r="CW32" s="5">
        <f>IF(($C$6-($C$3*$A31)+SUM(CW$6:CW31))*CW$3/365*_xlfn.DAYS($B32,$B31)&lt;0,0,($C$6-($C$3*$A31)+SUM(CW$6:CW31))*CW$3/365*_xlfn.DAYS($B32,$B31))</f>
        <v>67.968121297686451</v>
      </c>
      <c r="CX32" s="5">
        <f>IF(($C$6-($C$3*$A31)+SUM(CX$6:CX31))*CX$3/365*_xlfn.DAYS($B32,$B31)&lt;0,0,($C$6-($C$3*$A31)+SUM(CX$6:CX31))*CX$3/365*_xlfn.DAYS($B32,$B31))</f>
        <v>67.91137360452997</v>
      </c>
      <c r="CY32" s="5">
        <f>IF(($C$6-($C$3*$A31)+SUM(CY$6:CY31))*CY$3/365*_xlfn.DAYS($B32,$B31)&lt;0,0,($C$6-($C$3*$A31)+SUM(CY$6:CY31))*CY$3/365*_xlfn.DAYS($B32,$B31))</f>
        <v>67.854657075221397</v>
      </c>
      <c r="CZ32" s="5">
        <f>IF(($C$6-($C$3*$A31)+SUM(CZ$6:CZ31))*CZ$3/365*_xlfn.DAYS($B32,$B31)&lt;0,0,($C$6-($C$3*$A31)+SUM(CZ$6:CZ31))*CZ$3/365*_xlfn.DAYS($B32,$B31))</f>
        <v>67.79797169954773</v>
      </c>
      <c r="DA32" s="5">
        <f>IF(($C$6-($C$3*$A31)+SUM(DA$6:DA31))*DA$3/365*_xlfn.DAYS($B32,$B31)&lt;0,0,($C$6-($C$3*$A31)+SUM(DA$6:DA31))*DA$3/365*_xlfn.DAYS($B32,$B31))</f>
        <v>67.741317467298842</v>
      </c>
      <c r="DB32" s="5">
        <f>IF(($C$6-($C$3*$A31)+SUM(DB$6:DB31))*DB$3/365*_xlfn.DAYS($B32,$B31)&lt;0,0,($C$6-($C$3*$A31)+SUM(DB$6:DB31))*DB$3/365*_xlfn.DAYS($B32,$B31))</f>
        <v>67.684694368267216</v>
      </c>
      <c r="DC32" s="5">
        <f>IF(($C$6-($C$3*$A31)+SUM(DC$6:DC31))*DC$3/365*_xlfn.DAYS($B32,$B31)&lt;0,0,($C$6-($C$3*$A31)+SUM(DC$6:DC31))*DC$3/365*_xlfn.DAYS($B32,$B31))</f>
        <v>67.628102392248152</v>
      </c>
      <c r="DD32" s="5">
        <f>IF(($C$6-($C$3*$A31)+SUM(DD$6:DD31))*DD$3/365*_xlfn.DAYS($B32,$B31)&lt;0,0,($C$6-($C$3*$A31)+SUM(DD$6:DD31))*DD$3/365*_xlfn.DAYS($B32,$B31))</f>
        <v>67.571541529039663</v>
      </c>
      <c r="DE32" s="5">
        <f>IF(($C$6-($C$3*$A31)+SUM(DE$6:DE31))*DE$3/365*_xlfn.DAYS($B32,$B31)&lt;0,0,($C$6-($C$3*$A31)+SUM(DE$6:DE31))*DE$3/365*_xlfn.DAYS($B32,$B31))</f>
        <v>67.515011768442619</v>
      </c>
      <c r="DF32" s="5">
        <f>IF(($C$6-($C$3*$A31)+SUM(DF$6:DF31))*DF$3/365*_xlfn.DAYS($B32,$B31)&lt;0,0,($C$6-($C$3*$A31)+SUM(DF$6:DF31))*DF$3/365*_xlfn.DAYS($B32,$B31))</f>
        <v>67.45851310026039</v>
      </c>
      <c r="DG32" s="5">
        <f>IF(($C$6-($C$3*$A31)+SUM(DG$6:DG31))*DG$3/365*_xlfn.DAYS($B32,$B31)&lt;0,0,($C$6-($C$3*$A31)+SUM(DG$6:DG31))*DG$3/365*_xlfn.DAYS($B32,$B31))</f>
        <v>67.402045514299331</v>
      </c>
      <c r="DH32" s="5">
        <f>IF(($C$6-($C$3*$A31)+SUM(DH$6:DH31))*DH$3/365*_xlfn.DAYS($B32,$B31)&lt;0,0,($C$6-($C$3*$A31)+SUM(DH$6:DH31))*DH$3/365*_xlfn.DAYS($B32,$B31))</f>
        <v>67.345609000368427</v>
      </c>
      <c r="DI32" s="5">
        <f>IF(($C$6-($C$3*$A31)+SUM(DI$6:DI31))*DI$3/365*_xlfn.DAYS($B32,$B31)&lt;0,0,($C$6-($C$3*$A31)+SUM(DI$6:DI31))*DI$3/365*_xlfn.DAYS($B32,$B31))</f>
        <v>67.289203548279445</v>
      </c>
      <c r="DJ32" s="5">
        <f>IF(($C$6-($C$3*$A31)+SUM(DJ$6:DJ31))*DJ$3/365*_xlfn.DAYS($B32,$B31)&lt;0,0,($C$6-($C$3*$A31)+SUM(DJ$6:DJ31))*DJ$3/365*_xlfn.DAYS($B32,$B31))</f>
        <v>67.2328291478468</v>
      </c>
      <c r="DK32" s="5">
        <f>IF(($C$6-($C$3*$A31)+SUM(DK$6:DK31))*DK$3/365*_xlfn.DAYS($B32,$B31)&lt;0,0,($C$6-($C$3*$A31)+SUM(DK$6:DK31))*DK$3/365*_xlfn.DAYS($B32,$B31))</f>
        <v>67.176485788887746</v>
      </c>
      <c r="DL32" s="5">
        <f>IF(($C$6-($C$3*$A31)+SUM(DL$6:DL31))*DL$3/365*_xlfn.DAYS($B32,$B31)&lt;0,0,($C$6-($C$3*$A31)+SUM(DL$6:DL31))*DL$3/365*_xlfn.DAYS($B32,$B31))</f>
        <v>67.120173461222336</v>
      </c>
      <c r="DM32" s="5">
        <f>IF(($C$6-($C$3*$A31)+SUM(DM$6:DM31))*DM$3/365*_xlfn.DAYS($B32,$B31)&lt;0,0,($C$6-($C$3*$A31)+SUM(DM$6:DM31))*DM$3/365*_xlfn.DAYS($B32,$B31))</f>
        <v>67.063892154673127</v>
      </c>
      <c r="DN32" s="5">
        <f>IF(($C$6-($C$3*$A31)+SUM(DN$6:DN31))*DN$3/365*_xlfn.DAYS($B32,$B31)&lt;0,0,($C$6-($C$3*$A31)+SUM(DN$6:DN31))*DN$3/365*_xlfn.DAYS($B32,$B31))</f>
        <v>67.007641859065728</v>
      </c>
      <c r="DO32" s="5">
        <f>IF(($C$6-($C$3*$A31)+SUM(DO$6:DO31))*DO$3/365*_xlfn.DAYS($B32,$B31)&lt;0,0,($C$6-($C$3*$A31)+SUM(DO$6:DO31))*DO$3/365*_xlfn.DAYS($B32,$B31))</f>
        <v>66.951422564228181</v>
      </c>
      <c r="DP32" s="5">
        <f>IF(($C$6-($C$3*$A31)+SUM(DP$6:DP31))*DP$3/365*_xlfn.DAYS($B32,$B31)&lt;0,0,($C$6-($C$3*$A31)+SUM(DP$6:DP31))*DP$3/365*_xlfn.DAYS($B32,$B31))</f>
        <v>66.895234259991483</v>
      </c>
      <c r="DQ32" s="5">
        <f>IF(($C$6-($C$3*$A31)+SUM(DQ$6:DQ31))*DQ$3/365*_xlfn.DAYS($B32,$B31)&lt;0,0,($C$6-($C$3*$A31)+SUM(DQ$6:DQ31))*DQ$3/365*_xlfn.DAYS($B32,$B31))</f>
        <v>66.839076936189244</v>
      </c>
      <c r="DR32" s="5">
        <f>IF(($C$6-($C$3*$A31)+SUM(DR$6:DR31))*DR$3/365*_xlfn.DAYS($B32,$B31)&lt;0,0,($C$6-($C$3*$A31)+SUM(DR$6:DR31))*DR$3/365*_xlfn.DAYS($B32,$B31))</f>
        <v>66.782950582657904</v>
      </c>
      <c r="DS32" s="5">
        <f>IF(($C$6-($C$3*$A31)+SUM(DS$6:DS31))*DS$3/365*_xlfn.DAYS($B32,$B31)&lt;0,0,($C$6-($C$3*$A31)+SUM(DS$6:DS31))*DS$3/365*_xlfn.DAYS($B32,$B31))</f>
        <v>66.726855189236502</v>
      </c>
      <c r="DT32" s="5">
        <f>IF(($C$6-($C$3*$A31)+SUM(DT$6:DT31))*DT$3/365*_xlfn.DAYS($B32,$B31)&lt;0,0,($C$6-($C$3*$A31)+SUM(DT$6:DT31))*DT$3/365*_xlfn.DAYS($B32,$B31))</f>
        <v>66.67079074576705</v>
      </c>
      <c r="DU32" s="5">
        <f>IF(($C$6-($C$3*$A31)+SUM(DU$6:DU31))*DU$3/365*_xlfn.DAYS($B32,$B31)&lt;0,0,($C$6-($C$3*$A31)+SUM(DU$6:DU31))*DU$3/365*_xlfn.DAYS($B32,$B31))</f>
        <v>66.614757242094015</v>
      </c>
      <c r="DV32" s="5">
        <f>IF(($C$6-($C$3*$A31)+SUM(DV$6:DV31))*DV$3/365*_xlfn.DAYS($B32,$B31)&lt;0,0,($C$6-($C$3*$A31)+SUM(DV$6:DV31))*DV$3/365*_xlfn.DAYS($B32,$B31))</f>
        <v>66.558754668064793</v>
      </c>
      <c r="DW32" s="5">
        <f>IF(($C$6-($C$3*$A31)+SUM(DW$6:DW31))*DW$3/365*_xlfn.DAYS($B32,$B31)&lt;0,0,($C$6-($C$3*$A31)+SUM(DW$6:DW31))*DW$3/365*_xlfn.DAYS($B32,$B31))</f>
        <v>66.502783013529395</v>
      </c>
      <c r="DX32" s="5">
        <f>IF(($C$6-($C$3*$A31)+SUM(DX$6:DX31))*DX$3/365*_xlfn.DAYS($B32,$B31)&lt;0,0,($C$6-($C$3*$A31)+SUM(DX$6:DX31))*DX$3/365*_xlfn.DAYS($B32,$B31))</f>
        <v>66.44684226834066</v>
      </c>
      <c r="DY32" s="5">
        <f>IF(($C$6-($C$3*$A31)+SUM(DY$6:DY31))*DY$3/365*_xlfn.DAYS($B32,$B31)&lt;0,0,($C$6-($C$3*$A31)+SUM(DY$6:DY31))*DY$3/365*_xlfn.DAYS($B32,$B31))</f>
        <v>66.390932422354069</v>
      </c>
      <c r="DZ32" s="5">
        <f>IF(($C$6-($C$3*$A31)+SUM(DZ$6:DZ31))*DZ$3/365*_xlfn.DAYS($B32,$B31)&lt;0,0,($C$6-($C$3*$A31)+SUM(DZ$6:DZ31))*DZ$3/365*_xlfn.DAYS($B32,$B31))</f>
        <v>66.335053465427947</v>
      </c>
      <c r="EA32" s="5">
        <f>IF(($C$6-($C$3*$A31)+SUM(EA$6:EA31))*EA$3/365*_xlfn.DAYS($B32,$B31)&lt;0,0,($C$6-($C$3*$A31)+SUM(EA$6:EA31))*EA$3/365*_xlfn.DAYS($B32,$B31))</f>
        <v>66.27920538742319</v>
      </c>
      <c r="EB32" s="5">
        <f>IF(($C$6-($C$3*$A31)+SUM(EB$6:EB31))*EB$3/365*_xlfn.DAYS($B32,$B31)&lt;0,0,($C$6-($C$3*$A31)+SUM(EB$6:EB31))*EB$3/365*_xlfn.DAYS($B32,$B31))</f>
        <v>66.223388178203621</v>
      </c>
      <c r="EC32" s="5">
        <f>IF(($C$6-($C$3*$A31)+SUM(EC$6:EC31))*EC$3/365*_xlfn.DAYS($B32,$B31)&lt;0,0,($C$6-($C$3*$A31)+SUM(EC$6:EC31))*EC$3/365*_xlfn.DAYS($B32,$B31))</f>
        <v>66.167601827635565</v>
      </c>
      <c r="ED32" s="5">
        <f>IF(($C$6-($C$3*$A31)+SUM(ED$6:ED31))*ED$3/365*_xlfn.DAYS($B32,$B31)&lt;0,0,($C$6-($C$3*$A31)+SUM(ED$6:ED31))*ED$3/365*_xlfn.DAYS($B32,$B31))</f>
        <v>66.11184632558826</v>
      </c>
      <c r="EE32" s="5">
        <f>IF(($C$6-($C$3*$A31)+SUM(EE$6:EE31))*EE$3/365*_xlfn.DAYS($B32,$B31)&lt;0,0,($C$6-($C$3*$A31)+SUM(EE$6:EE31))*EE$3/365*_xlfn.DAYS($B32,$B31))</f>
        <v>66.056121661933616</v>
      </c>
      <c r="EF32" s="5">
        <f>IF(($C$6-($C$3*$A31)+SUM(EF$6:EF31))*EF$3/365*_xlfn.DAYS($B32,$B31)&lt;0,0,($C$6-($C$3*$A31)+SUM(EF$6:EF31))*EF$3/365*_xlfn.DAYS($B32,$B31))</f>
        <v>66.000427826546243</v>
      </c>
      <c r="EG32" s="5">
        <f>IF(($C$6-($C$3*$A31)+SUM(EG$6:EG31))*EG$3/365*_xlfn.DAYS($B32,$B31)&lt;0,0,($C$6-($C$3*$A31)+SUM(EG$6:EG31))*EG$3/365*_xlfn.DAYS($B32,$B31))</f>
        <v>65.944764809303479</v>
      </c>
      <c r="EH32" s="5">
        <f>IF(($C$6-($C$3*$A31)+SUM(EH$6:EH31))*EH$3/365*_xlfn.DAYS($B32,$B31)&lt;0,0,($C$6-($C$3*$A31)+SUM(EH$6:EH31))*EH$3/365*_xlfn.DAYS($B32,$B31))</f>
        <v>65.889132600085418</v>
      </c>
      <c r="EI32" s="5">
        <f>IF(($C$6-($C$3*$A31)+SUM(EI$6:EI31))*EI$3/365*_xlfn.DAYS($B32,$B31)&lt;0,0,($C$6-($C$3*$A31)+SUM(EI$6:EI31))*EI$3/365*_xlfn.DAYS($B32,$B31))</f>
        <v>65.833531188774856</v>
      </c>
      <c r="EJ32" s="5">
        <f>IF(($C$6-($C$3*$A31)+SUM(EJ$6:EJ31))*EJ$3/365*_xlfn.DAYS($B32,$B31)&lt;0,0,($C$6-($C$3*$A31)+SUM(EJ$6:EJ31))*EJ$3/365*_xlfn.DAYS($B32,$B31))</f>
        <v>65.777960565257345</v>
      </c>
      <c r="EK32" s="5">
        <f>IF(($C$6-($C$3*$A31)+SUM(EK$6:EK31))*EK$3/365*_xlfn.DAYS($B32,$B31)&lt;0,0,($C$6-($C$3*$A31)+SUM(EK$6:EK31))*EK$3/365*_xlfn.DAYS($B32,$B31))</f>
        <v>65.722420719421109</v>
      </c>
      <c r="EL32" s="5">
        <f>IF(($C$6-($C$3*$A31)+SUM(EL$6:EL31))*EL$3/365*_xlfn.DAYS($B32,$B31)&lt;0,0,($C$6-($C$3*$A31)+SUM(EL$6:EL31))*EL$3/365*_xlfn.DAYS($B32,$B31))</f>
        <v>65.6669116411571</v>
      </c>
      <c r="EM32" s="5">
        <f>IF(($C$6-($C$3*$A31)+SUM(EM$6:EM31))*EM$3/365*_xlfn.DAYS($B32,$B31)&lt;0,0,($C$6-($C$3*$A31)+SUM(EM$6:EM31))*EM$3/365*_xlfn.DAYS($B32,$B31))</f>
        <v>65.611433320359083</v>
      </c>
      <c r="EN32" s="5">
        <f>IF(($C$6-($C$3*$A31)+SUM(EN$6:EN31))*EN$3/365*_xlfn.DAYS($B32,$B31)&lt;0,0,($C$6-($C$3*$A31)+SUM(EN$6:EN31))*EN$3/365*_xlfn.DAYS($B32,$B31))</f>
        <v>65.55598574692344</v>
      </c>
      <c r="EO32" s="5">
        <f>IF(($C$6-($C$3*$A31)+SUM(EO$6:EO31))*EO$3/365*_xlfn.DAYS($B32,$B31)&lt;0,0,($C$6-($C$3*$A31)+SUM(EO$6:EO31))*EO$3/365*_xlfn.DAYS($B32,$B31))</f>
        <v>65.50056891074928</v>
      </c>
      <c r="EP32" s="5">
        <f>IF(($C$6-($C$3*$A31)+SUM(EP$6:EP31))*EP$3/365*_xlfn.DAYS($B32,$B31)&lt;0,0,($C$6-($C$3*$A31)+SUM(EP$6:EP31))*EP$3/365*_xlfn.DAYS($B32,$B31))</f>
        <v>65.445182801738497</v>
      </c>
      <c r="EQ32" s="5">
        <f>IF(($C$6-($C$3*$A31)+SUM(EQ$6:EQ31))*EQ$3/365*_xlfn.DAYS($B32,$B31)&lt;0,0,($C$6-($C$3*$A31)+SUM(EQ$6:EQ31))*EQ$3/365*_xlfn.DAYS($B32,$B31))</f>
        <v>65.389827409795643</v>
      </c>
      <c r="ER32" s="5">
        <f>IF(($C$6-($C$3*$A31)+SUM(ER$6:ER31))*ER$3/365*_xlfn.DAYS($B32,$B31)&lt;0,0,($C$6-($C$3*$A31)+SUM(ER$6:ER31))*ER$3/365*_xlfn.DAYS($B32,$B31))</f>
        <v>65.334502724828042</v>
      </c>
      <c r="ES32" s="5">
        <f>IF(($C$6-($C$3*$A31)+SUM(ES$6:ES31))*ES$3/365*_xlfn.DAYS($B32,$B31)&lt;0,0,($C$6-($C$3*$A31)+SUM(ES$6:ES31))*ES$3/365*_xlfn.DAYS($B32,$B31))</f>
        <v>65.279208736745716</v>
      </c>
      <c r="ET32" s="5">
        <f>IF(($C$6-($C$3*$A31)+SUM(ET$6:ET31))*ET$3/365*_xlfn.DAYS($B32,$B31)&lt;0,0,($C$6-($C$3*$A31)+SUM(ET$6:ET31))*ET$3/365*_xlfn.DAYS($B32,$B31))</f>
        <v>65.223945435461388</v>
      </c>
      <c r="EU32" s="5">
        <f>IF(($C$6-($C$3*$A31)+SUM(EU$6:EU31))*EU$3/365*_xlfn.DAYS($B32,$B31)&lt;0,0,($C$6-($C$3*$A31)+SUM(EU$6:EU31))*EU$3/365*_xlfn.DAYS($B32,$B31))</f>
        <v>65.168712810890511</v>
      </c>
      <c r="EV32" s="5">
        <f>IF(($C$6-($C$3*$A31)+SUM(EV$6:EV31))*EV$3/365*_xlfn.DAYS($B32,$B31)&lt;0,0,($C$6-($C$3*$A31)+SUM(EV$6:EV31))*EV$3/365*_xlfn.DAYS($B32,$B31))</f>
        <v>65.113510852951208</v>
      </c>
      <c r="EW32" s="5">
        <f>IF(($C$6-($C$3*$A31)+SUM(EW$6:EW31))*EW$3/365*_xlfn.DAYS($B32,$B31)&lt;0,0,($C$6-($C$3*$A31)+SUM(EW$6:EW31))*EW$3/365*_xlfn.DAYS($B32,$B31))</f>
        <v>65.058339551564444</v>
      </c>
      <c r="EX32" s="5">
        <f>IF(($C$6-($C$3*$A31)+SUM(EX$6:EX31))*EX$3/365*_xlfn.DAYS($B32,$B31)&lt;0,0,($C$6-($C$3*$A31)+SUM(EX$6:EX31))*EX$3/365*_xlfn.DAYS($B32,$B31))</f>
        <v>65.003198896653771</v>
      </c>
      <c r="EY32" s="5">
        <f>IF(($C$6-($C$3*$A31)+SUM(EY$6:EY31))*EY$3/365*_xlfn.DAYS($B32,$B31)&lt;0,0,($C$6-($C$3*$A31)+SUM(EY$6:EY31))*EY$3/365*_xlfn.DAYS($B32,$B31))</f>
        <v>64.948088878145498</v>
      </c>
      <c r="EZ32" s="5">
        <f>IF(($C$6-($C$3*$A31)+SUM(EZ$6:EZ31))*EZ$3/365*_xlfn.DAYS($B32,$B31)&lt;0,0,($C$6-($C$3*$A31)+SUM(EZ$6:EZ31))*EZ$3/365*_xlfn.DAYS($B32,$B31))</f>
        <v>64.893009485968633</v>
      </c>
      <c r="FA32" s="5">
        <f>IF(($C$6-($C$3*$A31)+SUM(FA$6:FA31))*FA$3/365*_xlfn.DAYS($B32,$B31)&lt;0,0,($C$6-($C$3*$A31)+SUM(FA$6:FA31))*FA$3/365*_xlfn.DAYS($B32,$B31))</f>
        <v>64.837960710054972</v>
      </c>
      <c r="FB32" s="5">
        <f>IF(($C$6-($C$3*$A31)+SUM(FB$6:FB31))*FB$3/365*_xlfn.DAYS($B32,$B31)&lt;0,0,($C$6-($C$3*$A31)+SUM(FB$6:FB31))*FB$3/365*_xlfn.DAYS($B32,$B31))</f>
        <v>64.782942540338937</v>
      </c>
      <c r="FC32" s="5">
        <f>IF(($C$6-($C$3*$A31)+SUM(FC$6:FC31))*FC$3/365*_xlfn.DAYS($B32,$B31)&lt;0,0,($C$6-($C$3*$A31)+SUM(FC$6:FC31))*FC$3/365*_xlfn.DAYS($B32,$B31))</f>
        <v>64.727954966757679</v>
      </c>
      <c r="FD32" s="5">
        <f>IF(($C$6-($C$3*$A31)+SUM(FD$6:FD31))*FD$3/365*_xlfn.DAYS($B32,$B31)&lt;0,0,($C$6-($C$3*$A31)+SUM(FD$6:FD31))*FD$3/365*_xlfn.DAYS($B32,$B31))</f>
        <v>64.672997979251107</v>
      </c>
      <c r="FE32" s="5">
        <f>IF(($C$6-($C$3*$A31)+SUM(FE$6:FE31))*FE$3/365*_xlfn.DAYS($B32,$B31)&lt;0,0,($C$6-($C$3*$A31)+SUM(FE$6:FE31))*FE$3/365*_xlfn.DAYS($B32,$B31))</f>
        <v>64.618071567761802</v>
      </c>
      <c r="FF32" s="5">
        <f>IF(($C$6-($C$3*$A31)+SUM(FF$6:FF31))*FF$3/365*_xlfn.DAYS($B32,$B31)&lt;0,0,($C$6-($C$3*$A31)+SUM(FF$6:FF31))*FF$3/365*_xlfn.DAYS($B32,$B31))</f>
        <v>64.563175722234973</v>
      </c>
      <c r="FG32" s="5">
        <f>IF(($C$6-($C$3*$A31)+SUM(FG$6:FG31))*FG$3/365*_xlfn.DAYS($B32,$B31)&lt;0,0,($C$6-($C$3*$A31)+SUM(FG$6:FG31))*FG$3/365*_xlfn.DAYS($B32,$B31))</f>
        <v>64.508310432618785</v>
      </c>
      <c r="FH32" s="5">
        <f>IF(($C$6-($C$3*$A31)+SUM(FH$6:FH31))*FH$3/365*_xlfn.DAYS($B32,$B31)&lt;0,0,($C$6-($C$3*$A31)+SUM(FH$6:FH31))*FH$3/365*_xlfn.DAYS($B32,$B31))</f>
        <v>64.453475688863819</v>
      </c>
      <c r="FI32" s="5">
        <f>IF(($C$6-($C$3*$A31)+SUM(FI$6:FI31))*FI$3/365*_xlfn.DAYS($B32,$B31)&lt;0,0,($C$6-($C$3*$A31)+SUM(FI$6:FI31))*FI$3/365*_xlfn.DAYS($B32,$B31))</f>
        <v>64.398671480923582</v>
      </c>
      <c r="FJ32" s="5">
        <f>IF(($C$6-($C$3*$A31)+SUM(FJ$6:FJ31))*FJ$3/365*_xlfn.DAYS($B32,$B31)&lt;0,0,($C$6-($C$3*$A31)+SUM(FJ$6:FJ31))*FJ$3/365*_xlfn.DAYS($B32,$B31))</f>
        <v>64.343897798754114</v>
      </c>
      <c r="FK32" s="5">
        <f>IF(($C$6-($C$3*$A31)+SUM(FK$6:FK31))*FK$3/365*_xlfn.DAYS($B32,$B31)&lt;0,0,($C$6-($C$3*$A31)+SUM(FK$6:FK31))*FK$3/365*_xlfn.DAYS($B32,$B31))</f>
        <v>64.28915463231435</v>
      </c>
      <c r="FL32" s="5">
        <f>IF(($C$6-($C$3*$A31)+SUM(FL$6:FL31))*FL$3/365*_xlfn.DAYS($B32,$B31)&lt;0,0,($C$6-($C$3*$A31)+SUM(FL$6:FL31))*FL$3/365*_xlfn.DAYS($B32,$B31))</f>
        <v>64.234441971565758</v>
      </c>
      <c r="FM32" s="5">
        <f>IF(($C$6-($C$3*$A31)+SUM(FM$6:FM31))*FM$3/365*_xlfn.DAYS($B32,$B31)&lt;0,0,($C$6-($C$3*$A31)+SUM(FM$6:FM31))*FM$3/365*_xlfn.DAYS($B32,$B31))</f>
        <v>64.179759806472646</v>
      </c>
      <c r="FN32" s="5">
        <f>IF(($C$6-($C$3*$A31)+SUM(FN$6:FN31))*FN$3/365*_xlfn.DAYS($B32,$B31)&lt;0,0,($C$6-($C$3*$A31)+SUM(FN$6:FN31))*FN$3/365*_xlfn.DAYS($B32,$B31))</f>
        <v>64.125108127001909</v>
      </c>
      <c r="FO32" s="5">
        <f>IF(($C$6-($C$3*$A31)+SUM(FO$6:FO31))*FO$3/365*_xlfn.DAYS($B32,$B31)&lt;0,0,($C$6-($C$3*$A31)+SUM(FO$6:FO31))*FO$3/365*_xlfn.DAYS($B32,$B31))</f>
        <v>64.070486923123255</v>
      </c>
      <c r="FP32" s="5">
        <f>IF(($C$6-($C$3*$A31)+SUM(FP$6:FP31))*FP$3/365*_xlfn.DAYS($B32,$B31)&lt;0,0,($C$6-($C$3*$A31)+SUM(FP$6:FP31))*FP$3/365*_xlfn.DAYS($B32,$B31))</f>
        <v>64.015896184809023</v>
      </c>
      <c r="FQ32" s="5">
        <f>IF(($C$6-($C$3*$A31)+SUM(FQ$6:FQ31))*FQ$3/365*_xlfn.DAYS($B32,$B31)&lt;0,0,($C$6-($C$3*$A31)+SUM(FQ$6:FQ31))*FQ$3/365*_xlfn.DAYS($B32,$B31))</f>
        <v>63.961335902034243</v>
      </c>
      <c r="FR32" s="5">
        <f>IF(($C$6-($C$3*$A31)+SUM(FR$6:FR31))*FR$3/365*_xlfn.DAYS($B32,$B31)&lt;0,0,($C$6-($C$3*$A31)+SUM(FR$6:FR31))*FR$3/365*_xlfn.DAYS($B32,$B31))</f>
        <v>63.90680606477671</v>
      </c>
      <c r="FS32" s="5">
        <f>IF(($C$6-($C$3*$A31)+SUM(FS$6:FS31))*FS$3/365*_xlfn.DAYS($B32,$B31)&lt;0,0,($C$6-($C$3*$A31)+SUM(FS$6:FS31))*FS$3/365*_xlfn.DAYS($B32,$B31))</f>
        <v>63.852306663016918</v>
      </c>
      <c r="FT32" s="5">
        <f>IF(($C$6-($C$3*$A31)+SUM(FT$6:FT31))*FT$3/365*_xlfn.DAYS($B32,$B31)&lt;0,0,($C$6-($C$3*$A31)+SUM(FT$6:FT31))*FT$3/365*_xlfn.DAYS($B32,$B31))</f>
        <v>63.797837686738006</v>
      </c>
      <c r="FU32" s="5">
        <f>IF(($C$6-($C$3*$A31)+SUM(FU$6:FU31))*FU$3/365*_xlfn.DAYS($B32,$B31)&lt;0,0,($C$6-($C$3*$A31)+SUM(FU$6:FU31))*FU$3/365*_xlfn.DAYS($B32,$B31))</f>
        <v>63.743399125925833</v>
      </c>
      <c r="FV32" s="5">
        <f>IF(($C$6-($C$3*$A31)+SUM(FV$6:FV31))*FV$3/365*_xlfn.DAYS($B32,$B31)&lt;0,0,($C$6-($C$3*$A31)+SUM(FV$6:FV31))*FV$3/365*_xlfn.DAYS($B32,$B31))</f>
        <v>63.688990970568994</v>
      </c>
      <c r="FW32" s="5">
        <f>IF(($C$6-($C$3*$A31)+SUM(FW$6:FW31))*FW$3/365*_xlfn.DAYS($B32,$B31)&lt;0,0,($C$6-($C$3*$A31)+SUM(FW$6:FW31))*FW$3/365*_xlfn.DAYS($B32,$B31))</f>
        <v>63.634613210658728</v>
      </c>
      <c r="FX32" s="5">
        <f>IF(($C$6-($C$3*$A31)+SUM(FX$6:FX31))*FX$3/365*_xlfn.DAYS($B32,$B31)&lt;0,0,($C$6-($C$3*$A31)+SUM(FX$6:FX31))*FX$3/365*_xlfn.DAYS($B32,$B31))</f>
        <v>63.580265836189</v>
      </c>
      <c r="FY32" s="5">
        <f>IF(($C$6-($C$3*$A31)+SUM(FY$6:FY31))*FY$3/365*_xlfn.DAYS($B32,$B31)&lt;0,0,($C$6-($C$3*$A31)+SUM(FY$6:FY31))*FY$3/365*_xlfn.DAYS($B32,$B31))</f>
        <v>63.525948837156527</v>
      </c>
      <c r="FZ32" s="5">
        <f>IF(($C$6-($C$3*$A31)+SUM(FZ$6:FZ31))*FZ$3/365*_xlfn.DAYS($B32,$B31)&lt;0,0,($C$6-($C$3*$A31)+SUM(FZ$6:FZ31))*FZ$3/365*_xlfn.DAYS($B32,$B31))</f>
        <v>63.471662203560633</v>
      </c>
      <c r="GA32" s="5">
        <f>IF(($C$6-($C$3*$A31)+SUM(GA$6:GA31))*GA$3/365*_xlfn.DAYS($B32,$B31)&lt;0,0,($C$6-($C$3*$A31)+SUM(GA$6:GA31))*GA$3/365*_xlfn.DAYS($B32,$B31))</f>
        <v>63.417405925403337</v>
      </c>
      <c r="GB32" s="5">
        <f>IF(($C$6-($C$3*$A31)+SUM(GB$6:GB31))*GB$3/365*_xlfn.DAYS($B32,$B31)&lt;0,0,($C$6-($C$3*$A31)+SUM(GB$6:GB31))*GB$3/365*_xlfn.DAYS($B32,$B31))</f>
        <v>63.363179992689425</v>
      </c>
      <c r="GC32" s="5">
        <f>IF(($C$6-($C$3*$A31)+SUM(GC$6:GC31))*GC$3/365*_xlfn.DAYS($B32,$B31)&lt;0,0,($C$6-($C$3*$A31)+SUM(GC$6:GC31))*GC$3/365*_xlfn.DAYS($B32,$B31))</f>
        <v>63.308984395426386</v>
      </c>
      <c r="GD32" s="5">
        <f>IF(($C$6-($C$3*$A31)+SUM(GD$6:GD31))*GD$3/365*_xlfn.DAYS($B32,$B31)&lt;0,0,($C$6-($C$3*$A31)+SUM(GD$6:GD31))*GD$3/365*_xlfn.DAYS($B32,$B31))</f>
        <v>63.254819123624287</v>
      </c>
      <c r="GE32" s="5">
        <f>IF(($C$6-($C$3*$A31)+SUM(GE$6:GE31))*GE$3/365*_xlfn.DAYS($B32,$B31)&lt;0,0,($C$6-($C$3*$A31)+SUM(GE$6:GE31))*GE$3/365*_xlfn.DAYS($B32,$B31))</f>
        <v>63.200684167296011</v>
      </c>
      <c r="GF32" s="5">
        <f>IF(($C$6-($C$3*$A31)+SUM(GF$6:GF31))*GF$3/365*_xlfn.DAYS($B32,$B31)&lt;0,0,($C$6-($C$3*$A31)+SUM(GF$6:GF31))*GF$3/365*_xlfn.DAYS($B32,$B31))</f>
        <v>63.146579516457052</v>
      </c>
      <c r="GG32" s="5">
        <f>IF(($C$6-($C$3*$A31)+SUM(GG$6:GG31))*GG$3/365*_xlfn.DAYS($B32,$B31)&lt;0,0,($C$6-($C$3*$A31)+SUM(GG$6:GG31))*GG$3/365*_xlfn.DAYS($B32,$B31))</f>
        <v>63.092505161125686</v>
      </c>
      <c r="GH32" s="5">
        <f>IF(($C$6-($C$3*$A31)+SUM(GH$6:GH31))*GH$3/365*_xlfn.DAYS($B32,$B31)&lt;0,0,($C$6-($C$3*$A31)+SUM(GH$6:GH31))*GH$3/365*_xlfn.DAYS($B32,$B31))</f>
        <v>63.038461091322766</v>
      </c>
      <c r="GI32" s="5">
        <f>IF(($C$6-($C$3*$A31)+SUM(GI$6:GI31))*GI$3/365*_xlfn.DAYS($B32,$B31)&lt;0,0,($C$6-($C$3*$A31)+SUM(GI$6:GI31))*GI$3/365*_xlfn.DAYS($B32,$B31))</f>
        <v>62.984447297071959</v>
      </c>
      <c r="GJ32" s="5">
        <f>IF(($C$6-($C$3*$A31)+SUM(GJ$6:GJ31))*GJ$3/365*_xlfn.DAYS($B32,$B31)&lt;0,0,($C$6-($C$3*$A31)+SUM(GJ$6:GJ31))*GJ$3/365*_xlfn.DAYS($B32,$B31))</f>
        <v>62.930463768399491</v>
      </c>
      <c r="GK32" s="5">
        <f>IF(($C$6-($C$3*$A31)+SUM(GK$6:GK31))*GK$3/365*_xlfn.DAYS($B32,$B31)&lt;0,0,($C$6-($C$3*$A31)+SUM(GK$6:GK31))*GK$3/365*_xlfn.DAYS($B32,$B31))</f>
        <v>62.876510495334415</v>
      </c>
      <c r="GL32" s="5">
        <f>IF(($C$6-($C$3*$A31)+SUM(GL$6:GL31))*GL$3/365*_xlfn.DAYS($B32,$B31)&lt;0,0,($C$6-($C$3*$A31)+SUM(GL$6:GL31))*GL$3/365*_xlfn.DAYS($B32,$B31))</f>
        <v>62.822587467908363</v>
      </c>
      <c r="GM32" s="5">
        <f>IF(($C$6-($C$3*$A31)+SUM(GM$6:GM31))*GM$3/365*_xlfn.DAYS($B32,$B31)&lt;0,0,($C$6-($C$3*$A31)+SUM(GM$6:GM31))*GM$3/365*_xlfn.DAYS($B32,$B31))</f>
        <v>62.768694676155718</v>
      </c>
      <c r="GN32" s="5">
        <f>IF(($C$6-($C$3*$A31)+SUM(GN$6:GN31))*GN$3/365*_xlfn.DAYS($B32,$B31)&lt;0,0,($C$6-($C$3*$A31)+SUM(GN$6:GN31))*GN$3/365*_xlfn.DAYS($B32,$B31))</f>
        <v>62.714832110113512</v>
      </c>
      <c r="GO32" s="5">
        <f>IF(($C$6-($C$3*$A31)+SUM(GO$6:GO31))*GO$3/365*_xlfn.DAYS($B32,$B31)&lt;0,0,($C$6-($C$3*$A31)+SUM(GO$6:GO31))*GO$3/365*_xlfn.DAYS($B32,$B31))</f>
        <v>62.660999759821543</v>
      </c>
      <c r="GP32" s="5">
        <f>IF(($C$6-($C$3*$A31)+SUM(GP$6:GP31))*GP$3/365*_xlfn.DAYS($B32,$B31)&lt;0,0,($C$6-($C$3*$A31)+SUM(GP$6:GP31))*GP$3/365*_xlfn.DAYS($B32,$B31))</f>
        <v>62.607197615322114</v>
      </c>
      <c r="GQ32" s="5">
        <f>IF(($C$6-($C$3*$A31)+SUM(GQ$6:GQ31))*GQ$3/365*_xlfn.DAYS($B32,$B31)&lt;0,0,($C$6-($C$3*$A31)+SUM(GQ$6:GQ31))*GQ$3/365*_xlfn.DAYS($B32,$B31))</f>
        <v>62.553425666660459</v>
      </c>
      <c r="GR32" s="5">
        <f>IF(($C$6-($C$3*$A31)+SUM(GR$6:GR31))*GR$3/365*_xlfn.DAYS($B32,$B31)&lt;0,0,($C$6-($C$3*$A31)+SUM(GR$6:GR31))*GR$3/365*_xlfn.DAYS($B32,$B31))</f>
        <v>62.49968390388436</v>
      </c>
      <c r="GS32" s="5">
        <f>IF(($C$6-($C$3*$A31)+SUM(GS$6:GS31))*GS$3/365*_xlfn.DAYS($B32,$B31)&lt;0,0,($C$6-($C$3*$A31)+SUM(GS$6:GS31))*GS$3/365*_xlfn.DAYS($B32,$B31))</f>
        <v>62.445972317044223</v>
      </c>
      <c r="GT32" s="5">
        <f>IF(($C$6-($C$3*$A31)+SUM(GT$6:GT31))*GT$3/365*_xlfn.DAYS($B32,$B31)&lt;0,0,($C$6-($C$3*$A31)+SUM(GT$6:GT31))*GT$3/365*_xlfn.DAYS($B32,$B31))</f>
        <v>62.392290896193259</v>
      </c>
      <c r="GU32" s="5">
        <f>IF(($C$6-($C$3*$A31)+SUM(GU$6:GU31))*GU$3/365*_xlfn.DAYS($B32,$B31)&lt;0,0,($C$6-($C$3*$A31)+SUM(GU$6:GU31))*GU$3/365*_xlfn.DAYS($B32,$B31))</f>
        <v>62.338639631387338</v>
      </c>
      <c r="GV32" s="5">
        <f>IF(($C$6-($C$3*$A31)+SUM(GV$6:GV31))*GV$3/365*_xlfn.DAYS($B32,$B31)&lt;0,0,($C$6-($C$3*$A31)+SUM(GV$6:GV31))*GV$3/365*_xlfn.DAYS($B32,$B31))</f>
        <v>62.285018512684964</v>
      </c>
      <c r="GW32" s="5">
        <f>IF(($C$6-($C$3*$A31)+SUM(GW$6:GW31))*GW$3/365*_xlfn.DAYS($B32,$B31)&lt;0,0,($C$6-($C$3*$A31)+SUM(GW$6:GW31))*GW$3/365*_xlfn.DAYS($B32,$B31))</f>
        <v>62.231427530147414</v>
      </c>
      <c r="GX32" s="5">
        <f>IF(($C$6-($C$3*$A31)+SUM(GX$6:GX31))*GX$3/365*_xlfn.DAYS($B32,$B31)&lt;0,0,($C$6-($C$3*$A31)+SUM(GX$6:GX31))*GX$3/365*_xlfn.DAYS($B32,$B31))</f>
        <v>62.177866673838473</v>
      </c>
      <c r="GY32" s="5">
        <f>IF(($C$6-($C$3*$A31)+SUM(GY$6:GY31))*GY$3/365*_xlfn.DAYS($B32,$B31)&lt;0,0,($C$6-($C$3*$A31)+SUM(GY$6:GY31))*GY$3/365*_xlfn.DAYS($B32,$B31))</f>
        <v>62.124335933824796</v>
      </c>
      <c r="GZ32" s="5">
        <f>IF(($C$6-($C$3*$A31)+SUM(GZ$6:GZ31))*GZ$3/365*_xlfn.DAYS($B32,$B31)&lt;0,0,($C$6-($C$3*$A31)+SUM(GZ$6:GZ31))*GZ$3/365*_xlfn.DAYS($B32,$B31))</f>
        <v>62.070835300175652</v>
      </c>
      <c r="HA32" s="5">
        <f>IF(($C$6-($C$3*$A31)+SUM(HA$6:HA31))*HA$3/365*_xlfn.DAYS($B32,$B31)&lt;0,0,($C$6-($C$3*$A31)+SUM(HA$6:HA31))*HA$3/365*_xlfn.DAYS($B32,$B31))</f>
        <v>62.017364762962956</v>
      </c>
      <c r="HB32" s="5">
        <f>IF(($C$6-($C$3*$A31)+SUM(HB$6:HB31))*HB$3/365*_xlfn.DAYS($B32,$B31)&lt;0,0,($C$6-($C$3*$A31)+SUM(HB$6:HB31))*HB$3/365*_xlfn.DAYS($B32,$B31))</f>
        <v>61.963924312261312</v>
      </c>
      <c r="HC32" s="5">
        <f>IF(($C$6-($C$3*$A31)+SUM(HC$6:HC31))*HC$3/365*_xlfn.DAYS($B32,$B31)&lt;0,0,($C$6-($C$3*$A31)+SUM(HC$6:HC31))*HC$3/365*_xlfn.DAYS($B32,$B31))</f>
        <v>61.910513938148036</v>
      </c>
      <c r="HD32" s="5">
        <f>IF(($C$6-($C$3*$A31)+SUM(HD$6:HD31))*HD$3/365*_xlfn.DAYS($B32,$B31)&lt;0,0,($C$6-($C$3*$A31)+SUM(HD$6:HD31))*HD$3/365*_xlfn.DAYS($B32,$B31))</f>
        <v>61.857133630703103</v>
      </c>
      <c r="HE32" s="5">
        <f>IF(($C$6-($C$3*$A31)+SUM(HE$6:HE31))*HE$3/365*_xlfn.DAYS($B32,$B31)&lt;0,0,($C$6-($C$3*$A31)+SUM(HE$6:HE31))*HE$3/365*_xlfn.DAYS($B32,$B31))</f>
        <v>61.803783380009158</v>
      </c>
      <c r="HF32" s="5">
        <f>IF(($C$6-($C$3*$A31)+SUM(HF$6:HF31))*HF$3/365*_xlfn.DAYS($B32,$B31)&lt;0,0,($C$6-($C$3*$A31)+SUM(HF$6:HF31))*HF$3/365*_xlfn.DAYS($B32,$B31))</f>
        <v>61.750463176151541</v>
      </c>
      <c r="HG32" s="5">
        <f>IF(($C$6-($C$3*$A31)+SUM(HG$6:HG31))*HG$3/365*_xlfn.DAYS($B32,$B31)&lt;0,0,($C$6-($C$3*$A31)+SUM(HG$6:HG31))*HG$3/365*_xlfn.DAYS($B32,$B31))</f>
        <v>61.697173009218204</v>
      </c>
      <c r="HH32" s="5">
        <f>IF(($C$6-($C$3*$A31)+SUM(HH$6:HH31))*HH$3/365*_xlfn.DAYS($B32,$B31)&lt;0,0,($C$6-($C$3*$A31)+SUM(HH$6:HH31))*HH$3/365*_xlfn.DAYS($B32,$B31))</f>
        <v>61.643912869299911</v>
      </c>
      <c r="HI32" s="5">
        <f>IF(($C$6-($C$3*$A31)+SUM(HI$6:HI31))*HI$3/365*_xlfn.DAYS($B32,$B31)&lt;0,0,($C$6-($C$3*$A31)+SUM(HI$6:HI31))*HI$3/365*_xlfn.DAYS($B32,$B31))</f>
        <v>61.590682746489918</v>
      </c>
      <c r="HJ32" s="5">
        <f>IF(($C$6-($C$3*$A31)+SUM(HJ$6:HJ31))*HJ$3/365*_xlfn.DAYS($B32,$B31)&lt;0,0,($C$6-($C$3*$A31)+SUM(HJ$6:HJ31))*HJ$3/365*_xlfn.DAYS($B32,$B31))</f>
        <v>61.537482630884327</v>
      </c>
      <c r="HK32" s="5">
        <f>IF(($C$6-($C$3*$A31)+SUM(HK$6:HK31))*HK$3/365*_xlfn.DAYS($B32,$B31)&lt;0,0,($C$6-($C$3*$A31)+SUM(HK$6:HK31))*HK$3/365*_xlfn.DAYS($B32,$B31))</f>
        <v>61.484312512581823</v>
      </c>
      <c r="HL32" s="5">
        <f>IF(($C$6-($C$3*$A31)+SUM(HL$6:HL31))*HL$3/365*_xlfn.DAYS($B32,$B31)&lt;0,0,($C$6-($C$3*$A31)+SUM(HL$6:HL31))*HL$3/365*_xlfn.DAYS($B32,$B31))</f>
        <v>61.431172381683766</v>
      </c>
      <c r="HM32" s="5">
        <f>IF(($C$6-($C$3*$A31)+SUM(HM$6:HM31))*HM$3/365*_xlfn.DAYS($B32,$B31)&lt;0,0,($C$6-($C$3*$A31)+SUM(HM$6:HM31))*HM$3/365*_xlfn.DAYS($B32,$B31))</f>
        <v>61.378062228294183</v>
      </c>
      <c r="HN32" s="5">
        <f>IF(($C$6-($C$3*$A31)+SUM(HN$6:HN31))*HN$3/365*_xlfn.DAYS($B32,$B31)&lt;0,0,($C$6-($C$3*$A31)+SUM(HN$6:HN31))*HN$3/365*_xlfn.DAYS($B32,$B31))</f>
        <v>61.324982042519864</v>
      </c>
      <c r="HO32" s="5">
        <f>IF(($C$6-($C$3*$A31)+SUM(HO$6:HO31))*HO$3/365*_xlfn.DAYS($B32,$B31)&lt;0,0,($C$6-($C$3*$A31)+SUM(HO$6:HO31))*HO$3/365*_xlfn.DAYS($B32,$B31))</f>
        <v>61.27193181447015</v>
      </c>
      <c r="HP32" s="5">
        <f>IF(($C$6-($C$3*$A31)+SUM(HP$6:HP31))*HP$3/365*_xlfn.DAYS($B32,$B31)&lt;0,0,($C$6-($C$3*$A31)+SUM(HP$6:HP31))*HP$3/365*_xlfn.DAYS($B32,$B31))</f>
        <v>61.218911534257053</v>
      </c>
      <c r="HQ32" s="5">
        <f>IF(($C$6-($C$3*$A31)+SUM(HQ$6:HQ31))*HQ$3/365*_xlfn.DAYS($B32,$B31)&lt;0,0,($C$6-($C$3*$A31)+SUM(HQ$6:HQ31))*HQ$3/365*_xlfn.DAYS($B32,$B31))</f>
        <v>61.165921191995388</v>
      </c>
      <c r="HR32" s="5">
        <f>IF(($C$6-($C$3*$A31)+SUM(HR$6:HR31))*HR$3/365*_xlfn.DAYS($B32,$B31)&lt;0,0,($C$6-($C$3*$A31)+SUM(HR$6:HR31))*HR$3/365*_xlfn.DAYS($B32,$B31))</f>
        <v>61.112960777802485</v>
      </c>
      <c r="HS32" s="5">
        <f>IF(($C$6-($C$3*$A31)+SUM(HS$6:HS31))*HS$3/365*_xlfn.DAYS($B32,$B31)&lt;0,0,($C$6-($C$3*$A31)+SUM(HS$6:HS31))*HS$3/365*_xlfn.DAYS($B32,$B31))</f>
        <v>61.060030281798433</v>
      </c>
      <c r="HT32" s="5">
        <f>IF(($C$6-($C$3*$A31)+SUM(HT$6:HT31))*HT$3/365*_xlfn.DAYS($B32,$B31)&lt;0,0,($C$6-($C$3*$A31)+SUM(HT$6:HT31))*HT$3/365*_xlfn.DAYS($B32,$B31))</f>
        <v>61.007129694105977</v>
      </c>
      <c r="HU32" s="5">
        <f>IF(($C$6-($C$3*$A31)+SUM(HU$6:HU31))*HU$3/365*_xlfn.DAYS($B32,$B31)&lt;0,0,($C$6-($C$3*$A31)+SUM(HU$6:HU31))*HU$3/365*_xlfn.DAYS($B32,$B31))</f>
        <v>60.954259004850513</v>
      </c>
      <c r="HV32" s="5">
        <f>IF(($C$6-($C$3*$A31)+SUM(HV$6:HV31))*HV$3/365*_xlfn.DAYS($B32,$B31)&lt;0,0,($C$6-($C$3*$A31)+SUM(HV$6:HV31))*HV$3/365*_xlfn.DAYS($B32,$B31))</f>
        <v>60.901418204160059</v>
      </c>
      <c r="HW32" s="5">
        <f>IF(($C$6-($C$3*$A31)+SUM(HW$6:HW31))*HW$3/365*_xlfn.DAYS($B32,$B31)&lt;0,0,($C$6-($C$3*$A31)+SUM(HW$6:HW31))*HW$3/365*_xlfn.DAYS($B32,$B31))</f>
        <v>60.848607282165418</v>
      </c>
      <c r="HX32" s="5">
        <f>IF(($C$6-($C$3*$A31)+SUM(HX$6:HX31))*HX$3/365*_xlfn.DAYS($B32,$B31)&lt;0,0,($C$6-($C$3*$A31)+SUM(HX$6:HX31))*HX$3/365*_xlfn.DAYS($B32,$B31))</f>
        <v>60.795826228999942</v>
      </c>
      <c r="HY32" s="5">
        <f>IF(($C$6-($C$3*$A31)+SUM(HY$6:HY31))*HY$3/365*_xlfn.DAYS($B32,$B31)&lt;0,0,($C$6-($C$3*$A31)+SUM(HY$6:HY31))*HY$3/365*_xlfn.DAYS($B32,$B31))</f>
        <v>60.74307503479973</v>
      </c>
      <c r="HZ32" s="5">
        <f>IF(($C$6-($C$3*$A31)+SUM(HZ$6:HZ31))*HZ$3/365*_xlfn.DAYS($B32,$B31)&lt;0,0,($C$6-($C$3*$A31)+SUM(HZ$6:HZ31))*HZ$3/365*_xlfn.DAYS($B32,$B31))</f>
        <v>60.690353689703464</v>
      </c>
      <c r="IA32" s="5">
        <f>IF(($C$6-($C$3*$A31)+SUM(IA$6:IA31))*IA$3/365*_xlfn.DAYS($B32,$B31)&lt;0,0,($C$6-($C$3*$A31)+SUM(IA$6:IA31))*IA$3/365*_xlfn.DAYS($B32,$B31))</f>
        <v>60.637662183852512</v>
      </c>
      <c r="IB32" s="5">
        <f>IF(($C$6-($C$3*$A31)+SUM(IB$6:IB31))*IB$3/365*_xlfn.DAYS($B32,$B31)&lt;0,0,($C$6-($C$3*$A31)+SUM(IB$6:IB31))*IB$3/365*_xlfn.DAYS($B32,$B31))</f>
        <v>60.585000507391008</v>
      </c>
      <c r="IC32" s="5">
        <f>IF(($C$6-($C$3*$A31)+SUM(IC$6:IC31))*IC$3/365*_xlfn.DAYS($B32,$B31)&lt;0,0,($C$6-($C$3*$A31)+SUM(IC$6:IC31))*IC$3/365*_xlfn.DAYS($B32,$B31))</f>
        <v>60.5323686504656</v>
      </c>
      <c r="ID32" s="5">
        <f>IF(($C$6-($C$3*$A31)+SUM(ID$6:ID31))*ID$3/365*_xlfn.DAYS($B32,$B31)&lt;0,0,($C$6-($C$3*$A31)+SUM(ID$6:ID31))*ID$3/365*_xlfn.DAYS($B32,$B31))</f>
        <v>60.479766603225691</v>
      </c>
      <c r="IE32" s="5">
        <f>IF(($C$6-($C$3*$A31)+SUM(IE$6:IE31))*IE$3/365*_xlfn.DAYS($B32,$B31)&lt;0,0,($C$6-($C$3*$A31)+SUM(IE$6:IE31))*IE$3/365*_xlfn.DAYS($B32,$B31))</f>
        <v>60.427194355823296</v>
      </c>
      <c r="IF32" s="5">
        <f>IF(($C$6-($C$3*$A31)+SUM(IF$6:IF31))*IF$3/365*_xlfn.DAYS($B32,$B31)&lt;0,0,($C$6-($C$3*$A31)+SUM(IF$6:IF31))*IF$3/365*_xlfn.DAYS($B32,$B31))</f>
        <v>60.374651898413148</v>
      </c>
      <c r="IG32" s="5">
        <f>IF(($C$6-($C$3*$A31)+SUM(IG$6:IG31))*IG$3/365*_xlfn.DAYS($B32,$B31)&lt;0,0,($C$6-($C$3*$A31)+SUM(IG$6:IG31))*IG$3/365*_xlfn.DAYS($B32,$B31))</f>
        <v>60.322139221152533</v>
      </c>
      <c r="IH32" s="5">
        <f>IF(($C$6-($C$3*$A31)+SUM(IH$6:IH31))*IH$3/365*_xlfn.DAYS($B32,$B31)&lt;0,0,($C$6-($C$3*$A31)+SUM(IH$6:IH31))*IH$3/365*_xlfn.DAYS($B32,$B31))</f>
        <v>60.269656314201491</v>
      </c>
      <c r="II32" s="5">
        <f>IF(($C$6-($C$3*$A31)+SUM(II$6:II31))*II$3/365*_xlfn.DAYS($B32,$B31)&lt;0,0,($C$6-($C$3*$A31)+SUM(II$6:II31))*II$3/365*_xlfn.DAYS($B32,$B31))</f>
        <v>60.217203167722737</v>
      </c>
      <c r="IJ32" s="5">
        <f>IF(($C$6-($C$3*$A31)+SUM(IJ$6:IJ31))*IJ$3/365*_xlfn.DAYS($B32,$B31)&lt;0,0,($C$6-($C$3*$A31)+SUM(IJ$6:IJ31))*IJ$3/365*_xlfn.DAYS($B32,$B31))</f>
        <v>60.164779771881548</v>
      </c>
      <c r="IK32" s="5">
        <f>IF(($C$6-($C$3*$A31)+SUM(IK$6:IK31))*IK$3/365*_xlfn.DAYS($B32,$B31)&lt;0,0,($C$6-($C$3*$A31)+SUM(IK$6:IK31))*IK$3/365*_xlfn.DAYS($B32,$B31))</f>
        <v>60.11238611684594</v>
      </c>
      <c r="IL32" s="5">
        <f>IF(($C$6-($C$3*$A31)+SUM(IL$6:IL31))*IL$3/365*_xlfn.DAYS($B32,$B31)&lt;0,0,($C$6-($C$3*$A31)+SUM(IL$6:IL31))*IL$3/365*_xlfn.DAYS($B32,$B31))</f>
        <v>60.060022192786541</v>
      </c>
      <c r="IM32" s="5">
        <f>IF(($C$6-($C$3*$A31)+SUM(IM$6:IM31))*IM$3/365*_xlfn.DAYS($B32,$B31)&lt;0,0,($C$6-($C$3*$A31)+SUM(IM$6:IM31))*IM$3/365*_xlfn.DAYS($B32,$B31))</f>
        <v>60.007687989876587</v>
      </c>
      <c r="IN32" s="5">
        <f>IF(($C$6-($C$3*$A31)+SUM(IN$6:IN31))*IN$3/365*_xlfn.DAYS($B32,$B31)&lt;0,0,($C$6-($C$3*$A31)+SUM(IN$6:IN31))*IN$3/365*_xlfn.DAYS($B32,$B31))</f>
        <v>59.955383498292171</v>
      </c>
      <c r="IO32" s="5">
        <f>IF(($C$6-($C$3*$A31)+SUM(IO$6:IO31))*IO$3/365*_xlfn.DAYS($B32,$B31)&lt;0,0,($C$6-($C$3*$A31)+SUM(IO$6:IO31))*IO$3/365*_xlfn.DAYS($B32,$B31))</f>
        <v>59.903108708211761</v>
      </c>
      <c r="IP32" s="5">
        <f>IF(($C$6-($C$3*$A31)+SUM(IP$6:IP31))*IP$3/365*_xlfn.DAYS($B32,$B31)&lt;0,0,($C$6-($C$3*$A31)+SUM(IP$6:IP31))*IP$3/365*_xlfn.DAYS($B32,$B31))</f>
        <v>59.850863609816678</v>
      </c>
      <c r="IQ32" s="5">
        <f>IF(($C$6-($C$3*$A31)+SUM(IQ$6:IQ31))*IQ$3/365*_xlfn.DAYS($B32,$B31)&lt;0,0,($C$6-($C$3*$A31)+SUM(IQ$6:IQ31))*IQ$3/365*_xlfn.DAYS($B32,$B31))</f>
        <v>59.798648193290838</v>
      </c>
      <c r="IR32" s="5">
        <f>IF(($C$6-($C$3*$A31)+SUM(IR$6:IR31))*IR$3/365*_xlfn.DAYS($B32,$B31)&lt;0,0,($C$6-($C$3*$A31)+SUM(IR$6:IR31))*IR$3/365*_xlfn.DAYS($B32,$B31))</f>
        <v>59.7464624488208</v>
      </c>
      <c r="IS32" s="5">
        <f>IF(($C$6-($C$3*$A31)+SUM(IS$6:IS31))*IS$3/365*_xlfn.DAYS($B32,$B31)&lt;0,0,($C$6-($C$3*$A31)+SUM(IS$6:IS31))*IS$3/365*_xlfn.DAYS($B32,$B31))</f>
        <v>59.694306366595782</v>
      </c>
      <c r="IT32" s="5">
        <f>IF(($C$6-($C$3*$A31)+SUM(IT$6:IT31))*IT$3/365*_xlfn.DAYS($B32,$B31)&lt;0,0,($C$6-($C$3*$A31)+SUM(IT$6:IT31))*IT$3/365*_xlfn.DAYS($B32,$B31))</f>
        <v>59.642179936807601</v>
      </c>
      <c r="IU32" s="5">
        <f>IF(($C$6-($C$3*$A31)+SUM(IU$6:IU31))*IU$3/365*_xlfn.DAYS($B32,$B31)&lt;0,0,($C$6-($C$3*$A31)+SUM(IU$6:IU31))*IU$3/365*_xlfn.DAYS($B32,$B31))</f>
        <v>59.590083149650859</v>
      </c>
      <c r="IV32" s="5">
        <f>IF(($C$6-($C$3*$A31)+SUM(IV$6:IV31))*IV$3/365*_xlfn.DAYS($B32,$B31)&lt;0,0,($C$6-($C$3*$A31)+SUM(IV$6:IV31))*IV$3/365*_xlfn.DAYS($B32,$B31))</f>
        <v>59.538015995322688</v>
      </c>
      <c r="IW32" s="5">
        <f>IF(($C$6-($C$3*$A31)+SUM(IW$6:IW31))*IW$3/365*_xlfn.DAYS($B32,$B31)&lt;0,0,($C$6-($C$3*$A31)+SUM(IW$6:IW31))*IW$3/365*_xlfn.DAYS($B32,$B31))</f>
        <v>59.485978464022914</v>
      </c>
      <c r="IX32" s="5">
        <f>IF(($C$6-($C$3*$A31)+SUM(IX$6:IX31))*IX$3/365*_xlfn.DAYS($B32,$B31)&lt;0,0,($C$6-($C$3*$A31)+SUM(IX$6:IX31))*IX$3/365*_xlfn.DAYS($B32,$B31))</f>
        <v>59.43397054595394</v>
      </c>
      <c r="IY32" s="5">
        <f>IF(($C$6-($C$3*$A31)+SUM(IY$6:IY31))*IY$3/365*_xlfn.DAYS($B32,$B31)&lt;0,0,($C$6-($C$3*$A31)+SUM(IY$6:IY31))*IY$3/365*_xlfn.DAYS($B32,$B31))</f>
        <v>59.381992231320979</v>
      </c>
      <c r="IZ32" s="5">
        <f>IF(($C$6-($C$3*$A31)+SUM(IZ$6:IZ31))*IZ$3/365*_xlfn.DAYS($B32,$B31)&lt;0,0,($C$6-($C$3*$A31)+SUM(IZ$6:IZ31))*IZ$3/365*_xlfn.DAYS($B32,$B31))</f>
        <v>59.330043510331699</v>
      </c>
      <c r="JA32" s="5">
        <f>IF(($C$6-($C$3*$A31)+SUM(JA$6:JA31))*JA$3/365*_xlfn.DAYS($B32,$B31)&lt;0,0,($C$6-($C$3*$A31)+SUM(JA$6:JA31))*JA$3/365*_xlfn.DAYS($B32,$B31))</f>
        <v>59.278124373196555</v>
      </c>
      <c r="JB32" s="5">
        <f>IF(($C$6-($C$3*$A31)+SUM(JB$6:JB31))*JB$3/365*_xlfn.DAYS($B32,$B31)&lt;0,0,($C$6-($C$3*$A31)+SUM(JB$6:JB31))*JB$3/365*_xlfn.DAYS($B32,$B31))</f>
        <v>59.226234810128609</v>
      </c>
      <c r="JC32" s="5">
        <f>IF(($C$6-($C$3*$A31)+SUM(JC$6:JC31))*JC$3/365*_xlfn.DAYS($B32,$B31)&lt;0,0,($C$6-($C$3*$A31)+SUM(JC$6:JC31))*JC$3/365*_xlfn.DAYS($B32,$B31))</f>
        <v>59.174374811343561</v>
      </c>
      <c r="JD32" s="5">
        <f>IF(($C$6-($C$3*$A31)+SUM(JD$6:JD31))*JD$3/365*_xlfn.DAYS($B32,$B31)&lt;0,0,($C$6-($C$3*$A31)+SUM(JD$6:JD31))*JD$3/365*_xlfn.DAYS($B32,$B31))</f>
        <v>59.122544367059739</v>
      </c>
      <c r="JE32" s="5">
        <f>IF(($C$6-($C$3*$A31)+SUM(JE$6:JE31))*JE$3/365*_xlfn.DAYS($B32,$B31)&lt;0,0,($C$6-($C$3*$A31)+SUM(JE$6:JE31))*JE$3/365*_xlfn.DAYS($B32,$B31))</f>
        <v>59.070743467498126</v>
      </c>
      <c r="JF32" s="5">
        <f>IF(($C$6-($C$3*$A31)+SUM(JF$6:JF31))*JF$3/365*_xlfn.DAYS($B32,$B31)&lt;0,0,($C$6-($C$3*$A31)+SUM(JF$6:JF31))*JF$3/365*_xlfn.DAYS($B32,$B31))</f>
        <v>59.018972102882373</v>
      </c>
      <c r="JG32" s="5">
        <f>IF(($C$6-($C$3*$A31)+SUM(JG$6:JG31))*JG$3/365*_xlfn.DAYS($B32,$B31)&lt;0,0,($C$6-($C$3*$A31)+SUM(JG$6:JG31))*JG$3/365*_xlfn.DAYS($B32,$B31))</f>
        <v>58.967230263438708</v>
      </c>
      <c r="JH32" s="5">
        <f>IF(($C$6-($C$3*$A31)+SUM(JH$6:JH31))*JH$3/365*_xlfn.DAYS($B32,$B31)&lt;0,0,($C$6-($C$3*$A31)+SUM(JH$6:JH31))*JH$3/365*_xlfn.DAYS($B32,$B31))</f>
        <v>58.915517939396125</v>
      </c>
      <c r="JI32" s="5">
        <f>IF(($C$6-($C$3*$A31)+SUM(JI$6:JI31))*JI$3/365*_xlfn.DAYS($B32,$B31)&lt;0,0,($C$6-($C$3*$A31)+SUM(JI$6:JI31))*JI$3/365*_xlfn.DAYS($B32,$B31))</f>
        <v>58.863835120986117</v>
      </c>
      <c r="JJ32" s="5">
        <f>IF(($C$6-($C$3*$A31)+SUM(JJ$6:JJ31))*JJ$3/365*_xlfn.DAYS($B32,$B31)&lt;0,0,($C$6-($C$3*$A31)+SUM(JJ$6:JJ31))*JJ$3/365*_xlfn.DAYS($B32,$B31))</f>
        <v>58.812181798442914</v>
      </c>
      <c r="JK32" s="5">
        <f>IF(($C$6-($C$3*$A31)+SUM(JK$6:JK31))*JK$3/365*_xlfn.DAYS($B32,$B31)&lt;0,0,($C$6-($C$3*$A31)+SUM(JK$6:JK31))*JK$3/365*_xlfn.DAYS($B32,$B31))</f>
        <v>58.760557962003347</v>
      </c>
      <c r="JL32" s="5">
        <f>IF(($C$6-($C$3*$A31)+SUM(JL$6:JL31))*JL$3/365*_xlfn.DAYS($B32,$B31)&lt;0,0,($C$6-($C$3*$A31)+SUM(JL$6:JL31))*JL$3/365*_xlfn.DAYS($B32,$B31))</f>
        <v>58.708963601906888</v>
      </c>
      <c r="JM32" s="5">
        <f>IF(($C$6-($C$3*$A31)+SUM(JM$6:JM31))*JM$3/365*_xlfn.DAYS($B32,$B31)&lt;0,0,($C$6-($C$3*$A31)+SUM(JM$6:JM31))*JM$3/365*_xlfn.DAYS($B32,$B31))</f>
        <v>58.657398708395661</v>
      </c>
      <c r="JN32" s="5">
        <f>IF(($C$6-($C$3*$A31)+SUM(JN$6:JN31))*JN$3/365*_xlfn.DAYS($B32,$B31)&lt;0,0,($C$6-($C$3*$A31)+SUM(JN$6:JN31))*JN$3/365*_xlfn.DAYS($B32,$B31))</f>
        <v>58.605863271714419</v>
      </c>
      <c r="JO32" s="5">
        <f>IF(($C$6-($C$3*$A31)+SUM(JO$6:JO31))*JO$3/365*_xlfn.DAYS($B32,$B31)&lt;0,0,($C$6-($C$3*$A31)+SUM(JO$6:JO31))*JO$3/365*_xlfn.DAYS($B32,$B31))</f>
        <v>58.55435728211058</v>
      </c>
      <c r="JP32" s="5">
        <f>IF(($C$6-($C$3*$A31)+SUM(JP$6:JP31))*JP$3/365*_xlfn.DAYS($B32,$B31)&lt;0,0,($C$6-($C$3*$A31)+SUM(JP$6:JP31))*JP$3/365*_xlfn.DAYS($B32,$B31))</f>
        <v>58.502880729834146</v>
      </c>
      <c r="JQ32" s="5">
        <f>IF(($C$6-($C$3*$A31)+SUM(JQ$6:JQ31))*JQ$3/365*_xlfn.DAYS($B32,$B31)&lt;0,0,($C$6-($C$3*$A31)+SUM(JQ$6:JQ31))*JQ$3/365*_xlfn.DAYS($B32,$B31))</f>
        <v>58.451433605137851</v>
      </c>
      <c r="JR32" s="5">
        <f>IF(($C$6-($C$3*$A31)+SUM(JR$6:JR31))*JR$3/365*_xlfn.DAYS($B32,$B31)&lt;0,0,($C$6-($C$3*$A31)+SUM(JR$6:JR31))*JR$3/365*_xlfn.DAYS($B32,$B31))</f>
        <v>58.400015898276884</v>
      </c>
      <c r="JS32" s="5">
        <f>IF(($C$6-($C$3*$A31)+SUM(JS$6:JS31))*JS$3/365*_xlfn.DAYS($B32,$B31)&lt;0,0,($C$6-($C$3*$A31)+SUM(JS$6:JS31))*JS$3/365*_xlfn.DAYS($B32,$B31))</f>
        <v>58.34862759950925</v>
      </c>
      <c r="JT32" s="5">
        <f>IF(($C$6-($C$3*$A31)+SUM(JT$6:JT31))*JT$3/365*_xlfn.DAYS($B32,$B31)&lt;0,0,($C$6-($C$3*$A31)+SUM(JT$6:JT31))*JT$3/365*_xlfn.DAYS($B32,$B31))</f>
        <v>58.297268699095554</v>
      </c>
      <c r="JU32" s="5">
        <f>IF(($C$6-($C$3*$A31)+SUM(JU$6:JU31))*JU$3/365*_xlfn.DAYS($B32,$B31)&lt;0,0,($C$6-($C$3*$A31)+SUM(JU$6:JU31))*JU$3/365*_xlfn.DAYS($B32,$B31))</f>
        <v>58.245939187298958</v>
      </c>
      <c r="JV32" s="5">
        <f>IF(($C$6-($C$3*$A31)+SUM(JV$6:JV31))*JV$3/365*_xlfn.DAYS($B32,$B31)&lt;0,0,($C$6-($C$3*$A31)+SUM(JV$6:JV31))*JV$3/365*_xlfn.DAYS($B32,$B31))</f>
        <v>58.194639054385313</v>
      </c>
      <c r="JW32" s="5">
        <f>IF(($C$6-($C$3*$A31)+SUM(JW$6:JW31))*JW$3/365*_xlfn.DAYS($B32,$B31)&lt;0,0,($C$6-($C$3*$A31)+SUM(JW$6:JW31))*JW$3/365*_xlfn.DAYS($B32,$B31))</f>
        <v>58.14336829062313</v>
      </c>
      <c r="JX32" s="5">
        <f>IF(($C$6-($C$3*$A31)+SUM(JX$6:JX31))*JX$3/365*_xlfn.DAYS($B32,$B31)&lt;0,0,($C$6-($C$3*$A31)+SUM(JX$6:JX31))*JX$3/365*_xlfn.DAYS($B32,$B31))</f>
        <v>58.092126886283438</v>
      </c>
      <c r="JY32" s="5">
        <f>IF(($C$6-($C$3*$A31)+SUM(JY$6:JY31))*JY$3/365*_xlfn.DAYS($B32,$B31)&lt;0,0,($C$6-($C$3*$A31)+SUM(JY$6:JY31))*JY$3/365*_xlfn.DAYS($B32,$B31))</f>
        <v>58.040914831640052</v>
      </c>
      <c r="JZ32" s="5">
        <f>IF(($C$6-($C$3*$A31)+SUM(JZ$6:JZ31))*JZ$3/365*_xlfn.DAYS($B32,$B31)&lt;0,0,($C$6-($C$3*$A31)+SUM(JZ$6:JZ31))*JZ$3/365*_xlfn.DAYS($B32,$B31))</f>
        <v>57.989732116969321</v>
      </c>
      <c r="KA32" s="5">
        <f>IF(($C$6-($C$3*$A31)+SUM(KA$6:KA31))*KA$3/365*_xlfn.DAYS($B32,$B31)&lt;0,0,($C$6-($C$3*$A31)+SUM(KA$6:KA31))*KA$3/365*_xlfn.DAYS($B32,$B31))</f>
        <v>57.938578732550226</v>
      </c>
      <c r="KB32" s="5">
        <f>IF(($C$6-($C$3*$A31)+SUM(KB$6:KB31))*KB$3/365*_xlfn.DAYS($B32,$B31)&lt;0,0,($C$6-($C$3*$A31)+SUM(KB$6:KB31))*KB$3/365*_xlfn.DAYS($B32,$B31))</f>
        <v>57.887454668664397</v>
      </c>
      <c r="KC32" s="5">
        <f>IF(($C$6-($C$3*$A31)+SUM(KC$6:KC31))*KC$3/365*_xlfn.DAYS($B32,$B31)&lt;0,0,($C$6-($C$3*$A31)+SUM(KC$6:KC31))*KC$3/365*_xlfn.DAYS($B32,$B31))</f>
        <v>57.836359915596098</v>
      </c>
      <c r="KD32" s="5">
        <f>IF(($C$6-($C$3*$A31)+SUM(KD$6:KD31))*KD$3/365*_xlfn.DAYS($B32,$B31)&lt;0,0,($C$6-($C$3*$A31)+SUM(KD$6:KD31))*KD$3/365*_xlfn.DAYS($B32,$B31))</f>
        <v>57.785294463632226</v>
      </c>
      <c r="KE32" s="5">
        <f>IF(($C$6-($C$3*$A31)+SUM(KE$6:KE31))*KE$3/365*_xlfn.DAYS($B32,$B31)&lt;0,0,($C$6-($C$3*$A31)+SUM(KE$6:KE31))*KE$3/365*_xlfn.DAYS($B32,$B31))</f>
        <v>57.734258303062305</v>
      </c>
      <c r="KF32" s="5">
        <f>IF(($C$6-($C$3*$A31)+SUM(KF$6:KF31))*KF$3/365*_xlfn.DAYS($B32,$B31)&lt;0,0,($C$6-($C$3*$A31)+SUM(KF$6:KF31))*KF$3/365*_xlfn.DAYS($B32,$B31))</f>
        <v>57.683251424178451</v>
      </c>
      <c r="KG32" s="5">
        <f>IF(($C$6-($C$3*$A31)+SUM(KG$6:KG31))*KG$3/365*_xlfn.DAYS($B32,$B31)&lt;0,0,($C$6-($C$3*$A31)+SUM(KG$6:KG31))*KG$3/365*_xlfn.DAYS($B32,$B31))</f>
        <v>57.632273817275433</v>
      </c>
      <c r="KH32" s="5">
        <f>IF(($C$6-($C$3*$A31)+SUM(KH$6:KH31))*KH$3/365*_xlfn.DAYS($B32,$B31)&lt;0,0,($C$6-($C$3*$A31)+SUM(KH$6:KH31))*KH$3/365*_xlfn.DAYS($B32,$B31))</f>
        <v>57.581325472650654</v>
      </c>
      <c r="KI32" s="5">
        <f>IF(($C$6-($C$3*$A31)+SUM(KI$6:KI31))*KI$3/365*_xlfn.DAYS($B32,$B31)&lt;0,0,($C$6-($C$3*$A31)+SUM(KI$6:KI31))*KI$3/365*_xlfn.DAYS($B32,$B31))</f>
        <v>57.530406380604148</v>
      </c>
      <c r="KJ32" s="5">
        <f>IF(($C$6-($C$3*$A31)+SUM(KJ$6:KJ31))*KJ$3/365*_xlfn.DAYS($B32,$B31)&lt;0,0,($C$6-($C$3*$A31)+SUM(KJ$6:KJ31))*KJ$3/365*_xlfn.DAYS($B32,$B31))</f>
        <v>57.479516531438534</v>
      </c>
      <c r="KK32" s="5">
        <f>IF(($C$6-($C$3*$A31)+SUM(KK$6:KK31))*KK$3/365*_xlfn.DAYS($B32,$B31)&lt;0,0,($C$6-($C$3*$A31)+SUM(KK$6:KK31))*KK$3/365*_xlfn.DAYS($B32,$B31))</f>
        <v>57.428655915459103</v>
      </c>
      <c r="KL32" s="5">
        <f>IF(($C$6-($C$3*$A31)+SUM(KL$6:KL31))*KL$3/365*_xlfn.DAYS($B32,$B31)&lt;0,0,($C$6-($C$3*$A31)+SUM(KL$6:KL31))*KL$3/365*_xlfn.DAYS($B32,$B31))</f>
        <v>57.377824522973704</v>
      </c>
      <c r="KM32" s="5">
        <f>IF(($C$6-($C$3*$A31)+SUM(KM$6:KM31))*KM$3/365*_xlfn.DAYS($B32,$B31)&lt;0,0,($C$6-($C$3*$A31)+SUM(KM$6:KM31))*KM$3/365*_xlfn.DAYS($B32,$B31))</f>
        <v>57.327022344292892</v>
      </c>
      <c r="KN32" s="5">
        <f>IF(($C$6-($C$3*$A31)+SUM(KN$6:KN31))*KN$3/365*_xlfn.DAYS($B32,$B31)&lt;0,0,($C$6-($C$3*$A31)+SUM(KN$6:KN31))*KN$3/365*_xlfn.DAYS($B32,$B31))</f>
        <v>57.276249369729811</v>
      </c>
      <c r="KO32" s="5">
        <f>IF(($C$6-($C$3*$A31)+SUM(KO$6:KO31))*KO$3/365*_xlfn.DAYS($B32,$B31)&lt;0,0,($C$6-($C$3*$A31)+SUM(KO$6:KO31))*KO$3/365*_xlfn.DAYS($B32,$B31))</f>
        <v>57.225505589600203</v>
      </c>
      <c r="KP32" s="5">
        <f>IF(($C$6-($C$3*$A31)+SUM(KP$6:KP31))*KP$3/365*_xlfn.DAYS($B32,$B31)&lt;0,0,($C$6-($C$3*$A31)+SUM(KP$6:KP31))*KP$3/365*_xlfn.DAYS($B32,$B31))</f>
        <v>57.174790994222413</v>
      </c>
      <c r="KQ32" s="5">
        <f>IF(($C$6-($C$3*$A31)+SUM(KQ$6:KQ31))*KQ$3/365*_xlfn.DAYS($B32,$B31)&lt;0,0,($C$6-($C$3*$A31)+SUM(KQ$6:KQ31))*KQ$3/365*_xlfn.DAYS($B32,$B31))</f>
        <v>57.124105573917483</v>
      </c>
      <c r="KR32" s="5">
        <f>IF(($C$6-($C$3*$A31)+SUM(KR$6:KR31))*KR$3/365*_xlfn.DAYS($B32,$B31)&lt;0,0,($C$6-($C$3*$A31)+SUM(KR$6:KR31))*KR$3/365*_xlfn.DAYS($B32,$B31))</f>
        <v>57.073449319009015</v>
      </c>
      <c r="KS32" s="5">
        <f>IF(($C$6-($C$3*$A31)+SUM(KS$6:KS31))*KS$3/365*_xlfn.DAYS($B32,$B31)&lt;0,0,($C$6-($C$3*$A31)+SUM(KS$6:KS31))*KS$3/365*_xlfn.DAYS($B32,$B31))</f>
        <v>57.022822219823254</v>
      </c>
      <c r="KT32" s="5">
        <f>IF(($C$6-($C$3*$A31)+SUM(KT$6:KT31))*KT$3/365*_xlfn.DAYS($B32,$B31)&lt;0,0,($C$6-($C$3*$A31)+SUM(KT$6:KT31))*KT$3/365*_xlfn.DAYS($B32,$B31))</f>
        <v>56.972224266689054</v>
      </c>
      <c r="KU32" s="5">
        <f>IF(($C$6-($C$3*$A31)+SUM(KU$6:KU31))*KU$3/365*_xlfn.DAYS($B32,$B31)&lt;0,0,($C$6-($C$3*$A31)+SUM(KU$6:KU31))*KU$3/365*_xlfn.DAYS($B32,$B31))</f>
        <v>56.921655449937901</v>
      </c>
      <c r="KV32" s="5">
        <f>IF(($C$6-($C$3*$A31)+SUM(KV$6:KV31))*KV$3/365*_xlfn.DAYS($B32,$B31)&lt;0,0,($C$6-($C$3*$A31)+SUM(KV$6:KV31))*KV$3/365*_xlfn.DAYS($B32,$B31))</f>
        <v>56.871115759903859</v>
      </c>
      <c r="KW32" s="5">
        <f>IF(($C$6-($C$3*$A31)+SUM(KW$6:KW31))*KW$3/365*_xlfn.DAYS($B32,$B31)&lt;0,0,($C$6-($C$3*$A31)+SUM(KW$6:KW31))*KW$3/365*_xlfn.DAYS($B32,$B31))</f>
        <v>56.820605186923643</v>
      </c>
      <c r="KX32" s="5">
        <f>IF(($C$6-($C$3*$A31)+SUM(KX$6:KX31))*KX$3/365*_xlfn.DAYS($B32,$B31)&lt;0,0,($C$6-($C$3*$A31)+SUM(KX$6:KX31))*KX$3/365*_xlfn.DAYS($B32,$B31))</f>
        <v>56.770123721336567</v>
      </c>
      <c r="KY32" s="5">
        <f>IF(($C$6-($C$3*$A31)+SUM(KY$6:KY31))*KY$3/365*_xlfn.DAYS($B32,$B31)&lt;0,0,($C$6-($C$3*$A31)+SUM(KY$6:KY31))*KY$3/365*_xlfn.DAYS($B32,$B31))</f>
        <v>56.7196713534846</v>
      </c>
      <c r="KZ32" s="5">
        <f>IF(($C$6-($C$3*$A31)+SUM(KZ$6:KZ31))*KZ$3/365*_xlfn.DAYS($B32,$B31)&lt;0,0,($C$6-($C$3*$A31)+SUM(KZ$6:KZ31))*KZ$3/365*_xlfn.DAYS($B32,$B31))</f>
        <v>56.669248073712268</v>
      </c>
      <c r="LA32" s="5">
        <f>IF(($C$6-($C$3*$A31)+SUM(LA$6:LA31))*LA$3/365*_xlfn.DAYS($B32,$B31)&lt;0,0,($C$6-($C$3*$A31)+SUM(LA$6:LA31))*LA$3/365*_xlfn.DAYS($B32,$B31))</f>
        <v>56.618853872366742</v>
      </c>
      <c r="LB32" s="5">
        <f>IF(($C$6-($C$3*$A31)+SUM(LB$6:LB31))*LB$3/365*_xlfn.DAYS($B32,$B31)&lt;0,0,($C$6-($C$3*$A31)+SUM(LB$6:LB31))*LB$3/365*_xlfn.DAYS($B32,$B31))</f>
        <v>56.568488739797843</v>
      </c>
      <c r="LC32" s="5">
        <f>IF(($C$6-($C$3*$A31)+SUM(LC$6:LC31))*LC$3/365*_xlfn.DAYS($B32,$B31)&lt;0,0,($C$6-($C$3*$A31)+SUM(LC$6:LC31))*LC$3/365*_xlfn.DAYS($B32,$B31))</f>
        <v>56.518152666357899</v>
      </c>
      <c r="LD32" s="5">
        <f>IF(($C$6-($C$3*$A31)+SUM(LD$6:LD31))*LD$3/365*_xlfn.DAYS($B32,$B31)&lt;0,0,($C$6-($C$3*$A31)+SUM(LD$6:LD31))*LD$3/365*_xlfn.DAYS($B32,$B31))</f>
        <v>56.467845642401954</v>
      </c>
      <c r="LE32" s="5">
        <f>IF(($C$6-($C$3*$A31)+SUM(LE$6:LE31))*LE$3/365*_xlfn.DAYS($B32,$B31)&lt;0,0,($C$6-($C$3*$A31)+SUM(LE$6:LE31))*LE$3/365*_xlfn.DAYS($B32,$B31))</f>
        <v>56.417567658287588</v>
      </c>
      <c r="LF32" s="5">
        <f>IF(($C$6-($C$3*$A31)+SUM(LF$6:LF31))*LF$3/365*_xlfn.DAYS($B32,$B31)&lt;0,0,($C$6-($C$3*$A31)+SUM(LF$6:LF31))*LF$3/365*_xlfn.DAYS($B32,$B31))</f>
        <v>56.367318704375073</v>
      </c>
      <c r="LG32" s="5">
        <f>IF(($C$6-($C$3*$A31)+SUM(LG$6:LG31))*LG$3/365*_xlfn.DAYS($B32,$B31)&lt;0,0,($C$6-($C$3*$A31)+SUM(LG$6:LG31))*LG$3/365*_xlfn.DAYS($B32,$B31))</f>
        <v>56.317098771027226</v>
      </c>
      <c r="LH32" s="5">
        <f>IF(($C$6-($C$3*$A31)+SUM(LH$6:LH31))*LH$3/365*_xlfn.DAYS($B32,$B31)&lt;0,0,($C$6-($C$3*$A31)+SUM(LH$6:LH31))*LH$3/365*_xlfn.DAYS($B32,$B31))</f>
        <v>56.266907848609485</v>
      </c>
      <c r="LI32" s="5">
        <f>IF(($C$6-($C$3*$A31)+SUM(LI$6:LI31))*LI$3/365*_xlfn.DAYS($B32,$B31)&lt;0,0,($C$6-($C$3*$A31)+SUM(LI$6:LI31))*LI$3/365*_xlfn.DAYS($B32,$B31))</f>
        <v>56.216745927489931</v>
      </c>
      <c r="LJ32" s="5">
        <f>IF(($C$6-($C$3*$A31)+SUM(LJ$6:LJ31))*LJ$3/365*_xlfn.DAYS($B32,$B31)&lt;0,0,($C$6-($C$3*$A31)+SUM(LJ$6:LJ31))*LJ$3/365*_xlfn.DAYS($B32,$B31))</f>
        <v>56.166612998039227</v>
      </c>
      <c r="LK32" s="5">
        <f>IF(($C$6-($C$3*$A31)+SUM(LK$6:LK31))*LK$3/365*_xlfn.DAYS($B32,$B31)&lt;0,0,($C$6-($C$3*$A31)+SUM(LK$6:LK31))*LK$3/365*_xlfn.DAYS($B32,$B31))</f>
        <v>56.116509050630611</v>
      </c>
      <c r="LL32" s="5">
        <f>IF(($C$6-($C$3*$A31)+SUM(LL$6:LL31))*LL$3/365*_xlfn.DAYS($B32,$B31)&lt;0,0,($C$6-($C$3*$A31)+SUM(LL$6:LL31))*LL$3/365*_xlfn.DAYS($B32,$B31))</f>
        <v>56.066434075639989</v>
      </c>
      <c r="LM32" s="5">
        <f>IF(($C$6-($C$3*$A31)+SUM(LM$6:LM31))*LM$3/365*_xlfn.DAYS($B32,$B31)&lt;0,0,($C$6-($C$3*$A31)+SUM(LM$6:LM31))*LM$3/365*_xlfn.DAYS($B32,$B31))</f>
        <v>56.016388063445831</v>
      </c>
      <c r="LN32" s="5">
        <f>IF(($C$6-($C$3*$A31)+SUM(LN$6:LN31))*LN$3/365*_xlfn.DAYS($B32,$B31)&lt;0,0,($C$6-($C$3*$A31)+SUM(LN$6:LN31))*LN$3/365*_xlfn.DAYS($B32,$B31))</f>
        <v>55.966371004429249</v>
      </c>
      <c r="LO32" s="5">
        <f>IF(($C$6-($C$3*$A31)+SUM(LO$6:LO31))*LO$3/365*_xlfn.DAYS($B32,$B31)&lt;0,0,($C$6-($C$3*$A31)+SUM(LO$6:LO31))*LO$3/365*_xlfn.DAYS($B32,$B31))</f>
        <v>55.916382888973928</v>
      </c>
      <c r="LP32" s="5">
        <f>IF(($C$6-($C$3*$A31)+SUM(LP$6:LP31))*LP$3/365*_xlfn.DAYS($B32,$B31)&lt;0,0,($C$6-($C$3*$A31)+SUM(LP$6:LP31))*LP$3/365*_xlfn.DAYS($B32,$B31))</f>
        <v>55.866423707466168</v>
      </c>
      <c r="LQ32" s="5">
        <f>IF(($C$6-($C$3*$A31)+SUM(LQ$6:LQ31))*LQ$3/365*_xlfn.DAYS($B32,$B31)&lt;0,0,($C$6-($C$3*$A31)+SUM(LQ$6:LQ31))*LQ$3/365*_xlfn.DAYS($B32,$B31))</f>
        <v>55.816493450294871</v>
      </c>
      <c r="LR32" s="5">
        <f>IF(($C$6-($C$3*$A31)+SUM(LR$6:LR31))*LR$3/365*_xlfn.DAYS($B32,$B31)&lt;0,0,($C$6-($C$3*$A31)+SUM(LR$6:LR31))*LR$3/365*_xlfn.DAYS($B32,$B31))</f>
        <v>55.766592107851572</v>
      </c>
      <c r="LS32" s="5">
        <f>IF(($C$6-($C$3*$A31)+SUM(LS$6:LS31))*LS$3/365*_xlfn.DAYS($B32,$B31)&lt;0,0,($C$6-($C$3*$A31)+SUM(LS$6:LS31))*LS$3/365*_xlfn.DAYS($B32,$B31))</f>
        <v>55.716719670530345</v>
      </c>
      <c r="LT32" s="5">
        <f>IF(($C$6-($C$3*$A31)+SUM(LT$6:LT31))*LT$3/365*_xlfn.DAYS($B32,$B31)&lt;0,0,($C$6-($C$3*$A31)+SUM(LT$6:LT31))*LT$3/365*_xlfn.DAYS($B32,$B31))</f>
        <v>55.666876128727935</v>
      </c>
      <c r="LU32" s="5">
        <f>IF(($C$6-($C$3*$A31)+SUM(LU$6:LU31))*LU$3/365*_xlfn.DAYS($B32,$B31)&lt;0,0,($C$6-($C$3*$A31)+SUM(LU$6:LU31))*LU$3/365*_xlfn.DAYS($B32,$B31))</f>
        <v>55.617061472843638</v>
      </c>
      <c r="LV32" s="5">
        <f>IF(($C$6-($C$3*$A31)+SUM(LV$6:LV31))*LV$3/365*_xlfn.DAYS($B32,$B31)&lt;0,0,($C$6-($C$3*$A31)+SUM(LV$6:LV31))*LV$3/365*_xlfn.DAYS($B32,$B31))</f>
        <v>55.567275693279385</v>
      </c>
      <c r="LW32" s="5">
        <f>IF(($C$6-($C$3*$A31)+SUM(LW$6:LW31))*LW$3/365*_xlfn.DAYS($B32,$B31)&lt;0,0,($C$6-($C$3*$A31)+SUM(LW$6:LW31))*LW$3/365*_xlfn.DAYS($B32,$B31))</f>
        <v>55.517518780439651</v>
      </c>
      <c r="LX32" s="5">
        <f>IF(($C$6-($C$3*$A31)+SUM(LX$6:LX31))*LX$3/365*_xlfn.DAYS($B32,$B31)&lt;0,0,($C$6-($C$3*$A31)+SUM(LX$6:LX31))*LX$3/365*_xlfn.DAYS($B32,$B31))</f>
        <v>55.467790724731628</v>
      </c>
      <c r="LY32" s="5">
        <f>IF(($C$6-($C$3*$A31)+SUM(LY$6:LY31))*LY$3/365*_xlfn.DAYS($B32,$B31)&lt;0,0,($C$6-($C$3*$A31)+SUM(LY$6:LY31))*LY$3/365*_xlfn.DAYS($B32,$B31))</f>
        <v>55.418091516564964</v>
      </c>
      <c r="LZ32" s="5">
        <f>IF(($C$6-($C$3*$A31)+SUM(LZ$6:LZ31))*LZ$3/365*_xlfn.DAYS($B32,$B31)&lt;0,0,($C$6-($C$3*$A31)+SUM(LZ$6:LZ31))*LZ$3/365*_xlfn.DAYS($B32,$B31))</f>
        <v>55.368421146351992</v>
      </c>
      <c r="MA32" s="5">
        <f>IF(($C$6-($C$3*$A31)+SUM(MA$6:MA31))*MA$3/365*_xlfn.DAYS($B32,$B31)&lt;0,0,($C$6-($C$3*$A31)+SUM(MA$6:MA31))*MA$3/365*_xlfn.DAYS($B32,$B31))</f>
        <v>55.318779604507618</v>
      </c>
      <c r="MB32" s="5">
        <f>IF(($C$6-($C$3*$A31)+SUM(MB$6:MB31))*MB$3/365*_xlfn.DAYS($B32,$B31)&lt;0,0,($C$6-($C$3*$A31)+SUM(MB$6:MB31))*MB$3/365*_xlfn.DAYS($B32,$B31))</f>
        <v>55.269166881449387</v>
      </c>
      <c r="MC32" s="5">
        <f>IF(($C$6-($C$3*$A31)+SUM(MC$6:MC31))*MC$3/365*_xlfn.DAYS($B32,$B31)&lt;0,0,($C$6-($C$3*$A31)+SUM(MC$6:MC31))*MC$3/365*_xlfn.DAYS($B32,$B31))</f>
        <v>55.21958296759734</v>
      </c>
      <c r="MD32" s="5">
        <f>IF(($C$6-($C$3*$A31)+SUM(MD$6:MD31))*MD$3/365*_xlfn.DAYS($B32,$B31)&lt;0,0,($C$6-($C$3*$A31)+SUM(MD$6:MD31))*MD$3/365*_xlfn.DAYS($B32,$B31))</f>
        <v>55.170027853374229</v>
      </c>
      <c r="ME32" s="5">
        <f>IF(($C$6-($C$3*$A31)+SUM(ME$6:ME31))*ME$3/365*_xlfn.DAYS($B32,$B31)&lt;0,0,($C$6-($C$3*$A31)+SUM(ME$6:ME31))*ME$3/365*_xlfn.DAYS($B32,$B31))</f>
        <v>55.120501529205342</v>
      </c>
      <c r="MF32" s="5">
        <f>IF(($C$6-($C$3*$A31)+SUM(MF$6:MF31))*MF$3/365*_xlfn.DAYS($B32,$B31)&lt;0,0,($C$6-($C$3*$A31)+SUM(MF$6:MF31))*MF$3/365*_xlfn.DAYS($B32,$B31))</f>
        <v>55.071003985518566</v>
      </c>
      <c r="MG32" s="5">
        <f>IF(($C$6-($C$3*$A31)+SUM(MG$6:MG31))*MG$3/365*_xlfn.DAYS($B32,$B31)&lt;0,0,($C$6-($C$3*$A31)+SUM(MG$6:MG31))*MG$3/365*_xlfn.DAYS($B32,$B31))</f>
        <v>55.021535212744375</v>
      </c>
      <c r="MH32" s="5">
        <f>IF(($C$6-($C$3*$A31)+SUM(MH$6:MH31))*MH$3/365*_xlfn.DAYS($B32,$B31)&lt;0,0,($C$6-($C$3*$A31)+SUM(MH$6:MH31))*MH$3/365*_xlfn.DAYS($B32,$B31))</f>
        <v>54.972095201315852</v>
      </c>
      <c r="MI32" s="5">
        <f>IF(($C$6-($C$3*$A31)+SUM(MI$6:MI31))*MI$3/365*_xlfn.DAYS($B32,$B31)&lt;0,0,($C$6-($C$3*$A31)+SUM(MI$6:MI31))*MI$3/365*_xlfn.DAYS($B32,$B31))</f>
        <v>54.922683941668659</v>
      </c>
      <c r="MJ32" s="5">
        <f>IF(($C$6-($C$3*$A31)+SUM(MJ$6:MJ31))*MJ$3/365*_xlfn.DAYS($B32,$B31)&lt;0,0,($C$6-($C$3*$A31)+SUM(MJ$6:MJ31))*MJ$3/365*_xlfn.DAYS($B32,$B31))</f>
        <v>54.873301424241092</v>
      </c>
      <c r="MK32" s="5">
        <f>IF(($C$6-($C$3*$A31)+SUM(MK$6:MK31))*MK$3/365*_xlfn.DAYS($B32,$B31)&lt;0,0,($C$6-($C$3*$A31)+SUM(MK$6:MK31))*MK$3/365*_xlfn.DAYS($B32,$B31))</f>
        <v>54.823947639473971</v>
      </c>
      <c r="ML32" s="5">
        <f>IF(($C$6-($C$3*$A31)+SUM(ML$6:ML31))*ML$3/365*_xlfn.DAYS($B32,$B31)&lt;0,0,($C$6-($C$3*$A31)+SUM(ML$6:ML31))*ML$3/365*_xlfn.DAYS($B32,$B31))</f>
        <v>54.774622577810746</v>
      </c>
      <c r="MM32" s="5">
        <f>IF(($C$6-($C$3*$A31)+SUM(MM$6:MM31))*MM$3/365*_xlfn.DAYS($B32,$B31)&lt;0,0,($C$6-($C$3*$A31)+SUM(MM$6:MM31))*MM$3/365*_xlfn.DAYS($B32,$B31))</f>
        <v>54.725326229697451</v>
      </c>
      <c r="MN32" s="5">
        <f>IF(($C$6-($C$3*$A31)+SUM(MN$6:MN31))*MN$3/365*_xlfn.DAYS($B32,$B31)&lt;0,0,($C$6-($C$3*$A31)+SUM(MN$6:MN31))*MN$3/365*_xlfn.DAYS($B32,$B31))</f>
        <v>54.676058585582737</v>
      </c>
      <c r="MO32" s="5">
        <f>IF(($C$6-($C$3*$A31)+SUM(MO$6:MO31))*MO$3/365*_xlfn.DAYS($B32,$B31)&lt;0,0,($C$6-($C$3*$A31)+SUM(MO$6:MO31))*MO$3/365*_xlfn.DAYS($B32,$B31))</f>
        <v>54.626819635917798</v>
      </c>
      <c r="MP32" s="5">
        <f>IF(($C$6-($C$3*$A31)+SUM(MP$6:MP31))*MP$3/365*_xlfn.DAYS($B32,$B31)&lt;0,0,($C$6-($C$3*$A31)+SUM(MP$6:MP31))*MP$3/365*_xlfn.DAYS($B32,$B31))</f>
        <v>54.577609371156456</v>
      </c>
      <c r="MQ32" s="5">
        <f>IF(($C$6-($C$3*$A31)+SUM(MQ$6:MQ31))*MQ$3/365*_xlfn.DAYS($B32,$B31)&lt;0,0,($C$6-($C$3*$A31)+SUM(MQ$6:MQ31))*MQ$3/365*_xlfn.DAYS($B32,$B31))</f>
        <v>54.528427781755056</v>
      </c>
      <c r="MR32" s="5">
        <f>IF(($C$6-($C$3*$A31)+SUM(MR$6:MR31))*MR$3/365*_xlfn.DAYS($B32,$B31)&lt;0,0,($C$6-($C$3*$A31)+SUM(MR$6:MR31))*MR$3/365*_xlfn.DAYS($B32,$B31))</f>
        <v>54.479274858172623</v>
      </c>
      <c r="MS32" s="5">
        <f>IF(($C$6-($C$3*$A31)+SUM(MS$6:MS31))*MS$3/365*_xlfn.DAYS($B32,$B31)&lt;0,0,($C$6-($C$3*$A31)+SUM(MS$6:MS31))*MS$3/365*_xlfn.DAYS($B32,$B31))</f>
        <v>54.430150590870689</v>
      </c>
      <c r="MT32" s="5">
        <f>IF(($C$6-($C$3*$A31)+SUM(MT$6:MT31))*MT$3/365*_xlfn.DAYS($B32,$B31)&lt;0,0,($C$6-($C$3*$A31)+SUM(MT$6:MT31))*MT$3/365*_xlfn.DAYS($B32,$B31))</f>
        <v>54.38105497031345</v>
      </c>
      <c r="MU32" s="5">
        <f>IF(($C$6-($C$3*$A31)+SUM(MU$6:MU31))*MU$3/365*_xlfn.DAYS($B32,$B31)&lt;0,0,($C$6-($C$3*$A31)+SUM(MU$6:MU31))*MU$3/365*_xlfn.DAYS($B32,$B31))</f>
        <v>54.33198798696759</v>
      </c>
      <c r="MV32" s="5">
        <f>IF(($C$6-($C$3*$A31)+SUM(MV$6:MV31))*MV$3/365*_xlfn.DAYS($B32,$B31)&lt;0,0,($C$6-($C$3*$A31)+SUM(MV$6:MV31))*MV$3/365*_xlfn.DAYS($B32,$B31))</f>
        <v>54.282949631302444</v>
      </c>
      <c r="MW32" s="5">
        <f>IF(($C$6-($C$3*$A31)+SUM(MW$6:MW31))*MW$3/365*_xlfn.DAYS($B32,$B31)&lt;0,0,($C$6-($C$3*$A31)+SUM(MW$6:MW31))*MW$3/365*_xlfn.DAYS($B32,$B31))</f>
        <v>54.233939893789973</v>
      </c>
      <c r="MX32" s="5">
        <f>IF(($C$6-($C$3*$A31)+SUM(MX$6:MX31))*MX$3/365*_xlfn.DAYS($B32,$B31)&lt;0,0,($C$6-($C$3*$A31)+SUM(MX$6:MX31))*MX$3/365*_xlfn.DAYS($B32,$B31))</f>
        <v>54.184958764904586</v>
      </c>
      <c r="MY32" s="5">
        <f>IF(($C$6-($C$3*$A31)+SUM(MY$6:MY31))*MY$3/365*_xlfn.DAYS($B32,$B31)&lt;0,0,($C$6-($C$3*$A31)+SUM(MY$6:MY31))*MY$3/365*_xlfn.DAYS($B32,$B31))</f>
        <v>54.136006235123425</v>
      </c>
      <c r="MZ32" s="5">
        <f>IF(($C$6-($C$3*$A31)+SUM(MZ$6:MZ31))*MZ$3/365*_xlfn.DAYS($B32,$B31)&lt;0,0,($C$6-($C$3*$A31)+SUM(MZ$6:MZ31))*MZ$3/365*_xlfn.DAYS($B32,$B31))</f>
        <v>54.087082294926041</v>
      </c>
      <c r="NA32" s="5">
        <f>IF(($C$6-($C$3*$A31)+SUM(NA$6:NA31))*NA$3/365*_xlfn.DAYS($B32,$B31)&lt;0,0,($C$6-($C$3*$A31)+SUM(NA$6:NA31))*NA$3/365*_xlfn.DAYS($B32,$B31))</f>
        <v>54.038186934794751</v>
      </c>
      <c r="NB32" s="5">
        <f>IF(($C$6-($C$3*$A31)+SUM(NB$6:NB31))*NB$3/365*_xlfn.DAYS($B32,$B31)&lt;0,0,($C$6-($C$3*$A31)+SUM(NB$6:NB31))*NB$3/365*_xlfn.DAYS($B32,$B31))</f>
        <v>53.989320145214371</v>
      </c>
      <c r="NC32" s="5">
        <f>IF(($C$6-($C$3*$A31)+SUM(NC$6:NC31))*NC$3/365*_xlfn.DAYS($B32,$B31)&lt;0,0,($C$6-($C$3*$A31)+SUM(NC$6:NC31))*NC$3/365*_xlfn.DAYS($B32,$B31))</f>
        <v>53.940481916672255</v>
      </c>
      <c r="ND32" s="5">
        <f>IF(($C$6-($C$3*$A31)+SUM(ND$6:ND31))*ND$3/365*_xlfn.DAYS($B32,$B31)&lt;0,0,($C$6-($C$3*$A31)+SUM(ND$6:ND31))*ND$3/365*_xlfn.DAYS($B32,$B31))</f>
        <v>53.891672239658448</v>
      </c>
      <c r="NE32" s="5">
        <f>IF(($C$6-($C$3*$A31)+SUM(NE$6:NE31))*NE$3/365*_xlfn.DAYS($B32,$B31)&lt;0,0,($C$6-($C$3*$A31)+SUM(NE$6:NE31))*NE$3/365*_xlfn.DAYS($B32,$B31))</f>
        <v>53.842891104665433</v>
      </c>
      <c r="NF32" s="5">
        <f>IF(($C$6-($C$3*$A31)+SUM(NF$6:NF31))*NF$3/365*_xlfn.DAYS($B32,$B31)&lt;0,0,($C$6-($C$3*$A31)+SUM(NF$6:NF31))*NF$3/365*_xlfn.DAYS($B32,$B31))</f>
        <v>53.794138502188353</v>
      </c>
      <c r="NG32" s="5">
        <f>IF(($C$6-($C$3*$A31)+SUM(NG$6:NG31))*NG$3/365*_xlfn.DAYS($B32,$B31)&lt;0,0,($C$6-($C$3*$A31)+SUM(NG$6:NG31))*NG$3/365*_xlfn.DAYS($B32,$B31))</f>
        <v>53.745414422724963</v>
      </c>
      <c r="NH32" s="5">
        <f>IF(($C$6-($C$3*$A31)+SUM(NH$6:NH31))*NH$3/365*_xlfn.DAYS($B32,$B31)&lt;0,0,($C$6-($C$3*$A31)+SUM(NH$6:NH31))*NH$3/365*_xlfn.DAYS($B32,$B31))</f>
        <v>53.69671885677554</v>
      </c>
      <c r="NI32" s="5">
        <f>IF(($C$6-($C$3*$A31)+SUM(NI$6:NI31))*NI$3/365*_xlfn.DAYS($B32,$B31)&lt;0,0,($C$6-($C$3*$A31)+SUM(NI$6:NI31))*NI$3/365*_xlfn.DAYS($B32,$B31))</f>
        <v>53.648051794842907</v>
      </c>
      <c r="NJ32" s="5">
        <f>IF(($C$6-($C$3*$A31)+SUM(NJ$6:NJ31))*NJ$3/365*_xlfn.DAYS($B32,$B31)&lt;0,0,($C$6-($C$3*$A31)+SUM(NJ$6:NJ31))*NJ$3/365*_xlfn.DAYS($B32,$B31))</f>
        <v>53.599413227432557</v>
      </c>
      <c r="NK32" s="5">
        <f>IF(($C$6-($C$3*$A31)+SUM(NK$6:NK31))*NK$3/365*_xlfn.DAYS($B32,$B31)&lt;0,0,($C$6-($C$3*$A31)+SUM(NK$6:NK31))*NK$3/365*_xlfn.DAYS($B32,$B31))</f>
        <v>53.550803145052505</v>
      </c>
      <c r="NL32" s="5">
        <f>IF(($C$6-($C$3*$A31)+SUM(NL$6:NL31))*NL$3/365*_xlfn.DAYS($B32,$B31)&lt;0,0,($C$6-($C$3*$A31)+SUM(NL$6:NL31))*NL$3/365*_xlfn.DAYS($B32,$B31))</f>
        <v>53.502221538213313</v>
      </c>
      <c r="NM32" s="5">
        <f>IF(($C$6-($C$3*$A31)+SUM(NM$6:NM31))*NM$3/365*_xlfn.DAYS($B32,$B31)&lt;0,0,($C$6-($C$3*$A31)+SUM(NM$6:NM31))*NM$3/365*_xlfn.DAYS($B32,$B31))</f>
        <v>53.453668397428167</v>
      </c>
      <c r="NN32" s="5">
        <f>IF(($C$6-($C$3*$A31)+SUM(NN$6:NN31))*NN$3/365*_xlfn.DAYS($B32,$B31)&lt;0,0,($C$6-($C$3*$A31)+SUM(NN$6:NN31))*NN$3/365*_xlfn.DAYS($B32,$B31))</f>
        <v>53.405143713212773</v>
      </c>
      <c r="NO32" s="5">
        <f>IF(($C$6-($C$3*$A31)+SUM(NO$6:NO31))*NO$3/365*_xlfn.DAYS($B32,$B31)&lt;0,0,($C$6-($C$3*$A31)+SUM(NO$6:NO31))*NO$3/365*_xlfn.DAYS($B32,$B31))</f>
        <v>53.356647476085492</v>
      </c>
      <c r="NP32" s="5">
        <f>IF(($C$6-($C$3*$A31)+SUM(NP$6:NP31))*NP$3/365*_xlfn.DAYS($B32,$B31)&lt;0,0,($C$6-($C$3*$A31)+SUM(NP$6:NP31))*NP$3/365*_xlfn.DAYS($B32,$B31))</f>
        <v>53.3081796765672</v>
      </c>
      <c r="NQ32" s="5">
        <f>IF(($C$6-($C$3*$A31)+SUM(NQ$6:NQ31))*NQ$3/365*_xlfn.DAYS($B32,$B31)&lt;0,0,($C$6-($C$3*$A31)+SUM(NQ$6:NQ31))*NQ$3/365*_xlfn.DAYS($B32,$B31))</f>
        <v>53.259740305181317</v>
      </c>
      <c r="NR32" s="5">
        <f>IF(($C$6-($C$3*$A31)+SUM(NR$6:NR31))*NR$3/365*_xlfn.DAYS($B32,$B31)&lt;0,0,($C$6-($C$3*$A31)+SUM(NR$6:NR31))*NR$3/365*_xlfn.DAYS($B32,$B31))</f>
        <v>53.21132935245393</v>
      </c>
      <c r="NS32" s="5">
        <f>IF(($C$6-($C$3*$A31)+SUM(NS$6:NS31))*NS$3/365*_xlfn.DAYS($B32,$B31)&lt;0,0,($C$6-($C$3*$A31)+SUM(NS$6:NS31))*NS$3/365*_xlfn.DAYS($B32,$B31))</f>
        <v>53.162946808913624</v>
      </c>
      <c r="NT32" s="5">
        <f>IF(($C$6-($C$3*$A31)+SUM(NT$6:NT31))*NT$3/365*_xlfn.DAYS($B32,$B31)&lt;0,0,($C$6-($C$3*$A31)+SUM(NT$6:NT31))*NT$3/365*_xlfn.DAYS($B32,$B31))</f>
        <v>53.114592665091521</v>
      </c>
      <c r="NU32" s="5">
        <f>IF(($C$6-($C$3*$A31)+SUM(NU$6:NU31))*NU$3/365*_xlfn.DAYS($B32,$B31)&lt;0,0,($C$6-($C$3*$A31)+SUM(NU$6:NU31))*NU$3/365*_xlfn.DAYS($B32,$B31))</f>
        <v>53.066266911521396</v>
      </c>
      <c r="NV32" s="5">
        <f>IF(($C$6-($C$3*$A31)+SUM(NV$6:NV31))*NV$3/365*_xlfn.DAYS($B32,$B31)&lt;0,0,($C$6-($C$3*$A31)+SUM(NV$6:NV31))*NV$3/365*_xlfn.DAYS($B32,$B31))</f>
        <v>53.017969538739543</v>
      </c>
      <c r="NW32" s="5">
        <f>IF(($C$6-($C$3*$A31)+SUM(NW$6:NW31))*NW$3/365*_xlfn.DAYS($B32,$B31)&lt;0,0,($C$6-($C$3*$A31)+SUM(NW$6:NW31))*NW$3/365*_xlfn.DAYS($B32,$B31))</f>
        <v>52.969700537284858</v>
      </c>
      <c r="NX32" s="5">
        <f>IF(($C$6-($C$3*$A31)+SUM(NX$6:NX31))*NX$3/365*_xlfn.DAYS($B32,$B31)&lt;0,0,($C$6-($C$3*$A31)+SUM(NX$6:NX31))*NX$3/365*_xlfn.DAYS($B32,$B31))</f>
        <v>52.921459897698774</v>
      </c>
      <c r="NY32" s="5">
        <f>IF(($C$6-($C$3*$A31)+SUM(NY$6:NY31))*NY$3/365*_xlfn.DAYS($B32,$B31)&lt;0,0,($C$6-($C$3*$A31)+SUM(NY$6:NY31))*NY$3/365*_xlfn.DAYS($B32,$B31))</f>
        <v>52.873247610525269</v>
      </c>
      <c r="NZ32" s="5">
        <f>IF(($C$6-($C$3*$A31)+SUM(NZ$6:NZ31))*NZ$3/365*_xlfn.DAYS($B32,$B31)&lt;0,0,($C$6-($C$3*$A31)+SUM(NZ$6:NZ31))*NZ$3/365*_xlfn.DAYS($B32,$B31))</f>
        <v>52.825063666310974</v>
      </c>
      <c r="OA32" s="5">
        <f>IF(($C$6-($C$3*$A31)+SUM(OA$6:OA31))*OA$3/365*_xlfn.DAYS($B32,$B31)&lt;0,0,($C$6-($C$3*$A31)+SUM(OA$6:OA31))*OA$3/365*_xlfn.DAYS($B32,$B31))</f>
        <v>52.776908055604999</v>
      </c>
      <c r="OB32" s="5">
        <f>IF(($C$6-($C$3*$A31)+SUM(OB$6:OB31))*OB$3/365*_xlfn.DAYS($B32,$B31)&lt;0,0,($C$6-($C$3*$A31)+SUM(OB$6:OB31))*OB$3/365*_xlfn.DAYS($B32,$B31))</f>
        <v>52.728780768959055</v>
      </c>
      <c r="OC32" s="5">
        <f>IF(($C$6-($C$3*$A31)+SUM(OC$6:OC31))*OC$3/365*_xlfn.DAYS($B32,$B31)&lt;0,0,($C$6-($C$3*$A31)+SUM(OC$6:OC31))*OC$3/365*_xlfn.DAYS($B32,$B31))</f>
        <v>52.680681796927423</v>
      </c>
      <c r="OD32" s="5">
        <f>IF(($C$6-($C$3*$A31)+SUM(OD$6:OD31))*OD$3/365*_xlfn.DAYS($B32,$B31)&lt;0,0,($C$6-($C$3*$A31)+SUM(OD$6:OD31))*OD$3/365*_xlfn.DAYS($B32,$B31))</f>
        <v>52.632611130066891</v>
      </c>
      <c r="OE32" s="5">
        <f>IF(($C$6-($C$3*$A31)+SUM(OE$6:OE31))*OE$3/365*_xlfn.DAYS($B32,$B31)&lt;0,0,($C$6-($C$3*$A31)+SUM(OE$6:OE31))*OE$3/365*_xlfn.DAYS($B32,$B31))</f>
        <v>52.584568758936911</v>
      </c>
      <c r="OF32" s="5">
        <f>IF(($C$6-($C$3*$A31)+SUM(OF$6:OF31))*OF$3/365*_xlfn.DAYS($B32,$B31)&lt;0,0,($C$6-($C$3*$A31)+SUM(OF$6:OF31))*OF$3/365*_xlfn.DAYS($B32,$B31))</f>
        <v>52.53655467409942</v>
      </c>
      <c r="OG32" s="5">
        <f>IF(($C$6-($C$3*$A31)+SUM(OG$6:OG31))*OG$3/365*_xlfn.DAYS($B32,$B31)&lt;0,0,($C$6-($C$3*$A31)+SUM(OG$6:OG31))*OG$3/365*_xlfn.DAYS($B32,$B31))</f>
        <v>52.48856886611896</v>
      </c>
      <c r="OH32" s="5">
        <f>IF(($C$6-($C$3*$A31)+SUM(OH$6:OH31))*OH$3/365*_xlfn.DAYS($B32,$B31)&lt;0,0,($C$6-($C$3*$A31)+SUM(OH$6:OH31))*OH$3/365*_xlfn.DAYS($B32,$B31))</f>
        <v>52.440611325562585</v>
      </c>
      <c r="OI32" s="5">
        <f>IF(($C$6-($C$3*$A31)+SUM(OI$6:OI31))*OI$3/365*_xlfn.DAYS($B32,$B31)&lt;0,0,($C$6-($C$3*$A31)+SUM(OI$6:OI31))*OI$3/365*_xlfn.DAYS($B32,$B31))</f>
        <v>52.392682042999944</v>
      </c>
      <c r="OJ32" s="5">
        <f>IF(($C$6-($C$3*$A31)+SUM(OJ$6:OJ31))*OJ$3/365*_xlfn.DAYS($B32,$B31)&lt;0,0,($C$6-($C$3*$A31)+SUM(OJ$6:OJ31))*OJ$3/365*_xlfn.DAYS($B32,$B31))</f>
        <v>52.34478100900327</v>
      </c>
      <c r="OK32" s="5">
        <f>IF(($C$6-($C$3*$A31)+SUM(OK$6:OK31))*OK$3/365*_xlfn.DAYS($B32,$B31)&lt;0,0,($C$6-($C$3*$A31)+SUM(OK$6:OK31))*OK$3/365*_xlfn.DAYS($B32,$B31))</f>
        <v>52.29690821414728</v>
      </c>
      <c r="OL32" s="5">
        <f>IF(($C$6-($C$3*$A31)+SUM(OL$6:OL31))*OL$3/365*_xlfn.DAYS($B32,$B31)&lt;0,0,($C$6-($C$3*$A31)+SUM(OL$6:OL31))*OL$3/365*_xlfn.DAYS($B32,$B31))</f>
        <v>52.249063649009344</v>
      </c>
      <c r="OM32" s="5">
        <f>IF(($C$6-($C$3*$A31)+SUM(OM$6:OM31))*OM$3/365*_xlfn.DAYS($B32,$B31)&lt;0,0,($C$6-($C$3*$A31)+SUM(OM$6:OM31))*OM$3/365*_xlfn.DAYS($B32,$B31))</f>
        <v>52.201247304169314</v>
      </c>
      <c r="ON32" s="5">
        <f>IF(($C$6-($C$3*$A31)+SUM(ON$6:ON31))*ON$3/365*_xlfn.DAYS($B32,$B31)&lt;0,0,($C$6-($C$3*$A31)+SUM(ON$6:ON31))*ON$3/365*_xlfn.DAYS($B32,$B31))</f>
        <v>52.153459170209622</v>
      </c>
      <c r="OO32" s="5">
        <f>IF(($C$6-($C$3*$A31)+SUM(OO$6:OO31))*OO$3/365*_xlfn.DAYS($B32,$B31)&lt;0,0,($C$6-($C$3*$A31)+SUM(OO$6:OO31))*OO$3/365*_xlfn.DAYS($B32,$B31))</f>
        <v>52.105699237715335</v>
      </c>
      <c r="OP32" s="5" t="e">
        <f>IF(($C$6-($C$3*$A31)+SUM(OP$6:OP31))*OP$3/365*_xlfn.DAYS($B32,$B31)&lt;0,0,($C$6-($C$3*$A31)+SUM(OP$6:OP31))*OP$3/365*_xlfn.DAYS($B32,$B31))</f>
        <v>#VALUE!</v>
      </c>
      <c r="OQ32" s="5" t="e">
        <f>IF(($C$6-($C$3*$A31)+SUM(OQ$6:OQ31))*OQ$3/365*_xlfn.DAYS($B32,$B31)&lt;0,0,($C$6-($C$3*$A31)+SUM(OQ$6:OQ31))*OQ$3/365*_xlfn.DAYS($B32,$B31))</f>
        <v>#VALUE!</v>
      </c>
      <c r="OR32" s="5" t="e">
        <f>IF(($C$6-($C$3*$A31)+SUM(OR$6:OR31))*OR$3/365*_xlfn.DAYS($B32,$B31)&lt;0,0,($C$6-($C$3*$A31)+SUM(OR$6:OR31))*OR$3/365*_xlfn.DAYS($B32,$B31))</f>
        <v>#VALUE!</v>
      </c>
      <c r="OS32" s="5" t="e">
        <f>IF(($C$6-($C$3*$A31)+SUM(OS$6:OS31))*OS$3/365*_xlfn.DAYS($B32,$B31)&lt;0,0,($C$6-($C$3*$A31)+SUM(OS$6:OS31))*OS$3/365*_xlfn.DAYS($B32,$B31))</f>
        <v>#VALUE!</v>
      </c>
      <c r="OT32" s="5" t="e">
        <f>IF(($C$6-($C$3*$A31)+SUM(OT$6:OT31))*OT$3/365*_xlfn.DAYS($B32,$B31)&lt;0,0,($C$6-($C$3*$A31)+SUM(OT$6:OT31))*OT$3/365*_xlfn.DAYS($B32,$B31))</f>
        <v>#VALUE!</v>
      </c>
      <c r="OU32" s="5" t="e">
        <f>IF(($C$6-($C$3*$A31)+SUM(OU$6:OU31))*OU$3/365*_xlfn.DAYS($B32,$B31)&lt;0,0,($C$6-($C$3*$A31)+SUM(OU$6:OU31))*OU$3/365*_xlfn.DAYS($B32,$B31))</f>
        <v>#VALUE!</v>
      </c>
      <c r="OV32" s="5" t="e">
        <f>IF(($C$6-($C$3*$A31)+SUM(OV$6:OV31))*OV$3/365*_xlfn.DAYS($B32,$B31)&lt;0,0,($C$6-($C$3*$A31)+SUM(OV$6:OV31))*OV$3/365*_xlfn.DAYS($B32,$B31))</f>
        <v>#VALUE!</v>
      </c>
      <c r="OW32" s="5" t="e">
        <f>IF(($C$6-($C$3*$A31)+SUM(OW$6:OW31))*OW$3/365*_xlfn.DAYS($B32,$B31)&lt;0,0,($C$6-($C$3*$A31)+SUM(OW$6:OW31))*OW$3/365*_xlfn.DAYS($B32,$B31))</f>
        <v>#VALUE!</v>
      </c>
      <c r="OX32" s="5" t="e">
        <f>IF(($C$6-($C$3*$A31)+SUM(OX$6:OX31))*OX$3/365*_xlfn.DAYS($B32,$B31)&lt;0,0,($C$6-($C$3*$A31)+SUM(OX$6:OX31))*OX$3/365*_xlfn.DAYS($B32,$B31))</f>
        <v>#VALUE!</v>
      </c>
      <c r="OY32" s="5" t="e">
        <f>IF(($C$6-($C$3*$A31)+SUM(OY$6:OY31))*OY$3/365*_xlfn.DAYS($B32,$B31)&lt;0,0,($C$6-($C$3*$A31)+SUM(OY$6:OY31))*OY$3/365*_xlfn.DAYS($B32,$B31))</f>
        <v>#VALUE!</v>
      </c>
      <c r="OZ32" s="5" t="e">
        <f>IF(($C$6-($C$3*$A31)+SUM(OZ$6:OZ31))*OZ$3/365*_xlfn.DAYS($B32,$B31)&lt;0,0,($C$6-($C$3*$A31)+SUM(OZ$6:OZ31))*OZ$3/365*_xlfn.DAYS($B32,$B31))</f>
        <v>#VALUE!</v>
      </c>
      <c r="PA32" s="5" t="e">
        <f>IF(($C$6-($C$3*$A31)+SUM(PA$6:PA31))*PA$3/365*_xlfn.DAYS($B32,$B31)&lt;0,0,($C$6-($C$3*$A31)+SUM(PA$6:PA31))*PA$3/365*_xlfn.DAYS($B32,$B31))</f>
        <v>#VALUE!</v>
      </c>
      <c r="PB32" s="5" t="e">
        <f>IF(($C$6-($C$3*$A31)+SUM(PB$6:PB31))*PB$3/365*_xlfn.DAYS($B32,$B31)&lt;0,0,($C$6-($C$3*$A31)+SUM(PB$6:PB31))*PB$3/365*_xlfn.DAYS($B32,$B31))</f>
        <v>#VALUE!</v>
      </c>
      <c r="PC32" s="5" t="e">
        <f>IF(($C$6-($C$3*$A31)+SUM(PC$6:PC31))*PC$3/365*_xlfn.DAYS($B32,$B31)&lt;0,0,($C$6-($C$3*$A31)+SUM(PC$6:PC31))*PC$3/365*_xlfn.DAYS($B32,$B31))</f>
        <v>#VALUE!</v>
      </c>
      <c r="PD32" s="5" t="e">
        <f>IF(($C$6-($C$3*$A31)+SUM(PD$6:PD31))*PD$3/365*_xlfn.DAYS($B32,$B31)&lt;0,0,($C$6-($C$3*$A31)+SUM(PD$6:PD31))*PD$3/365*_xlfn.DAYS($B32,$B31))</f>
        <v>#VALUE!</v>
      </c>
      <c r="PE32" s="5" t="e">
        <f>IF(($C$6-($C$3*$A31)+SUM(PE$6:PE31))*PE$3/365*_xlfn.DAYS($B32,$B31)&lt;0,0,($C$6-($C$3*$A31)+SUM(PE$6:PE31))*PE$3/365*_xlfn.DAYS($B32,$B31))</f>
        <v>#VALUE!</v>
      </c>
      <c r="PF32" s="5" t="e">
        <f>IF(($C$6-($C$3*$A31)+SUM(PF$6:PF31))*PF$3/365*_xlfn.DAYS($B32,$B31)&lt;0,0,($C$6-($C$3*$A31)+SUM(PF$6:PF31))*PF$3/365*_xlfn.DAYS($B32,$B31))</f>
        <v>#VALUE!</v>
      </c>
      <c r="PG32" s="5" t="e">
        <f>IF(($C$6-($C$3*$A31)+SUM(PG$6:PG31))*PG$3/365*_xlfn.DAYS($B32,$B31)&lt;0,0,($C$6-($C$3*$A31)+SUM(PG$6:PG31))*PG$3/365*_xlfn.DAYS($B32,$B31))</f>
        <v>#VALUE!</v>
      </c>
      <c r="PH32" s="5" t="e">
        <f>IF(($C$6-($C$3*$A31)+SUM(PH$6:PH31))*PH$3/365*_xlfn.DAYS($B32,$B31)&lt;0,0,($C$6-($C$3*$A31)+SUM(PH$6:PH31))*PH$3/365*_xlfn.DAYS($B32,$B31))</f>
        <v>#VALUE!</v>
      </c>
      <c r="PI32" s="5" t="e">
        <f>IF(($C$6-($C$3*$A31)+SUM(PI$6:PI31))*PI$3/365*_xlfn.DAYS($B32,$B31)&lt;0,0,($C$6-($C$3*$A31)+SUM(PI$6:PI31))*PI$3/365*_xlfn.DAYS($B32,$B31))</f>
        <v>#VALUE!</v>
      </c>
      <c r="PJ32" s="5" t="e">
        <f>IF(($C$6-($C$3*$A31)+SUM(PJ$6:PJ31))*PJ$3/365*_xlfn.DAYS($B32,$B31)&lt;0,0,($C$6-($C$3*$A31)+SUM(PJ$6:PJ31))*PJ$3/365*_xlfn.DAYS($B32,$B31))</f>
        <v>#VALUE!</v>
      </c>
      <c r="PK32" s="5" t="e">
        <f>IF(($C$6-($C$3*$A31)+SUM(PK$6:PK31))*PK$3/365*_xlfn.DAYS($B32,$B31)&lt;0,0,($C$6-($C$3*$A31)+SUM(PK$6:PK31))*PK$3/365*_xlfn.DAYS($B32,$B31))</f>
        <v>#VALUE!</v>
      </c>
      <c r="PL32" s="5" t="e">
        <f>IF(($C$6-($C$3*$A31)+SUM(PL$6:PL31))*PL$3/365*_xlfn.DAYS($B32,$B31)&lt;0,0,($C$6-($C$3*$A31)+SUM(PL$6:PL31))*PL$3/365*_xlfn.DAYS($B32,$B31))</f>
        <v>#VALUE!</v>
      </c>
      <c r="PM32" s="5" t="e">
        <f>IF(($C$6-($C$3*$A31)+SUM(PM$6:PM31))*PM$3/365*_xlfn.DAYS($B32,$B31)&lt;0,0,($C$6-($C$3*$A31)+SUM(PM$6:PM31))*PM$3/365*_xlfn.DAYS($B32,$B31))</f>
        <v>#VALUE!</v>
      </c>
      <c r="PN32" s="5" t="e">
        <f>IF(($C$6-($C$3*$A31)+SUM(PN$6:PN31))*PN$3/365*_xlfn.DAYS($B32,$B31)&lt;0,0,($C$6-($C$3*$A31)+SUM(PN$6:PN31))*PN$3/365*_xlfn.DAYS($B32,$B31))</f>
        <v>#VALUE!</v>
      </c>
      <c r="PO32" s="5" t="e">
        <f>IF(($C$6-($C$3*$A31)+SUM(PO$6:PO31))*PO$3/365*_xlfn.DAYS($B32,$B31)&lt;0,0,($C$6-($C$3*$A31)+SUM(PO$6:PO31))*PO$3/365*_xlfn.DAYS($B32,$B31))</f>
        <v>#VALUE!</v>
      </c>
      <c r="PP32" s="5" t="e">
        <f>IF(($C$6-($C$3*$A31)+SUM(PP$6:PP31))*PP$3/365*_xlfn.DAYS($B32,$B31)&lt;0,0,($C$6-($C$3*$A31)+SUM(PP$6:PP31))*PP$3/365*_xlfn.DAYS($B32,$B31))</f>
        <v>#VALUE!</v>
      </c>
      <c r="PQ32" s="5" t="e">
        <f>IF(($C$6-($C$3*$A31)+SUM(PQ$6:PQ31))*PQ$3/365*_xlfn.DAYS($B32,$B31)&lt;0,0,($C$6-($C$3*$A31)+SUM(PQ$6:PQ31))*PQ$3/365*_xlfn.DAYS($B32,$B31))</f>
        <v>#VALUE!</v>
      </c>
      <c r="PR32" s="5" t="e">
        <f>IF(($C$6-($C$3*$A31)+SUM(PR$6:PR31))*PR$3/365*_xlfn.DAYS($B32,$B31)&lt;0,0,($C$6-($C$3*$A31)+SUM(PR$6:PR31))*PR$3/365*_xlfn.DAYS($B32,$B31))</f>
        <v>#VALUE!</v>
      </c>
      <c r="PS32" s="5" t="e">
        <f>IF(($C$6-($C$3*$A31)+SUM(PS$6:PS31))*PS$3/365*_xlfn.DAYS($B32,$B31)&lt;0,0,($C$6-($C$3*$A31)+SUM(PS$6:PS31))*PS$3/365*_xlfn.DAYS($B32,$B31))</f>
        <v>#VALUE!</v>
      </c>
      <c r="PT32" s="5" t="e">
        <f>IF(($C$6-($C$3*$A31)+SUM(PT$6:PT31))*PT$3/365*_xlfn.DAYS($B32,$B31)&lt;0,0,($C$6-($C$3*$A31)+SUM(PT$6:PT31))*PT$3/365*_xlfn.DAYS($B32,$B31))</f>
        <v>#VALUE!</v>
      </c>
      <c r="PU32" s="5" t="e">
        <f>IF(($C$6-($C$3*$A31)+SUM(PU$6:PU31))*PU$3/365*_xlfn.DAYS($B32,$B31)&lt;0,0,($C$6-($C$3*$A31)+SUM(PU$6:PU31))*PU$3/365*_xlfn.DAYS($B32,$B31))</f>
        <v>#VALUE!</v>
      </c>
      <c r="PV32" s="5" t="e">
        <f>IF(($C$6-($C$3*$A31)+SUM(PV$6:PV31))*PV$3/365*_xlfn.DAYS($B32,$B31)&lt;0,0,($C$6-($C$3*$A31)+SUM(PV$6:PV31))*PV$3/365*_xlfn.DAYS($B32,$B31))</f>
        <v>#VALUE!</v>
      </c>
      <c r="PW32" s="5" t="e">
        <f>IF(($C$6-($C$3*$A31)+SUM(PW$6:PW31))*PW$3/365*_xlfn.DAYS($B32,$B31)&lt;0,0,($C$6-($C$3*$A31)+SUM(PW$6:PW31))*PW$3/365*_xlfn.DAYS($B32,$B31))</f>
        <v>#VALUE!</v>
      </c>
      <c r="PX32" s="5" t="e">
        <f>IF(($C$6-($C$3*$A31)+SUM(PX$6:PX31))*PX$3/365*_xlfn.DAYS($B32,$B31)&lt;0,0,($C$6-($C$3*$A31)+SUM(PX$6:PX31))*PX$3/365*_xlfn.DAYS($B32,$B31))</f>
        <v>#VALUE!</v>
      </c>
      <c r="PY32" s="5" t="e">
        <f>IF(($C$6-($C$3*$A31)+SUM(PY$6:PY31))*PY$3/365*_xlfn.DAYS($B32,$B31)&lt;0,0,($C$6-($C$3*$A31)+SUM(PY$6:PY31))*PY$3/365*_xlfn.DAYS($B32,$B31))</f>
        <v>#VALUE!</v>
      </c>
      <c r="PZ32" s="5" t="e">
        <f>IF(($C$6-($C$3*$A31)+SUM(PZ$6:PZ31))*PZ$3/365*_xlfn.DAYS($B32,$B31)&lt;0,0,($C$6-($C$3*$A31)+SUM(PZ$6:PZ31))*PZ$3/365*_xlfn.DAYS($B32,$B31))</f>
        <v>#VALUE!</v>
      </c>
      <c r="QA32" s="5" t="e">
        <f>IF(($C$6-($C$3*$A31)+SUM(QA$6:QA31))*QA$3/365*_xlfn.DAYS($B32,$B31)&lt;0,0,($C$6-($C$3*$A31)+SUM(QA$6:QA31))*QA$3/365*_xlfn.DAYS($B32,$B31))</f>
        <v>#VALUE!</v>
      </c>
      <c r="QB32" s="5" t="e">
        <f>IF(($C$6-($C$3*$A31)+SUM(QB$6:QB31))*QB$3/365*_xlfn.DAYS($B32,$B31)&lt;0,0,($C$6-($C$3*$A31)+SUM(QB$6:QB31))*QB$3/365*_xlfn.DAYS($B32,$B31))</f>
        <v>#VALUE!</v>
      </c>
      <c r="QC32" s="5" t="e">
        <f>IF(($C$6-($C$3*$A31)+SUM(QC$6:QC31))*QC$3/365*_xlfn.DAYS($B32,$B31)&lt;0,0,($C$6-($C$3*$A31)+SUM(QC$6:QC31))*QC$3/365*_xlfn.DAYS($B32,$B31))</f>
        <v>#VALUE!</v>
      </c>
      <c r="QD32" s="5" t="e">
        <f>IF(($C$6-($C$3*$A31)+SUM(QD$6:QD31))*QD$3/365*_xlfn.DAYS($B32,$B31)&lt;0,0,($C$6-($C$3*$A31)+SUM(QD$6:QD31))*QD$3/365*_xlfn.DAYS($B32,$B31))</f>
        <v>#VALUE!</v>
      </c>
      <c r="QE32" s="5" t="e">
        <f>IF(($C$6-($C$3*$A31)+SUM(QE$6:QE31))*QE$3/365*_xlfn.DAYS($B32,$B31)&lt;0,0,($C$6-($C$3*$A31)+SUM(QE$6:QE31))*QE$3/365*_xlfn.DAYS($B32,$B31))</f>
        <v>#VALUE!</v>
      </c>
      <c r="QF32" s="5" t="e">
        <f>IF(($C$6-($C$3*$A31)+SUM(QF$6:QF31))*QF$3/365*_xlfn.DAYS($B32,$B31)&lt;0,0,($C$6-($C$3*$A31)+SUM(QF$6:QF31))*QF$3/365*_xlfn.DAYS($B32,$B31))</f>
        <v>#VALUE!</v>
      </c>
      <c r="QG32" s="5" t="e">
        <f>IF(($C$6-($C$3*$A31)+SUM(QG$6:QG31))*QG$3/365*_xlfn.DAYS($B32,$B31)&lt;0,0,($C$6-($C$3*$A31)+SUM(QG$6:QG31))*QG$3/365*_xlfn.DAYS($B32,$B31))</f>
        <v>#VALUE!</v>
      </c>
      <c r="QH32" s="5" t="e">
        <f>IF(($C$6-($C$3*$A31)+SUM(QH$6:QH31))*QH$3/365*_xlfn.DAYS($B32,$B31)&lt;0,0,($C$6-($C$3*$A31)+SUM(QH$6:QH31))*QH$3/365*_xlfn.DAYS($B32,$B31))</f>
        <v>#VALUE!</v>
      </c>
      <c r="QI32" s="5" t="e">
        <f>IF(($C$6-($C$3*$A31)+SUM(QI$6:QI31))*QI$3/365*_xlfn.DAYS($B32,$B31)&lt;0,0,($C$6-($C$3*$A31)+SUM(QI$6:QI31))*QI$3/365*_xlfn.DAYS($B32,$B31))</f>
        <v>#VALUE!</v>
      </c>
      <c r="QJ32" s="5" t="e">
        <f>IF(($C$6-($C$3*$A31)+SUM(QJ$6:QJ31))*QJ$3/365*_xlfn.DAYS($B32,$B31)&lt;0,0,($C$6-($C$3*$A31)+SUM(QJ$6:QJ31))*QJ$3/365*_xlfn.DAYS($B32,$B31))</f>
        <v>#VALUE!</v>
      </c>
      <c r="QK32" s="5" t="e">
        <f>IF(($C$6-($C$3*$A31)+SUM(QK$6:QK31))*QK$3/365*_xlfn.DAYS($B32,$B31)&lt;0,0,($C$6-($C$3*$A31)+SUM(QK$6:QK31))*QK$3/365*_xlfn.DAYS($B32,$B31))</f>
        <v>#VALUE!</v>
      </c>
      <c r="QL32" s="5" t="e">
        <f>IF(($C$6-($C$3*$A31)+SUM(QL$6:QL31))*QL$3/365*_xlfn.DAYS($B32,$B31)&lt;0,0,($C$6-($C$3*$A31)+SUM(QL$6:QL31))*QL$3/365*_xlfn.DAYS($B32,$B31))</f>
        <v>#VALUE!</v>
      </c>
      <c r="QM32" s="5" t="e">
        <f>IF(($C$6-($C$3*$A31)+SUM(QM$6:QM31))*QM$3/365*_xlfn.DAYS($B32,$B31)&lt;0,0,($C$6-($C$3*$A31)+SUM(QM$6:QM31))*QM$3/365*_xlfn.DAYS($B32,$B31))</f>
        <v>#VALUE!</v>
      </c>
      <c r="QN32" s="5" t="e">
        <f>IF(($C$6-($C$3*$A31)+SUM(QN$6:QN31))*QN$3/365*_xlfn.DAYS($B32,$B31)&lt;0,0,($C$6-($C$3*$A31)+SUM(QN$6:QN31))*QN$3/365*_xlfn.DAYS($B32,$B31))</f>
        <v>#VALUE!</v>
      </c>
      <c r="QO32" s="5" t="e">
        <f>IF(($C$6-($C$3*$A31)+SUM(QO$6:QO31))*QO$3/365*_xlfn.DAYS($B32,$B31)&lt;0,0,($C$6-($C$3*$A31)+SUM(QO$6:QO31))*QO$3/365*_xlfn.DAYS($B32,$B31))</f>
        <v>#VALUE!</v>
      </c>
      <c r="QP32" s="5" t="e">
        <f>IF(($C$6-($C$3*$A31)+SUM(QP$6:QP31))*QP$3/365*_xlfn.DAYS($B32,$B31)&lt;0,0,($C$6-($C$3*$A31)+SUM(QP$6:QP31))*QP$3/365*_xlfn.DAYS($B32,$B31))</f>
        <v>#VALUE!</v>
      </c>
      <c r="QQ32" s="5" t="e">
        <f>IF(($C$6-($C$3*$A31)+SUM(QQ$6:QQ31))*QQ$3/365*_xlfn.DAYS($B32,$B31)&lt;0,0,($C$6-($C$3*$A31)+SUM(QQ$6:QQ31))*QQ$3/365*_xlfn.DAYS($B32,$B31))</f>
        <v>#VALUE!</v>
      </c>
      <c r="QR32" s="5" t="e">
        <f>IF(($C$6-($C$3*$A31)+SUM(QR$6:QR31))*QR$3/365*_xlfn.DAYS($B32,$B31)&lt;0,0,($C$6-($C$3*$A31)+SUM(QR$6:QR31))*QR$3/365*_xlfn.DAYS($B32,$B31))</f>
        <v>#VALUE!</v>
      </c>
      <c r="QS32" s="5" t="e">
        <f>IF(($C$6-($C$3*$A31)+SUM(QS$6:QS31))*QS$3/365*_xlfn.DAYS($B32,$B31)&lt;0,0,($C$6-($C$3*$A31)+SUM(QS$6:QS31))*QS$3/365*_xlfn.DAYS($B32,$B31))</f>
        <v>#VALUE!</v>
      </c>
      <c r="QT32" s="5" t="e">
        <f>IF(($C$6-($C$3*$A31)+SUM(QT$6:QT31))*QT$3/365*_xlfn.DAYS($B32,$B31)&lt;0,0,($C$6-($C$3*$A31)+SUM(QT$6:QT31))*QT$3/365*_xlfn.DAYS($B32,$B31))</f>
        <v>#VALUE!</v>
      </c>
      <c r="QU32" s="5" t="e">
        <f>IF(($C$6-($C$3*$A31)+SUM(QU$6:QU31))*QU$3/365*_xlfn.DAYS($B32,$B31)&lt;0,0,($C$6-($C$3*$A31)+SUM(QU$6:QU31))*QU$3/365*_xlfn.DAYS($B32,$B31))</f>
        <v>#VALUE!</v>
      </c>
      <c r="QV32" s="5" t="e">
        <f>IF(($C$6-($C$3*$A31)+SUM(QV$6:QV31))*QV$3/365*_xlfn.DAYS($B32,$B31)&lt;0,0,($C$6-($C$3*$A31)+SUM(QV$6:QV31))*QV$3/365*_xlfn.DAYS($B32,$B31))</f>
        <v>#VALUE!</v>
      </c>
      <c r="QW32" s="5" t="e">
        <f>IF(($C$6-($C$3*$A31)+SUM(QW$6:QW31))*QW$3/365*_xlfn.DAYS($B32,$B31)&lt;0,0,($C$6-($C$3*$A31)+SUM(QW$6:QW31))*QW$3/365*_xlfn.DAYS($B32,$B31))</f>
        <v>#VALUE!</v>
      </c>
      <c r="QX32" s="5" t="e">
        <f>IF(($C$6-($C$3*$A31)+SUM(QX$6:QX31))*QX$3/365*_xlfn.DAYS($B32,$B31)&lt;0,0,($C$6-($C$3*$A31)+SUM(QX$6:QX31))*QX$3/365*_xlfn.DAYS($B32,$B31))</f>
        <v>#VALUE!</v>
      </c>
      <c r="QY32" s="5" t="e">
        <f>IF(($C$6-($C$3*$A31)+SUM(QY$6:QY31))*QY$3/365*_xlfn.DAYS($B32,$B31)&lt;0,0,($C$6-($C$3*$A31)+SUM(QY$6:QY31))*QY$3/365*_xlfn.DAYS($B32,$B31))</f>
        <v>#VALUE!</v>
      </c>
      <c r="QZ32" s="5" t="e">
        <f>IF(($C$6-($C$3*$A31)+SUM(QZ$6:QZ31))*QZ$3/365*_xlfn.DAYS($B32,$B31)&lt;0,0,($C$6-($C$3*$A31)+SUM(QZ$6:QZ31))*QZ$3/365*_xlfn.DAYS($B32,$B31))</f>
        <v>#VALUE!</v>
      </c>
      <c r="RA32" s="5" t="e">
        <f>IF(($C$6-($C$3*$A31)+SUM(RA$6:RA31))*RA$3/365*_xlfn.DAYS($B32,$B31)&lt;0,0,($C$6-($C$3*$A31)+SUM(RA$6:RA31))*RA$3/365*_xlfn.DAYS($B32,$B31))</f>
        <v>#VALUE!</v>
      </c>
      <c r="RB32" s="5" t="e">
        <f>IF(($C$6-($C$3*$A31)+SUM(RB$6:RB31))*RB$3/365*_xlfn.DAYS($B32,$B31)&lt;0,0,($C$6-($C$3*$A31)+SUM(RB$6:RB31))*RB$3/365*_xlfn.DAYS($B32,$B31))</f>
        <v>#VALUE!</v>
      </c>
      <c r="RC32" s="5" t="e">
        <f>IF(($C$6-($C$3*$A31)+SUM(RC$6:RC31))*RC$3/365*_xlfn.DAYS($B32,$B31)&lt;0,0,($C$6-($C$3*$A31)+SUM(RC$6:RC31))*RC$3/365*_xlfn.DAYS($B32,$B31))</f>
        <v>#VALUE!</v>
      </c>
      <c r="RD32" s="5" t="e">
        <f>IF(($C$6-($C$3*$A31)+SUM(RD$6:RD31))*RD$3/365*_xlfn.DAYS($B32,$B31)&lt;0,0,($C$6-($C$3*$A31)+SUM(RD$6:RD31))*RD$3/365*_xlfn.DAYS($B32,$B31))</f>
        <v>#VALUE!</v>
      </c>
      <c r="RE32" s="5" t="e">
        <f>IF(($C$6-($C$3*$A31)+SUM(RE$6:RE31))*RE$3/365*_xlfn.DAYS($B32,$B31)&lt;0,0,($C$6-($C$3*$A31)+SUM(RE$6:RE31))*RE$3/365*_xlfn.DAYS($B32,$B31))</f>
        <v>#VALUE!</v>
      </c>
      <c r="RF32" s="5" t="e">
        <f>IF(($C$6-($C$3*$A31)+SUM(RF$6:RF31))*RF$3/365*_xlfn.DAYS($B32,$B31)&lt;0,0,($C$6-($C$3*$A31)+SUM(RF$6:RF31))*RF$3/365*_xlfn.DAYS($B32,$B31))</f>
        <v>#VALUE!</v>
      </c>
      <c r="RG32" s="5" t="e">
        <f>IF(($C$6-($C$3*$A31)+SUM(RG$6:RG31))*RG$3/365*_xlfn.DAYS($B32,$B31)&lt;0,0,($C$6-($C$3*$A31)+SUM(RG$6:RG31))*RG$3/365*_xlfn.DAYS($B32,$B31))</f>
        <v>#VALUE!</v>
      </c>
      <c r="RH32" s="5" t="e">
        <f>IF(($C$6-($C$3*$A31)+SUM(RH$6:RH31))*RH$3/365*_xlfn.DAYS($B32,$B31)&lt;0,0,($C$6-($C$3*$A31)+SUM(RH$6:RH31))*RH$3/365*_xlfn.DAYS($B32,$B31))</f>
        <v>#VALUE!</v>
      </c>
      <c r="RI32" s="5" t="e">
        <f>IF(($C$6-($C$3*$A31)+SUM(RI$6:RI31))*RI$3/365*_xlfn.DAYS($B32,$B31)&lt;0,0,($C$6-($C$3*$A31)+SUM(RI$6:RI31))*RI$3/365*_xlfn.DAYS($B32,$B31))</f>
        <v>#VALUE!</v>
      </c>
      <c r="RJ32" s="5" t="e">
        <f>IF(($C$6-($C$3*$A31)+SUM(RJ$6:RJ31))*RJ$3/365*_xlfn.DAYS($B32,$B31)&lt;0,0,($C$6-($C$3*$A31)+SUM(RJ$6:RJ31))*RJ$3/365*_xlfn.DAYS($B32,$B31))</f>
        <v>#VALUE!</v>
      </c>
      <c r="RK32" s="5" t="e">
        <f>IF(($C$6-($C$3*$A31)+SUM(RK$6:RK31))*RK$3/365*_xlfn.DAYS($B32,$B31)&lt;0,0,($C$6-($C$3*$A31)+SUM(RK$6:RK31))*RK$3/365*_xlfn.DAYS($B32,$B31))</f>
        <v>#VALUE!</v>
      </c>
      <c r="RL32" s="5" t="e">
        <f>IF(($C$6-($C$3*$A31)+SUM(RL$6:RL31))*RL$3/365*_xlfn.DAYS($B32,$B31)&lt;0,0,($C$6-($C$3*$A31)+SUM(RL$6:RL31))*RL$3/365*_xlfn.DAYS($B32,$B31))</f>
        <v>#VALUE!</v>
      </c>
      <c r="RM32" s="5" t="e">
        <f>IF(($C$6-($C$3*$A31)+SUM(RM$6:RM31))*RM$3/365*_xlfn.DAYS($B32,$B31)&lt;0,0,($C$6-($C$3*$A31)+SUM(RM$6:RM31))*RM$3/365*_xlfn.DAYS($B32,$B31))</f>
        <v>#VALUE!</v>
      </c>
      <c r="RN32" s="5" t="e">
        <f>IF(($C$6-($C$3*$A31)+SUM(RN$6:RN31))*RN$3/365*_xlfn.DAYS($B32,$B31)&lt;0,0,($C$6-($C$3*$A31)+SUM(RN$6:RN31))*RN$3/365*_xlfn.DAYS($B32,$B31))</f>
        <v>#VALUE!</v>
      </c>
      <c r="RO32" s="5" t="e">
        <f>IF(($C$6-($C$3*$A31)+SUM(RO$6:RO31))*RO$3/365*_xlfn.DAYS($B32,$B31)&lt;0,0,($C$6-($C$3*$A31)+SUM(RO$6:RO31))*RO$3/365*_xlfn.DAYS($B32,$B31))</f>
        <v>#VALUE!</v>
      </c>
      <c r="RP32" s="5" t="e">
        <f>IF(($C$6-($C$3*$A31)+SUM(RP$6:RP31))*RP$3/365*_xlfn.DAYS($B32,$B31)&lt;0,0,($C$6-($C$3*$A31)+SUM(RP$6:RP31))*RP$3/365*_xlfn.DAYS($B32,$B31))</f>
        <v>#VALUE!</v>
      </c>
      <c r="RQ32" s="5" t="e">
        <f>IF(($C$6-($C$3*$A31)+SUM(RQ$6:RQ31))*RQ$3/365*_xlfn.DAYS($B32,$B31)&lt;0,0,($C$6-($C$3*$A31)+SUM(RQ$6:RQ31))*RQ$3/365*_xlfn.DAYS($B32,$B31))</f>
        <v>#VALUE!</v>
      </c>
      <c r="RR32" s="5" t="e">
        <f>IF(($C$6-($C$3*$A31)+SUM(RR$6:RR31))*RR$3/365*_xlfn.DAYS($B32,$B31)&lt;0,0,($C$6-($C$3*$A31)+SUM(RR$6:RR31))*RR$3/365*_xlfn.DAYS($B32,$B31))</f>
        <v>#VALUE!</v>
      </c>
      <c r="RS32" s="5" t="e">
        <f>IF(($C$6-($C$3*$A31)+SUM(RS$6:RS31))*RS$3/365*_xlfn.DAYS($B32,$B31)&lt;0,0,($C$6-($C$3*$A31)+SUM(RS$6:RS31))*RS$3/365*_xlfn.DAYS($B32,$B31))</f>
        <v>#VALUE!</v>
      </c>
      <c r="RT32" s="5" t="e">
        <f>IF(($C$6-($C$3*$A31)+SUM(RT$6:RT31))*RT$3/365*_xlfn.DAYS($B32,$B31)&lt;0,0,($C$6-($C$3*$A31)+SUM(RT$6:RT31))*RT$3/365*_xlfn.DAYS($B32,$B31))</f>
        <v>#VALUE!</v>
      </c>
      <c r="RU32" s="5" t="e">
        <f>IF(($C$6-($C$3*$A31)+SUM(RU$6:RU31))*RU$3/365*_xlfn.DAYS($B32,$B31)&lt;0,0,($C$6-($C$3*$A31)+SUM(RU$6:RU31))*RU$3/365*_xlfn.DAYS($B32,$B31))</f>
        <v>#VALUE!</v>
      </c>
      <c r="RV32" s="5" t="e">
        <f>IF(($C$6-($C$3*$A31)+SUM(RV$6:RV31))*RV$3/365*_xlfn.DAYS($B32,$B31)&lt;0,0,($C$6-($C$3*$A31)+SUM(RV$6:RV31))*RV$3/365*_xlfn.DAYS($B32,$B31))</f>
        <v>#VALUE!</v>
      </c>
      <c r="RW32" s="5" t="e">
        <f>IF(($C$6-($C$3*$A31)+SUM(RW$6:RW31))*RW$3/365*_xlfn.DAYS($B32,$B31)&lt;0,0,($C$6-($C$3*$A31)+SUM(RW$6:RW31))*RW$3/365*_xlfn.DAYS($B32,$B31))</f>
        <v>#VALUE!</v>
      </c>
      <c r="RX32" s="5" t="e">
        <f>IF(($C$6-($C$3*$A31)+SUM(RX$6:RX31))*RX$3/365*_xlfn.DAYS($B32,$B31)&lt;0,0,($C$6-($C$3*$A31)+SUM(RX$6:RX31))*RX$3/365*_xlfn.DAYS($B32,$B31))</f>
        <v>#VALUE!</v>
      </c>
      <c r="RY32" s="5" t="e">
        <f>IF(($C$6-($C$3*$A31)+SUM(RY$6:RY31))*RY$3/365*_xlfn.DAYS($B32,$B31)&lt;0,0,($C$6-($C$3*$A31)+SUM(RY$6:RY31))*RY$3/365*_xlfn.DAYS($B32,$B31))</f>
        <v>#VALUE!</v>
      </c>
      <c r="RZ32" s="5" t="e">
        <f>IF(($C$6-($C$3*$A31)+SUM(RZ$6:RZ31))*RZ$3/365*_xlfn.DAYS($B32,$B31)&lt;0,0,($C$6-($C$3*$A31)+SUM(RZ$6:RZ31))*RZ$3/365*_xlfn.DAYS($B32,$B31))</f>
        <v>#VALUE!</v>
      </c>
      <c r="SA32" s="5" t="e">
        <f>IF(($C$6-($C$3*$A31)+SUM(SA$6:SA31))*SA$3/365*_xlfn.DAYS($B32,$B31)&lt;0,0,($C$6-($C$3*$A31)+SUM(SA$6:SA31))*SA$3/365*_xlfn.DAYS($B32,$B31))</f>
        <v>#VALUE!</v>
      </c>
      <c r="SB32" s="5" t="e">
        <f>IF(($C$6-($C$3*$A31)+SUM(SB$6:SB31))*SB$3/365*_xlfn.DAYS($B32,$B31)&lt;0,0,($C$6-($C$3*$A31)+SUM(SB$6:SB31))*SB$3/365*_xlfn.DAYS($B32,$B31))</f>
        <v>#VALUE!</v>
      </c>
      <c r="SC32" s="5" t="e">
        <f>IF(($C$6-($C$3*$A31)+SUM(SC$6:SC31))*SC$3/365*_xlfn.DAYS($B32,$B31)&lt;0,0,($C$6-($C$3*$A31)+SUM(SC$6:SC31))*SC$3/365*_xlfn.DAYS($B32,$B31))</f>
        <v>#VALUE!</v>
      </c>
      <c r="SD32" s="5" t="e">
        <f>IF(($C$6-($C$3*$A31)+SUM(SD$6:SD31))*SD$3/365*_xlfn.DAYS($B32,$B31)&lt;0,0,($C$6-($C$3*$A31)+SUM(SD$6:SD31))*SD$3/365*_xlfn.DAYS($B32,$B31))</f>
        <v>#VALUE!</v>
      </c>
      <c r="SE32" s="5" t="e">
        <f>IF(($C$6-($C$3*$A31)+SUM(SE$6:SE31))*SE$3/365*_xlfn.DAYS($B32,$B31)&lt;0,0,($C$6-($C$3*$A31)+SUM(SE$6:SE31))*SE$3/365*_xlfn.DAYS($B32,$B31))</f>
        <v>#VALUE!</v>
      </c>
      <c r="SF32" s="5" t="e">
        <f>IF(($C$6-($C$3*$A31)+SUM(SF$6:SF31))*SF$3/365*_xlfn.DAYS($B32,$B31)&lt;0,0,($C$6-($C$3*$A31)+SUM(SF$6:SF31))*SF$3/365*_xlfn.DAYS($B32,$B31))</f>
        <v>#VALUE!</v>
      </c>
      <c r="SG32" s="5" t="e">
        <f>IF(($C$6-($C$3*$A31)+SUM(SG$6:SG31))*SG$3/365*_xlfn.DAYS($B32,$B31)&lt;0,0,($C$6-($C$3*$A31)+SUM(SG$6:SG31))*SG$3/365*_xlfn.DAYS($B32,$B31))</f>
        <v>#VALUE!</v>
      </c>
      <c r="SH32" s="5" t="e">
        <f>IF(($C$6-($C$3*$A31)+SUM(SH$6:SH31))*SH$3/365*_xlfn.DAYS($B32,$B31)&lt;0,0,($C$6-($C$3*$A31)+SUM(SH$6:SH31))*SH$3/365*_xlfn.DAYS($B32,$B31))</f>
        <v>#VALUE!</v>
      </c>
      <c r="SI32" s="5" t="e">
        <f>IF(($C$6-($C$3*$A31)+SUM(SI$6:SI31))*SI$3/365*_xlfn.DAYS($B32,$B31)&lt;0,0,($C$6-($C$3*$A31)+SUM(SI$6:SI31))*SI$3/365*_xlfn.DAYS($B32,$B31))</f>
        <v>#VALUE!</v>
      </c>
    </row>
    <row r="33" spans="1:503" x14ac:dyDescent="0.25">
      <c r="A33">
        <v>28</v>
      </c>
      <c r="B33" s="1">
        <f>IFERROR(VLOOKUP(IF(WEEKDAY(Sheet3!A28)=7,Sheet3!A28+2,IF(WEEKDAY(Sheet3!A28)=1,Sheet3!A28+1,Sheet3!A28)),Sheet3!D29:F44,3,FALSE),IF(WEEKDAY(Sheet3!A28)=7,Sheet3!A28+2,IF(WEEKDAY(Sheet3!A28)=1,Sheet3!A28+1,Sheet3!A28)))</f>
        <v>45069</v>
      </c>
      <c r="C33" s="4">
        <f t="shared" si="34"/>
        <v>2661.4821871904392</v>
      </c>
      <c r="D33" s="5">
        <f t="shared" si="33"/>
        <v>63.416922548531417</v>
      </c>
      <c r="E33" s="5">
        <f>IF(($C$6-($C$3*$A32)+SUM(E$6:E32))*E$3/365*_xlfn.DAYS($B33,$B32)&lt;0,0,($C$6-($C$3*$A32)+SUM(E$6:E32))*E$3/365*_xlfn.DAYS($B33,$B32))</f>
        <v>63.36238767241715</v>
      </c>
      <c r="F33" s="5">
        <f>IF(($C$6-($C$3*$A32)+SUM(F$6:F32))*F$3/365*_xlfn.DAYS($B33,$B32)&lt;0,0,($C$6-($C$3*$A32)+SUM(F$6:F32))*F$3/365*_xlfn.DAYS($B33,$B32))</f>
        <v>63.307883664775325</v>
      </c>
      <c r="G33" s="5">
        <f>IF(($C$6-($C$3*$A32)+SUM(G$6:G32))*G$3/365*_xlfn.DAYS($B33,$B32)&lt;0,0,($C$6-($C$3*$A32)+SUM(G$6:G32))*G$3/365*_xlfn.DAYS($B33,$B32))</f>
        <v>63.253410515089996</v>
      </c>
      <c r="H33" s="5">
        <f>IF(($C$6-($C$3*$A32)+SUM(H$6:H32))*H$3/365*_xlfn.DAYS($B33,$B32)&lt;0,0,($C$6-($C$3*$A32)+SUM(H$6:H32))*H$3/365*_xlfn.DAYS($B33,$B32))</f>
        <v>63.198968212848136</v>
      </c>
      <c r="I33" s="5">
        <f>IF(($C$6-($C$3*$A32)+SUM(I$6:I32))*I$3/365*_xlfn.DAYS($B33,$B32)&lt;0,0,($C$6-($C$3*$A32)+SUM(I$6:I32))*I$3/365*_xlfn.DAYS($B33,$B32))</f>
        <v>63.144556747539497</v>
      </c>
      <c r="J33" s="5">
        <f>IF(($C$6-($C$3*$A32)+SUM(J$6:J32))*J$3/365*_xlfn.DAYS($B33,$B32)&lt;0,0,($C$6-($C$3*$A32)+SUM(J$6:J32))*J$3/365*_xlfn.DAYS($B33,$B32))</f>
        <v>63.09017610865682</v>
      </c>
      <c r="K33" s="5">
        <f>IF(($C$6-($C$3*$A32)+SUM(K$6:K32))*K$3/365*_xlfn.DAYS($B33,$B32)&lt;0,0,($C$6-($C$3*$A32)+SUM(K$6:K32))*K$3/365*_xlfn.DAYS($B33,$B32))</f>
        <v>63.03582628569589</v>
      </c>
      <c r="L33" s="5">
        <f>IF(($C$6-($C$3*$A32)+SUM(L$6:L32))*L$3/365*_xlfn.DAYS($B33,$B32)&lt;0,0,($C$6-($C$3*$A32)+SUM(L$6:L32))*L$3/365*_xlfn.DAYS($B33,$B32))</f>
        <v>62.981507268155362</v>
      </c>
      <c r="M33" s="5">
        <f>IF(($C$6-($C$3*$A32)+SUM(M$6:M32))*M$3/365*_xlfn.DAYS($B33,$B32)&lt;0,0,($C$6-($C$3*$A32)+SUM(M$6:M32))*M$3/365*_xlfn.DAYS($B33,$B32))</f>
        <v>62.927219045536781</v>
      </c>
      <c r="N33" s="5">
        <f>IF(($C$6-($C$3*$A32)+SUM(N$6:N32))*N$3/365*_xlfn.DAYS($B33,$B32)&lt;0,0,($C$6-($C$3*$A32)+SUM(N$6:N32))*N$3/365*_xlfn.DAYS($B33,$B32))</f>
        <v>62.872961607344763</v>
      </c>
      <c r="O33" s="5">
        <f>IF(($C$6-($C$3*$A32)+SUM(O$6:O32))*O$3/365*_xlfn.DAYS($B33,$B32)&lt;0,0,($C$6-($C$3*$A32)+SUM(O$6:O32))*O$3/365*_xlfn.DAYS($B33,$B32))</f>
        <v>62.818734943086788</v>
      </c>
      <c r="P33" s="5">
        <f>IF(($C$6-($C$3*$A32)+SUM(P$6:P32))*P$3/365*_xlfn.DAYS($B33,$B32)&lt;0,0,($C$6-($C$3*$A32)+SUM(P$6:P32))*P$3/365*_xlfn.DAYS($B33,$B32))</f>
        <v>62.764539042273192</v>
      </c>
      <c r="Q33" s="5">
        <f>IF(($C$6-($C$3*$A32)+SUM(Q$6:Q32))*Q$3/365*_xlfn.DAYS($B33,$B32)&lt;0,0,($C$6-($C$3*$A32)+SUM(Q$6:Q32))*Q$3/365*_xlfn.DAYS($B33,$B32))</f>
        <v>62.710373894417494</v>
      </c>
      <c r="R33" s="5">
        <f>IF(($C$6-($C$3*$A32)+SUM(R$6:R32))*R$3/365*_xlfn.DAYS($B33,$B32)&lt;0,0,($C$6-($C$3*$A32)+SUM(R$6:R32))*R$3/365*_xlfn.DAYS($B33,$B32))</f>
        <v>62.656239489035897</v>
      </c>
      <c r="S33" s="5">
        <f>IF(($C$6-($C$3*$A32)+SUM(S$6:S32))*S$3/365*_xlfn.DAYS($B33,$B32)&lt;0,0,($C$6-($C$3*$A32)+SUM(S$6:S32))*S$3/365*_xlfn.DAYS($B33,$B32))</f>
        <v>62.602135815647735</v>
      </c>
      <c r="T33" s="5">
        <f>IF(($C$6-($C$3*$A32)+SUM(T$6:T32))*T$3/365*_xlfn.DAYS($B33,$B32)&lt;0,0,($C$6-($C$3*$A32)+SUM(T$6:T32))*T$3/365*_xlfn.DAYS($B33,$B32))</f>
        <v>62.548062863775115</v>
      </c>
      <c r="U33" s="5">
        <f>IF(($C$6-($C$3*$A32)+SUM(U$6:U32))*U$3/365*_xlfn.DAYS($B33,$B32)&lt;0,0,($C$6-($C$3*$A32)+SUM(U$6:U32))*U$3/365*_xlfn.DAYS($B33,$B32))</f>
        <v>62.494020622943246</v>
      </c>
      <c r="V33" s="5">
        <f>IF(($C$6-($C$3*$A32)+SUM(V$6:V32))*V$3/365*_xlfn.DAYS($B33,$B32)&lt;0,0,($C$6-($C$3*$A32)+SUM(V$6:V32))*V$3/365*_xlfn.DAYS($B33,$B32))</f>
        <v>62.440009082680113</v>
      </c>
      <c r="W33" s="5">
        <f>IF(($C$6-($C$3*$A32)+SUM(W$6:W32))*W$3/365*_xlfn.DAYS($B33,$B32)&lt;0,0,($C$6-($C$3*$A32)+SUM(W$6:W32))*W$3/365*_xlfn.DAYS($B33,$B32))</f>
        <v>62.3860282325168</v>
      </c>
      <c r="X33" s="5">
        <f>IF(($C$6-($C$3*$A32)+SUM(X$6:X32))*X$3/365*_xlfn.DAYS($B33,$B32)&lt;0,0,($C$6-($C$3*$A32)+SUM(X$6:X32))*X$3/365*_xlfn.DAYS($B33,$B32))</f>
        <v>62.332078061987218</v>
      </c>
      <c r="Y33" s="5">
        <f>IF(($C$6-($C$3*$A32)+SUM(Y$6:Y32))*Y$3/365*_xlfn.DAYS($B33,$B32)&lt;0,0,($C$6-($C$3*$A32)+SUM(Y$6:Y32))*Y$3/365*_xlfn.DAYS($B33,$B32))</f>
        <v>62.278158560628206</v>
      </c>
      <c r="Z33" s="5">
        <f>IF(($C$6-($C$3*$A32)+SUM(Z$6:Z32))*Z$3/365*_xlfn.DAYS($B33,$B32)&lt;0,0,($C$6-($C$3*$A32)+SUM(Z$6:Z32))*Z$3/365*_xlfn.DAYS($B33,$B32))</f>
        <v>62.224269717979624</v>
      </c>
      <c r="AA33" s="5">
        <f>IF(($C$6-($C$3*$A32)+SUM(AA$6:AA32))*AA$3/365*_xlfn.DAYS($B33,$B32)&lt;0,0,($C$6-($C$3*$A32)+SUM(AA$6:AA32))*AA$3/365*_xlfn.DAYS($B33,$B32))</f>
        <v>62.170411523584185</v>
      </c>
      <c r="AB33" s="5">
        <f>IF(($C$6-($C$3*$A32)+SUM(AB$6:AB32))*AB$3/365*_xlfn.DAYS($B33,$B32)&lt;0,0,($C$6-($C$3*$A32)+SUM(AB$6:AB32))*AB$3/365*_xlfn.DAYS($B33,$B32))</f>
        <v>62.116583966987598</v>
      </c>
      <c r="AC33" s="5">
        <f>IF(($C$6-($C$3*$A32)+SUM(AC$6:AC32))*AC$3/365*_xlfn.DAYS($B33,$B32)&lt;0,0,($C$6-($C$3*$A32)+SUM(AC$6:AC32))*AC$3/365*_xlfn.DAYS($B33,$B32))</f>
        <v>62.06278703773841</v>
      </c>
      <c r="AD33" s="5">
        <f>IF(($C$6-($C$3*$A32)+SUM(AD$6:AD32))*AD$3/365*_xlfn.DAYS($B33,$B32)&lt;0,0,($C$6-($C$3*$A32)+SUM(AD$6:AD32))*AD$3/365*_xlfn.DAYS($B33,$B32))</f>
        <v>62.009020725388218</v>
      </c>
      <c r="AE33" s="5">
        <f>IF(($C$6-($C$3*$A32)+SUM(AE$6:AE32))*AE$3/365*_xlfn.DAYS($B33,$B32)&lt;0,0,($C$6-($C$3*$A32)+SUM(AE$6:AE32))*AE$3/365*_xlfn.DAYS($B33,$B32))</f>
        <v>61.955285019491484</v>
      </c>
      <c r="AF33" s="5">
        <f>IF(($C$6-($C$3*$A32)+SUM(AF$6:AF32))*AF$3/365*_xlfn.DAYS($B33,$B32)&lt;0,0,($C$6-($C$3*$A32)+SUM(AF$6:AF32))*AF$3/365*_xlfn.DAYS($B33,$B32))</f>
        <v>61.90157990960558</v>
      </c>
      <c r="AG33" s="5">
        <f>IF(($C$6-($C$3*$A32)+SUM(AG$6:AG32))*AG$3/365*_xlfn.DAYS($B33,$B32)&lt;0,0,($C$6-($C$3*$A32)+SUM(AG$6:AG32))*AG$3/365*_xlfn.DAYS($B33,$B32))</f>
        <v>61.847905385290844</v>
      </c>
      <c r="AH33" s="5">
        <f>IF(($C$6-($C$3*$A32)+SUM(AH$6:AH32))*AH$3/365*_xlfn.DAYS($B33,$B32)&lt;0,0,($C$6-($C$3*$A32)+SUM(AH$6:AH32))*AH$3/365*_xlfn.DAYS($B33,$B32))</f>
        <v>61.794261436110588</v>
      </c>
      <c r="AI33" s="5">
        <f>IF(($C$6-($C$3*$A32)+SUM(AI$6:AI32))*AI$3/365*_xlfn.DAYS($B33,$B32)&lt;0,0,($C$6-($C$3*$A32)+SUM(AI$6:AI32))*AI$3/365*_xlfn.DAYS($B33,$B32))</f>
        <v>61.740648051630927</v>
      </c>
      <c r="AJ33" s="5">
        <f>IF(($C$6-($C$3*$A32)+SUM(AJ$6:AJ32))*AJ$3/365*_xlfn.DAYS($B33,$B32)&lt;0,0,($C$6-($C$3*$A32)+SUM(AJ$6:AJ32))*AJ$3/365*_xlfn.DAYS($B33,$B32))</f>
        <v>61.687065221421008</v>
      </c>
      <c r="AK33" s="5">
        <f>IF(($C$6-($C$3*$A32)+SUM(AK$6:AK32))*AK$3/365*_xlfn.DAYS($B33,$B32)&lt;0,0,($C$6-($C$3*$A32)+SUM(AK$6:AK32))*AK$3/365*_xlfn.DAYS($B33,$B32))</f>
        <v>61.633512935052913</v>
      </c>
      <c r="AL33" s="5">
        <f>IF(($C$6-($C$3*$A32)+SUM(AL$6:AL32))*AL$3/365*_xlfn.DAYS($B33,$B32)&lt;0,0,($C$6-($C$3*$A32)+SUM(AL$6:AL32))*AL$3/365*_xlfn.DAYS($B33,$B32))</f>
        <v>61.579991182101523</v>
      </c>
      <c r="AM33" s="5">
        <f>IF(($C$6-($C$3*$A32)+SUM(AM$6:AM32))*AM$3/365*_xlfn.DAYS($B33,$B32)&lt;0,0,($C$6-($C$3*$A32)+SUM(AM$6:AM32))*AM$3/365*_xlfn.DAYS($B33,$B32))</f>
        <v>61.526499952144754</v>
      </c>
      <c r="AN33" s="5">
        <f>IF(($C$6-($C$3*$A32)+SUM(AN$6:AN32))*AN$3/365*_xlfn.DAYS($B33,$B32)&lt;0,0,($C$6-($C$3*$A32)+SUM(AN$6:AN32))*AN$3/365*_xlfn.DAYS($B33,$B32))</f>
        <v>61.473039234763455</v>
      </c>
      <c r="AO33" s="5">
        <f>IF(($C$6-($C$3*$A32)+SUM(AO$6:AO32))*AO$3/365*_xlfn.DAYS($B33,$B32)&lt;0,0,($C$6-($C$3*$A32)+SUM(AO$6:AO32))*AO$3/365*_xlfn.DAYS($B33,$B32))</f>
        <v>61.419609019541348</v>
      </c>
      <c r="AP33" s="5">
        <f>IF(($C$6-($C$3*$A32)+SUM(AP$6:AP32))*AP$3/365*_xlfn.DAYS($B33,$B32)&lt;0,0,($C$6-($C$3*$A32)+SUM(AP$6:AP32))*AP$3/365*_xlfn.DAYS($B33,$B32))</f>
        <v>61.366209296065101</v>
      </c>
      <c r="AQ33" s="5">
        <f>IF(($C$6-($C$3*$A32)+SUM(AQ$6:AQ32))*AQ$3/365*_xlfn.DAYS($B33,$B32)&lt;0,0,($C$6-($C$3*$A32)+SUM(AQ$6:AQ32))*AQ$3/365*_xlfn.DAYS($B33,$B32))</f>
        <v>61.312840053924319</v>
      </c>
      <c r="AR33" s="5">
        <f>IF(($C$6-($C$3*$A32)+SUM(AR$6:AR32))*AR$3/365*_xlfn.DAYS($B33,$B32)&lt;0,0,($C$6-($C$3*$A32)+SUM(AR$6:AR32))*AR$3/365*_xlfn.DAYS($B33,$B32))</f>
        <v>61.259501282711469</v>
      </c>
      <c r="AS33" s="5">
        <f>IF(($C$6-($C$3*$A32)+SUM(AS$6:AS32))*AS$3/365*_xlfn.DAYS($B33,$B32)&lt;0,0,($C$6-($C$3*$A32)+SUM(AS$6:AS32))*AS$3/365*_xlfn.DAYS($B33,$B32))</f>
        <v>61.206192972021988</v>
      </c>
      <c r="AT33" s="5">
        <f>IF(($C$6-($C$3*$A32)+SUM(AT$6:AT32))*AT$3/365*_xlfn.DAYS($B33,$B32)&lt;0,0,($C$6-($C$3*$A32)+SUM(AT$6:AT32))*AT$3/365*_xlfn.DAYS($B33,$B32))</f>
        <v>61.152915111454213</v>
      </c>
      <c r="AU33" s="5">
        <f>IF(($C$6-($C$3*$A32)+SUM(AU$6:AU32))*AU$3/365*_xlfn.DAYS($B33,$B32)&lt;0,0,($C$6-($C$3*$A32)+SUM(AU$6:AU32))*AU$3/365*_xlfn.DAYS($B33,$B32))</f>
        <v>61.099667690609458</v>
      </c>
      <c r="AV33" s="5">
        <f>IF(($C$6-($C$3*$A32)+SUM(AV$6:AV32))*AV$3/365*_xlfn.DAYS($B33,$B32)&lt;0,0,($C$6-($C$3*$A32)+SUM(AV$6:AV32))*AV$3/365*_xlfn.DAYS($B33,$B32))</f>
        <v>61.046450699091814</v>
      </c>
      <c r="AW33" s="5">
        <f>IF(($C$6-($C$3*$A32)+SUM(AW$6:AW32))*AW$3/365*_xlfn.DAYS($B33,$B32)&lt;0,0,($C$6-($C$3*$A32)+SUM(AW$6:AW32))*AW$3/365*_xlfn.DAYS($B33,$B32))</f>
        <v>60.993264126508478</v>
      </c>
      <c r="AX33" s="5">
        <f>IF(($C$6-($C$3*$A32)+SUM(AX$6:AX32))*AX$3/365*_xlfn.DAYS($B33,$B32)&lt;0,0,($C$6-($C$3*$A32)+SUM(AX$6:AX32))*AX$3/365*_xlfn.DAYS($B33,$B32))</f>
        <v>60.940107962469405</v>
      </c>
      <c r="AY33" s="5">
        <f>IF(($C$6-($C$3*$A32)+SUM(AY$6:AY32))*AY$3/365*_xlfn.DAYS($B33,$B32)&lt;0,0,($C$6-($C$3*$A32)+SUM(AY$6:AY32))*AY$3/365*_xlfn.DAYS($B33,$B32))</f>
        <v>60.886982196587581</v>
      </c>
      <c r="AZ33" s="5">
        <f>IF(($C$6-($C$3*$A32)+SUM(AZ$6:AZ32))*AZ$3/365*_xlfn.DAYS($B33,$B32)&lt;0,0,($C$6-($C$3*$A32)+SUM(AZ$6:AZ32))*AZ$3/365*_xlfn.DAYS($B33,$B32))</f>
        <v>60.833886818478831</v>
      </c>
      <c r="BA33" s="5">
        <f>IF(($C$6-($C$3*$A32)+SUM(BA$6:BA32))*BA$3/365*_xlfn.DAYS($B33,$B32)&lt;0,0,($C$6-($C$3*$A32)+SUM(BA$6:BA32))*BA$3/365*_xlfn.DAYS($B33,$B32))</f>
        <v>60.78082181776189</v>
      </c>
      <c r="BB33" s="5">
        <f>IF(($C$6-($C$3*$A32)+SUM(BB$6:BB32))*BB$3/365*_xlfn.DAYS($B33,$B32)&lt;0,0,($C$6-($C$3*$A32)+SUM(BB$6:BB32))*BB$3/365*_xlfn.DAYS($B33,$B32))</f>
        <v>60.727787184058485</v>
      </c>
      <c r="BC33" s="5">
        <f>IF(($C$6-($C$3*$A32)+SUM(BC$6:BC32))*BC$3/365*_xlfn.DAYS($B33,$B32)&lt;0,0,($C$6-($C$3*$A32)+SUM(BC$6:BC32))*BC$3/365*_xlfn.DAYS($B33,$B32))</f>
        <v>60.674782906993165</v>
      </c>
      <c r="BD33" s="5">
        <f>IF(($C$6-($C$3*$A32)+SUM(BD$6:BD32))*BD$3/365*_xlfn.DAYS($B33,$B32)&lt;0,0,($C$6-($C$3*$A32)+SUM(BD$6:BD32))*BD$3/365*_xlfn.DAYS($B33,$B32))</f>
        <v>60.62180897619352</v>
      </c>
      <c r="BE33" s="5">
        <f>IF(($C$6-($C$3*$A32)+SUM(BE$6:BE32))*BE$3/365*_xlfn.DAYS($B33,$B32)&lt;0,0,($C$6-($C$3*$A32)+SUM(BE$6:BE32))*BE$3/365*_xlfn.DAYS($B33,$B32))</f>
        <v>60.568865381289861</v>
      </c>
      <c r="BF33" s="5">
        <f>IF(($C$6-($C$3*$A32)+SUM(BF$6:BF32))*BF$3/365*_xlfn.DAYS($B33,$B32)&lt;0,0,($C$6-($C$3*$A32)+SUM(BF$6:BF32))*BF$3/365*_xlfn.DAYS($B33,$B32))</f>
        <v>60.515952111915567</v>
      </c>
      <c r="BG33" s="5">
        <f>IF(($C$6-($C$3*$A32)+SUM(BG$6:BG32))*BG$3/365*_xlfn.DAYS($B33,$B32)&lt;0,0,($C$6-($C$3*$A32)+SUM(BG$6:BG32))*BG$3/365*_xlfn.DAYS($B33,$B32))</f>
        <v>60.463069157706911</v>
      </c>
      <c r="BH33" s="5">
        <f>IF(($C$6-($C$3*$A32)+SUM(BH$6:BH32))*BH$3/365*_xlfn.DAYS($B33,$B32)&lt;0,0,($C$6-($C$3*$A32)+SUM(BH$6:BH32))*BH$3/365*_xlfn.DAYS($B33,$B32))</f>
        <v>60.41021650830298</v>
      </c>
      <c r="BI33" s="5">
        <f>IF(($C$6-($C$3*$A32)+SUM(BI$6:BI32))*BI$3/365*_xlfn.DAYS($B33,$B32)&lt;0,0,($C$6-($C$3*$A32)+SUM(BI$6:BI32))*BI$3/365*_xlfn.DAYS($B33,$B32))</f>
        <v>60.357394153345851</v>
      </c>
      <c r="BJ33" s="5">
        <f>IF(($C$6-($C$3*$A32)+SUM(BJ$6:BJ32))*BJ$3/365*_xlfn.DAYS($B33,$B32)&lt;0,0,($C$6-($C$3*$A32)+SUM(BJ$6:BJ32))*BJ$3/365*_xlfn.DAYS($B33,$B32))</f>
        <v>60.304602082480493</v>
      </c>
      <c r="BK33" s="5">
        <f>IF(($C$6-($C$3*$A32)+SUM(BK$6:BK32))*BK$3/365*_xlfn.DAYS($B33,$B32)&lt;0,0,($C$6-($C$3*$A32)+SUM(BK$6:BK32))*BK$3/365*_xlfn.DAYS($B33,$B32))</f>
        <v>60.251840285354817</v>
      </c>
      <c r="BL33" s="5">
        <f>IF(($C$6-($C$3*$A32)+SUM(BL$6:BL32))*BL$3/365*_xlfn.DAYS($B33,$B32)&lt;0,0,($C$6-($C$3*$A32)+SUM(BL$6:BL32))*BL$3/365*_xlfn.DAYS($B33,$B32))</f>
        <v>60.199108751619548</v>
      </c>
      <c r="BM33" s="5">
        <f>IF(($C$6-($C$3*$A32)+SUM(BM$6:BM32))*BM$3/365*_xlfn.DAYS($B33,$B32)&lt;0,0,($C$6-($C$3*$A32)+SUM(BM$6:BM32))*BM$3/365*_xlfn.DAYS($B33,$B32))</f>
        <v>60.146407470928366</v>
      </c>
      <c r="BN33" s="5">
        <f>IF(($C$6-($C$3*$A32)+SUM(BN$6:BN32))*BN$3/365*_xlfn.DAYS($B33,$B32)&lt;0,0,($C$6-($C$3*$A32)+SUM(BN$6:BN32))*BN$3/365*_xlfn.DAYS($B33,$B32))</f>
        <v>60.09373643293798</v>
      </c>
      <c r="BO33" s="5">
        <f>IF(($C$6-($C$3*$A32)+SUM(BO$6:BO32))*BO$3/365*_xlfn.DAYS($B33,$B32)&lt;0,0,($C$6-($C$3*$A32)+SUM(BO$6:BO32))*BO$3/365*_xlfn.DAYS($B33,$B32))</f>
        <v>60.041095627307712</v>
      </c>
      <c r="BP33" s="5">
        <f>IF(($C$6-($C$3*$A32)+SUM(BP$6:BP32))*BP$3/365*_xlfn.DAYS($B33,$B32)&lt;0,0,($C$6-($C$3*$A32)+SUM(BP$6:BP32))*BP$3/365*_xlfn.DAYS($B33,$B32))</f>
        <v>59.988485043700088</v>
      </c>
      <c r="BQ33" s="5">
        <f>IF(($C$6-($C$3*$A32)+SUM(BQ$6:BQ32))*BQ$3/365*_xlfn.DAYS($B33,$B32)&lt;0,0,($C$6-($C$3*$A32)+SUM(BQ$6:BQ32))*BQ$3/365*_xlfn.DAYS($B33,$B32))</f>
        <v>59.935904671780399</v>
      </c>
      <c r="BR33" s="5">
        <f>IF(($C$6-($C$3*$A32)+SUM(BR$6:BR32))*BR$3/365*_xlfn.DAYS($B33,$B32)&lt;0,0,($C$6-($C$3*$A32)+SUM(BR$6:BR32))*BR$3/365*_xlfn.DAYS($B33,$B32))</f>
        <v>59.8833545012168</v>
      </c>
      <c r="BS33" s="5">
        <f>IF(($C$6-($C$3*$A32)+SUM(BS$6:BS32))*BS$3/365*_xlfn.DAYS($B33,$B32)&lt;0,0,($C$6-($C$3*$A32)+SUM(BS$6:BS32))*BS$3/365*_xlfn.DAYS($B33,$B32))</f>
        <v>59.830834521680373</v>
      </c>
      <c r="BT33" s="5">
        <f>IF(($C$6-($C$3*$A32)+SUM(BT$6:BT32))*BT$3/365*_xlfn.DAYS($B33,$B32)&lt;0,0,($C$6-($C$3*$A32)+SUM(BT$6:BT32))*BT$3/365*_xlfn.DAYS($B33,$B32))</f>
        <v>59.778344722845247</v>
      </c>
      <c r="BU33" s="5">
        <f>IF(($C$6-($C$3*$A32)+SUM(BU$6:BU32))*BU$3/365*_xlfn.DAYS($B33,$B32)&lt;0,0,($C$6-($C$3*$A32)+SUM(BU$6:BU32))*BU$3/365*_xlfn.DAYS($B33,$B32))</f>
        <v>59.725885094388261</v>
      </c>
      <c r="BV33" s="5">
        <f>IF(($C$6-($C$3*$A32)+SUM(BV$6:BV32))*BV$3/365*_xlfn.DAYS($B33,$B32)&lt;0,0,($C$6-($C$3*$A32)+SUM(BV$6:BV32))*BV$3/365*_xlfn.DAYS($B33,$B32))</f>
        <v>59.67345562598922</v>
      </c>
      <c r="BW33" s="5">
        <f>IF(($C$6-($C$3*$A32)+SUM(BW$6:BW32))*BW$3/365*_xlfn.DAYS($B33,$B32)&lt;0,0,($C$6-($C$3*$A32)+SUM(BW$6:BW32))*BW$3/365*_xlfn.DAYS($B33,$B32))</f>
        <v>59.621056307330853</v>
      </c>
      <c r="BX33" s="5">
        <f>IF(($C$6-($C$3*$A32)+SUM(BX$6:BX32))*BX$3/365*_xlfn.DAYS($B33,$B32)&lt;0,0,($C$6-($C$3*$A32)+SUM(BX$6:BX32))*BX$3/365*_xlfn.DAYS($B33,$B32))</f>
        <v>59.568687128098738</v>
      </c>
      <c r="BY33" s="5">
        <f>IF(($C$6-($C$3*$A32)+SUM(BY$6:BY32))*BY$3/365*_xlfn.DAYS($B33,$B32)&lt;0,0,($C$6-($C$3*$A32)+SUM(BY$6:BY32))*BY$3/365*_xlfn.DAYS($B33,$B32))</f>
        <v>59.516348077981412</v>
      </c>
      <c r="BZ33" s="5">
        <f>IF(($C$6-($C$3*$A32)+SUM(BZ$6:BZ32))*BZ$3/365*_xlfn.DAYS($B33,$B32)&lt;0,0,($C$6-($C$3*$A32)+SUM(BZ$6:BZ32))*BZ$3/365*_xlfn.DAYS($B33,$B32))</f>
        <v>59.464039146670267</v>
      </c>
      <c r="CA33" s="5">
        <f>IF(($C$6-($C$3*$A32)+SUM(CA$6:CA32))*CA$3/365*_xlfn.DAYS($B33,$B32)&lt;0,0,($C$6-($C$3*$A32)+SUM(CA$6:CA32))*CA$3/365*_xlfn.DAYS($B33,$B32))</f>
        <v>59.411760323859575</v>
      </c>
      <c r="CB33" s="5">
        <f>IF(($C$6-($C$3*$A32)+SUM(CB$6:CB32))*CB$3/365*_xlfn.DAYS($B33,$B32)&lt;0,0,($C$6-($C$3*$A32)+SUM(CB$6:CB32))*CB$3/365*_xlfn.DAYS($B33,$B32))</f>
        <v>59.359511599246559</v>
      </c>
      <c r="CC33" s="5">
        <f>IF(($C$6-($C$3*$A32)+SUM(CC$6:CC32))*CC$3/365*_xlfn.DAYS($B33,$B32)&lt;0,0,($C$6-($C$3*$A32)+SUM(CC$6:CC32))*CC$3/365*_xlfn.DAYS($B33,$B32))</f>
        <v>59.307292962531307</v>
      </c>
      <c r="CD33" s="5">
        <f>IF(($C$6-($C$3*$A32)+SUM(CD$6:CD32))*CD$3/365*_xlfn.DAYS($B33,$B32)&lt;0,0,($C$6-($C$3*$A32)+SUM(CD$6:CD32))*CD$3/365*_xlfn.DAYS($B33,$B32))</f>
        <v>59.255104403416787</v>
      </c>
      <c r="CE33" s="5">
        <f>IF(($C$6-($C$3*$A32)+SUM(CE$6:CE32))*CE$3/365*_xlfn.DAYS($B33,$B32)&lt;0,0,($C$6-($C$3*$A32)+SUM(CE$6:CE32))*CE$3/365*_xlfn.DAYS($B33,$B32))</f>
        <v>59.202945911608865</v>
      </c>
      <c r="CF33" s="5">
        <f>IF(($C$6-($C$3*$A32)+SUM(CF$6:CF32))*CF$3/365*_xlfn.DAYS($B33,$B32)&lt;0,0,($C$6-($C$3*$A32)+SUM(CF$6:CF32))*CF$3/365*_xlfn.DAYS($B33,$B32))</f>
        <v>59.150817476816314</v>
      </c>
      <c r="CG33" s="5">
        <f>IF(($C$6-($C$3*$A32)+SUM(CG$6:CG32))*CG$3/365*_xlfn.DAYS($B33,$B32)&lt;0,0,($C$6-($C$3*$A32)+SUM(CG$6:CG32))*CG$3/365*_xlfn.DAYS($B33,$B32))</f>
        <v>59.098719088750798</v>
      </c>
      <c r="CH33" s="5">
        <f>IF(($C$6-($C$3*$A32)+SUM(CH$6:CH32))*CH$3/365*_xlfn.DAYS($B33,$B32)&lt;0,0,($C$6-($C$3*$A32)+SUM(CH$6:CH32))*CH$3/365*_xlfn.DAYS($B33,$B32))</f>
        <v>59.046650737126832</v>
      </c>
      <c r="CI33" s="5">
        <f>IF(($C$6-($C$3*$A32)+SUM(CI$6:CI32))*CI$3/365*_xlfn.DAYS($B33,$B32)&lt;0,0,($C$6-($C$3*$A32)+SUM(CI$6:CI32))*CI$3/365*_xlfn.DAYS($B33,$B32))</f>
        <v>58.99461241166194</v>
      </c>
      <c r="CJ33" s="5">
        <f>IF(($C$6-($C$3*$A32)+SUM(CJ$6:CJ32))*CJ$3/365*_xlfn.DAYS($B33,$B32)&lt;0,0,($C$6-($C$3*$A32)+SUM(CJ$6:CJ32))*CJ$3/365*_xlfn.DAYS($B33,$B32))</f>
        <v>58.942604102076388</v>
      </c>
      <c r="CK33" s="5">
        <f>IF(($C$6-($C$3*$A32)+SUM(CK$6:CK32))*CK$3/365*_xlfn.DAYS($B33,$B32)&lt;0,0,($C$6-($C$3*$A32)+SUM(CK$6:CK32))*CK$3/365*_xlfn.DAYS($B33,$B32))</f>
        <v>58.890625798093367</v>
      </c>
      <c r="CL33" s="5">
        <f>IF(($C$6-($C$3*$A32)+SUM(CL$6:CL32))*CL$3/365*_xlfn.DAYS($B33,$B32)&lt;0,0,($C$6-($C$3*$A32)+SUM(CL$6:CL32))*CL$3/365*_xlfn.DAYS($B33,$B32))</f>
        <v>58.838677489439021</v>
      </c>
      <c r="CM33" s="5">
        <f>IF(($C$6-($C$3*$A32)+SUM(CM$6:CM32))*CM$3/365*_xlfn.DAYS($B33,$B32)&lt;0,0,($C$6-($C$3*$A32)+SUM(CM$6:CM32))*CM$3/365*_xlfn.DAYS($B33,$B32))</f>
        <v>58.786759165842369</v>
      </c>
      <c r="CN33" s="5">
        <f>IF(($C$6-($C$3*$A32)+SUM(CN$6:CN32))*CN$3/365*_xlfn.DAYS($B33,$B32)&lt;0,0,($C$6-($C$3*$A32)+SUM(CN$6:CN32))*CN$3/365*_xlfn.DAYS($B33,$B32))</f>
        <v>58.734870817035251</v>
      </c>
      <c r="CO33" s="5">
        <f>IF(($C$6-($C$3*$A32)+SUM(CO$6:CO32))*CO$3/365*_xlfn.DAYS($B33,$B32)&lt;0,0,($C$6-($C$3*$A32)+SUM(CO$6:CO32))*CO$3/365*_xlfn.DAYS($B33,$B32))</f>
        <v>58.68301243275247</v>
      </c>
      <c r="CP33" s="5">
        <f>IF(($C$6-($C$3*$A32)+SUM(CP$6:CP32))*CP$3/365*_xlfn.DAYS($B33,$B32)&lt;0,0,($C$6-($C$3*$A32)+SUM(CP$6:CP32))*CP$3/365*_xlfn.DAYS($B33,$B32))</f>
        <v>58.631184002731558</v>
      </c>
      <c r="CQ33" s="5">
        <f>IF(($C$6-($C$3*$A32)+SUM(CQ$6:CQ32))*CQ$3/365*_xlfn.DAYS($B33,$B32)&lt;0,0,($C$6-($C$3*$A32)+SUM(CQ$6:CQ32))*CQ$3/365*_xlfn.DAYS($B33,$B32))</f>
        <v>58.579385516713245</v>
      </c>
      <c r="CR33" s="5">
        <f>IF(($C$6-($C$3*$A32)+SUM(CR$6:CR32))*CR$3/365*_xlfn.DAYS($B33,$B32)&lt;0,0,($C$6-($C$3*$A32)+SUM(CR$6:CR32))*CR$3/365*_xlfn.DAYS($B33,$B32))</f>
        <v>58.52761696444081</v>
      </c>
      <c r="CS33" s="5">
        <f>IF(($C$6-($C$3*$A32)+SUM(CS$6:CS32))*CS$3/365*_xlfn.DAYS($B33,$B32)&lt;0,0,($C$6-($C$3*$A32)+SUM(CS$6:CS32))*CS$3/365*_xlfn.DAYS($B33,$B32))</f>
        <v>58.475878335660596</v>
      </c>
      <c r="CT33" s="5">
        <f>IF(($C$6-($C$3*$A32)+SUM(CT$6:CT32))*CT$3/365*_xlfn.DAYS($B33,$B32)&lt;0,0,($C$6-($C$3*$A32)+SUM(CT$6:CT32))*CT$3/365*_xlfn.DAYS($B33,$B32))</f>
        <v>58.424169620121795</v>
      </c>
      <c r="CU33" s="5">
        <f>IF(($C$6-($C$3*$A32)+SUM(CU$6:CU32))*CU$3/365*_xlfn.DAYS($B33,$B32)&lt;0,0,($C$6-($C$3*$A32)+SUM(CU$6:CU32))*CU$3/365*_xlfn.DAYS($B33,$B32))</f>
        <v>58.372490807576419</v>
      </c>
      <c r="CV33" s="5">
        <f>IF(($C$6-($C$3*$A32)+SUM(CV$6:CV32))*CV$3/365*_xlfn.DAYS($B33,$B32)&lt;0,0,($C$6-($C$3*$A32)+SUM(CV$6:CV32))*CV$3/365*_xlfn.DAYS($B33,$B32))</f>
        <v>58.320841887779501</v>
      </c>
      <c r="CW33" s="5">
        <f>IF(($C$6-($C$3*$A32)+SUM(CW$6:CW32))*CW$3/365*_xlfn.DAYS($B33,$B32)&lt;0,0,($C$6-($C$3*$A32)+SUM(CW$6:CW32))*CW$3/365*_xlfn.DAYS($B33,$B32))</f>
        <v>58.269222850488809</v>
      </c>
      <c r="CX33" s="5">
        <f>IF(($C$6-($C$3*$A32)+SUM(CX$6:CX32))*CX$3/365*_xlfn.DAYS($B33,$B32)&lt;0,0,($C$6-($C$3*$A32)+SUM(CX$6:CX32))*CX$3/365*_xlfn.DAYS($B33,$B32))</f>
        <v>58.217633685465081</v>
      </c>
      <c r="CY33" s="5">
        <f>IF(($C$6-($C$3*$A32)+SUM(CY$6:CY32))*CY$3/365*_xlfn.DAYS($B33,$B32)&lt;0,0,($C$6-($C$3*$A32)+SUM(CY$6:CY32))*CY$3/365*_xlfn.DAYS($B33,$B32))</f>
        <v>58.166074382471905</v>
      </c>
      <c r="CZ33" s="5">
        <f>IF(($C$6-($C$3*$A32)+SUM(CZ$6:CZ32))*CZ$3/365*_xlfn.DAYS($B33,$B32)&lt;0,0,($C$6-($C$3*$A32)+SUM(CZ$6:CZ32))*CZ$3/365*_xlfn.DAYS($B33,$B32))</f>
        <v>58.114544931275702</v>
      </c>
      <c r="DA33" s="5">
        <f>IF(($C$6-($C$3*$A32)+SUM(DA$6:DA32))*DA$3/365*_xlfn.DAYS($B33,$B32)&lt;0,0,($C$6-($C$3*$A32)+SUM(DA$6:DA32))*DA$3/365*_xlfn.DAYS($B33,$B32))</f>
        <v>58.063045321645866</v>
      </c>
      <c r="DB33" s="5">
        <f>IF(($C$6-($C$3*$A32)+SUM(DB$6:DB32))*DB$3/365*_xlfn.DAYS($B33,$B32)&lt;0,0,($C$6-($C$3*$A32)+SUM(DB$6:DB32))*DB$3/365*_xlfn.DAYS($B33,$B32))</f>
        <v>58.011575543354539</v>
      </c>
      <c r="DC33" s="5">
        <f>IF(($C$6-($C$3*$A32)+SUM(DC$6:DC32))*DC$3/365*_xlfn.DAYS($B33,$B32)&lt;0,0,($C$6-($C$3*$A32)+SUM(DC$6:DC32))*DC$3/365*_xlfn.DAYS($B33,$B32))</f>
        <v>57.960135586176897</v>
      </c>
      <c r="DD33" s="5">
        <f>IF(($C$6-($C$3*$A32)+SUM(DD$6:DD32))*DD$3/365*_xlfn.DAYS($B33,$B32)&lt;0,0,($C$6-($C$3*$A32)+SUM(DD$6:DD32))*DD$3/365*_xlfn.DAYS($B33,$B32))</f>
        <v>57.908725439890866</v>
      </c>
      <c r="DE33" s="5">
        <f>IF(($C$6-($C$3*$A32)+SUM(DE$6:DE32))*DE$3/365*_xlfn.DAYS($B33,$B32)&lt;0,0,($C$6-($C$3*$A32)+SUM(DE$6:DE32))*DE$3/365*_xlfn.DAYS($B33,$B32))</f>
        <v>57.857345094277342</v>
      </c>
      <c r="DF33" s="5">
        <f>IF(($C$6-($C$3*$A32)+SUM(DF$6:DF32))*DF$3/365*_xlfn.DAYS($B33,$B32)&lt;0,0,($C$6-($C$3*$A32)+SUM(DF$6:DF32))*DF$3/365*_xlfn.DAYS($B33,$B32))</f>
        <v>57.805994539119951</v>
      </c>
      <c r="DG33" s="5">
        <f>IF(($C$6-($C$3*$A32)+SUM(DG$6:DG32))*DG$3/365*_xlfn.DAYS($B33,$B32)&lt;0,0,($C$6-($C$3*$A32)+SUM(DG$6:DG32))*DG$3/365*_xlfn.DAYS($B33,$B32))</f>
        <v>57.75467376420535</v>
      </c>
      <c r="DH33" s="5">
        <f>IF(($C$6-($C$3*$A32)+SUM(DH$6:DH32))*DH$3/365*_xlfn.DAYS($B33,$B32)&lt;0,0,($C$6-($C$3*$A32)+SUM(DH$6:DH32))*DH$3/365*_xlfn.DAYS($B33,$B32))</f>
        <v>57.70338275932297</v>
      </c>
      <c r="DI33" s="5">
        <f>IF(($C$6-($C$3*$A32)+SUM(DI$6:DI32))*DI$3/365*_xlfn.DAYS($B33,$B32)&lt;0,0,($C$6-($C$3*$A32)+SUM(DI$6:DI32))*DI$3/365*_xlfn.DAYS($B33,$B32))</f>
        <v>57.652121514265218</v>
      </c>
      <c r="DJ33" s="5">
        <f>IF(($C$6-($C$3*$A32)+SUM(DJ$6:DJ32))*DJ$3/365*_xlfn.DAYS($B33,$B32)&lt;0,0,($C$6-($C$3*$A32)+SUM(DJ$6:DJ32))*DJ$3/365*_xlfn.DAYS($B33,$B32))</f>
        <v>57.600890018827165</v>
      </c>
      <c r="DK33" s="5">
        <f>IF(($C$6-($C$3*$A32)+SUM(DK$6:DK32))*DK$3/365*_xlfn.DAYS($B33,$B32)&lt;0,0,($C$6-($C$3*$A32)+SUM(DK$6:DK32))*DK$3/365*_xlfn.DAYS($B33,$B32))</f>
        <v>57.549688262806967</v>
      </c>
      <c r="DL33" s="5">
        <f>IF(($C$6-($C$3*$A32)+SUM(DL$6:DL32))*DL$3/365*_xlfn.DAYS($B33,$B32)&lt;0,0,($C$6-($C$3*$A32)+SUM(DL$6:DL32))*DL$3/365*_xlfn.DAYS($B33,$B32))</f>
        <v>57.498516236005599</v>
      </c>
      <c r="DM33" s="5">
        <f>IF(($C$6-($C$3*$A32)+SUM(DM$6:DM32))*DM$3/365*_xlfn.DAYS($B33,$B32)&lt;0,0,($C$6-($C$3*$A32)+SUM(DM$6:DM32))*DM$3/365*_xlfn.DAYS($B33,$B32))</f>
        <v>57.447373928226789</v>
      </c>
      <c r="DN33" s="5">
        <f>IF(($C$6-($C$3*$A32)+SUM(DN$6:DN32))*DN$3/365*_xlfn.DAYS($B33,$B32)&lt;0,0,($C$6-($C$3*$A32)+SUM(DN$6:DN32))*DN$3/365*_xlfn.DAYS($B33,$B32))</f>
        <v>57.396261329277309</v>
      </c>
      <c r="DO33" s="5">
        <f>IF(($C$6-($C$3*$A32)+SUM(DO$6:DO32))*DO$3/365*_xlfn.DAYS($B33,$B32)&lt;0,0,($C$6-($C$3*$A32)+SUM(DO$6:DO32))*DO$3/365*_xlfn.DAYS($B33,$B32))</f>
        <v>57.345178428966655</v>
      </c>
      <c r="DP33" s="5">
        <f>IF(($C$6-($C$3*$A32)+SUM(DP$6:DP32))*DP$3/365*_xlfn.DAYS($B33,$B32)&lt;0,0,($C$6-($C$3*$A32)+SUM(DP$6:DP32))*DP$3/365*_xlfn.DAYS($B33,$B32))</f>
        <v>57.294125217107236</v>
      </c>
      <c r="DQ33" s="5">
        <f>IF(($C$6-($C$3*$A32)+SUM(DQ$6:DQ32))*DQ$3/365*_xlfn.DAYS($B33,$B32)&lt;0,0,($C$6-($C$3*$A32)+SUM(DQ$6:DQ32))*DQ$3/365*_xlfn.DAYS($B33,$B32))</f>
        <v>57.243101683514332</v>
      </c>
      <c r="DR33" s="5">
        <f>IF(($C$6-($C$3*$A32)+SUM(DR$6:DR32))*DR$3/365*_xlfn.DAYS($B33,$B32)&lt;0,0,($C$6-($C$3*$A32)+SUM(DR$6:DR32))*DR$3/365*_xlfn.DAYS($B33,$B32))</f>
        <v>57.19210781800615</v>
      </c>
      <c r="DS33" s="5">
        <f>IF(($C$6-($C$3*$A32)+SUM(DS$6:DS32))*DS$3/365*_xlfn.DAYS($B33,$B32)&lt;0,0,($C$6-($C$3*$A32)+SUM(DS$6:DS32))*DS$3/365*_xlfn.DAYS($B33,$B32))</f>
        <v>57.141143610403589</v>
      </c>
      <c r="DT33" s="5">
        <f>IF(($C$6-($C$3*$A32)+SUM(DT$6:DT32))*DT$3/365*_xlfn.DAYS($B33,$B32)&lt;0,0,($C$6-($C$3*$A32)+SUM(DT$6:DT32))*DT$3/365*_xlfn.DAYS($B33,$B32))</f>
        <v>57.090209050530653</v>
      </c>
      <c r="DU33" s="5">
        <f>IF(($C$6-($C$3*$A32)+SUM(DU$6:DU32))*DU$3/365*_xlfn.DAYS($B33,$B32)&lt;0,0,($C$6-($C$3*$A32)+SUM(DU$6:DU32))*DU$3/365*_xlfn.DAYS($B33,$B32))</f>
        <v>57.039304128213978</v>
      </c>
      <c r="DV33" s="5">
        <f>IF(($C$6-($C$3*$A32)+SUM(DV$6:DV32))*DV$3/365*_xlfn.DAYS($B33,$B32)&lt;0,0,($C$6-($C$3*$A32)+SUM(DV$6:DV32))*DV$3/365*_xlfn.DAYS($B33,$B32))</f>
        <v>56.988428833283237</v>
      </c>
      <c r="DW33" s="5">
        <f>IF(($C$6-($C$3*$A32)+SUM(DW$6:DW32))*DW$3/365*_xlfn.DAYS($B33,$B32)&lt;0,0,($C$6-($C$3*$A32)+SUM(DW$6:DW32))*DW$3/365*_xlfn.DAYS($B33,$B32))</f>
        <v>56.937583155570834</v>
      </c>
      <c r="DX33" s="5">
        <f>IF(($C$6-($C$3*$A32)+SUM(DX$6:DX32))*DX$3/365*_xlfn.DAYS($B33,$B32)&lt;0,0,($C$6-($C$3*$A32)+SUM(DX$6:DX32))*DX$3/365*_xlfn.DAYS($B33,$B32))</f>
        <v>56.886767084912115</v>
      </c>
      <c r="DY33" s="5">
        <f>IF(($C$6-($C$3*$A32)+SUM(DY$6:DY32))*DY$3/365*_xlfn.DAYS($B33,$B32)&lt;0,0,($C$6-($C$3*$A32)+SUM(DY$6:DY32))*DY$3/365*_xlfn.DAYS($B33,$B32))</f>
        <v>56.835980611145239</v>
      </c>
      <c r="DZ33" s="5">
        <f>IF(($C$6-($C$3*$A32)+SUM(DZ$6:DZ32))*DZ$3/365*_xlfn.DAYS($B33,$B32)&lt;0,0,($C$6-($C$3*$A32)+SUM(DZ$6:DZ32))*DZ$3/365*_xlfn.DAYS($B33,$B32))</f>
        <v>56.785223724111312</v>
      </c>
      <c r="EA33" s="5">
        <f>IF(($C$6-($C$3*$A32)+SUM(EA$6:EA32))*EA$3/365*_xlfn.DAYS($B33,$B32)&lt;0,0,($C$6-($C$3*$A32)+SUM(EA$6:EA32))*EA$3/365*_xlfn.DAYS($B33,$B32))</f>
        <v>56.734496413654128</v>
      </c>
      <c r="EB33" s="5">
        <f>IF(($C$6-($C$3*$A32)+SUM(EB$6:EB32))*EB$3/365*_xlfn.DAYS($B33,$B32)&lt;0,0,($C$6-($C$3*$A32)+SUM(EB$6:EB32))*EB$3/365*_xlfn.DAYS($B33,$B32))</f>
        <v>56.683798669620579</v>
      </c>
      <c r="EC33" s="5">
        <f>IF(($C$6-($C$3*$A32)+SUM(EC$6:EC32))*EC$3/365*_xlfn.DAYS($B33,$B32)&lt;0,0,($C$6-($C$3*$A32)+SUM(EC$6:EC32))*EC$3/365*_xlfn.DAYS($B33,$B32))</f>
        <v>56.633130481860157</v>
      </c>
      <c r="ED33" s="5">
        <f>IF(($C$6-($C$3*$A32)+SUM(ED$6:ED32))*ED$3/365*_xlfn.DAYS($B33,$B32)&lt;0,0,($C$6-($C$3*$A32)+SUM(ED$6:ED32))*ED$3/365*_xlfn.DAYS($B33,$B32))</f>
        <v>56.582491840225408</v>
      </c>
      <c r="EE33" s="5">
        <f>IF(($C$6-($C$3*$A32)+SUM(EE$6:EE32))*EE$3/365*_xlfn.DAYS($B33,$B32)&lt;0,0,($C$6-($C$3*$A32)+SUM(EE$6:EE32))*EE$3/365*_xlfn.DAYS($B33,$B32))</f>
        <v>56.531882734571624</v>
      </c>
      <c r="EF33" s="5">
        <f>IF(($C$6-($C$3*$A32)+SUM(EF$6:EF32))*EF$3/365*_xlfn.DAYS($B33,$B32)&lt;0,0,($C$6-($C$3*$A32)+SUM(EF$6:EF32))*EF$3/365*_xlfn.DAYS($B33,$B32))</f>
        <v>56.481303154757029</v>
      </c>
      <c r="EG33" s="5">
        <f>IF(($C$6-($C$3*$A32)+SUM(EG$6:EG32))*EG$3/365*_xlfn.DAYS($B33,$B32)&lt;0,0,($C$6-($C$3*$A32)+SUM(EG$6:EG32))*EG$3/365*_xlfn.DAYS($B33,$B32))</f>
        <v>56.430753090642618</v>
      </c>
      <c r="EH33" s="5">
        <f>IF(($C$6-($C$3*$A32)+SUM(EH$6:EH32))*EH$3/365*_xlfn.DAYS($B33,$B32)&lt;0,0,($C$6-($C$3*$A32)+SUM(EH$6:EH32))*EH$3/365*_xlfn.DAYS($B33,$B32))</f>
        <v>56.380232532092286</v>
      </c>
      <c r="EI33" s="5">
        <f>IF(($C$6-($C$3*$A32)+SUM(EI$6:EI32))*EI$3/365*_xlfn.DAYS($B33,$B32)&lt;0,0,($C$6-($C$3*$A32)+SUM(EI$6:EI32))*EI$3/365*_xlfn.DAYS($B33,$B32))</f>
        <v>56.329741468972813</v>
      </c>
      <c r="EJ33" s="5">
        <f>IF(($C$6-($C$3*$A32)+SUM(EJ$6:EJ32))*EJ$3/365*_xlfn.DAYS($B33,$B32)&lt;0,0,($C$6-($C$3*$A32)+SUM(EJ$6:EJ32))*EJ$3/365*_xlfn.DAYS($B33,$B32))</f>
        <v>56.27927989115377</v>
      </c>
      <c r="EK33" s="5">
        <f>IF(($C$6-($C$3*$A32)+SUM(EK$6:EK32))*EK$3/365*_xlfn.DAYS($B33,$B32)&lt;0,0,($C$6-($C$3*$A32)+SUM(EK$6:EK32))*EK$3/365*_xlfn.DAYS($B33,$B32))</f>
        <v>56.228847788507608</v>
      </c>
      <c r="EL33" s="5">
        <f>IF(($C$6-($C$3*$A32)+SUM(EL$6:EL32))*EL$3/365*_xlfn.DAYS($B33,$B32)&lt;0,0,($C$6-($C$3*$A32)+SUM(EL$6:EL32))*EL$3/365*_xlfn.DAYS($B33,$B32))</f>
        <v>56.178445150909617</v>
      </c>
      <c r="EM33" s="5">
        <f>IF(($C$6-($C$3*$A32)+SUM(EM$6:EM32))*EM$3/365*_xlfn.DAYS($B33,$B32)&lt;0,0,($C$6-($C$3*$A32)+SUM(EM$6:EM32))*EM$3/365*_xlfn.DAYS($B33,$B32))</f>
        <v>56.128071968237975</v>
      </c>
      <c r="EN33" s="5">
        <f>IF(($C$6-($C$3*$A32)+SUM(EN$6:EN32))*EN$3/365*_xlfn.DAYS($B33,$B32)&lt;0,0,($C$6-($C$3*$A32)+SUM(EN$6:EN32))*EN$3/365*_xlfn.DAYS($B33,$B32))</f>
        <v>56.077728230373665</v>
      </c>
      <c r="EO33" s="5">
        <f>IF(($C$6-($C$3*$A32)+SUM(EO$6:EO32))*EO$3/365*_xlfn.DAYS($B33,$B32)&lt;0,0,($C$6-($C$3*$A32)+SUM(EO$6:EO32))*EO$3/365*_xlfn.DAYS($B33,$B32))</f>
        <v>56.027413927200527</v>
      </c>
      <c r="EP33" s="5">
        <f>IF(($C$6-($C$3*$A32)+SUM(EP$6:EP32))*EP$3/365*_xlfn.DAYS($B33,$B32)&lt;0,0,($C$6-($C$3*$A32)+SUM(EP$6:EP32))*EP$3/365*_xlfn.DAYS($B33,$B32))</f>
        <v>55.977129048605271</v>
      </c>
      <c r="EQ33" s="5">
        <f>IF(($C$6-($C$3*$A32)+SUM(EQ$6:EQ32))*EQ$3/365*_xlfn.DAYS($B33,$B32)&lt;0,0,($C$6-($C$3*$A32)+SUM(EQ$6:EQ32))*EQ$3/365*_xlfn.DAYS($B33,$B32))</f>
        <v>55.926873584477413</v>
      </c>
      <c r="ER33" s="5">
        <f>IF(($C$6-($C$3*$A32)+SUM(ER$6:ER32))*ER$3/365*_xlfn.DAYS($B33,$B32)&lt;0,0,($C$6-($C$3*$A32)+SUM(ER$6:ER32))*ER$3/365*_xlfn.DAYS($B33,$B32))</f>
        <v>55.876647524709355</v>
      </c>
      <c r="ES33" s="5">
        <f>IF(($C$6-($C$3*$A32)+SUM(ES$6:ES32))*ES$3/365*_xlfn.DAYS($B33,$B32)&lt;0,0,($C$6-($C$3*$A32)+SUM(ES$6:ES32))*ES$3/365*_xlfn.DAYS($B33,$B32))</f>
        <v>55.82645085919637</v>
      </c>
      <c r="ET33" s="5">
        <f>IF(($C$6-($C$3*$A32)+SUM(ET$6:ET32))*ET$3/365*_xlfn.DAYS($B33,$B32)&lt;0,0,($C$6-($C$3*$A32)+SUM(ET$6:ET32))*ET$3/365*_xlfn.DAYS($B33,$B32))</f>
        <v>55.776283577836509</v>
      </c>
      <c r="EU33" s="5">
        <f>IF(($C$6-($C$3*$A32)+SUM(EU$6:EU32))*EU$3/365*_xlfn.DAYS($B33,$B32)&lt;0,0,($C$6-($C$3*$A32)+SUM(EU$6:EU32))*EU$3/365*_xlfn.DAYS($B33,$B32))</f>
        <v>55.726145670530713</v>
      </c>
      <c r="EV33" s="5">
        <f>IF(($C$6-($C$3*$A32)+SUM(EV$6:EV32))*EV$3/365*_xlfn.DAYS($B33,$B32)&lt;0,0,($C$6-($C$3*$A32)+SUM(EV$6:EV32))*EV$3/365*_xlfn.DAYS($B33,$B32))</f>
        <v>55.676037127182681</v>
      </c>
      <c r="EW33" s="5">
        <f>IF(($C$6-($C$3*$A32)+SUM(EW$6:EW32))*EW$3/365*_xlfn.DAYS($B33,$B32)&lt;0,0,($C$6-($C$3*$A32)+SUM(EW$6:EW32))*EW$3/365*_xlfn.DAYS($B33,$B32))</f>
        <v>55.625957937699134</v>
      </c>
      <c r="EX33" s="5">
        <f>IF(($C$6-($C$3*$A32)+SUM(EX$6:EX32))*EX$3/365*_xlfn.DAYS($B33,$B32)&lt;0,0,($C$6-($C$3*$A32)+SUM(EX$6:EX32))*EX$3/365*_xlfn.DAYS($B33,$B32))</f>
        <v>55.575908091989476</v>
      </c>
      <c r="EY33" s="5">
        <f>IF(($C$6-($C$3*$A32)+SUM(EY$6:EY32))*EY$3/365*_xlfn.DAYS($B33,$B32)&lt;0,0,($C$6-($C$3*$A32)+SUM(EY$6:EY32))*EY$3/365*_xlfn.DAYS($B33,$B32))</f>
        <v>55.525887579965982</v>
      </c>
      <c r="EZ33" s="5">
        <f>IF(($C$6-($C$3*$A32)+SUM(EZ$6:EZ32))*EZ$3/365*_xlfn.DAYS($B33,$B32)&lt;0,0,($C$6-($C$3*$A32)+SUM(EZ$6:EZ32))*EZ$3/365*_xlfn.DAYS($B33,$B32))</f>
        <v>55.475896391543806</v>
      </c>
      <c r="FA33" s="5">
        <f>IF(($C$6-($C$3*$A32)+SUM(FA$6:FA32))*FA$3/365*_xlfn.DAYS($B33,$B32)&lt;0,0,($C$6-($C$3*$A32)+SUM(FA$6:FA32))*FA$3/365*_xlfn.DAYS($B33,$B32))</f>
        <v>55.425934516640943</v>
      </c>
      <c r="FB33" s="5">
        <f>IF(($C$6-($C$3*$A32)+SUM(FB$6:FB32))*FB$3/365*_xlfn.DAYS($B33,$B32)&lt;0,0,($C$6-($C$3*$A32)+SUM(FB$6:FB32))*FB$3/365*_xlfn.DAYS($B33,$B32))</f>
        <v>55.376001945178182</v>
      </c>
      <c r="FC33" s="5">
        <f>IF(($C$6-($C$3*$A32)+SUM(FC$6:FC32))*FC$3/365*_xlfn.DAYS($B33,$B32)&lt;0,0,($C$6-($C$3*$A32)+SUM(FC$6:FC32))*FC$3/365*_xlfn.DAYS($B33,$B32))</f>
        <v>55.326098667079201</v>
      </c>
      <c r="FD33" s="5">
        <f>IF(($C$6-($C$3*$A32)+SUM(FD$6:FD32))*FD$3/365*_xlfn.DAYS($B33,$B32)&lt;0,0,($C$6-($C$3*$A32)+SUM(FD$6:FD32))*FD$3/365*_xlfn.DAYS($B33,$B32))</f>
        <v>55.276224672270502</v>
      </c>
      <c r="FE33" s="5">
        <f>IF(($C$6-($C$3*$A32)+SUM(FE$6:FE32))*FE$3/365*_xlfn.DAYS($B33,$B32)&lt;0,0,($C$6-($C$3*$A32)+SUM(FE$6:FE32))*FE$3/365*_xlfn.DAYS($B33,$B32))</f>
        <v>55.226379950681405</v>
      </c>
      <c r="FF33" s="5">
        <f>IF(($C$6-($C$3*$A32)+SUM(FF$6:FF32))*FF$3/365*_xlfn.DAYS($B33,$B32)&lt;0,0,($C$6-($C$3*$A32)+SUM(FF$6:FF32))*FF$3/365*_xlfn.DAYS($B33,$B32))</f>
        <v>55.176564492244012</v>
      </c>
      <c r="FG33" s="5">
        <f>IF(($C$6-($C$3*$A32)+SUM(FG$6:FG32))*FG$3/365*_xlfn.DAYS($B33,$B32)&lt;0,0,($C$6-($C$3*$A32)+SUM(FG$6:FG32))*FG$3/365*_xlfn.DAYS($B33,$B32))</f>
        <v>55.126778286893462</v>
      </c>
      <c r="FH33" s="5">
        <f>IF(($C$6-($C$3*$A32)+SUM(FH$6:FH32))*FH$3/365*_xlfn.DAYS($B33,$B32)&lt;0,0,($C$6-($C$3*$A32)+SUM(FH$6:FH32))*FH$3/365*_xlfn.DAYS($B33,$B32))</f>
        <v>55.077021324567497</v>
      </c>
      <c r="FI33" s="5">
        <f>IF(($C$6-($C$3*$A32)+SUM(FI$6:FI32))*FI$3/365*_xlfn.DAYS($B33,$B32)&lt;0,0,($C$6-($C$3*$A32)+SUM(FI$6:FI32))*FI$3/365*_xlfn.DAYS($B33,$B32))</f>
        <v>55.027293595206842</v>
      </c>
      <c r="FJ33" s="5">
        <f>IF(($C$6-($C$3*$A32)+SUM(FJ$6:FJ32))*FJ$3/365*_xlfn.DAYS($B33,$B32)&lt;0,0,($C$6-($C$3*$A32)+SUM(FJ$6:FJ32))*FJ$3/365*_xlfn.DAYS($B33,$B32))</f>
        <v>54.977595088754917</v>
      </c>
      <c r="FK33" s="5">
        <f>IF(($C$6-($C$3*$A32)+SUM(FK$6:FK32))*FK$3/365*_xlfn.DAYS($B33,$B32)&lt;0,0,($C$6-($C$3*$A32)+SUM(FK$6:FK32))*FK$3/365*_xlfn.DAYS($B33,$B32))</f>
        <v>54.927925795158203</v>
      </c>
      <c r="FL33" s="5">
        <f>IF(($C$6-($C$3*$A32)+SUM(FL$6:FL32))*FL$3/365*_xlfn.DAYS($B33,$B32)&lt;0,0,($C$6-($C$3*$A32)+SUM(FL$6:FL32))*FL$3/365*_xlfn.DAYS($B33,$B32))</f>
        <v>54.878285704365759</v>
      </c>
      <c r="FM33" s="5">
        <f>IF(($C$6-($C$3*$A32)+SUM(FM$6:FM32))*FM$3/365*_xlfn.DAYS($B33,$B32)&lt;0,0,($C$6-($C$3*$A32)+SUM(FM$6:FM32))*FM$3/365*_xlfn.DAYS($B33,$B32))</f>
        <v>54.828674806329659</v>
      </c>
      <c r="FN33" s="5">
        <f>IF(($C$6-($C$3*$A32)+SUM(FN$6:FN32))*FN$3/365*_xlfn.DAYS($B33,$B32)&lt;0,0,($C$6-($C$3*$A32)+SUM(FN$6:FN32))*FN$3/365*_xlfn.DAYS($B33,$B32))</f>
        <v>54.779093091004682</v>
      </c>
      <c r="FO33" s="5">
        <f>IF(($C$6-($C$3*$A32)+SUM(FO$6:FO32))*FO$3/365*_xlfn.DAYS($B33,$B32)&lt;0,0,($C$6-($C$3*$A32)+SUM(FO$6:FO32))*FO$3/365*_xlfn.DAYS($B33,$B32))</f>
        <v>54.729540548348545</v>
      </c>
      <c r="FP33" s="5">
        <f>IF(($C$6-($C$3*$A32)+SUM(FP$6:FP32))*FP$3/365*_xlfn.DAYS($B33,$B32)&lt;0,0,($C$6-($C$3*$A32)+SUM(FP$6:FP32))*FP$3/365*_xlfn.DAYS($B33,$B32))</f>
        <v>54.680017168321733</v>
      </c>
      <c r="FQ33" s="5">
        <f>IF(($C$6-($C$3*$A32)+SUM(FQ$6:FQ32))*FQ$3/365*_xlfn.DAYS($B33,$B32)&lt;0,0,($C$6-($C$3*$A32)+SUM(FQ$6:FQ32))*FQ$3/365*_xlfn.DAYS($B33,$B32))</f>
        <v>54.630522940887531</v>
      </c>
      <c r="FR33" s="5">
        <f>IF(($C$6-($C$3*$A32)+SUM(FR$6:FR32))*FR$3/365*_xlfn.DAYS($B33,$B32)&lt;0,0,($C$6-($C$3*$A32)+SUM(FR$6:FR32))*FR$3/365*_xlfn.DAYS($B33,$B32))</f>
        <v>54.581057856012123</v>
      </c>
      <c r="FS33" s="5">
        <f>IF(($C$6-($C$3*$A32)+SUM(FS$6:FS32))*FS$3/365*_xlfn.DAYS($B33,$B32)&lt;0,0,($C$6-($C$3*$A32)+SUM(FS$6:FS32))*FS$3/365*_xlfn.DAYS($B33,$B32))</f>
        <v>54.531621903664515</v>
      </c>
      <c r="FT33" s="5">
        <f>IF(($C$6-($C$3*$A32)+SUM(FT$6:FT32))*FT$3/365*_xlfn.DAYS($B33,$B32)&lt;0,0,($C$6-($C$3*$A32)+SUM(FT$6:FT32))*FT$3/365*_xlfn.DAYS($B33,$B32))</f>
        <v>54.482215073816505</v>
      </c>
      <c r="FU33" s="5">
        <f>IF(($C$6-($C$3*$A32)+SUM(FU$6:FU32))*FU$3/365*_xlfn.DAYS($B33,$B32)&lt;0,0,($C$6-($C$3*$A32)+SUM(FU$6:FU32))*FU$3/365*_xlfn.DAYS($B33,$B32))</f>
        <v>54.43283735644269</v>
      </c>
      <c r="FV33" s="5">
        <f>IF(($C$6-($C$3*$A32)+SUM(FV$6:FV32))*FV$3/365*_xlfn.DAYS($B33,$B32)&lt;0,0,($C$6-($C$3*$A32)+SUM(FV$6:FV32))*FV$3/365*_xlfn.DAYS($B33,$B32))</f>
        <v>54.383488741520573</v>
      </c>
      <c r="FW33" s="5">
        <f>IF(($C$6-($C$3*$A32)+SUM(FW$6:FW32))*FW$3/365*_xlfn.DAYS($B33,$B32)&lt;0,0,($C$6-($C$3*$A32)+SUM(FW$6:FW32))*FW$3/365*_xlfn.DAYS($B33,$B32))</f>
        <v>54.334169219030372</v>
      </c>
      <c r="FX33" s="5">
        <f>IF(($C$6-($C$3*$A32)+SUM(FX$6:FX32))*FX$3/365*_xlfn.DAYS($B33,$B32)&lt;0,0,($C$6-($C$3*$A32)+SUM(FX$6:FX32))*FX$3/365*_xlfn.DAYS($B33,$B32))</f>
        <v>54.284878778955267</v>
      </c>
      <c r="FY33" s="5">
        <f>IF(($C$6-($C$3*$A32)+SUM(FY$6:FY32))*FY$3/365*_xlfn.DAYS($B33,$B32)&lt;0,0,($C$6-($C$3*$A32)+SUM(FY$6:FY32))*FY$3/365*_xlfn.DAYS($B33,$B32))</f>
        <v>54.235617411281197</v>
      </c>
      <c r="FZ33" s="5">
        <f>IF(($C$6-($C$3*$A32)+SUM(FZ$6:FZ32))*FZ$3/365*_xlfn.DAYS($B33,$B32)&lt;0,0,($C$6-($C$3*$A32)+SUM(FZ$6:FZ32))*FZ$3/365*_xlfn.DAYS($B33,$B32))</f>
        <v>54.186385105996891</v>
      </c>
      <c r="GA33" s="5">
        <f>IF(($C$6-($C$3*$A32)+SUM(GA$6:GA32))*GA$3/365*_xlfn.DAYS($B33,$B32)&lt;0,0,($C$6-($C$3*$A32)+SUM(GA$6:GA32))*GA$3/365*_xlfn.DAYS($B33,$B32))</f>
        <v>54.137181853093878</v>
      </c>
      <c r="GB33" s="5">
        <f>IF(($C$6-($C$3*$A32)+SUM(GB$6:GB32))*GB$3/365*_xlfn.DAYS($B33,$B32)&lt;0,0,($C$6-($C$3*$A32)+SUM(GB$6:GB32))*GB$3/365*_xlfn.DAYS($B33,$B32))</f>
        <v>54.088007642566595</v>
      </c>
      <c r="GC33" s="5">
        <f>IF(($C$6-($C$3*$A32)+SUM(GC$6:GC32))*GC$3/365*_xlfn.DAYS($B33,$B32)&lt;0,0,($C$6-($C$3*$A32)+SUM(GC$6:GC32))*GC$3/365*_xlfn.DAYS($B33,$B32))</f>
        <v>54.038862464412304</v>
      </c>
      <c r="GD33" s="5">
        <f>IF(($C$6-($C$3*$A32)+SUM(GD$6:GD32))*GD$3/365*_xlfn.DAYS($B33,$B32)&lt;0,0,($C$6-($C$3*$A32)+SUM(GD$6:GD32))*GD$3/365*_xlfn.DAYS($B33,$B32))</f>
        <v>53.98974630863097</v>
      </c>
      <c r="GE33" s="5">
        <f>IF(($C$6-($C$3*$A32)+SUM(GE$6:GE32))*GE$3/365*_xlfn.DAYS($B33,$B32)&lt;0,0,($C$6-($C$3*$A32)+SUM(GE$6:GE32))*GE$3/365*_xlfn.DAYS($B33,$B32))</f>
        <v>53.940659165225476</v>
      </c>
      <c r="GF33" s="5">
        <f>IF(($C$6-($C$3*$A32)+SUM(GF$6:GF32))*GF$3/365*_xlfn.DAYS($B33,$B32)&lt;0,0,($C$6-($C$3*$A32)+SUM(GF$6:GF32))*GF$3/365*_xlfn.DAYS($B33,$B32))</f>
        <v>53.891601024201513</v>
      </c>
      <c r="GG33" s="5">
        <f>IF(($C$6-($C$3*$A32)+SUM(GG$6:GG32))*GG$3/365*_xlfn.DAYS($B33,$B32)&lt;0,0,($C$6-($C$3*$A32)+SUM(GG$6:GG32))*GG$3/365*_xlfn.DAYS($B33,$B32))</f>
        <v>53.842571875567558</v>
      </c>
      <c r="GH33" s="5">
        <f>IF(($C$6-($C$3*$A32)+SUM(GH$6:GH32))*GH$3/365*_xlfn.DAYS($B33,$B32)&lt;0,0,($C$6-($C$3*$A32)+SUM(GH$6:GH32))*GH$3/365*_xlfn.DAYS($B33,$B32))</f>
        <v>53.793571709334934</v>
      </c>
      <c r="GI33" s="5">
        <f>IF(($C$6-($C$3*$A32)+SUM(GI$6:GI32))*GI$3/365*_xlfn.DAYS($B33,$B32)&lt;0,0,($C$6-($C$3*$A32)+SUM(GI$6:GI32))*GI$3/365*_xlfn.DAYS($B33,$B32))</f>
        <v>53.744600515517767</v>
      </c>
      <c r="GJ33" s="5">
        <f>IF(($C$6-($C$3*$A32)+SUM(GJ$6:GJ32))*GJ$3/365*_xlfn.DAYS($B33,$B32)&lt;0,0,($C$6-($C$3*$A32)+SUM(GJ$6:GJ32))*GJ$3/365*_xlfn.DAYS($B33,$B32))</f>
        <v>53.695658284132953</v>
      </c>
      <c r="GK33" s="5">
        <f>IF(($C$6-($C$3*$A32)+SUM(GK$6:GK32))*GK$3/365*_xlfn.DAYS($B33,$B32)&lt;0,0,($C$6-($C$3*$A32)+SUM(GK$6:GK32))*GK$3/365*_xlfn.DAYS($B33,$B32))</f>
        <v>53.646745005200323</v>
      </c>
      <c r="GL33" s="5">
        <f>IF(($C$6-($C$3*$A32)+SUM(GL$6:GL32))*GL$3/365*_xlfn.DAYS($B33,$B32)&lt;0,0,($C$6-($C$3*$A32)+SUM(GL$6:GL32))*GL$3/365*_xlfn.DAYS($B33,$B32))</f>
        <v>53.597860668742392</v>
      </c>
      <c r="GM33" s="5">
        <f>IF(($C$6-($C$3*$A32)+SUM(GM$6:GM32))*GM$3/365*_xlfn.DAYS($B33,$B32)&lt;0,0,($C$6-($C$3*$A32)+SUM(GM$6:GM32))*GM$3/365*_xlfn.DAYS($B33,$B32))</f>
        <v>53.549005264784554</v>
      </c>
      <c r="GN33" s="5">
        <f>IF(($C$6-($C$3*$A32)+SUM(GN$6:GN32))*GN$3/365*_xlfn.DAYS($B33,$B32)&lt;0,0,($C$6-($C$3*$A32)+SUM(GN$6:GN32))*GN$3/365*_xlfn.DAYS($B33,$B32))</f>
        <v>53.500178783355011</v>
      </c>
      <c r="GO33" s="5">
        <f>IF(($C$6-($C$3*$A32)+SUM(GO$6:GO32))*GO$3/365*_xlfn.DAYS($B33,$B32)&lt;0,0,($C$6-($C$3*$A32)+SUM(GO$6:GO32))*GO$3/365*_xlfn.DAYS($B33,$B32))</f>
        <v>53.451381214484826</v>
      </c>
      <c r="GP33" s="5">
        <f>IF(($C$6-($C$3*$A32)+SUM(GP$6:GP32))*GP$3/365*_xlfn.DAYS($B33,$B32)&lt;0,0,($C$6-($C$3*$A32)+SUM(GP$6:GP32))*GP$3/365*_xlfn.DAYS($B33,$B32))</f>
        <v>53.402612548207678</v>
      </c>
      <c r="GQ33" s="5">
        <f>IF(($C$6-($C$3*$A32)+SUM(GQ$6:GQ32))*GQ$3/365*_xlfn.DAYS($B33,$B32)&lt;0,0,($C$6-($C$3*$A32)+SUM(GQ$6:GQ32))*GQ$3/365*_xlfn.DAYS($B33,$B32))</f>
        <v>53.353872774560358</v>
      </c>
      <c r="GR33" s="5">
        <f>IF(($C$6-($C$3*$A32)+SUM(GR$6:GR32))*GR$3/365*_xlfn.DAYS($B33,$B32)&lt;0,0,($C$6-($C$3*$A32)+SUM(GR$6:GR32))*GR$3/365*_xlfn.DAYS($B33,$B32))</f>
        <v>53.30516188358223</v>
      </c>
      <c r="GS33" s="5">
        <f>IF(($C$6-($C$3*$A32)+SUM(GS$6:GS32))*GS$3/365*_xlfn.DAYS($B33,$B32)&lt;0,0,($C$6-($C$3*$A32)+SUM(GS$6:GS32))*GS$3/365*_xlfn.DAYS($B33,$B32))</f>
        <v>53.256479865315519</v>
      </c>
      <c r="GT33" s="5">
        <f>IF(($C$6-($C$3*$A32)+SUM(GT$6:GT32))*GT$3/365*_xlfn.DAYS($B33,$B32)&lt;0,0,($C$6-($C$3*$A32)+SUM(GT$6:GT32))*GT$3/365*_xlfn.DAYS($B33,$B32))</f>
        <v>53.207826709805303</v>
      </c>
      <c r="GU33" s="5">
        <f>IF(($C$6-($C$3*$A32)+SUM(GU$6:GU32))*GU$3/365*_xlfn.DAYS($B33,$B32)&lt;0,0,($C$6-($C$3*$A32)+SUM(GU$6:GU32))*GU$3/365*_xlfn.DAYS($B33,$B32))</f>
        <v>53.159202407099478</v>
      </c>
      <c r="GV33" s="5">
        <f>IF(($C$6-($C$3*$A32)+SUM(GV$6:GV32))*GV$3/365*_xlfn.DAYS($B33,$B32)&lt;0,0,($C$6-($C$3*$A32)+SUM(GV$6:GV32))*GV$3/365*_xlfn.DAYS($B33,$B32))</f>
        <v>53.110606947248684</v>
      </c>
      <c r="GW33" s="5">
        <f>IF(($C$6-($C$3*$A32)+SUM(GW$6:GW32))*GW$3/365*_xlfn.DAYS($B33,$B32)&lt;0,0,($C$6-($C$3*$A32)+SUM(GW$6:GW32))*GW$3/365*_xlfn.DAYS($B33,$B32))</f>
        <v>53.062040320306458</v>
      </c>
      <c r="GX33" s="5">
        <f>IF(($C$6-($C$3*$A32)+SUM(GX$6:GX32))*GX$3/365*_xlfn.DAYS($B33,$B32)&lt;0,0,($C$6-($C$3*$A32)+SUM(GX$6:GX32))*GX$3/365*_xlfn.DAYS($B33,$B32))</f>
        <v>53.013502516328991</v>
      </c>
      <c r="GY33" s="5">
        <f>IF(($C$6-($C$3*$A32)+SUM(GY$6:GY32))*GY$3/365*_xlfn.DAYS($B33,$B32)&lt;0,0,($C$6-($C$3*$A32)+SUM(GY$6:GY32))*GY$3/365*_xlfn.DAYS($B33,$B32))</f>
        <v>52.964993525375434</v>
      </c>
      <c r="GZ33" s="5">
        <f>IF(($C$6-($C$3*$A32)+SUM(GZ$6:GZ32))*GZ$3/365*_xlfn.DAYS($B33,$B32)&lt;0,0,($C$6-($C$3*$A32)+SUM(GZ$6:GZ32))*GZ$3/365*_xlfn.DAYS($B33,$B32))</f>
        <v>52.916513337507681</v>
      </c>
      <c r="HA33" s="5">
        <f>IF(($C$6-($C$3*$A32)+SUM(HA$6:HA32))*HA$3/365*_xlfn.DAYS($B33,$B32)&lt;0,0,($C$6-($C$3*$A32)+SUM(HA$6:HA32))*HA$3/365*_xlfn.DAYS($B33,$B32))</f>
        <v>52.868061942790426</v>
      </c>
      <c r="HB33" s="5">
        <f>IF(($C$6-($C$3*$A32)+SUM(HB$6:HB32))*HB$3/365*_xlfn.DAYS($B33,$B32)&lt;0,0,($C$6-($C$3*$A32)+SUM(HB$6:HB32))*HB$3/365*_xlfn.DAYS($B33,$B32))</f>
        <v>52.819639331291171</v>
      </c>
      <c r="HC33" s="5">
        <f>IF(($C$6-($C$3*$A32)+SUM(HC$6:HC32))*HC$3/365*_xlfn.DAYS($B33,$B32)&lt;0,0,($C$6-($C$3*$A32)+SUM(HC$6:HC32))*HC$3/365*_xlfn.DAYS($B33,$B32))</f>
        <v>52.771245493080194</v>
      </c>
      <c r="HD33" s="5">
        <f>IF(($C$6-($C$3*$A32)+SUM(HD$6:HD32))*HD$3/365*_xlfn.DAYS($B33,$B32)&lt;0,0,($C$6-($C$3*$A32)+SUM(HD$6:HD32))*HD$3/365*_xlfn.DAYS($B33,$B32))</f>
        <v>52.722880418230652</v>
      </c>
      <c r="HE33" s="5">
        <f>IF(($C$6-($C$3*$A32)+SUM(HE$6:HE32))*HE$3/365*_xlfn.DAYS($B33,$B32)&lt;0,0,($C$6-($C$3*$A32)+SUM(HE$6:HE32))*HE$3/365*_xlfn.DAYS($B33,$B32))</f>
        <v>52.674544096818387</v>
      </c>
      <c r="HF33" s="5">
        <f>IF(($C$6-($C$3*$A32)+SUM(HF$6:HF32))*HF$3/365*_xlfn.DAYS($B33,$B32)&lt;0,0,($C$6-($C$3*$A32)+SUM(HF$6:HF32))*HF$3/365*_xlfn.DAYS($B33,$B32))</f>
        <v>52.626236518922177</v>
      </c>
      <c r="HG33" s="5">
        <f>IF(($C$6-($C$3*$A32)+SUM(HG$6:HG32))*HG$3/365*_xlfn.DAYS($B33,$B32)&lt;0,0,($C$6-($C$3*$A32)+SUM(HG$6:HG32))*HG$3/365*_xlfn.DAYS($B33,$B32))</f>
        <v>52.577957674623448</v>
      </c>
      <c r="HH33" s="5">
        <f>IF(($C$6-($C$3*$A32)+SUM(HH$6:HH32))*HH$3/365*_xlfn.DAYS($B33,$B32)&lt;0,0,($C$6-($C$3*$A32)+SUM(HH$6:HH32))*HH$3/365*_xlfn.DAYS($B33,$B32))</f>
        <v>52.529707554006585</v>
      </c>
      <c r="HI33" s="5">
        <f>IF(($C$6-($C$3*$A32)+SUM(HI$6:HI32))*HI$3/365*_xlfn.DAYS($B33,$B32)&lt;0,0,($C$6-($C$3*$A32)+SUM(HI$6:HI32))*HI$3/365*_xlfn.DAYS($B33,$B32))</f>
        <v>52.481486147158598</v>
      </c>
      <c r="HJ33" s="5">
        <f>IF(($C$6-($C$3*$A32)+SUM(HJ$6:HJ32))*HJ$3/365*_xlfn.DAYS($B33,$B32)&lt;0,0,($C$6-($C$3*$A32)+SUM(HJ$6:HJ32))*HJ$3/365*_xlfn.DAYS($B33,$B32))</f>
        <v>52.433293444169458</v>
      </c>
      <c r="HK33" s="5">
        <f>IF(($C$6-($C$3*$A32)+SUM(HK$6:HK32))*HK$3/365*_xlfn.DAYS($B33,$B32)&lt;0,0,($C$6-($C$3*$A32)+SUM(HK$6:HK32))*HK$3/365*_xlfn.DAYS($B33,$B32))</f>
        <v>52.385129435131851</v>
      </c>
      <c r="HL33" s="5">
        <f>IF(($C$6-($C$3*$A32)+SUM(HL$6:HL32))*HL$3/365*_xlfn.DAYS($B33,$B32)&lt;0,0,($C$6-($C$3*$A32)+SUM(HL$6:HL32))*HL$3/365*_xlfn.DAYS($B33,$B32))</f>
        <v>52.336994110141262</v>
      </c>
      <c r="HM33" s="5">
        <f>IF(($C$6-($C$3*$A32)+SUM(HM$6:HM32))*HM$3/365*_xlfn.DAYS($B33,$B32)&lt;0,0,($C$6-($C$3*$A32)+SUM(HM$6:HM32))*HM$3/365*_xlfn.DAYS($B33,$B32))</f>
        <v>52.28888745929595</v>
      </c>
      <c r="HN33" s="5">
        <f>IF(($C$6-($C$3*$A32)+SUM(HN$6:HN32))*HN$3/365*_xlfn.DAYS($B33,$B32)&lt;0,0,($C$6-($C$3*$A32)+SUM(HN$6:HN32))*HN$3/365*_xlfn.DAYS($B33,$B32))</f>
        <v>52.240809472697052</v>
      </c>
      <c r="HO33" s="5">
        <f>IF(($C$6-($C$3*$A32)+SUM(HO$6:HO32))*HO$3/365*_xlfn.DAYS($B33,$B32)&lt;0,0,($C$6-($C$3*$A32)+SUM(HO$6:HO32))*HO$3/365*_xlfn.DAYS($B33,$B32))</f>
        <v>52.192760140448414</v>
      </c>
      <c r="HP33" s="5">
        <f>IF(($C$6-($C$3*$A32)+SUM(HP$6:HP32))*HP$3/365*_xlfn.DAYS($B33,$B32)&lt;0,0,($C$6-($C$3*$A32)+SUM(HP$6:HP32))*HP$3/365*_xlfn.DAYS($B33,$B32))</f>
        <v>52.144739452656687</v>
      </c>
      <c r="HQ33" s="5">
        <f>IF(($C$6-($C$3*$A32)+SUM(HQ$6:HQ32))*HQ$3/365*_xlfn.DAYS($B33,$B32)&lt;0,0,($C$6-($C$3*$A32)+SUM(HQ$6:HQ32))*HQ$3/365*_xlfn.DAYS($B33,$B32))</f>
        <v>52.096747399431379</v>
      </c>
      <c r="HR33" s="5">
        <f>IF(($C$6-($C$3*$A32)+SUM(HR$6:HR32))*HR$3/365*_xlfn.DAYS($B33,$B32)&lt;0,0,($C$6-($C$3*$A32)+SUM(HR$6:HR32))*HR$3/365*_xlfn.DAYS($B33,$B32))</f>
        <v>52.048783970884671</v>
      </c>
      <c r="HS33" s="5">
        <f>IF(($C$6-($C$3*$A32)+SUM(HS$6:HS32))*HS$3/365*_xlfn.DAYS($B33,$B32)&lt;0,0,($C$6-($C$3*$A32)+SUM(HS$6:HS32))*HS$3/365*_xlfn.DAYS($B33,$B32))</f>
        <v>52.000849157131661</v>
      </c>
      <c r="HT33" s="5">
        <f>IF(($C$6-($C$3*$A32)+SUM(HT$6:HT32))*HT$3/365*_xlfn.DAYS($B33,$B32)&lt;0,0,($C$6-($C$3*$A32)+SUM(HT$6:HT32))*HT$3/365*_xlfn.DAYS($B33,$B32))</f>
        <v>51.9529429482902</v>
      </c>
      <c r="HU33" s="5">
        <f>IF(($C$6-($C$3*$A32)+SUM(HU$6:HU32))*HU$3/365*_xlfn.DAYS($B33,$B32)&lt;0,0,($C$6-($C$3*$A32)+SUM(HU$6:HU32))*HU$3/365*_xlfn.DAYS($B33,$B32))</f>
        <v>51.905065334480881</v>
      </c>
      <c r="HV33" s="5">
        <f>IF(($C$6-($C$3*$A32)+SUM(HV$6:HV32))*HV$3/365*_xlfn.DAYS($B33,$B32)&lt;0,0,($C$6-($C$3*$A32)+SUM(HV$6:HV32))*HV$3/365*_xlfn.DAYS($B33,$B32))</f>
        <v>51.857216305827102</v>
      </c>
      <c r="HW33" s="5">
        <f>IF(($C$6-($C$3*$A32)+SUM(HW$6:HW32))*HW$3/365*_xlfn.DAYS($B33,$B32)&lt;0,0,($C$6-($C$3*$A32)+SUM(HW$6:HW32))*HW$3/365*_xlfn.DAYS($B33,$B32))</f>
        <v>51.80939585245509</v>
      </c>
      <c r="HX33" s="5">
        <f>IF(($C$6-($C$3*$A32)+SUM(HX$6:HX32))*HX$3/365*_xlfn.DAYS($B33,$B32)&lt;0,0,($C$6-($C$3*$A32)+SUM(HX$6:HX32))*HX$3/365*_xlfn.DAYS($B33,$B32))</f>
        <v>51.761603964493816</v>
      </c>
      <c r="HY33" s="5">
        <f>IF(($C$6-($C$3*$A32)+SUM(HY$6:HY32))*HY$3/365*_xlfn.DAYS($B33,$B32)&lt;0,0,($C$6-($C$3*$A32)+SUM(HY$6:HY32))*HY$3/365*_xlfn.DAYS($B33,$B32))</f>
        <v>51.713840632075097</v>
      </c>
      <c r="HZ33" s="5">
        <f>IF(($C$6-($C$3*$A32)+SUM(HZ$6:HZ32))*HZ$3/365*_xlfn.DAYS($B33,$B32)&lt;0,0,($C$6-($C$3*$A32)+SUM(HZ$6:HZ32))*HZ$3/365*_xlfn.DAYS($B33,$B32))</f>
        <v>51.666105845333448</v>
      </c>
      <c r="IA33" s="5">
        <f>IF(($C$6-($C$3*$A32)+SUM(IA$6:IA32))*IA$3/365*_xlfn.DAYS($B33,$B32)&lt;0,0,($C$6-($C$3*$A32)+SUM(IA$6:IA32))*IA$3/365*_xlfn.DAYS($B33,$B32))</f>
        <v>51.618399594406192</v>
      </c>
      <c r="IB33" s="5">
        <f>IF(($C$6-($C$3*$A32)+SUM(IB$6:IB32))*IB$3/365*_xlfn.DAYS($B33,$B32)&lt;0,0,($C$6-($C$3*$A32)+SUM(IB$6:IB32))*IB$3/365*_xlfn.DAYS($B33,$B32))</f>
        <v>51.570721869433555</v>
      </c>
      <c r="IC33" s="5">
        <f>IF(($C$6-($C$3*$A32)+SUM(IC$6:IC32))*IC$3/365*_xlfn.DAYS($B33,$B32)&lt;0,0,($C$6-($C$3*$A32)+SUM(IC$6:IC32))*IC$3/365*_xlfn.DAYS($B33,$B32))</f>
        <v>51.523072660558377</v>
      </c>
      <c r="ID33" s="5">
        <f>IF(($C$6-($C$3*$A32)+SUM(ID$6:ID32))*ID$3/365*_xlfn.DAYS($B33,$B32)&lt;0,0,($C$6-($C$3*$A32)+SUM(ID$6:ID32))*ID$3/365*_xlfn.DAYS($B33,$B32))</f>
        <v>51.475451957926374</v>
      </c>
      <c r="IE33" s="5">
        <f>IF(($C$6-($C$3*$A32)+SUM(IE$6:IE32))*IE$3/365*_xlfn.DAYS($B33,$B32)&lt;0,0,($C$6-($C$3*$A32)+SUM(IE$6:IE32))*IE$3/365*_xlfn.DAYS($B33,$B32))</f>
        <v>51.42785975168605</v>
      </c>
      <c r="IF33" s="5">
        <f>IF(($C$6-($C$3*$A32)+SUM(IF$6:IF32))*IF$3/365*_xlfn.DAYS($B33,$B32)&lt;0,0,($C$6-($C$3*$A32)+SUM(IF$6:IF32))*IF$3/365*_xlfn.DAYS($B33,$B32))</f>
        <v>51.380296031988671</v>
      </c>
      <c r="IG33" s="5">
        <f>IF(($C$6-($C$3*$A32)+SUM(IG$6:IG32))*IG$3/365*_xlfn.DAYS($B33,$B32)&lt;0,0,($C$6-($C$3*$A32)+SUM(IG$6:IG32))*IG$3/365*_xlfn.DAYS($B33,$B32))</f>
        <v>51.332760788988246</v>
      </c>
      <c r="IH33" s="5">
        <f>IF(($C$6-($C$3*$A32)+SUM(IH$6:IH32))*IH$3/365*_xlfn.DAYS($B33,$B32)&lt;0,0,($C$6-($C$3*$A32)+SUM(IH$6:IH32))*IH$3/365*_xlfn.DAYS($B33,$B32))</f>
        <v>51.285254012841598</v>
      </c>
      <c r="II33" s="5">
        <f>IF(($C$6-($C$3*$A32)+SUM(II$6:II32))*II$3/365*_xlfn.DAYS($B33,$B32)&lt;0,0,($C$6-($C$3*$A32)+SUM(II$6:II32))*II$3/365*_xlfn.DAYS($B33,$B32))</f>
        <v>51.237775693708386</v>
      </c>
      <c r="IJ33" s="5">
        <f>IF(($C$6-($C$3*$A32)+SUM(IJ$6:IJ32))*IJ$3/365*_xlfn.DAYS($B33,$B32)&lt;0,0,($C$6-($C$3*$A32)+SUM(IJ$6:IJ32))*IJ$3/365*_xlfn.DAYS($B33,$B32))</f>
        <v>51.190325821750939</v>
      </c>
      <c r="IK33" s="5">
        <f>IF(($C$6-($C$3*$A32)+SUM(IK$6:IK32))*IK$3/365*_xlfn.DAYS($B33,$B32)&lt;0,0,($C$6-($C$3*$A32)+SUM(IK$6:IK32))*IK$3/365*_xlfn.DAYS($B33,$B32))</f>
        <v>51.142904387134472</v>
      </c>
      <c r="IL33" s="5">
        <f>IF(($C$6-($C$3*$A32)+SUM(IL$6:IL32))*IL$3/365*_xlfn.DAYS($B33,$B32)&lt;0,0,($C$6-($C$3*$A32)+SUM(IL$6:IL32))*IL$3/365*_xlfn.DAYS($B33,$B32))</f>
        <v>51.095511380026906</v>
      </c>
      <c r="IM33" s="5">
        <f>IF(($C$6-($C$3*$A32)+SUM(IM$6:IM32))*IM$3/365*_xlfn.DAYS($B33,$B32)&lt;0,0,($C$6-($C$3*$A32)+SUM(IM$6:IM32))*IM$3/365*_xlfn.DAYS($B33,$B32))</f>
        <v>51.048146790598892</v>
      </c>
      <c r="IN33" s="5">
        <f>IF(($C$6-($C$3*$A32)+SUM(IN$6:IN32))*IN$3/365*_xlfn.DAYS($B33,$B32)&lt;0,0,($C$6-($C$3*$A32)+SUM(IN$6:IN32))*IN$3/365*_xlfn.DAYS($B33,$B32))</f>
        <v>51.000810609024072</v>
      </c>
      <c r="IO33" s="5">
        <f>IF(($C$6-($C$3*$A32)+SUM(IO$6:IO32))*IO$3/365*_xlfn.DAYS($B33,$B32)&lt;0,0,($C$6-($C$3*$A32)+SUM(IO$6:IO32))*IO$3/365*_xlfn.DAYS($B33,$B32))</f>
        <v>50.953502825478559</v>
      </c>
      <c r="IP33" s="5">
        <f>IF(($C$6-($C$3*$A32)+SUM(IP$6:IP32))*IP$3/365*_xlfn.DAYS($B33,$B32)&lt;0,0,($C$6-($C$3*$A32)+SUM(IP$6:IP32))*IP$3/365*_xlfn.DAYS($B33,$B32))</f>
        <v>50.906223430141509</v>
      </c>
      <c r="IQ33" s="5">
        <f>IF(($C$6-($C$3*$A32)+SUM(IQ$6:IQ32))*IQ$3/365*_xlfn.DAYS($B33,$B32)&lt;0,0,($C$6-($C$3*$A32)+SUM(IQ$6:IQ32))*IQ$3/365*_xlfn.DAYS($B33,$B32))</f>
        <v>50.858972413194699</v>
      </c>
      <c r="IR33" s="5">
        <f>IF(($C$6-($C$3*$A32)+SUM(IR$6:IR32))*IR$3/365*_xlfn.DAYS($B33,$B32)&lt;0,0,($C$6-($C$3*$A32)+SUM(IR$6:IR32))*IR$3/365*_xlfn.DAYS($B33,$B32))</f>
        <v>50.811749764822721</v>
      </c>
      <c r="IS33" s="5">
        <f>IF(($C$6-($C$3*$A32)+SUM(IS$6:IS32))*IS$3/365*_xlfn.DAYS($B33,$B32)&lt;0,0,($C$6-($C$3*$A32)+SUM(IS$6:IS32))*IS$3/365*_xlfn.DAYS($B33,$B32))</f>
        <v>50.76455547521298</v>
      </c>
      <c r="IT33" s="5">
        <f>IF(($C$6-($C$3*$A32)+SUM(IT$6:IT32))*IT$3/365*_xlfn.DAYS($B33,$B32)&lt;0,0,($C$6-($C$3*$A32)+SUM(IT$6:IT32))*IT$3/365*_xlfn.DAYS($B33,$B32))</f>
        <v>50.717389534555537</v>
      </c>
      <c r="IU33" s="5">
        <f>IF(($C$6-($C$3*$A32)+SUM(IU$6:IU32))*IU$3/365*_xlfn.DAYS($B33,$B32)&lt;0,0,($C$6-($C$3*$A32)+SUM(IU$6:IU32))*IU$3/365*_xlfn.DAYS($B33,$B32))</f>
        <v>50.670251933043374</v>
      </c>
      <c r="IV33" s="5">
        <f>IF(($C$6-($C$3*$A32)+SUM(IV$6:IV32))*IV$3/365*_xlfn.DAYS($B33,$B32)&lt;0,0,($C$6-($C$3*$A32)+SUM(IV$6:IV32))*IV$3/365*_xlfn.DAYS($B33,$B32))</f>
        <v>50.623142660872162</v>
      </c>
      <c r="IW33" s="5">
        <f>IF(($C$6-($C$3*$A32)+SUM(IW$6:IW32))*IW$3/365*_xlfn.DAYS($B33,$B32)&lt;0,0,($C$6-($C$3*$A32)+SUM(IW$6:IW32))*IW$3/365*_xlfn.DAYS($B33,$B32))</f>
        <v>50.576061708240353</v>
      </c>
      <c r="IX33" s="5">
        <f>IF(($C$6-($C$3*$A32)+SUM(IX$6:IX32))*IX$3/365*_xlfn.DAYS($B33,$B32)&lt;0,0,($C$6-($C$3*$A32)+SUM(IX$6:IX32))*IX$3/365*_xlfn.DAYS($B33,$B32))</f>
        <v>50.529009065349086</v>
      </c>
      <c r="IY33" s="5">
        <f>IF(($C$6-($C$3*$A32)+SUM(IY$6:IY32))*IY$3/365*_xlfn.DAYS($B33,$B32)&lt;0,0,($C$6-($C$3*$A32)+SUM(IY$6:IY32))*IY$3/365*_xlfn.DAYS($B33,$B32))</f>
        <v>50.481984722402487</v>
      </c>
      <c r="IZ33" s="5">
        <f>IF(($C$6-($C$3*$A32)+SUM(IZ$6:IZ32))*IZ$3/365*_xlfn.DAYS($B33,$B32)&lt;0,0,($C$6-($C$3*$A32)+SUM(IZ$6:IZ32))*IZ$3/365*_xlfn.DAYS($B33,$B32))</f>
        <v>50.434988669607201</v>
      </c>
      <c r="JA33" s="5">
        <f>IF(($C$6-($C$3*$A32)+SUM(JA$6:JA32))*JA$3/365*_xlfn.DAYS($B33,$B32)&lt;0,0,($C$6-($C$3*$A32)+SUM(JA$6:JA32))*JA$3/365*_xlfn.DAYS($B33,$B32))</f>
        <v>50.388020897172808</v>
      </c>
      <c r="JB33" s="5">
        <f>IF(($C$6-($C$3*$A32)+SUM(JB$6:JB32))*JB$3/365*_xlfn.DAYS($B33,$B32)&lt;0,0,($C$6-($C$3*$A32)+SUM(JB$6:JB32))*JB$3/365*_xlfn.DAYS($B33,$B32))</f>
        <v>50.341081395311598</v>
      </c>
      <c r="JC33" s="5">
        <f>IF(($C$6-($C$3*$A32)+SUM(JC$6:JC32))*JC$3/365*_xlfn.DAYS($B33,$B32)&lt;0,0,($C$6-($C$3*$A32)+SUM(JC$6:JC32))*JC$3/365*_xlfn.DAYS($B33,$B32))</f>
        <v>50.294170154238643</v>
      </c>
      <c r="JD33" s="5">
        <f>IF(($C$6-($C$3*$A32)+SUM(JD$6:JD32))*JD$3/365*_xlfn.DAYS($B33,$B32)&lt;0,0,($C$6-($C$3*$A32)+SUM(JD$6:JD32))*JD$3/365*_xlfn.DAYS($B33,$B32))</f>
        <v>50.247287164171723</v>
      </c>
      <c r="JE33" s="5">
        <f>IF(($C$6-($C$3*$A32)+SUM(JE$6:JE32))*JE$3/365*_xlfn.DAYS($B33,$B32)&lt;0,0,($C$6-($C$3*$A32)+SUM(JE$6:JE32))*JE$3/365*_xlfn.DAYS($B33,$B32))</f>
        <v>50.20043241533147</v>
      </c>
      <c r="JF33" s="5">
        <f>IF(($C$6-($C$3*$A32)+SUM(JF$6:JF32))*JF$3/365*_xlfn.DAYS($B33,$B32)&lt;0,0,($C$6-($C$3*$A32)+SUM(JF$6:JF32))*JF$3/365*_xlfn.DAYS($B33,$B32))</f>
        <v>50.153605897941198</v>
      </c>
      <c r="JG33" s="5">
        <f>IF(($C$6-($C$3*$A32)+SUM(JG$6:JG32))*JG$3/365*_xlfn.DAYS($B33,$B32)&lt;0,0,($C$6-($C$3*$A32)+SUM(JG$6:JG32))*JG$3/365*_xlfn.DAYS($B33,$B32))</f>
        <v>50.106807602227015</v>
      </c>
      <c r="JH33" s="5">
        <f>IF(($C$6-($C$3*$A32)+SUM(JH$6:JH32))*JH$3/365*_xlfn.DAYS($B33,$B32)&lt;0,0,($C$6-($C$3*$A32)+SUM(JH$6:JH32))*JH$3/365*_xlfn.DAYS($B33,$B32))</f>
        <v>50.060037518417879</v>
      </c>
      <c r="JI33" s="5">
        <f>IF(($C$6-($C$3*$A32)+SUM(JI$6:JI32))*JI$3/365*_xlfn.DAYS($B33,$B32)&lt;0,0,($C$6-($C$3*$A32)+SUM(JI$6:JI32))*JI$3/365*_xlfn.DAYS($B33,$B32))</f>
        <v>50.01329563674534</v>
      </c>
      <c r="JJ33" s="5">
        <f>IF(($C$6-($C$3*$A32)+SUM(JJ$6:JJ32))*JJ$3/365*_xlfn.DAYS($B33,$B32)&lt;0,0,($C$6-($C$3*$A32)+SUM(JJ$6:JJ32))*JJ$3/365*_xlfn.DAYS($B33,$B32))</f>
        <v>49.966581947443849</v>
      </c>
      <c r="JK33" s="5">
        <f>IF(($C$6-($C$3*$A32)+SUM(JK$6:JK32))*JK$3/365*_xlfn.DAYS($B33,$B32)&lt;0,0,($C$6-($C$3*$A32)+SUM(JK$6:JK32))*JK$3/365*_xlfn.DAYS($B33,$B32))</f>
        <v>49.919896440750556</v>
      </c>
      <c r="JL33" s="5">
        <f>IF(($C$6-($C$3*$A32)+SUM(JL$6:JL32))*JL$3/365*_xlfn.DAYS($B33,$B32)&lt;0,0,($C$6-($C$3*$A32)+SUM(JL$6:JL32))*JL$3/365*_xlfn.DAYS($B33,$B32))</f>
        <v>49.873239106905359</v>
      </c>
      <c r="JM33" s="5">
        <f>IF(($C$6-($C$3*$A32)+SUM(JM$6:JM32))*JM$3/365*_xlfn.DAYS($B33,$B32)&lt;0,0,($C$6-($C$3*$A32)+SUM(JM$6:JM32))*JM$3/365*_xlfn.DAYS($B33,$B32))</f>
        <v>49.826609936150973</v>
      </c>
      <c r="JN33" s="5">
        <f>IF(($C$6-($C$3*$A32)+SUM(JN$6:JN32))*JN$3/365*_xlfn.DAYS($B33,$B32)&lt;0,0,($C$6-($C$3*$A32)+SUM(JN$6:JN32))*JN$3/365*_xlfn.DAYS($B33,$B32))</f>
        <v>49.780008918732811</v>
      </c>
      <c r="JO33" s="5">
        <f>IF(($C$6-($C$3*$A32)+SUM(JO$6:JO32))*JO$3/365*_xlfn.DAYS($B33,$B32)&lt;0,0,($C$6-($C$3*$A32)+SUM(JO$6:JO32))*JO$3/365*_xlfn.DAYS($B33,$B32))</f>
        <v>49.733436044899094</v>
      </c>
      <c r="JP33" s="5">
        <f>IF(($C$6-($C$3*$A32)+SUM(JP$6:JP32))*JP$3/365*_xlfn.DAYS($B33,$B32)&lt;0,0,($C$6-($C$3*$A32)+SUM(JP$6:JP32))*JP$3/365*_xlfn.DAYS($B33,$B32))</f>
        <v>49.686891304900747</v>
      </c>
      <c r="JQ33" s="5">
        <f>IF(($C$6-($C$3*$A32)+SUM(JQ$6:JQ32))*JQ$3/365*_xlfn.DAYS($B33,$B32)&lt;0,0,($C$6-($C$3*$A32)+SUM(JQ$6:JQ32))*JQ$3/365*_xlfn.DAYS($B33,$B32))</f>
        <v>49.640374688991542</v>
      </c>
      <c r="JR33" s="5">
        <f>IF(($C$6-($C$3*$A32)+SUM(JR$6:JR32))*JR$3/365*_xlfn.DAYS($B33,$B32)&lt;0,0,($C$6-($C$3*$A32)+SUM(JR$6:JR32))*JR$3/365*_xlfn.DAYS($B33,$B32))</f>
        <v>49.593886187427849</v>
      </c>
      <c r="JS33" s="5">
        <f>IF(($C$6-($C$3*$A32)+SUM(JS$6:JS32))*JS$3/365*_xlfn.DAYS($B33,$B32)&lt;0,0,($C$6-($C$3*$A32)+SUM(JS$6:JS32))*JS$3/365*_xlfn.DAYS($B33,$B32))</f>
        <v>49.547425790468949</v>
      </c>
      <c r="JT33" s="5">
        <f>IF(($C$6-($C$3*$A32)+SUM(JT$6:JT32))*JT$3/365*_xlfn.DAYS($B33,$B32)&lt;0,0,($C$6-($C$3*$A32)+SUM(JT$6:JT32))*JT$3/365*_xlfn.DAYS($B33,$B32))</f>
        <v>49.500993488376835</v>
      </c>
      <c r="JU33" s="5">
        <f>IF(($C$6-($C$3*$A32)+SUM(JU$6:JU32))*JU$3/365*_xlfn.DAYS($B33,$B32)&lt;0,0,($C$6-($C$3*$A32)+SUM(JU$6:JU32))*JU$3/365*_xlfn.DAYS($B33,$B32))</f>
        <v>49.454589271416197</v>
      </c>
      <c r="JV33" s="5">
        <f>IF(($C$6-($C$3*$A32)+SUM(JV$6:JV32))*JV$3/365*_xlfn.DAYS($B33,$B32)&lt;0,0,($C$6-($C$3*$A32)+SUM(JV$6:JV32))*JV$3/365*_xlfn.DAYS($B33,$B32))</f>
        <v>49.408213129854516</v>
      </c>
      <c r="JW33" s="5">
        <f>IF(($C$6-($C$3*$A32)+SUM(JW$6:JW32))*JW$3/365*_xlfn.DAYS($B33,$B32)&lt;0,0,($C$6-($C$3*$A32)+SUM(JW$6:JW32))*JW$3/365*_xlfn.DAYS($B33,$B32))</f>
        <v>49.36186505396207</v>
      </c>
      <c r="JX33" s="5">
        <f>IF(($C$6-($C$3*$A32)+SUM(JX$6:JX32))*JX$3/365*_xlfn.DAYS($B33,$B32)&lt;0,0,($C$6-($C$3*$A32)+SUM(JX$6:JX32))*JX$3/365*_xlfn.DAYS($B33,$B32))</f>
        <v>49.31554503401177</v>
      </c>
      <c r="JY33" s="5">
        <f>IF(($C$6-($C$3*$A32)+SUM(JY$6:JY32))*JY$3/365*_xlfn.DAYS($B33,$B32)&lt;0,0,($C$6-($C$3*$A32)+SUM(JY$6:JY32))*JY$3/365*_xlfn.DAYS($B33,$B32))</f>
        <v>49.269253060279418</v>
      </c>
      <c r="JZ33" s="5">
        <f>IF(($C$6-($C$3*$A32)+SUM(JZ$6:JZ32))*JZ$3/365*_xlfn.DAYS($B33,$B32)&lt;0,0,($C$6-($C$3*$A32)+SUM(JZ$6:JZ32))*JZ$3/365*_xlfn.DAYS($B33,$B32))</f>
        <v>49.22298912304349</v>
      </c>
      <c r="KA33" s="5">
        <f>IF(($C$6-($C$3*$A32)+SUM(KA$6:KA32))*KA$3/365*_xlfn.DAYS($B33,$B32)&lt;0,0,($C$6-($C$3*$A32)+SUM(KA$6:KA32))*KA$3/365*_xlfn.DAYS($B33,$B32))</f>
        <v>49.176753212585197</v>
      </c>
      <c r="KB33" s="5">
        <f>IF(($C$6-($C$3*$A32)+SUM(KB$6:KB32))*KB$3/365*_xlfn.DAYS($B33,$B32)&lt;0,0,($C$6-($C$3*$A32)+SUM(KB$6:KB32))*KB$3/365*_xlfn.DAYS($B33,$B32))</f>
        <v>49.130545319188535</v>
      </c>
      <c r="KC33" s="5">
        <f>IF(($C$6-($C$3*$A32)+SUM(KC$6:KC32))*KC$3/365*_xlfn.DAYS($B33,$B32)&lt;0,0,($C$6-($C$3*$A32)+SUM(KC$6:KC32))*KC$3/365*_xlfn.DAYS($B33,$B32))</f>
        <v>49.084365433140221</v>
      </c>
      <c r="KD33" s="5">
        <f>IF(($C$6-($C$3*$A32)+SUM(KD$6:KD32))*KD$3/365*_xlfn.DAYS($B33,$B32)&lt;0,0,($C$6-($C$3*$A32)+SUM(KD$6:KD32))*KD$3/365*_xlfn.DAYS($B33,$B32))</f>
        <v>49.038213544729778</v>
      </c>
      <c r="KE33" s="5">
        <f>IF(($C$6-($C$3*$A32)+SUM(KE$6:KE32))*KE$3/365*_xlfn.DAYS($B33,$B32)&lt;0,0,($C$6-($C$3*$A32)+SUM(KE$6:KE32))*KE$3/365*_xlfn.DAYS($B33,$B32))</f>
        <v>48.992089644249404</v>
      </c>
      <c r="KF33" s="5">
        <f>IF(($C$6-($C$3*$A32)+SUM(KF$6:KF32))*KF$3/365*_xlfn.DAYS($B33,$B32)&lt;0,0,($C$6-($C$3*$A32)+SUM(KF$6:KF32))*KF$3/365*_xlfn.DAYS($B33,$B32))</f>
        <v>48.945993721994071</v>
      </c>
      <c r="KG33" s="5">
        <f>IF(($C$6-($C$3*$A32)+SUM(KG$6:KG32))*KG$3/365*_xlfn.DAYS($B33,$B32)&lt;0,0,($C$6-($C$3*$A32)+SUM(KG$6:KG32))*KG$3/365*_xlfn.DAYS($B33,$B32))</f>
        <v>48.899925768261497</v>
      </c>
      <c r="KH33" s="5">
        <f>IF(($C$6-($C$3*$A32)+SUM(KH$6:KH32))*KH$3/365*_xlfn.DAYS($B33,$B32)&lt;0,0,($C$6-($C$3*$A32)+SUM(KH$6:KH32))*KH$3/365*_xlfn.DAYS($B33,$B32))</f>
        <v>48.853885773352161</v>
      </c>
      <c r="KI33" s="5">
        <f>IF(($C$6-($C$3*$A32)+SUM(KI$6:KI32))*KI$3/365*_xlfn.DAYS($B33,$B32)&lt;0,0,($C$6-($C$3*$A32)+SUM(KI$6:KI32))*KI$3/365*_xlfn.DAYS($B33,$B32))</f>
        <v>48.807873727569266</v>
      </c>
      <c r="KJ33" s="5">
        <f>IF(($C$6-($C$3*$A32)+SUM(KJ$6:KJ32))*KJ$3/365*_xlfn.DAYS($B33,$B32)&lt;0,0,($C$6-($C$3*$A32)+SUM(KJ$6:KJ32))*KJ$3/365*_xlfn.DAYS($B33,$B32))</f>
        <v>48.761889621218728</v>
      </c>
      <c r="KK33" s="5">
        <f>IF(($C$6-($C$3*$A32)+SUM(KK$6:KK32))*KK$3/365*_xlfn.DAYS($B33,$B32)&lt;0,0,($C$6-($C$3*$A32)+SUM(KK$6:KK32))*KK$3/365*_xlfn.DAYS($B33,$B32))</f>
        <v>48.715933444609298</v>
      </c>
      <c r="KL33" s="5">
        <f>IF(($C$6-($C$3*$A32)+SUM(KL$6:KL32))*KL$3/365*_xlfn.DAYS($B33,$B32)&lt;0,0,($C$6-($C$3*$A32)+SUM(KL$6:KL32))*KL$3/365*_xlfn.DAYS($B33,$B32))</f>
        <v>48.670005188052343</v>
      </c>
      <c r="KM33" s="5">
        <f>IF(($C$6-($C$3*$A32)+SUM(KM$6:KM32))*KM$3/365*_xlfn.DAYS($B33,$B32)&lt;0,0,($C$6-($C$3*$A32)+SUM(KM$6:KM32))*KM$3/365*_xlfn.DAYS($B33,$B32))</f>
        <v>48.624104841862092</v>
      </c>
      <c r="KN33" s="5">
        <f>IF(($C$6-($C$3*$A32)+SUM(KN$6:KN32))*KN$3/365*_xlfn.DAYS($B33,$B32)&lt;0,0,($C$6-($C$3*$A32)+SUM(KN$6:KN32))*KN$3/365*_xlfn.DAYS($B33,$B32))</f>
        <v>48.57823239635546</v>
      </c>
      <c r="KO33" s="5">
        <f>IF(($C$6-($C$3*$A32)+SUM(KO$6:KO32))*KO$3/365*_xlfn.DAYS($B33,$B32)&lt;0,0,($C$6-($C$3*$A32)+SUM(KO$6:KO32))*KO$3/365*_xlfn.DAYS($B33,$B32))</f>
        <v>48.532387841852106</v>
      </c>
      <c r="KP33" s="5">
        <f>IF(($C$6-($C$3*$A32)+SUM(KP$6:KP32))*KP$3/365*_xlfn.DAYS($B33,$B32)&lt;0,0,($C$6-($C$3*$A32)+SUM(KP$6:KP32))*KP$3/365*_xlfn.DAYS($B33,$B32))</f>
        <v>48.486571168674367</v>
      </c>
      <c r="KQ33" s="5">
        <f>IF(($C$6-($C$3*$A32)+SUM(KQ$6:KQ32))*KQ$3/365*_xlfn.DAYS($B33,$B32)&lt;0,0,($C$6-($C$3*$A32)+SUM(KQ$6:KQ32))*KQ$3/365*_xlfn.DAYS($B33,$B32))</f>
        <v>48.44078236714742</v>
      </c>
      <c r="KR33" s="5">
        <f>IF(($C$6-($C$3*$A32)+SUM(KR$6:KR32))*KR$3/365*_xlfn.DAYS($B33,$B32)&lt;0,0,($C$6-($C$3*$A32)+SUM(KR$6:KR32))*KR$3/365*_xlfn.DAYS($B33,$B32))</f>
        <v>48.395021427599161</v>
      </c>
      <c r="KS33" s="5">
        <f>IF(($C$6-($C$3*$A32)+SUM(KS$6:KS32))*KS$3/365*_xlfn.DAYS($B33,$B32)&lt;0,0,($C$6-($C$3*$A32)+SUM(KS$6:KS32))*KS$3/365*_xlfn.DAYS($B33,$B32))</f>
        <v>48.349288340360168</v>
      </c>
      <c r="KT33" s="5">
        <f>IF(($C$6-($C$3*$A32)+SUM(KT$6:KT32))*KT$3/365*_xlfn.DAYS($B33,$B32)&lt;0,0,($C$6-($C$3*$A32)+SUM(KT$6:KT32))*KT$3/365*_xlfn.DAYS($B33,$B32))</f>
        <v>48.303583095763784</v>
      </c>
      <c r="KU33" s="5">
        <f>IF(($C$6-($C$3*$A32)+SUM(KU$6:KU32))*KU$3/365*_xlfn.DAYS($B33,$B32)&lt;0,0,($C$6-($C$3*$A32)+SUM(KU$6:KU32))*KU$3/365*_xlfn.DAYS($B33,$B32))</f>
        <v>48.257905684146124</v>
      </c>
      <c r="KV33" s="5">
        <f>IF(($C$6-($C$3*$A32)+SUM(KV$6:KV32))*KV$3/365*_xlfn.DAYS($B33,$B32)&lt;0,0,($C$6-($C$3*$A32)+SUM(KV$6:KV32))*KV$3/365*_xlfn.DAYS($B33,$B32))</f>
        <v>48.212256095845952</v>
      </c>
      <c r="KW33" s="5">
        <f>IF(($C$6-($C$3*$A32)+SUM(KW$6:KW32))*KW$3/365*_xlfn.DAYS($B33,$B32)&lt;0,0,($C$6-($C$3*$A32)+SUM(KW$6:KW32))*KW$3/365*_xlfn.DAYS($B33,$B32))</f>
        <v>48.166634321204874</v>
      </c>
      <c r="KX33" s="5">
        <f>IF(($C$6-($C$3*$A32)+SUM(KX$6:KX32))*KX$3/365*_xlfn.DAYS($B33,$B32)&lt;0,0,($C$6-($C$3*$A32)+SUM(KX$6:KX32))*KX$3/365*_xlfn.DAYS($B33,$B32))</f>
        <v>48.1210403505671</v>
      </c>
      <c r="KY33" s="5">
        <f>IF(($C$6-($C$3*$A32)+SUM(KY$6:KY32))*KY$3/365*_xlfn.DAYS($B33,$B32)&lt;0,0,($C$6-($C$3*$A32)+SUM(KY$6:KY32))*KY$3/365*_xlfn.DAYS($B33,$B32))</f>
        <v>48.075474174279734</v>
      </c>
      <c r="KZ33" s="5">
        <f>IF(($C$6-($C$3*$A32)+SUM(KZ$6:KZ32))*KZ$3/365*_xlfn.DAYS($B33,$B32)&lt;0,0,($C$6-($C$3*$A32)+SUM(KZ$6:KZ32))*KZ$3/365*_xlfn.DAYS($B33,$B32))</f>
        <v>48.029935782692462</v>
      </c>
      <c r="LA33" s="5">
        <f>IF(($C$6-($C$3*$A32)+SUM(LA$6:LA32))*LA$3/365*_xlfn.DAYS($B33,$B32)&lt;0,0,($C$6-($C$3*$A32)+SUM(LA$6:LA32))*LA$3/365*_xlfn.DAYS($B33,$B32))</f>
        <v>47.984425166157799</v>
      </c>
      <c r="LB33" s="5">
        <f>IF(($C$6-($C$3*$A32)+SUM(LB$6:LB32))*LB$3/365*_xlfn.DAYS($B33,$B32)&lt;0,0,($C$6-($C$3*$A32)+SUM(LB$6:LB32))*LB$3/365*_xlfn.DAYS($B33,$B32))</f>
        <v>47.938942315030964</v>
      </c>
      <c r="LC33" s="5">
        <f>IF(($C$6-($C$3*$A32)+SUM(LC$6:LC32))*LC$3/365*_xlfn.DAYS($B33,$B32)&lt;0,0,($C$6-($C$3*$A32)+SUM(LC$6:LC32))*LC$3/365*_xlfn.DAYS($B33,$B32))</f>
        <v>47.893487219669865</v>
      </c>
      <c r="LD33" s="5">
        <f>IF(($C$6-($C$3*$A32)+SUM(LD$6:LD32))*LD$3/365*_xlfn.DAYS($B33,$B32)&lt;0,0,($C$6-($C$3*$A32)+SUM(LD$6:LD32))*LD$3/365*_xlfn.DAYS($B33,$B32))</f>
        <v>47.848059870435222</v>
      </c>
      <c r="LE33" s="5">
        <f>IF(($C$6-($C$3*$A32)+SUM(LE$6:LE32))*LE$3/365*_xlfn.DAYS($B33,$B32)&lt;0,0,($C$6-($C$3*$A32)+SUM(LE$6:LE32))*LE$3/365*_xlfn.DAYS($B33,$B32))</f>
        <v>47.802660257690356</v>
      </c>
      <c r="LF33" s="5">
        <f>IF(($C$6-($C$3*$A32)+SUM(LF$6:LF32))*LF$3/365*_xlfn.DAYS($B33,$B32)&lt;0,0,($C$6-($C$3*$A32)+SUM(LF$6:LF32))*LF$3/365*_xlfn.DAYS($B33,$B32))</f>
        <v>47.757288371801479</v>
      </c>
      <c r="LG33" s="5">
        <f>IF(($C$6-($C$3*$A32)+SUM(LG$6:LG32))*LG$3/365*_xlfn.DAYS($B33,$B32)&lt;0,0,($C$6-($C$3*$A32)+SUM(LG$6:LG32))*LG$3/365*_xlfn.DAYS($B33,$B32))</f>
        <v>47.711944203137406</v>
      </c>
      <c r="LH33" s="5">
        <f>IF(($C$6-($C$3*$A32)+SUM(LH$6:LH32))*LH$3/365*_xlfn.DAYS($B33,$B32)&lt;0,0,($C$6-($C$3*$A32)+SUM(LH$6:LH32))*LH$3/365*_xlfn.DAYS($B33,$B32))</f>
        <v>47.666627742069714</v>
      </c>
      <c r="LI33" s="5">
        <f>IF(($C$6-($C$3*$A32)+SUM(LI$6:LI32))*LI$3/365*_xlfn.DAYS($B33,$B32)&lt;0,0,($C$6-($C$3*$A32)+SUM(LI$6:LI32))*LI$3/365*_xlfn.DAYS($B33,$B32))</f>
        <v>47.621338978972751</v>
      </c>
      <c r="LJ33" s="5">
        <f>IF(($C$6-($C$3*$A32)+SUM(LJ$6:LJ32))*LJ$3/365*_xlfn.DAYS($B33,$B32)&lt;0,0,($C$6-($C$3*$A32)+SUM(LJ$6:LJ32))*LJ$3/365*_xlfn.DAYS($B33,$B32))</f>
        <v>47.576077904223546</v>
      </c>
      <c r="LK33" s="5">
        <f>IF(($C$6-($C$3*$A32)+SUM(LK$6:LK32))*LK$3/365*_xlfn.DAYS($B33,$B32)&lt;0,0,($C$6-($C$3*$A32)+SUM(LK$6:LK32))*LK$3/365*_xlfn.DAYS($B33,$B32))</f>
        <v>47.530844508201817</v>
      </c>
      <c r="LL33" s="5">
        <f>IF(($C$6-($C$3*$A32)+SUM(LL$6:LL32))*LL$3/365*_xlfn.DAYS($B33,$B32)&lt;0,0,($C$6-($C$3*$A32)+SUM(LL$6:LL32))*LL$3/365*_xlfn.DAYS($B33,$B32))</f>
        <v>47.485638781290085</v>
      </c>
      <c r="LM33" s="5">
        <f>IF(($C$6-($C$3*$A32)+SUM(LM$6:LM32))*LM$3/365*_xlfn.DAYS($B33,$B32)&lt;0,0,($C$6-($C$3*$A32)+SUM(LM$6:LM32))*LM$3/365*_xlfn.DAYS($B33,$B32))</f>
        <v>47.440460713873534</v>
      </c>
      <c r="LN33" s="5">
        <f>IF(($C$6-($C$3*$A32)+SUM(LN$6:LN32))*LN$3/365*_xlfn.DAYS($B33,$B32)&lt;0,0,($C$6-($C$3*$A32)+SUM(LN$6:LN32))*LN$3/365*_xlfn.DAYS($B33,$B32))</f>
        <v>47.395310296340128</v>
      </c>
      <c r="LO33" s="5">
        <f>IF(($C$6-($C$3*$A32)+SUM(LO$6:LO32))*LO$3/365*_xlfn.DAYS($B33,$B32)&lt;0,0,($C$6-($C$3*$A32)+SUM(LO$6:LO32))*LO$3/365*_xlfn.DAYS($B33,$B32))</f>
        <v>47.350187519080485</v>
      </c>
      <c r="LP33" s="5">
        <f>IF(($C$6-($C$3*$A32)+SUM(LP$6:LP32))*LP$3/365*_xlfn.DAYS($B33,$B32)&lt;0,0,($C$6-($C$3*$A32)+SUM(LP$6:LP32))*LP$3/365*_xlfn.DAYS($B33,$B32))</f>
        <v>47.305092372488005</v>
      </c>
      <c r="LQ33" s="5">
        <f>IF(($C$6-($C$3*$A32)+SUM(LQ$6:LQ32))*LQ$3/365*_xlfn.DAYS($B33,$B32)&lt;0,0,($C$6-($C$3*$A32)+SUM(LQ$6:LQ32))*LQ$3/365*_xlfn.DAYS($B33,$B32))</f>
        <v>47.260024846958757</v>
      </c>
      <c r="LR33" s="5">
        <f>IF(($C$6-($C$3*$A32)+SUM(LR$6:LR32))*LR$3/365*_xlfn.DAYS($B33,$B32)&lt;0,0,($C$6-($C$3*$A32)+SUM(LR$6:LR32))*LR$3/365*_xlfn.DAYS($B33,$B32))</f>
        <v>47.214984932891589</v>
      </c>
      <c r="LS33" s="5">
        <f>IF(($C$6-($C$3*$A32)+SUM(LS$6:LS32))*LS$3/365*_xlfn.DAYS($B33,$B32)&lt;0,0,($C$6-($C$3*$A32)+SUM(LS$6:LS32))*LS$3/365*_xlfn.DAYS($B33,$B32))</f>
        <v>47.169972620688</v>
      </c>
      <c r="LT33" s="5">
        <f>IF(($C$6-($C$3*$A32)+SUM(LT$6:LT32))*LT$3/365*_xlfn.DAYS($B33,$B32)&lt;0,0,($C$6-($C$3*$A32)+SUM(LT$6:LT32))*LT$3/365*_xlfn.DAYS($B33,$B32))</f>
        <v>47.124987900752274</v>
      </c>
      <c r="LU33" s="5">
        <f>IF(($C$6-($C$3*$A32)+SUM(LU$6:LU32))*LU$3/365*_xlfn.DAYS($B33,$B32)&lt;0,0,($C$6-($C$3*$A32)+SUM(LU$6:LU32))*LU$3/365*_xlfn.DAYS($B33,$B32))</f>
        <v>47.080030763491351</v>
      </c>
      <c r="LV33" s="5">
        <f>IF(($C$6-($C$3*$A32)+SUM(LV$6:LV32))*LV$3/365*_xlfn.DAYS($B33,$B32)&lt;0,0,($C$6-($C$3*$A32)+SUM(LV$6:LV32))*LV$3/365*_xlfn.DAYS($B33,$B32))</f>
        <v>47.035101199314965</v>
      </c>
      <c r="LW33" s="5">
        <f>IF(($C$6-($C$3*$A32)+SUM(LW$6:LW32))*LW$3/365*_xlfn.DAYS($B33,$B32)&lt;0,0,($C$6-($C$3*$A32)+SUM(LW$6:LW32))*LW$3/365*_xlfn.DAYS($B33,$B32))</f>
        <v>46.990199198635466</v>
      </c>
      <c r="LX33" s="5">
        <f>IF(($C$6-($C$3*$A32)+SUM(LX$6:LX32))*LX$3/365*_xlfn.DAYS($B33,$B32)&lt;0,0,($C$6-($C$3*$A32)+SUM(LX$6:LX32))*LX$3/365*_xlfn.DAYS($B33,$B32))</f>
        <v>46.945324751868014</v>
      </c>
      <c r="LY33" s="5">
        <f>IF(($C$6-($C$3*$A32)+SUM(LY$6:LY32))*LY$3/365*_xlfn.DAYS($B33,$B32)&lt;0,0,($C$6-($C$3*$A32)+SUM(LY$6:LY32))*LY$3/365*_xlfn.DAYS($B33,$B32))</f>
        <v>46.900477849430423</v>
      </c>
      <c r="LZ33" s="5">
        <f>IF(($C$6-($C$3*$A32)+SUM(LZ$6:LZ32))*LZ$3/365*_xlfn.DAYS($B33,$B32)&lt;0,0,($C$6-($C$3*$A32)+SUM(LZ$6:LZ32))*LZ$3/365*_xlfn.DAYS($B33,$B32))</f>
        <v>46.855658481743255</v>
      </c>
      <c r="MA33" s="5">
        <f>IF(($C$6-($C$3*$A32)+SUM(MA$6:MA32))*MA$3/365*_xlfn.DAYS($B33,$B32)&lt;0,0,($C$6-($C$3*$A32)+SUM(MA$6:MA32))*MA$3/365*_xlfn.DAYS($B33,$B32))</f>
        <v>46.810866639229758</v>
      </c>
      <c r="MB33" s="5">
        <f>IF(($C$6-($C$3*$A32)+SUM(MB$6:MB32))*MB$3/365*_xlfn.DAYS($B33,$B32)&lt;0,0,($C$6-($C$3*$A32)+SUM(MB$6:MB32))*MB$3/365*_xlfn.DAYS($B33,$B32))</f>
        <v>46.766102312315958</v>
      </c>
      <c r="MC33" s="5">
        <f>IF(($C$6-($C$3*$A32)+SUM(MC$6:MC32))*MC$3/365*_xlfn.DAYS($B33,$B32)&lt;0,0,($C$6-($C$3*$A32)+SUM(MC$6:MC32))*MC$3/365*_xlfn.DAYS($B33,$B32))</f>
        <v>46.721365491430461</v>
      </c>
      <c r="MD33" s="5">
        <f>IF(($C$6-($C$3*$A32)+SUM(MD$6:MD32))*MD$3/365*_xlfn.DAYS($B33,$B32)&lt;0,0,($C$6-($C$3*$A32)+SUM(MD$6:MD32))*MD$3/365*_xlfn.DAYS($B33,$B32))</f>
        <v>46.676656167004758</v>
      </c>
      <c r="ME33" s="5">
        <f>IF(($C$6-($C$3*$A32)+SUM(ME$6:ME32))*ME$3/365*_xlfn.DAYS($B33,$B32)&lt;0,0,($C$6-($C$3*$A32)+SUM(ME$6:ME32))*ME$3/365*_xlfn.DAYS($B33,$B32))</f>
        <v>46.631974329472904</v>
      </c>
      <c r="MF33" s="5">
        <f>IF(($C$6-($C$3*$A32)+SUM(MF$6:MF32))*MF$3/365*_xlfn.DAYS($B33,$B32)&lt;0,0,($C$6-($C$3*$A32)+SUM(MF$6:MF32))*MF$3/365*_xlfn.DAYS($B33,$B32))</f>
        <v>46.587319969271746</v>
      </c>
      <c r="MG33" s="5">
        <f>IF(($C$6-($C$3*$A32)+SUM(MG$6:MG32))*MG$3/365*_xlfn.DAYS($B33,$B32)&lt;0,0,($C$6-($C$3*$A32)+SUM(MG$6:MG32))*MG$3/365*_xlfn.DAYS($B33,$B32))</f>
        <v>46.542693076840827</v>
      </c>
      <c r="MH33" s="5">
        <f>IF(($C$6-($C$3*$A32)+SUM(MH$6:MH32))*MH$3/365*_xlfn.DAYS($B33,$B32)&lt;0,0,($C$6-($C$3*$A32)+SUM(MH$6:MH32))*MH$3/365*_xlfn.DAYS($B33,$B32))</f>
        <v>46.498093642622365</v>
      </c>
      <c r="MI33" s="5">
        <f>IF(($C$6-($C$3*$A32)+SUM(MI$6:MI32))*MI$3/365*_xlfn.DAYS($B33,$B32)&lt;0,0,($C$6-($C$3*$A32)+SUM(MI$6:MI32))*MI$3/365*_xlfn.DAYS($B33,$B32))</f>
        <v>46.453521657061309</v>
      </c>
      <c r="MJ33" s="5">
        <f>IF(($C$6-($C$3*$A32)+SUM(MJ$6:MJ32))*MJ$3/365*_xlfn.DAYS($B33,$B32)&lt;0,0,($C$6-($C$3*$A32)+SUM(MJ$6:MJ32))*MJ$3/365*_xlfn.DAYS($B33,$B32))</f>
        <v>46.408977110605377</v>
      </c>
      <c r="MK33" s="5">
        <f>IF(($C$6-($C$3*$A32)+SUM(MK$6:MK32))*MK$3/365*_xlfn.DAYS($B33,$B32)&lt;0,0,($C$6-($C$3*$A32)+SUM(MK$6:MK32))*MK$3/365*_xlfn.DAYS($B33,$B32))</f>
        <v>46.364459993704848</v>
      </c>
      <c r="ML33" s="5">
        <f>IF(($C$6-($C$3*$A32)+SUM(ML$6:ML32))*ML$3/365*_xlfn.DAYS($B33,$B32)&lt;0,0,($C$6-($C$3*$A32)+SUM(ML$6:ML32))*ML$3/365*_xlfn.DAYS($B33,$B32))</f>
        <v>46.319970296812841</v>
      </c>
      <c r="MM33" s="5">
        <f>IF(($C$6-($C$3*$A32)+SUM(MM$6:MM32))*MM$3/365*_xlfn.DAYS($B33,$B32)&lt;0,0,($C$6-($C$3*$A32)+SUM(MM$6:MM32))*MM$3/365*_xlfn.DAYS($B33,$B32))</f>
        <v>46.275508010385138</v>
      </c>
      <c r="MN33" s="5">
        <f>IF(($C$6-($C$3*$A32)+SUM(MN$6:MN32))*MN$3/365*_xlfn.DAYS($B33,$B32)&lt;0,0,($C$6-($C$3*$A32)+SUM(MN$6:MN32))*MN$3/365*_xlfn.DAYS($B33,$B32))</f>
        <v>46.231073124880218</v>
      </c>
      <c r="MO33" s="5">
        <f>IF(($C$6-($C$3*$A32)+SUM(MO$6:MO32))*MO$3/365*_xlfn.DAYS($B33,$B32)&lt;0,0,($C$6-($C$3*$A32)+SUM(MO$6:MO32))*MO$3/365*_xlfn.DAYS($B33,$B32))</f>
        <v>46.186665630759272</v>
      </c>
      <c r="MP33" s="5">
        <f>IF(($C$6-($C$3*$A32)+SUM(MP$6:MP32))*MP$3/365*_xlfn.DAYS($B33,$B32)&lt;0,0,($C$6-($C$3*$A32)+SUM(MP$6:MP32))*MP$3/365*_xlfn.DAYS($B33,$B32))</f>
        <v>46.142285518486176</v>
      </c>
      <c r="MQ33" s="5">
        <f>IF(($C$6-($C$3*$A32)+SUM(MQ$6:MQ32))*MQ$3/365*_xlfn.DAYS($B33,$B32)&lt;0,0,($C$6-($C$3*$A32)+SUM(MQ$6:MQ32))*MQ$3/365*_xlfn.DAYS($B33,$B32))</f>
        <v>46.097932778527522</v>
      </c>
      <c r="MR33" s="5">
        <f>IF(($C$6-($C$3*$A32)+SUM(MR$6:MR32))*MR$3/365*_xlfn.DAYS($B33,$B32)&lt;0,0,($C$6-($C$3*$A32)+SUM(MR$6:MR32))*MR$3/365*_xlfn.DAYS($B33,$B32))</f>
        <v>46.053607401352636</v>
      </c>
      <c r="MS33" s="5">
        <f>IF(($C$6-($C$3*$A32)+SUM(MS$6:MS32))*MS$3/365*_xlfn.DAYS($B33,$B32)&lt;0,0,($C$6-($C$3*$A32)+SUM(MS$6:MS32))*MS$3/365*_xlfn.DAYS($B33,$B32))</f>
        <v>46.009309377433489</v>
      </c>
      <c r="MT33" s="5">
        <f>IF(($C$6-($C$3*$A32)+SUM(MT$6:MT32))*MT$3/365*_xlfn.DAYS($B33,$B32)&lt;0,0,($C$6-($C$3*$A32)+SUM(MT$6:MT32))*MT$3/365*_xlfn.DAYS($B33,$B32))</f>
        <v>45.965038697244815</v>
      </c>
      <c r="MU33" s="5">
        <f>IF(($C$6-($C$3*$A32)+SUM(MU$6:MU32))*MU$3/365*_xlfn.DAYS($B33,$B32)&lt;0,0,($C$6-($C$3*$A32)+SUM(MU$6:MU32))*MU$3/365*_xlfn.DAYS($B33,$B32))</f>
        <v>45.920795351263969</v>
      </c>
      <c r="MV33" s="5">
        <f>IF(($C$6-($C$3*$A32)+SUM(MV$6:MV32))*MV$3/365*_xlfn.DAYS($B33,$B32)&lt;0,0,($C$6-($C$3*$A32)+SUM(MV$6:MV32))*MV$3/365*_xlfn.DAYS($B33,$B32))</f>
        <v>45.876579329971058</v>
      </c>
      <c r="MW33" s="5">
        <f>IF(($C$6-($C$3*$A32)+SUM(MW$6:MW32))*MW$3/365*_xlfn.DAYS($B33,$B32)&lt;0,0,($C$6-($C$3*$A32)+SUM(MW$6:MW32))*MW$3/365*_xlfn.DAYS($B33,$B32))</f>
        <v>45.832390623848951</v>
      </c>
      <c r="MX33" s="5">
        <f>IF(($C$6-($C$3*$A32)+SUM(MX$6:MX32))*MX$3/365*_xlfn.DAYS($B33,$B32)&lt;0,0,($C$6-($C$3*$A32)+SUM(MX$6:MX32))*MX$3/365*_xlfn.DAYS($B33,$B32))</f>
        <v>45.788229223383055</v>
      </c>
      <c r="MY33" s="5">
        <f>IF(($C$6-($C$3*$A32)+SUM(MY$6:MY32))*MY$3/365*_xlfn.DAYS($B33,$B32)&lt;0,0,($C$6-($C$3*$A32)+SUM(MY$6:MY32))*MY$3/365*_xlfn.DAYS($B33,$B32))</f>
        <v>45.744095119061633</v>
      </c>
      <c r="MZ33" s="5">
        <f>IF(($C$6-($C$3*$A32)+SUM(MZ$6:MZ32))*MZ$3/365*_xlfn.DAYS($B33,$B32)&lt;0,0,($C$6-($C$3*$A32)+SUM(MZ$6:MZ32))*MZ$3/365*_xlfn.DAYS($B33,$B32))</f>
        <v>45.699988301375491</v>
      </c>
      <c r="NA33" s="5">
        <f>IF(($C$6-($C$3*$A32)+SUM(NA$6:NA32))*NA$3/365*_xlfn.DAYS($B33,$B32)&lt;0,0,($C$6-($C$3*$A32)+SUM(NA$6:NA32))*NA$3/365*_xlfn.DAYS($B33,$B32))</f>
        <v>45.655908760818292</v>
      </c>
      <c r="NB33" s="5">
        <f>IF(($C$6-($C$3*$A32)+SUM(NB$6:NB32))*NB$3/365*_xlfn.DAYS($B33,$B32)&lt;0,0,($C$6-($C$3*$A32)+SUM(NB$6:NB32))*NB$3/365*_xlfn.DAYS($B33,$B32))</f>
        <v>45.611856487886307</v>
      </c>
      <c r="NC33" s="5">
        <f>IF(($C$6-($C$3*$A32)+SUM(NC$6:NC32))*NC$3/365*_xlfn.DAYS($B33,$B32)&lt;0,0,($C$6-($C$3*$A32)+SUM(NC$6:NC32))*NC$3/365*_xlfn.DAYS($B33,$B32))</f>
        <v>45.567831473078478</v>
      </c>
      <c r="ND33" s="5">
        <f>IF(($C$6-($C$3*$A32)+SUM(ND$6:ND32))*ND$3/365*_xlfn.DAYS($B33,$B32)&lt;0,0,($C$6-($C$3*$A32)+SUM(ND$6:ND32))*ND$3/365*_xlfn.DAYS($B33,$B32))</f>
        <v>45.523833706896561</v>
      </c>
      <c r="NE33" s="5">
        <f>IF(($C$6-($C$3*$A32)+SUM(NE$6:NE32))*NE$3/365*_xlfn.DAYS($B33,$B32)&lt;0,0,($C$6-($C$3*$A32)+SUM(NE$6:NE32))*NE$3/365*_xlfn.DAYS($B33,$B32))</f>
        <v>45.479863179844834</v>
      </c>
      <c r="NF33" s="5">
        <f>IF(($C$6-($C$3*$A32)+SUM(NF$6:NF32))*NF$3/365*_xlfn.DAYS($B33,$B32)&lt;0,0,($C$6-($C$3*$A32)+SUM(NF$6:NF32))*NF$3/365*_xlfn.DAYS($B33,$B32))</f>
        <v>45.435919882430369</v>
      </c>
      <c r="NG33" s="5">
        <f>IF(($C$6-($C$3*$A32)+SUM(NG$6:NG32))*NG$3/365*_xlfn.DAYS($B33,$B32)&lt;0,0,($C$6-($C$3*$A32)+SUM(NG$6:NG32))*NG$3/365*_xlfn.DAYS($B33,$B32))</f>
        <v>45.392003805162972</v>
      </c>
      <c r="NH33" s="5">
        <f>IF(($C$6-($C$3*$A32)+SUM(NH$6:NH32))*NH$3/365*_xlfn.DAYS($B33,$B32)&lt;0,0,($C$6-($C$3*$A32)+SUM(NH$6:NH32))*NH$3/365*_xlfn.DAYS($B33,$B32))</f>
        <v>45.348114938555049</v>
      </c>
      <c r="NI33" s="5">
        <f>IF(($C$6-($C$3*$A32)+SUM(NI$6:NI32))*NI$3/365*_xlfn.DAYS($B33,$B32)&lt;0,0,($C$6-($C$3*$A32)+SUM(NI$6:NI32))*NI$3/365*_xlfn.DAYS($B33,$B32))</f>
        <v>45.304253273121709</v>
      </c>
      <c r="NJ33" s="5">
        <f>IF(($C$6-($C$3*$A32)+SUM(NJ$6:NJ32))*NJ$3/365*_xlfn.DAYS($B33,$B32)&lt;0,0,($C$6-($C$3*$A32)+SUM(NJ$6:NJ32))*NJ$3/365*_xlfn.DAYS($B33,$B32))</f>
        <v>45.26041879938083</v>
      </c>
      <c r="NK33" s="5">
        <f>IF(($C$6-($C$3*$A32)+SUM(NK$6:NK32))*NK$3/365*_xlfn.DAYS($B33,$B32)&lt;0,0,($C$6-($C$3*$A32)+SUM(NK$6:NK32))*NK$3/365*_xlfn.DAYS($B33,$B32))</f>
        <v>45.216611507852917</v>
      </c>
      <c r="NL33" s="5">
        <f>IF(($C$6-($C$3*$A32)+SUM(NL$6:NL32))*NL$3/365*_xlfn.DAYS($B33,$B32)&lt;0,0,($C$6-($C$3*$A32)+SUM(NL$6:NL32))*NL$3/365*_xlfn.DAYS($B33,$B32))</f>
        <v>45.172831389061123</v>
      </c>
      <c r="NM33" s="5">
        <f>IF(($C$6-($C$3*$A32)+SUM(NM$6:NM32))*NM$3/365*_xlfn.DAYS($B33,$B32)&lt;0,0,($C$6-($C$3*$A32)+SUM(NM$6:NM32))*NM$3/365*_xlfn.DAYS($B33,$B32))</f>
        <v>45.129078433531397</v>
      </c>
      <c r="NN33" s="5">
        <f>IF(($C$6-($C$3*$A32)+SUM(NN$6:NN32))*NN$3/365*_xlfn.DAYS($B33,$B32)&lt;0,0,($C$6-($C$3*$A32)+SUM(NN$6:NN32))*NN$3/365*_xlfn.DAYS($B33,$B32))</f>
        <v>45.085352631792261</v>
      </c>
      <c r="NO33" s="5">
        <f>IF(($C$6-($C$3*$A32)+SUM(NO$6:NO32))*NO$3/365*_xlfn.DAYS($B33,$B32)&lt;0,0,($C$6-($C$3*$A32)+SUM(NO$6:NO32))*NO$3/365*_xlfn.DAYS($B33,$B32))</f>
        <v>45.041653974375023</v>
      </c>
      <c r="NP33" s="5">
        <f>IF(($C$6-($C$3*$A32)+SUM(NP$6:NP32))*NP$3/365*_xlfn.DAYS($B33,$B32)&lt;0,0,($C$6-($C$3*$A32)+SUM(NP$6:NP32))*NP$3/365*_xlfn.DAYS($B33,$B32))</f>
        <v>44.997982451813641</v>
      </c>
      <c r="NQ33" s="5">
        <f>IF(($C$6-($C$3*$A32)+SUM(NQ$6:NQ32))*NQ$3/365*_xlfn.DAYS($B33,$B32)&lt;0,0,($C$6-($C$3*$A32)+SUM(NQ$6:NQ32))*NQ$3/365*_xlfn.DAYS($B33,$B32))</f>
        <v>44.954338054644701</v>
      </c>
      <c r="NR33" s="5">
        <f>IF(($C$6-($C$3*$A32)+SUM(NR$6:NR32))*NR$3/365*_xlfn.DAYS($B33,$B32)&lt;0,0,($C$6-($C$3*$A32)+SUM(NR$6:NR32))*NR$3/365*_xlfn.DAYS($B33,$B32))</f>
        <v>44.910720773407583</v>
      </c>
      <c r="NS33" s="5">
        <f>IF(($C$6-($C$3*$A32)+SUM(NS$6:NS32))*NS$3/365*_xlfn.DAYS($B33,$B32)&lt;0,0,($C$6-($C$3*$A32)+SUM(NS$6:NS32))*NS$3/365*_xlfn.DAYS($B33,$B32))</f>
        <v>44.867130598644302</v>
      </c>
      <c r="NT33" s="5">
        <f>IF(($C$6-($C$3*$A32)+SUM(NT$6:NT32))*NT$3/365*_xlfn.DAYS($B33,$B32)&lt;0,0,($C$6-($C$3*$A32)+SUM(NT$6:NT32))*NT$3/365*_xlfn.DAYS($B33,$B32))</f>
        <v>44.823567520899459</v>
      </c>
      <c r="NU33" s="5">
        <f>IF(($C$6-($C$3*$A32)+SUM(NU$6:NU32))*NU$3/365*_xlfn.DAYS($B33,$B32)&lt;0,0,($C$6-($C$3*$A32)+SUM(NU$6:NU32))*NU$3/365*_xlfn.DAYS($B33,$B32))</f>
        <v>44.7800315307205</v>
      </c>
      <c r="NV33" s="5">
        <f>IF(($C$6-($C$3*$A32)+SUM(NV$6:NV32))*NV$3/365*_xlfn.DAYS($B33,$B32)&lt;0,0,($C$6-($C$3*$A32)+SUM(NV$6:NV32))*NV$3/365*_xlfn.DAYS($B33,$B32))</f>
        <v>44.736522618657446</v>
      </c>
      <c r="NW33" s="5">
        <f>IF(($C$6-($C$3*$A32)+SUM(NW$6:NW32))*NW$3/365*_xlfn.DAYS($B33,$B32)&lt;0,0,($C$6-($C$3*$A32)+SUM(NW$6:NW32))*NW$3/365*_xlfn.DAYS($B33,$B32))</f>
        <v>44.693040775263064</v>
      </c>
      <c r="NX33" s="5">
        <f>IF(($C$6-($C$3*$A32)+SUM(NX$6:NX32))*NX$3/365*_xlfn.DAYS($B33,$B32)&lt;0,0,($C$6-($C$3*$A32)+SUM(NX$6:NX32))*NX$3/365*_xlfn.DAYS($B33,$B32))</f>
        <v>44.649585991092756</v>
      </c>
      <c r="NY33" s="5">
        <f>IF(($C$6-($C$3*$A32)+SUM(NY$6:NY32))*NY$3/365*_xlfn.DAYS($B33,$B32)&lt;0,0,($C$6-($C$3*$A32)+SUM(NY$6:NY32))*NY$3/365*_xlfn.DAYS($B33,$B32))</f>
        <v>44.606158256704582</v>
      </c>
      <c r="NZ33" s="5">
        <f>IF(($C$6-($C$3*$A32)+SUM(NZ$6:NZ32))*NZ$3/365*_xlfn.DAYS($B33,$B32)&lt;0,0,($C$6-($C$3*$A32)+SUM(NZ$6:NZ32))*NZ$3/365*_xlfn.DAYS($B33,$B32))</f>
        <v>44.562757562659392</v>
      </c>
      <c r="OA33" s="5">
        <f>IF(($C$6-($C$3*$A32)+SUM(OA$6:OA32))*OA$3/365*_xlfn.DAYS($B33,$B32)&lt;0,0,($C$6-($C$3*$A32)+SUM(OA$6:OA32))*OA$3/365*_xlfn.DAYS($B33,$B32))</f>
        <v>44.519383899520584</v>
      </c>
      <c r="OB33" s="5">
        <f>IF(($C$6-($C$3*$A32)+SUM(OB$6:OB32))*OB$3/365*_xlfn.DAYS($B33,$B32)&lt;0,0,($C$6-($C$3*$A32)+SUM(OB$6:OB32))*OB$3/365*_xlfn.DAYS($B33,$B32))</f>
        <v>44.476037257854315</v>
      </c>
      <c r="OC33" s="5">
        <f>IF(($C$6-($C$3*$A32)+SUM(OC$6:OC32))*OC$3/365*_xlfn.DAYS($B33,$B32)&lt;0,0,($C$6-($C$3*$A32)+SUM(OC$6:OC32))*OC$3/365*_xlfn.DAYS($B33,$B32))</f>
        <v>44.432717628229391</v>
      </c>
      <c r="OD33" s="5">
        <f>IF(($C$6-($C$3*$A32)+SUM(OD$6:OD32))*OD$3/365*_xlfn.DAYS($B33,$B32)&lt;0,0,($C$6-($C$3*$A32)+SUM(OD$6:OD32))*OD$3/365*_xlfn.DAYS($B33,$B32))</f>
        <v>44.389425001217276</v>
      </c>
      <c r="OE33" s="5">
        <f>IF(($C$6-($C$3*$A32)+SUM(OE$6:OE32))*OE$3/365*_xlfn.DAYS($B33,$B32)&lt;0,0,($C$6-($C$3*$A32)+SUM(OE$6:OE32))*OE$3/365*_xlfn.DAYS($B33,$B32))</f>
        <v>44.346159367392154</v>
      </c>
      <c r="OF33" s="5">
        <f>IF(($C$6-($C$3*$A32)+SUM(OF$6:OF32))*OF$3/365*_xlfn.DAYS($B33,$B32)&lt;0,0,($C$6-($C$3*$A32)+SUM(OF$6:OF32))*OF$3/365*_xlfn.DAYS($B33,$B32))</f>
        <v>44.302920717330885</v>
      </c>
      <c r="OG33" s="5">
        <f>IF(($C$6-($C$3*$A32)+SUM(OG$6:OG32))*OG$3/365*_xlfn.DAYS($B33,$B32)&lt;0,0,($C$6-($C$3*$A32)+SUM(OG$6:OG32))*OG$3/365*_xlfn.DAYS($B33,$B32))</f>
        <v>44.25970904161295</v>
      </c>
      <c r="OH33" s="5">
        <f>IF(($C$6-($C$3*$A32)+SUM(OH$6:OH32))*OH$3/365*_xlfn.DAYS($B33,$B32)&lt;0,0,($C$6-($C$3*$A32)+SUM(OH$6:OH32))*OH$3/365*_xlfn.DAYS($B33,$B32))</f>
        <v>44.216524330820555</v>
      </c>
      <c r="OI33" s="5">
        <f>IF(($C$6-($C$3*$A32)+SUM(OI$6:OI32))*OI$3/365*_xlfn.DAYS($B33,$B32)&lt;0,0,($C$6-($C$3*$A32)+SUM(OI$6:OI32))*OI$3/365*_xlfn.DAYS($B33,$B32))</f>
        <v>44.17336657553853</v>
      </c>
      <c r="OJ33" s="5">
        <f>IF(($C$6-($C$3*$A32)+SUM(OJ$6:OJ32))*OJ$3/365*_xlfn.DAYS($B33,$B32)&lt;0,0,($C$6-($C$3*$A32)+SUM(OJ$6:OJ32))*OJ$3/365*_xlfn.DAYS($B33,$B32))</f>
        <v>44.13023576635446</v>
      </c>
      <c r="OK33" s="5">
        <f>IF(($C$6-($C$3*$A32)+SUM(OK$6:OK32))*OK$3/365*_xlfn.DAYS($B33,$B32)&lt;0,0,($C$6-($C$3*$A32)+SUM(OK$6:OK32))*OK$3/365*_xlfn.DAYS($B33,$B32))</f>
        <v>44.087131893858476</v>
      </c>
      <c r="OL33" s="5">
        <f>IF(($C$6-($C$3*$A32)+SUM(OL$6:OL32))*OL$3/365*_xlfn.DAYS($B33,$B32)&lt;0,0,($C$6-($C$3*$A32)+SUM(OL$6:OL32))*OL$3/365*_xlfn.DAYS($B33,$B32))</f>
        <v>44.044054948643549</v>
      </c>
      <c r="OM33" s="5">
        <f>IF(($C$6-($C$3*$A32)+SUM(OM$6:OM32))*OM$3/365*_xlfn.DAYS($B33,$B32)&lt;0,0,($C$6-($C$3*$A32)+SUM(OM$6:OM32))*OM$3/365*_xlfn.DAYS($B33,$B32))</f>
        <v>44.001004921305146</v>
      </c>
      <c r="ON33" s="5">
        <f>IF(($C$6-($C$3*$A32)+SUM(ON$6:ON32))*ON$3/365*_xlfn.DAYS($B33,$B32)&lt;0,0,($C$6-($C$3*$A32)+SUM(ON$6:ON32))*ON$3/365*_xlfn.DAYS($B33,$B32))</f>
        <v>43.957981802441537</v>
      </c>
      <c r="OO33" s="5">
        <f>IF(($C$6-($C$3*$A32)+SUM(OO$6:OO32))*OO$3/365*_xlfn.DAYS($B33,$B32)&lt;0,0,($C$6-($C$3*$A32)+SUM(OO$6:OO32))*OO$3/365*_xlfn.DAYS($B33,$B32))</f>
        <v>43.914985582653621</v>
      </c>
      <c r="OP33" s="5" t="e">
        <f>IF(($C$6-($C$3*$A32)+SUM(OP$6:OP32))*OP$3/365*_xlfn.DAYS($B33,$B32)&lt;0,0,($C$6-($C$3*$A32)+SUM(OP$6:OP32))*OP$3/365*_xlfn.DAYS($B33,$B32))</f>
        <v>#VALUE!</v>
      </c>
      <c r="OQ33" s="5" t="e">
        <f>IF(($C$6-($C$3*$A32)+SUM(OQ$6:OQ32))*OQ$3/365*_xlfn.DAYS($B33,$B32)&lt;0,0,($C$6-($C$3*$A32)+SUM(OQ$6:OQ32))*OQ$3/365*_xlfn.DAYS($B33,$B32))</f>
        <v>#VALUE!</v>
      </c>
      <c r="OR33" s="5" t="e">
        <f>IF(($C$6-($C$3*$A32)+SUM(OR$6:OR32))*OR$3/365*_xlfn.DAYS($B33,$B32)&lt;0,0,($C$6-($C$3*$A32)+SUM(OR$6:OR32))*OR$3/365*_xlfn.DAYS($B33,$B32))</f>
        <v>#VALUE!</v>
      </c>
      <c r="OS33" s="5" t="e">
        <f>IF(($C$6-($C$3*$A32)+SUM(OS$6:OS32))*OS$3/365*_xlfn.DAYS($B33,$B32)&lt;0,0,($C$6-($C$3*$A32)+SUM(OS$6:OS32))*OS$3/365*_xlfn.DAYS($B33,$B32))</f>
        <v>#VALUE!</v>
      </c>
      <c r="OT33" s="5" t="e">
        <f>IF(($C$6-($C$3*$A32)+SUM(OT$6:OT32))*OT$3/365*_xlfn.DAYS($B33,$B32)&lt;0,0,($C$6-($C$3*$A32)+SUM(OT$6:OT32))*OT$3/365*_xlfn.DAYS($B33,$B32))</f>
        <v>#VALUE!</v>
      </c>
      <c r="OU33" s="5" t="e">
        <f>IF(($C$6-($C$3*$A32)+SUM(OU$6:OU32))*OU$3/365*_xlfn.DAYS($B33,$B32)&lt;0,0,($C$6-($C$3*$A32)+SUM(OU$6:OU32))*OU$3/365*_xlfn.DAYS($B33,$B32))</f>
        <v>#VALUE!</v>
      </c>
      <c r="OV33" s="5" t="e">
        <f>IF(($C$6-($C$3*$A32)+SUM(OV$6:OV32))*OV$3/365*_xlfn.DAYS($B33,$B32)&lt;0,0,($C$6-($C$3*$A32)+SUM(OV$6:OV32))*OV$3/365*_xlfn.DAYS($B33,$B32))</f>
        <v>#VALUE!</v>
      </c>
      <c r="OW33" s="5" t="e">
        <f>IF(($C$6-($C$3*$A32)+SUM(OW$6:OW32))*OW$3/365*_xlfn.DAYS($B33,$B32)&lt;0,0,($C$6-($C$3*$A32)+SUM(OW$6:OW32))*OW$3/365*_xlfn.DAYS($B33,$B32))</f>
        <v>#VALUE!</v>
      </c>
      <c r="OX33" s="5" t="e">
        <f>IF(($C$6-($C$3*$A32)+SUM(OX$6:OX32))*OX$3/365*_xlfn.DAYS($B33,$B32)&lt;0,0,($C$6-($C$3*$A32)+SUM(OX$6:OX32))*OX$3/365*_xlfn.DAYS($B33,$B32))</f>
        <v>#VALUE!</v>
      </c>
      <c r="OY33" s="5" t="e">
        <f>IF(($C$6-($C$3*$A32)+SUM(OY$6:OY32))*OY$3/365*_xlfn.DAYS($B33,$B32)&lt;0,0,($C$6-($C$3*$A32)+SUM(OY$6:OY32))*OY$3/365*_xlfn.DAYS($B33,$B32))</f>
        <v>#VALUE!</v>
      </c>
      <c r="OZ33" s="5" t="e">
        <f>IF(($C$6-($C$3*$A32)+SUM(OZ$6:OZ32))*OZ$3/365*_xlfn.DAYS($B33,$B32)&lt;0,0,($C$6-($C$3*$A32)+SUM(OZ$6:OZ32))*OZ$3/365*_xlfn.DAYS($B33,$B32))</f>
        <v>#VALUE!</v>
      </c>
      <c r="PA33" s="5" t="e">
        <f>IF(($C$6-($C$3*$A32)+SUM(PA$6:PA32))*PA$3/365*_xlfn.DAYS($B33,$B32)&lt;0,0,($C$6-($C$3*$A32)+SUM(PA$6:PA32))*PA$3/365*_xlfn.DAYS($B33,$B32))</f>
        <v>#VALUE!</v>
      </c>
      <c r="PB33" s="5" t="e">
        <f>IF(($C$6-($C$3*$A32)+SUM(PB$6:PB32))*PB$3/365*_xlfn.DAYS($B33,$B32)&lt;0,0,($C$6-($C$3*$A32)+SUM(PB$6:PB32))*PB$3/365*_xlfn.DAYS($B33,$B32))</f>
        <v>#VALUE!</v>
      </c>
      <c r="PC33" s="5" t="e">
        <f>IF(($C$6-($C$3*$A32)+SUM(PC$6:PC32))*PC$3/365*_xlfn.DAYS($B33,$B32)&lt;0,0,($C$6-($C$3*$A32)+SUM(PC$6:PC32))*PC$3/365*_xlfn.DAYS($B33,$B32))</f>
        <v>#VALUE!</v>
      </c>
      <c r="PD33" s="5" t="e">
        <f>IF(($C$6-($C$3*$A32)+SUM(PD$6:PD32))*PD$3/365*_xlfn.DAYS($B33,$B32)&lt;0,0,($C$6-($C$3*$A32)+SUM(PD$6:PD32))*PD$3/365*_xlfn.DAYS($B33,$B32))</f>
        <v>#VALUE!</v>
      </c>
      <c r="PE33" s="5" t="e">
        <f>IF(($C$6-($C$3*$A32)+SUM(PE$6:PE32))*PE$3/365*_xlfn.DAYS($B33,$B32)&lt;0,0,($C$6-($C$3*$A32)+SUM(PE$6:PE32))*PE$3/365*_xlfn.DAYS($B33,$B32))</f>
        <v>#VALUE!</v>
      </c>
      <c r="PF33" s="5" t="e">
        <f>IF(($C$6-($C$3*$A32)+SUM(PF$6:PF32))*PF$3/365*_xlfn.DAYS($B33,$B32)&lt;0,0,($C$6-($C$3*$A32)+SUM(PF$6:PF32))*PF$3/365*_xlfn.DAYS($B33,$B32))</f>
        <v>#VALUE!</v>
      </c>
      <c r="PG33" s="5" t="e">
        <f>IF(($C$6-($C$3*$A32)+SUM(PG$6:PG32))*PG$3/365*_xlfn.DAYS($B33,$B32)&lt;0,0,($C$6-($C$3*$A32)+SUM(PG$6:PG32))*PG$3/365*_xlfn.DAYS($B33,$B32))</f>
        <v>#VALUE!</v>
      </c>
      <c r="PH33" s="5" t="e">
        <f>IF(($C$6-($C$3*$A32)+SUM(PH$6:PH32))*PH$3/365*_xlfn.DAYS($B33,$B32)&lt;0,0,($C$6-($C$3*$A32)+SUM(PH$6:PH32))*PH$3/365*_xlfn.DAYS($B33,$B32))</f>
        <v>#VALUE!</v>
      </c>
      <c r="PI33" s="5" t="e">
        <f>IF(($C$6-($C$3*$A32)+SUM(PI$6:PI32))*PI$3/365*_xlfn.DAYS($B33,$B32)&lt;0,0,($C$6-($C$3*$A32)+SUM(PI$6:PI32))*PI$3/365*_xlfn.DAYS($B33,$B32))</f>
        <v>#VALUE!</v>
      </c>
      <c r="PJ33" s="5" t="e">
        <f>IF(($C$6-($C$3*$A32)+SUM(PJ$6:PJ32))*PJ$3/365*_xlfn.DAYS($B33,$B32)&lt;0,0,($C$6-($C$3*$A32)+SUM(PJ$6:PJ32))*PJ$3/365*_xlfn.DAYS($B33,$B32))</f>
        <v>#VALUE!</v>
      </c>
      <c r="PK33" s="5" t="e">
        <f>IF(($C$6-($C$3*$A32)+SUM(PK$6:PK32))*PK$3/365*_xlfn.DAYS($B33,$B32)&lt;0,0,($C$6-($C$3*$A32)+SUM(PK$6:PK32))*PK$3/365*_xlfn.DAYS($B33,$B32))</f>
        <v>#VALUE!</v>
      </c>
      <c r="PL33" s="5" t="e">
        <f>IF(($C$6-($C$3*$A32)+SUM(PL$6:PL32))*PL$3/365*_xlfn.DAYS($B33,$B32)&lt;0,0,($C$6-($C$3*$A32)+SUM(PL$6:PL32))*PL$3/365*_xlfn.DAYS($B33,$B32))</f>
        <v>#VALUE!</v>
      </c>
      <c r="PM33" s="5" t="e">
        <f>IF(($C$6-($C$3*$A32)+SUM(PM$6:PM32))*PM$3/365*_xlfn.DAYS($B33,$B32)&lt;0,0,($C$6-($C$3*$A32)+SUM(PM$6:PM32))*PM$3/365*_xlfn.DAYS($B33,$B32))</f>
        <v>#VALUE!</v>
      </c>
      <c r="PN33" s="5" t="e">
        <f>IF(($C$6-($C$3*$A32)+SUM(PN$6:PN32))*PN$3/365*_xlfn.DAYS($B33,$B32)&lt;0,0,($C$6-($C$3*$A32)+SUM(PN$6:PN32))*PN$3/365*_xlfn.DAYS($B33,$B32))</f>
        <v>#VALUE!</v>
      </c>
      <c r="PO33" s="5" t="e">
        <f>IF(($C$6-($C$3*$A32)+SUM(PO$6:PO32))*PO$3/365*_xlfn.DAYS($B33,$B32)&lt;0,0,($C$6-($C$3*$A32)+SUM(PO$6:PO32))*PO$3/365*_xlfn.DAYS($B33,$B32))</f>
        <v>#VALUE!</v>
      </c>
      <c r="PP33" s="5" t="e">
        <f>IF(($C$6-($C$3*$A32)+SUM(PP$6:PP32))*PP$3/365*_xlfn.DAYS($B33,$B32)&lt;0,0,($C$6-($C$3*$A32)+SUM(PP$6:PP32))*PP$3/365*_xlfn.DAYS($B33,$B32))</f>
        <v>#VALUE!</v>
      </c>
      <c r="PQ33" s="5" t="e">
        <f>IF(($C$6-($C$3*$A32)+SUM(PQ$6:PQ32))*PQ$3/365*_xlfn.DAYS($B33,$B32)&lt;0,0,($C$6-($C$3*$A32)+SUM(PQ$6:PQ32))*PQ$3/365*_xlfn.DAYS($B33,$B32))</f>
        <v>#VALUE!</v>
      </c>
      <c r="PR33" s="5" t="e">
        <f>IF(($C$6-($C$3*$A32)+SUM(PR$6:PR32))*PR$3/365*_xlfn.DAYS($B33,$B32)&lt;0,0,($C$6-($C$3*$A32)+SUM(PR$6:PR32))*PR$3/365*_xlfn.DAYS($B33,$B32))</f>
        <v>#VALUE!</v>
      </c>
      <c r="PS33" s="5" t="e">
        <f>IF(($C$6-($C$3*$A32)+SUM(PS$6:PS32))*PS$3/365*_xlfn.DAYS($B33,$B32)&lt;0,0,($C$6-($C$3*$A32)+SUM(PS$6:PS32))*PS$3/365*_xlfn.DAYS($B33,$B32))</f>
        <v>#VALUE!</v>
      </c>
      <c r="PT33" s="5" t="e">
        <f>IF(($C$6-($C$3*$A32)+SUM(PT$6:PT32))*PT$3/365*_xlfn.DAYS($B33,$B32)&lt;0,0,($C$6-($C$3*$A32)+SUM(PT$6:PT32))*PT$3/365*_xlfn.DAYS($B33,$B32))</f>
        <v>#VALUE!</v>
      </c>
      <c r="PU33" s="5" t="e">
        <f>IF(($C$6-($C$3*$A32)+SUM(PU$6:PU32))*PU$3/365*_xlfn.DAYS($B33,$B32)&lt;0,0,($C$6-($C$3*$A32)+SUM(PU$6:PU32))*PU$3/365*_xlfn.DAYS($B33,$B32))</f>
        <v>#VALUE!</v>
      </c>
      <c r="PV33" s="5" t="e">
        <f>IF(($C$6-($C$3*$A32)+SUM(PV$6:PV32))*PV$3/365*_xlfn.DAYS($B33,$B32)&lt;0,0,($C$6-($C$3*$A32)+SUM(PV$6:PV32))*PV$3/365*_xlfn.DAYS($B33,$B32))</f>
        <v>#VALUE!</v>
      </c>
      <c r="PW33" s="5" t="e">
        <f>IF(($C$6-($C$3*$A32)+SUM(PW$6:PW32))*PW$3/365*_xlfn.DAYS($B33,$B32)&lt;0,0,($C$6-($C$3*$A32)+SUM(PW$6:PW32))*PW$3/365*_xlfn.DAYS($B33,$B32))</f>
        <v>#VALUE!</v>
      </c>
      <c r="PX33" s="5" t="e">
        <f>IF(($C$6-($C$3*$A32)+SUM(PX$6:PX32))*PX$3/365*_xlfn.DAYS($B33,$B32)&lt;0,0,($C$6-($C$3*$A32)+SUM(PX$6:PX32))*PX$3/365*_xlfn.DAYS($B33,$B32))</f>
        <v>#VALUE!</v>
      </c>
      <c r="PY33" s="5" t="e">
        <f>IF(($C$6-($C$3*$A32)+SUM(PY$6:PY32))*PY$3/365*_xlfn.DAYS($B33,$B32)&lt;0,0,($C$6-($C$3*$A32)+SUM(PY$6:PY32))*PY$3/365*_xlfn.DAYS($B33,$B32))</f>
        <v>#VALUE!</v>
      </c>
      <c r="PZ33" s="5" t="e">
        <f>IF(($C$6-($C$3*$A32)+SUM(PZ$6:PZ32))*PZ$3/365*_xlfn.DAYS($B33,$B32)&lt;0,0,($C$6-($C$3*$A32)+SUM(PZ$6:PZ32))*PZ$3/365*_xlfn.DAYS($B33,$B32))</f>
        <v>#VALUE!</v>
      </c>
      <c r="QA33" s="5" t="e">
        <f>IF(($C$6-($C$3*$A32)+SUM(QA$6:QA32))*QA$3/365*_xlfn.DAYS($B33,$B32)&lt;0,0,($C$6-($C$3*$A32)+SUM(QA$6:QA32))*QA$3/365*_xlfn.DAYS($B33,$B32))</f>
        <v>#VALUE!</v>
      </c>
      <c r="QB33" s="5" t="e">
        <f>IF(($C$6-($C$3*$A32)+SUM(QB$6:QB32))*QB$3/365*_xlfn.DAYS($B33,$B32)&lt;0,0,($C$6-($C$3*$A32)+SUM(QB$6:QB32))*QB$3/365*_xlfn.DAYS($B33,$B32))</f>
        <v>#VALUE!</v>
      </c>
      <c r="QC33" s="5" t="e">
        <f>IF(($C$6-($C$3*$A32)+SUM(QC$6:QC32))*QC$3/365*_xlfn.DAYS($B33,$B32)&lt;0,0,($C$6-($C$3*$A32)+SUM(QC$6:QC32))*QC$3/365*_xlfn.DAYS($B33,$B32))</f>
        <v>#VALUE!</v>
      </c>
      <c r="QD33" s="5" t="e">
        <f>IF(($C$6-($C$3*$A32)+SUM(QD$6:QD32))*QD$3/365*_xlfn.DAYS($B33,$B32)&lt;0,0,($C$6-($C$3*$A32)+SUM(QD$6:QD32))*QD$3/365*_xlfn.DAYS($B33,$B32))</f>
        <v>#VALUE!</v>
      </c>
      <c r="QE33" s="5" t="e">
        <f>IF(($C$6-($C$3*$A32)+SUM(QE$6:QE32))*QE$3/365*_xlfn.DAYS($B33,$B32)&lt;0,0,($C$6-($C$3*$A32)+SUM(QE$6:QE32))*QE$3/365*_xlfn.DAYS($B33,$B32))</f>
        <v>#VALUE!</v>
      </c>
      <c r="QF33" s="5" t="e">
        <f>IF(($C$6-($C$3*$A32)+SUM(QF$6:QF32))*QF$3/365*_xlfn.DAYS($B33,$B32)&lt;0,0,($C$6-($C$3*$A32)+SUM(QF$6:QF32))*QF$3/365*_xlfn.DAYS($B33,$B32))</f>
        <v>#VALUE!</v>
      </c>
      <c r="QG33" s="5" t="e">
        <f>IF(($C$6-($C$3*$A32)+SUM(QG$6:QG32))*QG$3/365*_xlfn.DAYS($B33,$B32)&lt;0,0,($C$6-($C$3*$A32)+SUM(QG$6:QG32))*QG$3/365*_xlfn.DAYS($B33,$B32))</f>
        <v>#VALUE!</v>
      </c>
      <c r="QH33" s="5" t="e">
        <f>IF(($C$6-($C$3*$A32)+SUM(QH$6:QH32))*QH$3/365*_xlfn.DAYS($B33,$B32)&lt;0,0,($C$6-($C$3*$A32)+SUM(QH$6:QH32))*QH$3/365*_xlfn.DAYS($B33,$B32))</f>
        <v>#VALUE!</v>
      </c>
      <c r="QI33" s="5" t="e">
        <f>IF(($C$6-($C$3*$A32)+SUM(QI$6:QI32))*QI$3/365*_xlfn.DAYS($B33,$B32)&lt;0,0,($C$6-($C$3*$A32)+SUM(QI$6:QI32))*QI$3/365*_xlfn.DAYS($B33,$B32))</f>
        <v>#VALUE!</v>
      </c>
      <c r="QJ33" s="5" t="e">
        <f>IF(($C$6-($C$3*$A32)+SUM(QJ$6:QJ32))*QJ$3/365*_xlfn.DAYS($B33,$B32)&lt;0,0,($C$6-($C$3*$A32)+SUM(QJ$6:QJ32))*QJ$3/365*_xlfn.DAYS($B33,$B32))</f>
        <v>#VALUE!</v>
      </c>
      <c r="QK33" s="5" t="e">
        <f>IF(($C$6-($C$3*$A32)+SUM(QK$6:QK32))*QK$3/365*_xlfn.DAYS($B33,$B32)&lt;0,0,($C$6-($C$3*$A32)+SUM(QK$6:QK32))*QK$3/365*_xlfn.DAYS($B33,$B32))</f>
        <v>#VALUE!</v>
      </c>
      <c r="QL33" s="5" t="e">
        <f>IF(($C$6-($C$3*$A32)+SUM(QL$6:QL32))*QL$3/365*_xlfn.DAYS($B33,$B32)&lt;0,0,($C$6-($C$3*$A32)+SUM(QL$6:QL32))*QL$3/365*_xlfn.DAYS($B33,$B32))</f>
        <v>#VALUE!</v>
      </c>
      <c r="QM33" s="5" t="e">
        <f>IF(($C$6-($C$3*$A32)+SUM(QM$6:QM32))*QM$3/365*_xlfn.DAYS($B33,$B32)&lt;0,0,($C$6-($C$3*$A32)+SUM(QM$6:QM32))*QM$3/365*_xlfn.DAYS($B33,$B32))</f>
        <v>#VALUE!</v>
      </c>
      <c r="QN33" s="5" t="e">
        <f>IF(($C$6-($C$3*$A32)+SUM(QN$6:QN32))*QN$3/365*_xlfn.DAYS($B33,$B32)&lt;0,0,($C$6-($C$3*$A32)+SUM(QN$6:QN32))*QN$3/365*_xlfn.DAYS($B33,$B32))</f>
        <v>#VALUE!</v>
      </c>
      <c r="QO33" s="5" t="e">
        <f>IF(($C$6-($C$3*$A32)+SUM(QO$6:QO32))*QO$3/365*_xlfn.DAYS($B33,$B32)&lt;0,0,($C$6-($C$3*$A32)+SUM(QO$6:QO32))*QO$3/365*_xlfn.DAYS($B33,$B32))</f>
        <v>#VALUE!</v>
      </c>
      <c r="QP33" s="5" t="e">
        <f>IF(($C$6-($C$3*$A32)+SUM(QP$6:QP32))*QP$3/365*_xlfn.DAYS($B33,$B32)&lt;0,0,($C$6-($C$3*$A32)+SUM(QP$6:QP32))*QP$3/365*_xlfn.DAYS($B33,$B32))</f>
        <v>#VALUE!</v>
      </c>
      <c r="QQ33" s="5" t="e">
        <f>IF(($C$6-($C$3*$A32)+SUM(QQ$6:QQ32))*QQ$3/365*_xlfn.DAYS($B33,$B32)&lt;0,0,($C$6-($C$3*$A32)+SUM(QQ$6:QQ32))*QQ$3/365*_xlfn.DAYS($B33,$B32))</f>
        <v>#VALUE!</v>
      </c>
      <c r="QR33" s="5" t="e">
        <f>IF(($C$6-($C$3*$A32)+SUM(QR$6:QR32))*QR$3/365*_xlfn.DAYS($B33,$B32)&lt;0,0,($C$6-($C$3*$A32)+SUM(QR$6:QR32))*QR$3/365*_xlfn.DAYS($B33,$B32))</f>
        <v>#VALUE!</v>
      </c>
      <c r="QS33" s="5" t="e">
        <f>IF(($C$6-($C$3*$A32)+SUM(QS$6:QS32))*QS$3/365*_xlfn.DAYS($B33,$B32)&lt;0,0,($C$6-($C$3*$A32)+SUM(QS$6:QS32))*QS$3/365*_xlfn.DAYS($B33,$B32))</f>
        <v>#VALUE!</v>
      </c>
      <c r="QT33" s="5" t="e">
        <f>IF(($C$6-($C$3*$A32)+SUM(QT$6:QT32))*QT$3/365*_xlfn.DAYS($B33,$B32)&lt;0,0,($C$6-($C$3*$A32)+SUM(QT$6:QT32))*QT$3/365*_xlfn.DAYS($B33,$B32))</f>
        <v>#VALUE!</v>
      </c>
      <c r="QU33" s="5" t="e">
        <f>IF(($C$6-($C$3*$A32)+SUM(QU$6:QU32))*QU$3/365*_xlfn.DAYS($B33,$B32)&lt;0,0,($C$6-($C$3*$A32)+SUM(QU$6:QU32))*QU$3/365*_xlfn.DAYS($B33,$B32))</f>
        <v>#VALUE!</v>
      </c>
      <c r="QV33" s="5" t="e">
        <f>IF(($C$6-($C$3*$A32)+SUM(QV$6:QV32))*QV$3/365*_xlfn.DAYS($B33,$B32)&lt;0,0,($C$6-($C$3*$A32)+SUM(QV$6:QV32))*QV$3/365*_xlfn.DAYS($B33,$B32))</f>
        <v>#VALUE!</v>
      </c>
      <c r="QW33" s="5" t="e">
        <f>IF(($C$6-($C$3*$A32)+SUM(QW$6:QW32))*QW$3/365*_xlfn.DAYS($B33,$B32)&lt;0,0,($C$6-($C$3*$A32)+SUM(QW$6:QW32))*QW$3/365*_xlfn.DAYS($B33,$B32))</f>
        <v>#VALUE!</v>
      </c>
      <c r="QX33" s="5" t="e">
        <f>IF(($C$6-($C$3*$A32)+SUM(QX$6:QX32))*QX$3/365*_xlfn.DAYS($B33,$B32)&lt;0,0,($C$6-($C$3*$A32)+SUM(QX$6:QX32))*QX$3/365*_xlfn.DAYS($B33,$B32))</f>
        <v>#VALUE!</v>
      </c>
      <c r="QY33" s="5" t="e">
        <f>IF(($C$6-($C$3*$A32)+SUM(QY$6:QY32))*QY$3/365*_xlfn.DAYS($B33,$B32)&lt;0,0,($C$6-($C$3*$A32)+SUM(QY$6:QY32))*QY$3/365*_xlfn.DAYS($B33,$B32))</f>
        <v>#VALUE!</v>
      </c>
      <c r="QZ33" s="5" t="e">
        <f>IF(($C$6-($C$3*$A32)+SUM(QZ$6:QZ32))*QZ$3/365*_xlfn.DAYS($B33,$B32)&lt;0,0,($C$6-($C$3*$A32)+SUM(QZ$6:QZ32))*QZ$3/365*_xlfn.DAYS($B33,$B32))</f>
        <v>#VALUE!</v>
      </c>
      <c r="RA33" s="5" t="e">
        <f>IF(($C$6-($C$3*$A32)+SUM(RA$6:RA32))*RA$3/365*_xlfn.DAYS($B33,$B32)&lt;0,0,($C$6-($C$3*$A32)+SUM(RA$6:RA32))*RA$3/365*_xlfn.DAYS($B33,$B32))</f>
        <v>#VALUE!</v>
      </c>
      <c r="RB33" s="5" t="e">
        <f>IF(($C$6-($C$3*$A32)+SUM(RB$6:RB32))*RB$3/365*_xlfn.DAYS($B33,$B32)&lt;0,0,($C$6-($C$3*$A32)+SUM(RB$6:RB32))*RB$3/365*_xlfn.DAYS($B33,$B32))</f>
        <v>#VALUE!</v>
      </c>
      <c r="RC33" s="5" t="e">
        <f>IF(($C$6-($C$3*$A32)+SUM(RC$6:RC32))*RC$3/365*_xlfn.DAYS($B33,$B32)&lt;0,0,($C$6-($C$3*$A32)+SUM(RC$6:RC32))*RC$3/365*_xlfn.DAYS($B33,$B32))</f>
        <v>#VALUE!</v>
      </c>
      <c r="RD33" s="5" t="e">
        <f>IF(($C$6-($C$3*$A32)+SUM(RD$6:RD32))*RD$3/365*_xlfn.DAYS($B33,$B32)&lt;0,0,($C$6-($C$3*$A32)+SUM(RD$6:RD32))*RD$3/365*_xlfn.DAYS($B33,$B32))</f>
        <v>#VALUE!</v>
      </c>
      <c r="RE33" s="5" t="e">
        <f>IF(($C$6-($C$3*$A32)+SUM(RE$6:RE32))*RE$3/365*_xlfn.DAYS($B33,$B32)&lt;0,0,($C$6-($C$3*$A32)+SUM(RE$6:RE32))*RE$3/365*_xlfn.DAYS($B33,$B32))</f>
        <v>#VALUE!</v>
      </c>
      <c r="RF33" s="5" t="e">
        <f>IF(($C$6-($C$3*$A32)+SUM(RF$6:RF32))*RF$3/365*_xlfn.DAYS($B33,$B32)&lt;0,0,($C$6-($C$3*$A32)+SUM(RF$6:RF32))*RF$3/365*_xlfn.DAYS($B33,$B32))</f>
        <v>#VALUE!</v>
      </c>
      <c r="RG33" s="5" t="e">
        <f>IF(($C$6-($C$3*$A32)+SUM(RG$6:RG32))*RG$3/365*_xlfn.DAYS($B33,$B32)&lt;0,0,($C$6-($C$3*$A32)+SUM(RG$6:RG32))*RG$3/365*_xlfn.DAYS($B33,$B32))</f>
        <v>#VALUE!</v>
      </c>
      <c r="RH33" s="5" t="e">
        <f>IF(($C$6-($C$3*$A32)+SUM(RH$6:RH32))*RH$3/365*_xlfn.DAYS($B33,$B32)&lt;0,0,($C$6-($C$3*$A32)+SUM(RH$6:RH32))*RH$3/365*_xlfn.DAYS($B33,$B32))</f>
        <v>#VALUE!</v>
      </c>
      <c r="RI33" s="5" t="e">
        <f>IF(($C$6-($C$3*$A32)+SUM(RI$6:RI32))*RI$3/365*_xlfn.DAYS($B33,$B32)&lt;0,0,($C$6-($C$3*$A32)+SUM(RI$6:RI32))*RI$3/365*_xlfn.DAYS($B33,$B32))</f>
        <v>#VALUE!</v>
      </c>
      <c r="RJ33" s="5" t="e">
        <f>IF(($C$6-($C$3*$A32)+SUM(RJ$6:RJ32))*RJ$3/365*_xlfn.DAYS($B33,$B32)&lt;0,0,($C$6-($C$3*$A32)+SUM(RJ$6:RJ32))*RJ$3/365*_xlfn.DAYS($B33,$B32))</f>
        <v>#VALUE!</v>
      </c>
      <c r="RK33" s="5" t="e">
        <f>IF(($C$6-($C$3*$A32)+SUM(RK$6:RK32))*RK$3/365*_xlfn.DAYS($B33,$B32)&lt;0,0,($C$6-($C$3*$A32)+SUM(RK$6:RK32))*RK$3/365*_xlfn.DAYS($B33,$B32))</f>
        <v>#VALUE!</v>
      </c>
      <c r="RL33" s="5" t="e">
        <f>IF(($C$6-($C$3*$A32)+SUM(RL$6:RL32))*RL$3/365*_xlfn.DAYS($B33,$B32)&lt;0,0,($C$6-($C$3*$A32)+SUM(RL$6:RL32))*RL$3/365*_xlfn.DAYS($B33,$B32))</f>
        <v>#VALUE!</v>
      </c>
      <c r="RM33" s="5" t="e">
        <f>IF(($C$6-($C$3*$A32)+SUM(RM$6:RM32))*RM$3/365*_xlfn.DAYS($B33,$B32)&lt;0,0,($C$6-($C$3*$A32)+SUM(RM$6:RM32))*RM$3/365*_xlfn.DAYS($B33,$B32))</f>
        <v>#VALUE!</v>
      </c>
      <c r="RN33" s="5" t="e">
        <f>IF(($C$6-($C$3*$A32)+SUM(RN$6:RN32))*RN$3/365*_xlfn.DAYS($B33,$B32)&lt;0,0,($C$6-($C$3*$A32)+SUM(RN$6:RN32))*RN$3/365*_xlfn.DAYS($B33,$B32))</f>
        <v>#VALUE!</v>
      </c>
      <c r="RO33" s="5" t="e">
        <f>IF(($C$6-($C$3*$A32)+SUM(RO$6:RO32))*RO$3/365*_xlfn.DAYS($B33,$B32)&lt;0,0,($C$6-($C$3*$A32)+SUM(RO$6:RO32))*RO$3/365*_xlfn.DAYS($B33,$B32))</f>
        <v>#VALUE!</v>
      </c>
      <c r="RP33" s="5" t="e">
        <f>IF(($C$6-($C$3*$A32)+SUM(RP$6:RP32))*RP$3/365*_xlfn.DAYS($B33,$B32)&lt;0,0,($C$6-($C$3*$A32)+SUM(RP$6:RP32))*RP$3/365*_xlfn.DAYS($B33,$B32))</f>
        <v>#VALUE!</v>
      </c>
      <c r="RQ33" s="5" t="e">
        <f>IF(($C$6-($C$3*$A32)+SUM(RQ$6:RQ32))*RQ$3/365*_xlfn.DAYS($B33,$B32)&lt;0,0,($C$6-($C$3*$A32)+SUM(RQ$6:RQ32))*RQ$3/365*_xlfn.DAYS($B33,$B32))</f>
        <v>#VALUE!</v>
      </c>
      <c r="RR33" s="5" t="e">
        <f>IF(($C$6-($C$3*$A32)+SUM(RR$6:RR32))*RR$3/365*_xlfn.DAYS($B33,$B32)&lt;0,0,($C$6-($C$3*$A32)+SUM(RR$6:RR32))*RR$3/365*_xlfn.DAYS($B33,$B32))</f>
        <v>#VALUE!</v>
      </c>
      <c r="RS33" s="5" t="e">
        <f>IF(($C$6-($C$3*$A32)+SUM(RS$6:RS32))*RS$3/365*_xlfn.DAYS($B33,$B32)&lt;0,0,($C$6-($C$3*$A32)+SUM(RS$6:RS32))*RS$3/365*_xlfn.DAYS($B33,$B32))</f>
        <v>#VALUE!</v>
      </c>
      <c r="RT33" s="5" t="e">
        <f>IF(($C$6-($C$3*$A32)+SUM(RT$6:RT32))*RT$3/365*_xlfn.DAYS($B33,$B32)&lt;0,0,($C$6-($C$3*$A32)+SUM(RT$6:RT32))*RT$3/365*_xlfn.DAYS($B33,$B32))</f>
        <v>#VALUE!</v>
      </c>
      <c r="RU33" s="5" t="e">
        <f>IF(($C$6-($C$3*$A32)+SUM(RU$6:RU32))*RU$3/365*_xlfn.DAYS($B33,$B32)&lt;0,0,($C$6-($C$3*$A32)+SUM(RU$6:RU32))*RU$3/365*_xlfn.DAYS($B33,$B32))</f>
        <v>#VALUE!</v>
      </c>
      <c r="RV33" s="5" t="e">
        <f>IF(($C$6-($C$3*$A32)+SUM(RV$6:RV32))*RV$3/365*_xlfn.DAYS($B33,$B32)&lt;0,0,($C$6-($C$3*$A32)+SUM(RV$6:RV32))*RV$3/365*_xlfn.DAYS($B33,$B32))</f>
        <v>#VALUE!</v>
      </c>
      <c r="RW33" s="5" t="e">
        <f>IF(($C$6-($C$3*$A32)+SUM(RW$6:RW32))*RW$3/365*_xlfn.DAYS($B33,$B32)&lt;0,0,($C$6-($C$3*$A32)+SUM(RW$6:RW32))*RW$3/365*_xlfn.DAYS($B33,$B32))</f>
        <v>#VALUE!</v>
      </c>
      <c r="RX33" s="5" t="e">
        <f>IF(($C$6-($C$3*$A32)+SUM(RX$6:RX32))*RX$3/365*_xlfn.DAYS($B33,$B32)&lt;0,0,($C$6-($C$3*$A32)+SUM(RX$6:RX32))*RX$3/365*_xlfn.DAYS($B33,$B32))</f>
        <v>#VALUE!</v>
      </c>
      <c r="RY33" s="5" t="e">
        <f>IF(($C$6-($C$3*$A32)+SUM(RY$6:RY32))*RY$3/365*_xlfn.DAYS($B33,$B32)&lt;0,0,($C$6-($C$3*$A32)+SUM(RY$6:RY32))*RY$3/365*_xlfn.DAYS($B33,$B32))</f>
        <v>#VALUE!</v>
      </c>
      <c r="RZ33" s="5" t="e">
        <f>IF(($C$6-($C$3*$A32)+SUM(RZ$6:RZ32))*RZ$3/365*_xlfn.DAYS($B33,$B32)&lt;0,0,($C$6-($C$3*$A32)+SUM(RZ$6:RZ32))*RZ$3/365*_xlfn.DAYS($B33,$B32))</f>
        <v>#VALUE!</v>
      </c>
      <c r="SA33" s="5" t="e">
        <f>IF(($C$6-($C$3*$A32)+SUM(SA$6:SA32))*SA$3/365*_xlfn.DAYS($B33,$B32)&lt;0,0,($C$6-($C$3*$A32)+SUM(SA$6:SA32))*SA$3/365*_xlfn.DAYS($B33,$B32))</f>
        <v>#VALUE!</v>
      </c>
      <c r="SB33" s="5" t="e">
        <f>IF(($C$6-($C$3*$A32)+SUM(SB$6:SB32))*SB$3/365*_xlfn.DAYS($B33,$B32)&lt;0,0,($C$6-($C$3*$A32)+SUM(SB$6:SB32))*SB$3/365*_xlfn.DAYS($B33,$B32))</f>
        <v>#VALUE!</v>
      </c>
      <c r="SC33" s="5" t="e">
        <f>IF(($C$6-($C$3*$A32)+SUM(SC$6:SC32))*SC$3/365*_xlfn.DAYS($B33,$B32)&lt;0,0,($C$6-($C$3*$A32)+SUM(SC$6:SC32))*SC$3/365*_xlfn.DAYS($B33,$B32))</f>
        <v>#VALUE!</v>
      </c>
      <c r="SD33" s="5" t="e">
        <f>IF(($C$6-($C$3*$A32)+SUM(SD$6:SD32))*SD$3/365*_xlfn.DAYS($B33,$B32)&lt;0,0,($C$6-($C$3*$A32)+SUM(SD$6:SD32))*SD$3/365*_xlfn.DAYS($B33,$B32))</f>
        <v>#VALUE!</v>
      </c>
      <c r="SE33" s="5" t="e">
        <f>IF(($C$6-($C$3*$A32)+SUM(SE$6:SE32))*SE$3/365*_xlfn.DAYS($B33,$B32)&lt;0,0,($C$6-($C$3*$A32)+SUM(SE$6:SE32))*SE$3/365*_xlfn.DAYS($B33,$B32))</f>
        <v>#VALUE!</v>
      </c>
      <c r="SF33" s="5" t="e">
        <f>IF(($C$6-($C$3*$A32)+SUM(SF$6:SF32))*SF$3/365*_xlfn.DAYS($B33,$B32)&lt;0,0,($C$6-($C$3*$A32)+SUM(SF$6:SF32))*SF$3/365*_xlfn.DAYS($B33,$B32))</f>
        <v>#VALUE!</v>
      </c>
      <c r="SG33" s="5" t="e">
        <f>IF(($C$6-($C$3*$A32)+SUM(SG$6:SG32))*SG$3/365*_xlfn.DAYS($B33,$B32)&lt;0,0,($C$6-($C$3*$A32)+SUM(SG$6:SG32))*SG$3/365*_xlfn.DAYS($B33,$B32))</f>
        <v>#VALUE!</v>
      </c>
      <c r="SH33" s="5" t="e">
        <f>IF(($C$6-($C$3*$A32)+SUM(SH$6:SH32))*SH$3/365*_xlfn.DAYS($B33,$B32)&lt;0,0,($C$6-($C$3*$A32)+SUM(SH$6:SH32))*SH$3/365*_xlfn.DAYS($B33,$B32))</f>
        <v>#VALUE!</v>
      </c>
      <c r="SI33" s="5" t="e">
        <f>IF(($C$6-($C$3*$A32)+SUM(SI$6:SI32))*SI$3/365*_xlfn.DAYS($B33,$B32)&lt;0,0,($C$6-($C$3*$A32)+SUM(SI$6:SI32))*SI$3/365*_xlfn.DAYS($B33,$B32))</f>
        <v>#VALUE!</v>
      </c>
    </row>
    <row r="34" spans="1:503" x14ac:dyDescent="0.25">
      <c r="A34">
        <v>29</v>
      </c>
      <c r="B34" s="1">
        <f>IFERROR(VLOOKUP(IF(WEEKDAY(Sheet3!A29)=7,Sheet3!A29+2,IF(WEEKDAY(Sheet3!A29)=1,Sheet3!A29+1,Sheet3!A29)),Sheet3!D30:F45,3,FALSE),IF(WEEKDAY(Sheet3!A29)=7,Sheet3!A29+2,IF(WEEKDAY(Sheet3!A29)=1,Sheet3!A29+1,Sheet3!A29)))</f>
        <v>45100</v>
      </c>
      <c r="C34" s="4">
        <f t="shared" si="34"/>
        <v>2512.6412260215579</v>
      </c>
      <c r="D34" s="5">
        <f t="shared" si="33"/>
        <v>63.999381408766638</v>
      </c>
      <c r="E34" s="5">
        <f>IF(($C$6-($C$3*$A33)+SUM(E$6:E33))*E$3/365*_xlfn.DAYS($B34,$B33)&lt;0,0,($C$6-($C$3*$A33)+SUM(E$6:E33))*E$3/365*_xlfn.DAYS($B34,$B33))</f>
        <v>63.940961043009324</v>
      </c>
      <c r="F34" s="5">
        <f>IF(($C$6-($C$3*$A33)+SUM(F$6:F33))*F$3/365*_xlfn.DAYS($B34,$B33)&lt;0,0,($C$6-($C$3*$A33)+SUM(F$6:F33))*F$3/365*_xlfn.DAYS($B34,$B33))</f>
        <v>63.882575386655695</v>
      </c>
      <c r="G34" s="5">
        <f>IF(($C$6-($C$3*$A33)+SUM(G$6:G33))*G$3/365*_xlfn.DAYS($B34,$B33)&lt;0,0,($C$6-($C$3*$A33)+SUM(G$6:G33))*G$3/365*_xlfn.DAYS($B34,$B33))</f>
        <v>63.824224427410506</v>
      </c>
      <c r="H34" s="5">
        <f>IF(($C$6-($C$3*$A33)+SUM(H$6:H33))*H$3/365*_xlfn.DAYS($B34,$B33)&lt;0,0,($C$6-($C$3*$A33)+SUM(H$6:H33))*H$3/365*_xlfn.DAYS($B34,$B33))</f>
        <v>63.765908152982036</v>
      </c>
      <c r="I34" s="5">
        <f>IF(($C$6-($C$3*$A33)+SUM(I$6:I33))*I$3/365*_xlfn.DAYS($B34,$B33)&lt;0,0,($C$6-($C$3*$A33)+SUM(I$6:I33))*I$3/365*_xlfn.DAYS($B34,$B33))</f>
        <v>63.707626551081901</v>
      </c>
      <c r="J34" s="5">
        <f>IF(($C$6-($C$3*$A33)+SUM(J$6:J33))*J$3/365*_xlfn.DAYS($B34,$B33)&lt;0,0,($C$6-($C$3*$A33)+SUM(J$6:J33))*J$3/365*_xlfn.DAYS($B34,$B33))</f>
        <v>63.649379609425473</v>
      </c>
      <c r="K34" s="5">
        <f>IF(($C$6-($C$3*$A33)+SUM(K$6:K33))*K$3/365*_xlfn.DAYS($B34,$B33)&lt;0,0,($C$6-($C$3*$A33)+SUM(K$6:K33))*K$3/365*_xlfn.DAYS($B34,$B33))</f>
        <v>63.59116731573166</v>
      </c>
      <c r="L34" s="5">
        <f>IF(($C$6-($C$3*$A33)+SUM(L$6:L33))*L$3/365*_xlfn.DAYS($B34,$B33)&lt;0,0,($C$6-($C$3*$A33)+SUM(L$6:L33))*L$3/365*_xlfn.DAYS($B34,$B33))</f>
        <v>63.532989657723022</v>
      </c>
      <c r="M34" s="5">
        <f>IF(($C$6-($C$3*$A33)+SUM(M$6:M33))*M$3/365*_xlfn.DAYS($B34,$B33)&lt;0,0,($C$6-($C$3*$A33)+SUM(M$6:M33))*M$3/365*_xlfn.DAYS($B34,$B33))</f>
        <v>63.474846623125508</v>
      </c>
      <c r="N34" s="5">
        <f>IF(($C$6-($C$3*$A33)+SUM(N$6:N33))*N$3/365*_xlfn.DAYS($B34,$B33)&lt;0,0,($C$6-($C$3*$A33)+SUM(N$6:N33))*N$3/365*_xlfn.DAYS($B34,$B33))</f>
        <v>63.416738199668885</v>
      </c>
      <c r="O34" s="5">
        <f>IF(($C$6-($C$3*$A33)+SUM(O$6:O33))*O$3/365*_xlfn.DAYS($B34,$B33)&lt;0,0,($C$6-($C$3*$A33)+SUM(O$6:O33))*O$3/365*_xlfn.DAYS($B34,$B33))</f>
        <v>63.358664375086342</v>
      </c>
      <c r="P34" s="5">
        <f>IF(($C$6-($C$3*$A33)+SUM(P$6:P33))*P$3/365*_xlfn.DAYS($B34,$B33)&lt;0,0,($C$6-($C$3*$A33)+SUM(P$6:P33))*P$3/365*_xlfn.DAYS($B34,$B33))</f>
        <v>63.300625137114565</v>
      </c>
      <c r="Q34" s="5">
        <f>IF(($C$6-($C$3*$A33)+SUM(Q$6:Q33))*Q$3/365*_xlfn.DAYS($B34,$B33)&lt;0,0,($C$6-($C$3*$A33)+SUM(Q$6:Q33))*Q$3/365*_xlfn.DAYS($B34,$B33))</f>
        <v>63.242620473494114</v>
      </c>
      <c r="R34" s="5">
        <f>IF(($C$6-($C$3*$A33)+SUM(R$6:R33))*R$3/365*_xlfn.DAYS($B34,$B33)&lt;0,0,($C$6-($C$3*$A33)+SUM(R$6:R33))*R$3/365*_xlfn.DAYS($B34,$B33))</f>
        <v>63.184650371968814</v>
      </c>
      <c r="S34" s="5">
        <f>IF(($C$6-($C$3*$A33)+SUM(S$6:S33))*S$3/365*_xlfn.DAYS($B34,$B33)&lt;0,0,($C$6-($C$3*$A33)+SUM(S$6:S33))*S$3/365*_xlfn.DAYS($B34,$B33))</f>
        <v>63.126714820286239</v>
      </c>
      <c r="T34" s="5">
        <f>IF(($C$6-($C$3*$A33)+SUM(T$6:T33))*T$3/365*_xlfn.DAYS($B34,$B33)&lt;0,0,($C$6-($C$3*$A33)+SUM(T$6:T33))*T$3/365*_xlfn.DAYS($B34,$B33))</f>
        <v>63.068813806197433</v>
      </c>
      <c r="U34" s="5">
        <f>IF(($C$6-($C$3*$A33)+SUM(U$6:U33))*U$3/365*_xlfn.DAYS($B34,$B33)&lt;0,0,($C$6-($C$3*$A33)+SUM(U$6:U33))*U$3/365*_xlfn.DAYS($B34,$B33))</f>
        <v>63.010947317457131</v>
      </c>
      <c r="V34" s="5">
        <f>IF(($C$6-($C$3*$A33)+SUM(V$6:V33))*V$3/365*_xlfn.DAYS($B34,$B33)&lt;0,0,($C$6-($C$3*$A33)+SUM(V$6:V33))*V$3/365*_xlfn.DAYS($B34,$B33))</f>
        <v>62.953115341823484</v>
      </c>
      <c r="W34" s="5">
        <f>IF(($C$6-($C$3*$A33)+SUM(W$6:W33))*W$3/365*_xlfn.DAYS($B34,$B33)&lt;0,0,($C$6-($C$3*$A33)+SUM(W$6:W33))*W$3/365*_xlfn.DAYS($B34,$B33))</f>
        <v>62.89531786705836</v>
      </c>
      <c r="X34" s="5">
        <f>IF(($C$6-($C$3*$A33)+SUM(X$6:X33))*X$3/365*_xlfn.DAYS($B34,$B33)&lt;0,0,($C$6-($C$3*$A33)+SUM(X$6:X33))*X$3/365*_xlfn.DAYS($B34,$B33))</f>
        <v>62.837554880927144</v>
      </c>
      <c r="Y34" s="5">
        <f>IF(($C$6-($C$3*$A33)+SUM(Y$6:Y33))*Y$3/365*_xlfn.DAYS($B34,$B33)&lt;0,0,($C$6-($C$3*$A33)+SUM(Y$6:Y33))*Y$3/365*_xlfn.DAYS($B34,$B33))</f>
        <v>62.779826371198702</v>
      </c>
      <c r="Z34" s="5">
        <f>IF(($C$6-($C$3*$A33)+SUM(Z$6:Z33))*Z$3/365*_xlfn.DAYS($B34,$B33)&lt;0,0,($C$6-($C$3*$A33)+SUM(Z$6:Z33))*Z$3/365*_xlfn.DAYS($B34,$B33))</f>
        <v>62.722132325645596</v>
      </c>
      <c r="AA34" s="5">
        <f>IF(($C$6-($C$3*$A33)+SUM(AA$6:AA33))*AA$3/365*_xlfn.DAYS($B34,$B33)&lt;0,0,($C$6-($C$3*$A33)+SUM(AA$6:AA33))*AA$3/365*_xlfn.DAYS($B34,$B33))</f>
        <v>62.664472732043905</v>
      </c>
      <c r="AB34" s="5">
        <f>IF(($C$6-($C$3*$A33)+SUM(AB$6:AB33))*AB$3/365*_xlfn.DAYS($B34,$B33)&lt;0,0,($C$6-($C$3*$A33)+SUM(AB$6:AB33))*AB$3/365*_xlfn.DAYS($B34,$B33))</f>
        <v>62.606847578173252</v>
      </c>
      <c r="AC34" s="5">
        <f>IF(($C$6-($C$3*$A33)+SUM(AC$6:AC33))*AC$3/365*_xlfn.DAYS($B34,$B33)&lt;0,0,($C$6-($C$3*$A33)+SUM(AC$6:AC33))*AC$3/365*_xlfn.DAYS($B34,$B33))</f>
        <v>62.5492568518168</v>
      </c>
      <c r="AD34" s="5">
        <f>IF(($C$6-($C$3*$A33)+SUM(AD$6:AD33))*AD$3/365*_xlfn.DAYS($B34,$B33)&lt;0,0,($C$6-($C$3*$A33)+SUM(AD$6:AD33))*AD$3/365*_xlfn.DAYS($B34,$B33))</f>
        <v>62.491700540761371</v>
      </c>
      <c r="AE34" s="5">
        <f>IF(($C$6-($C$3*$A33)+SUM(AE$6:AE33))*AE$3/365*_xlfn.DAYS($B34,$B33)&lt;0,0,($C$6-($C$3*$A33)+SUM(AE$6:AE33))*AE$3/365*_xlfn.DAYS($B34,$B33))</f>
        <v>62.434178632797263</v>
      </c>
      <c r="AF34" s="5">
        <f>IF(($C$6-($C$3*$A33)+SUM(AF$6:AF33))*AF$3/365*_xlfn.DAYS($B34,$B33)&lt;0,0,($C$6-($C$3*$A33)+SUM(AF$6:AF33))*AF$3/365*_xlfn.DAYS($B34,$B33))</f>
        <v>62.376691115718351</v>
      </c>
      <c r="AG34" s="5">
        <f>IF(($C$6-($C$3*$A33)+SUM(AG$6:AG33))*AG$3/365*_xlfn.DAYS($B34,$B33)&lt;0,0,($C$6-($C$3*$A33)+SUM(AG$6:AG33))*AG$3/365*_xlfn.DAYS($B34,$B33))</f>
        <v>62.319237977322082</v>
      </c>
      <c r="AH34" s="5">
        <f>IF(($C$6-($C$3*$A33)+SUM(AH$6:AH33))*AH$3/365*_xlfn.DAYS($B34,$B33)&lt;0,0,($C$6-($C$3*$A33)+SUM(AH$6:AH33))*AH$3/365*_xlfn.DAYS($B34,$B33))</f>
        <v>62.261819205409502</v>
      </c>
      <c r="AI34" s="5">
        <f>IF(($C$6-($C$3*$A33)+SUM(AI$6:AI33))*AI$3/365*_xlfn.DAYS($B34,$B33)&lt;0,0,($C$6-($C$3*$A33)+SUM(AI$6:AI33))*AI$3/365*_xlfn.DAYS($B34,$B33))</f>
        <v>62.204434787785154</v>
      </c>
      <c r="AJ34" s="5">
        <f>IF(($C$6-($C$3*$A33)+SUM(AJ$6:AJ33))*AJ$3/365*_xlfn.DAYS($B34,$B33)&lt;0,0,($C$6-($C$3*$A33)+SUM(AJ$6:AJ33))*AJ$3/365*_xlfn.DAYS($B34,$B33))</f>
        <v>62.147084712257119</v>
      </c>
      <c r="AK34" s="5">
        <f>IF(($C$6-($C$3*$A33)+SUM(AK$6:AK33))*AK$3/365*_xlfn.DAYS($B34,$B33)&lt;0,0,($C$6-($C$3*$A33)+SUM(AK$6:AK33))*AK$3/365*_xlfn.DAYS($B34,$B33))</f>
        <v>62.089768966637166</v>
      </c>
      <c r="AL34" s="5">
        <f>IF(($C$6-($C$3*$A33)+SUM(AL$6:AL33))*AL$3/365*_xlfn.DAYS($B34,$B33)&lt;0,0,($C$6-($C$3*$A33)+SUM(AL$6:AL33))*AL$3/365*_xlfn.DAYS($B34,$B33))</f>
        <v>62.032487538740419</v>
      </c>
      <c r="AM34" s="5">
        <f>IF(($C$6-($C$3*$A33)+SUM(AM$6:AM33))*AM$3/365*_xlfn.DAYS($B34,$B33)&lt;0,0,($C$6-($C$3*$A33)+SUM(AM$6:AM33))*AM$3/365*_xlfn.DAYS($B34,$B33))</f>
        <v>61.975240416385716</v>
      </c>
      <c r="AN34" s="5">
        <f>IF(($C$6-($C$3*$A33)+SUM(AN$6:AN33))*AN$3/365*_xlfn.DAYS($B34,$B33)&lt;0,0,($C$6-($C$3*$A33)+SUM(AN$6:AN33))*AN$3/365*_xlfn.DAYS($B34,$B33))</f>
        <v>61.9180275873954</v>
      </c>
      <c r="AO34" s="5">
        <f>IF(($C$6-($C$3*$A33)+SUM(AO$6:AO33))*AO$3/365*_xlfn.DAYS($B34,$B33)&lt;0,0,($C$6-($C$3*$A33)+SUM(AO$6:AO33))*AO$3/365*_xlfn.DAYS($B34,$B33))</f>
        <v>61.860849039595379</v>
      </c>
      <c r="AP34" s="5">
        <f>IF(($C$6-($C$3*$A33)+SUM(AP$6:AP33))*AP$3/365*_xlfn.DAYS($B34,$B33)&lt;0,0,($C$6-($C$3*$A33)+SUM(AP$6:AP33))*AP$3/365*_xlfn.DAYS($B34,$B33))</f>
        <v>61.803704760815087</v>
      </c>
      <c r="AQ34" s="5">
        <f>IF(($C$6-($C$3*$A33)+SUM(AQ$6:AQ33))*AQ$3/365*_xlfn.DAYS($B34,$B33)&lt;0,0,($C$6-($C$3*$A33)+SUM(AQ$6:AQ33))*AQ$3/365*_xlfn.DAYS($B34,$B33))</f>
        <v>61.746594738887531</v>
      </c>
      <c r="AR34" s="5">
        <f>IF(($C$6-($C$3*$A33)+SUM(AR$6:AR33))*AR$3/365*_xlfn.DAYS($B34,$B33)&lt;0,0,($C$6-($C$3*$A33)+SUM(AR$6:AR33))*AR$3/365*_xlfn.DAYS($B34,$B33))</f>
        <v>61.689518961649242</v>
      </c>
      <c r="AS34" s="5">
        <f>IF(($C$6-($C$3*$A33)+SUM(AS$6:AS33))*AS$3/365*_xlfn.DAYS($B34,$B33)&lt;0,0,($C$6-($C$3*$A33)+SUM(AS$6:AS33))*AS$3/365*_xlfn.DAYS($B34,$B33))</f>
        <v>61.632477416940304</v>
      </c>
      <c r="AT34" s="5">
        <f>IF(($C$6-($C$3*$A33)+SUM(AT$6:AT33))*AT$3/365*_xlfn.DAYS($B34,$B33)&lt;0,0,($C$6-($C$3*$A33)+SUM(AT$6:AT33))*AT$3/365*_xlfn.DAYS($B34,$B33))</f>
        <v>61.57547009260437</v>
      </c>
      <c r="AU34" s="5">
        <f>IF(($C$6-($C$3*$A33)+SUM(AU$6:AU33))*AU$3/365*_xlfn.DAYS($B34,$B33)&lt;0,0,($C$6-($C$3*$A33)+SUM(AU$6:AU33))*AU$3/365*_xlfn.DAYS($B34,$B33))</f>
        <v>61.518496976488663</v>
      </c>
      <c r="AV34" s="5">
        <f>IF(($C$6-($C$3*$A33)+SUM(AV$6:AV33))*AV$3/365*_xlfn.DAYS($B34,$B33)&lt;0,0,($C$6-($C$3*$A33)+SUM(AV$6:AV33))*AV$3/365*_xlfn.DAYS($B34,$B33))</f>
        <v>61.461558056443849</v>
      </c>
      <c r="AW34" s="5">
        <f>IF(($C$6-($C$3*$A33)+SUM(AW$6:AW33))*AW$3/365*_xlfn.DAYS($B34,$B33)&lt;0,0,($C$6-($C$3*$A33)+SUM(AW$6:AW33))*AW$3/365*_xlfn.DAYS($B34,$B33))</f>
        <v>61.404653320324286</v>
      </c>
      <c r="AX34" s="5">
        <f>IF(($C$6-($C$3*$A33)+SUM(AX$6:AX33))*AX$3/365*_xlfn.DAYS($B34,$B33)&lt;0,0,($C$6-($C$3*$A33)+SUM(AX$6:AX33))*AX$3/365*_xlfn.DAYS($B34,$B33))</f>
        <v>61.34778275598773</v>
      </c>
      <c r="AY34" s="5">
        <f>IF(($C$6-($C$3*$A33)+SUM(AY$6:AY33))*AY$3/365*_xlfn.DAYS($B34,$B33)&lt;0,0,($C$6-($C$3*$A33)+SUM(AY$6:AY33))*AY$3/365*_xlfn.DAYS($B34,$B33))</f>
        <v>61.290946351295645</v>
      </c>
      <c r="AZ34" s="5">
        <f>IF(($C$6-($C$3*$A33)+SUM(AZ$6:AZ33))*AZ$3/365*_xlfn.DAYS($B34,$B33)&lt;0,0,($C$6-($C$3*$A33)+SUM(AZ$6:AZ33))*AZ$3/365*_xlfn.DAYS($B34,$B33))</f>
        <v>61.234144094112871</v>
      </c>
      <c r="BA34" s="5">
        <f>IF(($C$6-($C$3*$A33)+SUM(BA$6:BA33))*BA$3/365*_xlfn.DAYS($B34,$B33)&lt;0,0,($C$6-($C$3*$A33)+SUM(BA$6:BA33))*BA$3/365*_xlfn.DAYS($B34,$B33))</f>
        <v>61.177375972307864</v>
      </c>
      <c r="BB34" s="5">
        <f>IF(($C$6-($C$3*$A33)+SUM(BB$6:BB33))*BB$3/365*_xlfn.DAYS($B34,$B33)&lt;0,0,($C$6-($C$3*$A33)+SUM(BB$6:BB33))*BB$3/365*_xlfn.DAYS($B34,$B33))</f>
        <v>61.12064197375264</v>
      </c>
      <c r="BC34" s="5">
        <f>IF(($C$6-($C$3*$A33)+SUM(BC$6:BC33))*BC$3/365*_xlfn.DAYS($B34,$B33)&lt;0,0,($C$6-($C$3*$A33)+SUM(BC$6:BC33))*BC$3/365*_xlfn.DAYS($B34,$B33))</f>
        <v>61.063942086322712</v>
      </c>
      <c r="BD34" s="5">
        <f>IF(($C$6-($C$3*$A33)+SUM(BD$6:BD33))*BD$3/365*_xlfn.DAYS($B34,$B33)&lt;0,0,($C$6-($C$3*$A33)+SUM(BD$6:BD33))*BD$3/365*_xlfn.DAYS($B34,$B33))</f>
        <v>61.007276297897235</v>
      </c>
      <c r="BE34" s="5">
        <f>IF(($C$6-($C$3*$A33)+SUM(BE$6:BE33))*BE$3/365*_xlfn.DAYS($B34,$B33)&lt;0,0,($C$6-($C$3*$A33)+SUM(BE$6:BE33))*BE$3/365*_xlfn.DAYS($B34,$B33))</f>
        <v>60.9506445963587</v>
      </c>
      <c r="BF34" s="5">
        <f>IF(($C$6-($C$3*$A33)+SUM(BF$6:BF33))*BF$3/365*_xlfn.DAYS($B34,$B33)&lt;0,0,($C$6-($C$3*$A33)+SUM(BF$6:BF33))*BF$3/365*_xlfn.DAYS($B34,$B33))</f>
        <v>60.894046969593326</v>
      </c>
      <c r="BG34" s="5">
        <f>IF(($C$6-($C$3*$A33)+SUM(BG$6:BG33))*BG$3/365*_xlfn.DAYS($B34,$B33)&lt;0,0,($C$6-($C$3*$A33)+SUM(BG$6:BG33))*BG$3/365*_xlfn.DAYS($B34,$B33))</f>
        <v>60.837483405490794</v>
      </c>
      <c r="BH34" s="5">
        <f>IF(($C$6-($C$3*$A33)+SUM(BH$6:BH33))*BH$3/365*_xlfn.DAYS($B34,$B33)&lt;0,0,($C$6-($C$3*$A33)+SUM(BH$6:BH33))*BH$3/365*_xlfn.DAYS($B34,$B33))</f>
        <v>60.780953891944336</v>
      </c>
      <c r="BI34" s="5">
        <f>IF(($C$6-($C$3*$A33)+SUM(BI$6:BI33))*BI$3/365*_xlfn.DAYS($B34,$B33)&lt;0,0,($C$6-($C$3*$A33)+SUM(BI$6:BI33))*BI$3/365*_xlfn.DAYS($B34,$B33))</f>
        <v>60.724458416850652</v>
      </c>
      <c r="BJ34" s="5">
        <f>IF(($C$6-($C$3*$A33)+SUM(BJ$6:BJ33))*BJ$3/365*_xlfn.DAYS($B34,$B33)&lt;0,0,($C$6-($C$3*$A33)+SUM(BJ$6:BJ33))*BJ$3/365*_xlfn.DAYS($B34,$B33))</f>
        <v>60.667996968110074</v>
      </c>
      <c r="BK34" s="5">
        <f>IF(($C$6-($C$3*$A33)+SUM(BK$6:BK33))*BK$3/365*_xlfn.DAYS($B34,$B33)&lt;0,0,($C$6-($C$3*$A33)+SUM(BK$6:BK33))*BK$3/365*_xlfn.DAYS($B34,$B33))</f>
        <v>60.611569533626458</v>
      </c>
      <c r="BL34" s="5">
        <f>IF(($C$6-($C$3*$A33)+SUM(BL$6:BL33))*BL$3/365*_xlfn.DAYS($B34,$B33)&lt;0,0,($C$6-($C$3*$A33)+SUM(BL$6:BL33))*BL$3/365*_xlfn.DAYS($B34,$B33))</f>
        <v>60.555176101307083</v>
      </c>
      <c r="BM34" s="5">
        <f>IF(($C$6-($C$3*$A33)+SUM(BM$6:BM33))*BM$3/365*_xlfn.DAYS($B34,$B33)&lt;0,0,($C$6-($C$3*$A33)+SUM(BM$6:BM33))*BM$3/365*_xlfn.DAYS($B34,$B33))</f>
        <v>60.498816659062825</v>
      </c>
      <c r="BN34" s="5">
        <f>IF(($C$6-($C$3*$A33)+SUM(BN$6:BN33))*BN$3/365*_xlfn.DAYS($B34,$B33)&lt;0,0,($C$6-($C$3*$A33)+SUM(BN$6:BN33))*BN$3/365*_xlfn.DAYS($B34,$B33))</f>
        <v>60.442491194808241</v>
      </c>
      <c r="BO34" s="5">
        <f>IF(($C$6-($C$3*$A33)+SUM(BO$6:BO33))*BO$3/365*_xlfn.DAYS($B34,$B33)&lt;0,0,($C$6-($C$3*$A33)+SUM(BO$6:BO33))*BO$3/365*_xlfn.DAYS($B34,$B33))</f>
        <v>60.38619969646107</v>
      </c>
      <c r="BP34" s="5">
        <f>IF(($C$6-($C$3*$A33)+SUM(BP$6:BP33))*BP$3/365*_xlfn.DAYS($B34,$B33)&lt;0,0,($C$6-($C$3*$A33)+SUM(BP$6:BP33))*BP$3/365*_xlfn.DAYS($B34,$B33))</f>
        <v>60.329942151942923</v>
      </c>
      <c r="BQ34" s="5">
        <f>IF(($C$6-($C$3*$A33)+SUM(BQ$6:BQ33))*BQ$3/365*_xlfn.DAYS($B34,$B33)&lt;0,0,($C$6-($C$3*$A33)+SUM(BQ$6:BQ33))*BQ$3/365*_xlfn.DAYS($B34,$B33))</f>
        <v>60.273718549178767</v>
      </c>
      <c r="BR34" s="5">
        <f>IF(($C$6-($C$3*$A33)+SUM(BR$6:BR33))*BR$3/365*_xlfn.DAYS($B34,$B33)&lt;0,0,($C$6-($C$3*$A33)+SUM(BR$6:BR33))*BR$3/365*_xlfn.DAYS($B34,$B33))</f>
        <v>60.217528876097084</v>
      </c>
      <c r="BS34" s="5">
        <f>IF(($C$6-($C$3*$A33)+SUM(BS$6:BS33))*BS$3/365*_xlfn.DAYS($B34,$B33)&lt;0,0,($C$6-($C$3*$A33)+SUM(BS$6:BS33))*BS$3/365*_xlfn.DAYS($B34,$B33))</f>
        <v>60.161373120629911</v>
      </c>
      <c r="BT34" s="5">
        <f>IF(($C$6-($C$3*$A33)+SUM(BT$6:BT33))*BT$3/365*_xlfn.DAYS($B34,$B33)&lt;0,0,($C$6-($C$3*$A33)+SUM(BT$6:BT33))*BT$3/365*_xlfn.DAYS($B34,$B33))</f>
        <v>60.105251270712898</v>
      </c>
      <c r="BU34" s="5">
        <f>IF(($C$6-($C$3*$A33)+SUM(BU$6:BU33))*BU$3/365*_xlfn.DAYS($B34,$B33)&lt;0,0,($C$6-($C$3*$A33)+SUM(BU$6:BU33))*BU$3/365*_xlfn.DAYS($B34,$B33))</f>
        <v>60.049163314285124</v>
      </c>
      <c r="BV34" s="5">
        <f>IF(($C$6-($C$3*$A33)+SUM(BV$6:BV33))*BV$3/365*_xlfn.DAYS($B34,$B33)&lt;0,0,($C$6-($C$3*$A33)+SUM(BV$6:BV33))*BV$3/365*_xlfn.DAYS($B34,$B33))</f>
        <v>59.993109239289154</v>
      </c>
      <c r="BW34" s="5">
        <f>IF(($C$6-($C$3*$A33)+SUM(BW$6:BW33))*BW$3/365*_xlfn.DAYS($B34,$B33)&lt;0,0,($C$6-($C$3*$A33)+SUM(BW$6:BW33))*BW$3/365*_xlfn.DAYS($B34,$B33))</f>
        <v>59.937089033671164</v>
      </c>
      <c r="BX34" s="5">
        <f>IF(($C$6-($C$3*$A33)+SUM(BX$6:BX33))*BX$3/365*_xlfn.DAYS($B34,$B33)&lt;0,0,($C$6-($C$3*$A33)+SUM(BX$6:BX33))*BX$3/365*_xlfn.DAYS($B34,$B33))</f>
        <v>59.881102685380789</v>
      </c>
      <c r="BY34" s="5">
        <f>IF(($C$6-($C$3*$A33)+SUM(BY$6:BY33))*BY$3/365*_xlfn.DAYS($B34,$B33)&lt;0,0,($C$6-($C$3*$A33)+SUM(BY$6:BY33))*BY$3/365*_xlfn.DAYS($B34,$B33))</f>
        <v>59.825150182371246</v>
      </c>
      <c r="BZ34" s="5">
        <f>IF(($C$6-($C$3*$A33)+SUM(BZ$6:BZ33))*BZ$3/365*_xlfn.DAYS($B34,$B33)&lt;0,0,($C$6-($C$3*$A33)+SUM(BZ$6:BZ33))*BZ$3/365*_xlfn.DAYS($B34,$B33))</f>
        <v>59.769231512599212</v>
      </c>
      <c r="CA34" s="5">
        <f>IF(($C$6-($C$3*$A33)+SUM(CA$6:CA33))*CA$3/365*_xlfn.DAYS($B34,$B33)&lt;0,0,($C$6-($C$3*$A33)+SUM(CA$6:CA33))*CA$3/365*_xlfn.DAYS($B34,$B33))</f>
        <v>59.713346664024911</v>
      </c>
      <c r="CB34" s="5">
        <f>IF(($C$6-($C$3*$A33)+SUM(CB$6:CB33))*CB$3/365*_xlfn.DAYS($B34,$B33)&lt;0,0,($C$6-($C$3*$A33)+SUM(CB$6:CB33))*CB$3/365*_xlfn.DAYS($B34,$B33))</f>
        <v>59.657495624612068</v>
      </c>
      <c r="CC34" s="5">
        <f>IF(($C$6-($C$3*$A33)+SUM(CC$6:CC33))*CC$3/365*_xlfn.DAYS($B34,$B33)&lt;0,0,($C$6-($C$3*$A33)+SUM(CC$6:CC33))*CC$3/365*_xlfn.DAYS($B34,$B33))</f>
        <v>59.601678382327954</v>
      </c>
      <c r="CD34" s="5">
        <f>IF(($C$6-($C$3*$A33)+SUM(CD$6:CD33))*CD$3/365*_xlfn.DAYS($B34,$B33)&lt;0,0,($C$6-($C$3*$A33)+SUM(CD$6:CD33))*CD$3/365*_xlfn.DAYS($B34,$B33))</f>
        <v>59.545894925143301</v>
      </c>
      <c r="CE34" s="5">
        <f>IF(($C$6-($C$3*$A33)+SUM(CE$6:CE33))*CE$3/365*_xlfn.DAYS($B34,$B33)&lt;0,0,($C$6-($C$3*$A33)+SUM(CE$6:CE33))*CE$3/365*_xlfn.DAYS($B34,$B33))</f>
        <v>59.490145241032415</v>
      </c>
      <c r="CF34" s="5">
        <f>IF(($C$6-($C$3*$A33)+SUM(CF$6:CF33))*CF$3/365*_xlfn.DAYS($B34,$B33)&lt;0,0,($C$6-($C$3*$A33)+SUM(CF$6:CF33))*CF$3/365*_xlfn.DAYS($B34,$B33))</f>
        <v>59.434429317973084</v>
      </c>
      <c r="CG34" s="5">
        <f>IF(($C$6-($C$3*$A33)+SUM(CG$6:CG33))*CG$3/365*_xlfn.DAYS($B34,$B33)&lt;0,0,($C$6-($C$3*$A33)+SUM(CG$6:CG33))*CG$3/365*_xlfn.DAYS($B34,$B33))</f>
        <v>59.378747143946569</v>
      </c>
      <c r="CH34" s="5">
        <f>IF(($C$6-($C$3*$A33)+SUM(CH$6:CH33))*CH$3/365*_xlfn.DAYS($B34,$B33)&lt;0,0,($C$6-($C$3*$A33)+SUM(CH$6:CH33))*CH$3/365*_xlfn.DAYS($B34,$B33))</f>
        <v>59.323098706937721</v>
      </c>
      <c r="CI34" s="5">
        <f>IF(($C$6-($C$3*$A33)+SUM(CI$6:CI33))*CI$3/365*_xlfn.DAYS($B34,$B33)&lt;0,0,($C$6-($C$3*$A33)+SUM(CI$6:CI33))*CI$3/365*_xlfn.DAYS($B34,$B33))</f>
        <v>59.267483994934921</v>
      </c>
      <c r="CJ34" s="5">
        <f>IF(($C$6-($C$3*$A33)+SUM(CJ$6:CJ33))*CJ$3/365*_xlfn.DAYS($B34,$B33)&lt;0,0,($C$6-($C$3*$A33)+SUM(CJ$6:CJ33))*CJ$3/365*_xlfn.DAYS($B34,$B33))</f>
        <v>59.211902995929947</v>
      </c>
      <c r="CK34" s="5">
        <f>IF(($C$6-($C$3*$A33)+SUM(CK$6:CK33))*CK$3/365*_xlfn.DAYS($B34,$B33)&lt;0,0,($C$6-($C$3*$A33)+SUM(CK$6:CK33))*CK$3/365*_xlfn.DAYS($B34,$B33))</f>
        <v>59.156355697918116</v>
      </c>
      <c r="CL34" s="5">
        <f>IF(($C$6-($C$3*$A33)+SUM(CL$6:CL33))*CL$3/365*_xlfn.DAYS($B34,$B33)&lt;0,0,($C$6-($C$3*$A33)+SUM(CL$6:CL33))*CL$3/365*_xlfn.DAYS($B34,$B33))</f>
        <v>59.100842088898311</v>
      </c>
      <c r="CM34" s="5">
        <f>IF(($C$6-($C$3*$A33)+SUM(CM$6:CM33))*CM$3/365*_xlfn.DAYS($B34,$B33)&lt;0,0,($C$6-($C$3*$A33)+SUM(CM$6:CM33))*CM$3/365*_xlfn.DAYS($B34,$B33))</f>
        <v>59.045362156872933</v>
      </c>
      <c r="CN34" s="5">
        <f>IF(($C$6-($C$3*$A33)+SUM(CN$6:CN33))*CN$3/365*_xlfn.DAYS($B34,$B33)&lt;0,0,($C$6-($C$3*$A33)+SUM(CN$6:CN33))*CN$3/365*_xlfn.DAYS($B34,$B33))</f>
        <v>58.989915889847794</v>
      </c>
      <c r="CO34" s="5">
        <f>IF(($C$6-($C$3*$A33)+SUM(CO$6:CO33))*CO$3/365*_xlfn.DAYS($B34,$B33)&lt;0,0,($C$6-($C$3*$A33)+SUM(CO$6:CO33))*CO$3/365*_xlfn.DAYS($B34,$B33))</f>
        <v>58.934503275832327</v>
      </c>
      <c r="CP34" s="5">
        <f>IF(($C$6-($C$3*$A33)+SUM(CP$6:CP33))*CP$3/365*_xlfn.DAYS($B34,$B33)&lt;0,0,($C$6-($C$3*$A33)+SUM(CP$6:CP33))*CP$3/365*_xlfn.DAYS($B34,$B33))</f>
        <v>58.87912430283928</v>
      </c>
      <c r="CQ34" s="5">
        <f>IF(($C$6-($C$3*$A33)+SUM(CQ$6:CQ33))*CQ$3/365*_xlfn.DAYS($B34,$B33)&lt;0,0,($C$6-($C$3*$A33)+SUM(CQ$6:CQ33))*CQ$3/365*_xlfn.DAYS($B34,$B33))</f>
        <v>58.823778958885185</v>
      </c>
      <c r="CR34" s="5">
        <f>IF(($C$6-($C$3*$A33)+SUM(CR$6:CR33))*CR$3/365*_xlfn.DAYS($B34,$B33)&lt;0,0,($C$6-($C$3*$A33)+SUM(CR$6:CR33))*CR$3/365*_xlfn.DAYS($B34,$B33))</f>
        <v>58.768467231989845</v>
      </c>
      <c r="CS34" s="5">
        <f>IF(($C$6-($C$3*$A33)+SUM(CS$6:CS33))*CS$3/365*_xlfn.DAYS($B34,$B33)&lt;0,0,($C$6-($C$3*$A33)+SUM(CS$6:CS33))*CS$3/365*_xlfn.DAYS($B34,$B33))</f>
        <v>58.71318911017665</v>
      </c>
      <c r="CT34" s="5">
        <f>IF(($C$6-($C$3*$A33)+SUM(CT$6:CT33))*CT$3/365*_xlfn.DAYS($B34,$B33)&lt;0,0,($C$6-($C$3*$A33)+SUM(CT$6:CT33))*CT$3/365*_xlfn.DAYS($B34,$B33))</f>
        <v>58.657944581472492</v>
      </c>
      <c r="CU34" s="5">
        <f>IF(($C$6-($C$3*$A33)+SUM(CU$6:CU33))*CU$3/365*_xlfn.DAYS($B34,$B33)&lt;0,0,($C$6-($C$3*$A33)+SUM(CU$6:CU33))*CU$3/365*_xlfn.DAYS($B34,$B33))</f>
        <v>58.602733633907718</v>
      </c>
      <c r="CV34" s="5">
        <f>IF(($C$6-($C$3*$A33)+SUM(CV$6:CV33))*CV$3/365*_xlfn.DAYS($B34,$B33)&lt;0,0,($C$6-($C$3*$A33)+SUM(CV$6:CV33))*CV$3/365*_xlfn.DAYS($B34,$B33))</f>
        <v>58.54755625551627</v>
      </c>
      <c r="CW34" s="5">
        <f>IF(($C$6-($C$3*$A33)+SUM(CW$6:CW33))*CW$3/365*_xlfn.DAYS($B34,$B33)&lt;0,0,($C$6-($C$3*$A33)+SUM(CW$6:CW33))*CW$3/365*_xlfn.DAYS($B34,$B33))</f>
        <v>58.492412434335478</v>
      </c>
      <c r="CX34" s="5">
        <f>IF(($C$6-($C$3*$A33)+SUM(CX$6:CX33))*CX$3/365*_xlfn.DAYS($B34,$B33)&lt;0,0,($C$6-($C$3*$A33)+SUM(CX$6:CX33))*CX$3/365*_xlfn.DAYS($B34,$B33))</f>
        <v>58.437302158406254</v>
      </c>
      <c r="CY34" s="5">
        <f>IF(($C$6-($C$3*$A33)+SUM(CY$6:CY33))*CY$3/365*_xlfn.DAYS($B34,$B33)&lt;0,0,($C$6-($C$3*$A33)+SUM(CY$6:CY33))*CY$3/365*_xlfn.DAYS($B34,$B33))</f>
        <v>58.382225415772972</v>
      </c>
      <c r="CZ34" s="5">
        <f>IF(($C$6-($C$3*$A33)+SUM(CZ$6:CZ33))*CZ$3/365*_xlfn.DAYS($B34,$B33)&lt;0,0,($C$6-($C$3*$A33)+SUM(CZ$6:CZ33))*CZ$3/365*_xlfn.DAYS($B34,$B33))</f>
        <v>58.327182194483449</v>
      </c>
      <c r="DA34" s="5">
        <f>IF(($C$6-($C$3*$A33)+SUM(DA$6:DA33))*DA$3/365*_xlfn.DAYS($B34,$B33)&lt;0,0,($C$6-($C$3*$A33)+SUM(DA$6:DA33))*DA$3/365*_xlfn.DAYS($B34,$B33))</f>
        <v>58.272172482589113</v>
      </c>
      <c r="DB34" s="5">
        <f>IF(($C$6-($C$3*$A33)+SUM(DB$6:DB33))*DB$3/365*_xlfn.DAYS($B34,$B33)&lt;0,0,($C$6-($C$3*$A33)+SUM(DB$6:DB33))*DB$3/365*_xlfn.DAYS($B34,$B33))</f>
        <v>58.217196268144754</v>
      </c>
      <c r="DC34" s="5">
        <f>IF(($C$6-($C$3*$A33)+SUM(DC$6:DC33))*DC$3/365*_xlfn.DAYS($B34,$B33)&lt;0,0,($C$6-($C$3*$A33)+SUM(DC$6:DC33))*DC$3/365*_xlfn.DAYS($B34,$B33))</f>
        <v>58.162253539208777</v>
      </c>
      <c r="DD34" s="5">
        <f>IF(($C$6-($C$3*$A33)+SUM(DD$6:DD33))*DD$3/365*_xlfn.DAYS($B34,$B33)&lt;0,0,($C$6-($C$3*$A33)+SUM(DD$6:DD33))*DD$3/365*_xlfn.DAYS($B34,$B33))</f>
        <v>58.107344283842977</v>
      </c>
      <c r="DE34" s="5">
        <f>IF(($C$6-($C$3*$A33)+SUM(DE$6:DE33))*DE$3/365*_xlfn.DAYS($B34,$B33)&lt;0,0,($C$6-($C$3*$A33)+SUM(DE$6:DE33))*DE$3/365*_xlfn.DAYS($B34,$B33))</f>
        <v>58.052468490112751</v>
      </c>
      <c r="DF34" s="5">
        <f>IF(($C$6-($C$3*$A33)+SUM(DF$6:DF33))*DF$3/365*_xlfn.DAYS($B34,$B33)&lt;0,0,($C$6-($C$3*$A33)+SUM(DF$6:DF33))*DF$3/365*_xlfn.DAYS($B34,$B33))</f>
        <v>57.997626146086837</v>
      </c>
      <c r="DG34" s="5">
        <f>IF(($C$6-($C$3*$A33)+SUM(DG$6:DG33))*DG$3/365*_xlfn.DAYS($B34,$B33)&lt;0,0,($C$6-($C$3*$A33)+SUM(DG$6:DG33))*DG$3/365*_xlfn.DAYS($B34,$B33))</f>
        <v>57.942817239837595</v>
      </c>
      <c r="DH34" s="5">
        <f>IF(($C$6-($C$3*$A33)+SUM(DH$6:DH33))*DH$3/365*_xlfn.DAYS($B34,$B33)&lt;0,0,($C$6-($C$3*$A33)+SUM(DH$6:DH33))*DH$3/365*_xlfn.DAYS($B34,$B33))</f>
        <v>57.888041759440796</v>
      </c>
      <c r="DI34" s="5">
        <f>IF(($C$6-($C$3*$A33)+SUM(DI$6:DI33))*DI$3/365*_xlfn.DAYS($B34,$B33)&lt;0,0,($C$6-($C$3*$A33)+SUM(DI$6:DI33))*DI$3/365*_xlfn.DAYS($B34,$B33))</f>
        <v>57.833299692975785</v>
      </c>
      <c r="DJ34" s="5">
        <f>IF(($C$6-($C$3*$A33)+SUM(DJ$6:DJ33))*DJ$3/365*_xlfn.DAYS($B34,$B33)&lt;0,0,($C$6-($C$3*$A33)+SUM(DJ$6:DJ33))*DJ$3/365*_xlfn.DAYS($B34,$B33))</f>
        <v>57.778591028525206</v>
      </c>
      <c r="DK34" s="5">
        <f>IF(($C$6-($C$3*$A33)+SUM(DK$6:DK33))*DK$3/365*_xlfn.DAYS($B34,$B33)&lt;0,0,($C$6-($C$3*$A33)+SUM(DK$6:DK33))*DK$3/365*_xlfn.DAYS($B34,$B33))</f>
        <v>57.723915754175422</v>
      </c>
      <c r="DL34" s="5">
        <f>IF(($C$6-($C$3*$A33)+SUM(DL$6:DL33))*DL$3/365*_xlfn.DAYS($B34,$B33)&lt;0,0,($C$6-($C$3*$A33)+SUM(DL$6:DL33))*DL$3/365*_xlfn.DAYS($B34,$B33))</f>
        <v>57.669273858016147</v>
      </c>
      <c r="DM34" s="5">
        <f>IF(($C$6-($C$3*$A33)+SUM(DM$6:DM33))*DM$3/365*_xlfn.DAYS($B34,$B33)&lt;0,0,($C$6-($C$3*$A33)+SUM(DM$6:DM33))*DM$3/365*_xlfn.DAYS($B34,$B33))</f>
        <v>57.614665328140561</v>
      </c>
      <c r="DN34" s="5">
        <f>IF(($C$6-($C$3*$A33)+SUM(DN$6:DN33))*DN$3/365*_xlfn.DAYS($B34,$B33)&lt;0,0,($C$6-($C$3*$A33)+SUM(DN$6:DN33))*DN$3/365*_xlfn.DAYS($B34,$B33))</f>
        <v>57.560090152645458</v>
      </c>
      <c r="DO34" s="5">
        <f>IF(($C$6-($C$3*$A33)+SUM(DO$6:DO33))*DO$3/365*_xlfn.DAYS($B34,$B33)&lt;0,0,($C$6-($C$3*$A33)+SUM(DO$6:DO33))*DO$3/365*_xlfn.DAYS($B34,$B33))</f>
        <v>57.50554831963094</v>
      </c>
      <c r="DP34" s="5">
        <f>IF(($C$6-($C$3*$A33)+SUM(DP$6:DP33))*DP$3/365*_xlfn.DAYS($B34,$B33)&lt;0,0,($C$6-($C$3*$A33)+SUM(DP$6:DP33))*DP$3/365*_xlfn.DAYS($B34,$B33))</f>
        <v>57.451039817200694</v>
      </c>
      <c r="DQ34" s="5">
        <f>IF(($C$6-($C$3*$A33)+SUM(DQ$6:DQ33))*DQ$3/365*_xlfn.DAYS($B34,$B33)&lt;0,0,($C$6-($C$3*$A33)+SUM(DQ$6:DQ33))*DQ$3/365*_xlfn.DAYS($B34,$B33))</f>
        <v>57.396564633461885</v>
      </c>
      <c r="DR34" s="5">
        <f>IF(($C$6-($C$3*$A33)+SUM(DR$6:DR33))*DR$3/365*_xlfn.DAYS($B34,$B33)&lt;0,0,($C$6-($C$3*$A33)+SUM(DR$6:DR33))*DR$3/365*_xlfn.DAYS($B34,$B33))</f>
        <v>57.342122756525143</v>
      </c>
      <c r="DS34" s="5">
        <f>IF(($C$6-($C$3*$A33)+SUM(DS$6:DS33))*DS$3/365*_xlfn.DAYS($B34,$B33)&lt;0,0,($C$6-($C$3*$A33)+SUM(DS$6:DS33))*DS$3/365*_xlfn.DAYS($B34,$B33))</f>
        <v>57.287714174504515</v>
      </c>
      <c r="DT34" s="5">
        <f>IF(($C$6-($C$3*$A33)+SUM(DT$6:DT33))*DT$3/365*_xlfn.DAYS($B34,$B33)&lt;0,0,($C$6-($C$3*$A33)+SUM(DT$6:DT33))*DT$3/365*_xlfn.DAYS($B34,$B33))</f>
        <v>57.233338875517695</v>
      </c>
      <c r="DU34" s="5">
        <f>IF(($C$6-($C$3*$A33)+SUM(DU$6:DU33))*DU$3/365*_xlfn.DAYS($B34,$B33)&lt;0,0,($C$6-($C$3*$A33)+SUM(DU$6:DU33))*DU$3/365*_xlfn.DAYS($B34,$B33))</f>
        <v>57.178996847685625</v>
      </c>
      <c r="DV34" s="5">
        <f>IF(($C$6-($C$3*$A33)+SUM(DV$6:DV33))*DV$3/365*_xlfn.DAYS($B34,$B33)&lt;0,0,($C$6-($C$3*$A33)+SUM(DV$6:DV33))*DV$3/365*_xlfn.DAYS($B34,$B33))</f>
        <v>57.124688079132923</v>
      </c>
      <c r="DW34" s="5">
        <f>IF(($C$6-($C$3*$A33)+SUM(DW$6:DW33))*DW$3/365*_xlfn.DAYS($B34,$B33)&lt;0,0,($C$6-($C$3*$A33)+SUM(DW$6:DW33))*DW$3/365*_xlfn.DAYS($B34,$B33))</f>
        <v>57.070412557987531</v>
      </c>
      <c r="DX34" s="5">
        <f>IF(($C$6-($C$3*$A33)+SUM(DX$6:DX33))*DX$3/365*_xlfn.DAYS($B34,$B33)&lt;0,0,($C$6-($C$3*$A33)+SUM(DX$6:DX33))*DX$3/365*_xlfn.DAYS($B34,$B33))</f>
        <v>57.016170272380968</v>
      </c>
      <c r="DY34" s="5">
        <f>IF(($C$6-($C$3*$A33)+SUM(DY$6:DY33))*DY$3/365*_xlfn.DAYS($B34,$B33)&lt;0,0,($C$6-($C$3*$A33)+SUM(DY$6:DY33))*DY$3/365*_xlfn.DAYS($B34,$B33))</f>
        <v>56.961961210448145</v>
      </c>
      <c r="DZ34" s="5">
        <f>IF(($C$6-($C$3*$A33)+SUM(DZ$6:DZ33))*DZ$3/365*_xlfn.DAYS($B34,$B33)&lt;0,0,($C$6-($C$3*$A33)+SUM(DZ$6:DZ33))*DZ$3/365*_xlfn.DAYS($B34,$B33))</f>
        <v>56.907785360327559</v>
      </c>
      <c r="EA34" s="5">
        <f>IF(($C$6-($C$3*$A33)+SUM(EA$6:EA33))*EA$3/365*_xlfn.DAYS($B34,$B33)&lt;0,0,($C$6-($C$3*$A33)+SUM(EA$6:EA33))*EA$3/365*_xlfn.DAYS($B34,$B33))</f>
        <v>56.853642710161012</v>
      </c>
      <c r="EB34" s="5">
        <f>IF(($C$6-($C$3*$A33)+SUM(EB$6:EB33))*EB$3/365*_xlfn.DAYS($B34,$B33)&lt;0,0,($C$6-($C$3*$A33)+SUM(EB$6:EB33))*EB$3/365*_xlfn.DAYS($B34,$B33))</f>
        <v>56.799533248093965</v>
      </c>
      <c r="EC34" s="5">
        <f>IF(($C$6-($C$3*$A33)+SUM(EC$6:EC33))*EC$3/365*_xlfn.DAYS($B34,$B33)&lt;0,0,($C$6-($C$3*$A33)+SUM(EC$6:EC33))*EC$3/365*_xlfn.DAYS($B34,$B33))</f>
        <v>56.745456962275171</v>
      </c>
      <c r="ED34" s="5">
        <f>IF(($C$6-($C$3*$A33)+SUM(ED$6:ED33))*ED$3/365*_xlfn.DAYS($B34,$B33)&lt;0,0,($C$6-($C$3*$A33)+SUM(ED$6:ED33))*ED$3/365*_xlfn.DAYS($B34,$B33))</f>
        <v>56.691413840856988</v>
      </c>
      <c r="EE34" s="5">
        <f>IF(($C$6-($C$3*$A33)+SUM(EE$6:EE33))*EE$3/365*_xlfn.DAYS($B34,$B33)&lt;0,0,($C$6-($C$3*$A33)+SUM(EE$6:EE33))*EE$3/365*_xlfn.DAYS($B34,$B33))</f>
        <v>56.637403871995147</v>
      </c>
      <c r="EF34" s="5">
        <f>IF(($C$6-($C$3*$A33)+SUM(EF$6:EF33))*EF$3/365*_xlfn.DAYS($B34,$B33)&lt;0,0,($C$6-($C$3*$A33)+SUM(EF$6:EF33))*EF$3/365*_xlfn.DAYS($B34,$B33))</f>
        <v>56.583427043848907</v>
      </c>
      <c r="EG34" s="5">
        <f>IF(($C$6-($C$3*$A33)+SUM(EG$6:EG33))*EG$3/365*_xlfn.DAYS($B34,$B33)&lt;0,0,($C$6-($C$3*$A33)+SUM(EG$6:EG33))*EG$3/365*_xlfn.DAYS($B34,$B33))</f>
        <v>56.529483344580953</v>
      </c>
      <c r="EH34" s="5">
        <f>IF(($C$6-($C$3*$A33)+SUM(EH$6:EH33))*EH$3/365*_xlfn.DAYS($B34,$B33)&lt;0,0,($C$6-($C$3*$A33)+SUM(EH$6:EH33))*EH$3/365*_xlfn.DAYS($B34,$B33))</f>
        <v>56.475572762357444</v>
      </c>
      <c r="EI34" s="5">
        <f>IF(($C$6-($C$3*$A33)+SUM(EI$6:EI33))*EI$3/365*_xlfn.DAYS($B34,$B33)&lt;0,0,($C$6-($C$3*$A33)+SUM(EI$6:EI33))*EI$3/365*_xlfn.DAYS($B34,$B33))</f>
        <v>56.421695285348044</v>
      </c>
      <c r="EJ34" s="5">
        <f>IF(($C$6-($C$3*$A33)+SUM(EJ$6:EJ33))*EJ$3/365*_xlfn.DAYS($B34,$B33)&lt;0,0,($C$6-($C$3*$A33)+SUM(EJ$6:EJ33))*EJ$3/365*_xlfn.DAYS($B34,$B33))</f>
        <v>56.367850901725831</v>
      </c>
      <c r="EK34" s="5">
        <f>IF(($C$6-($C$3*$A33)+SUM(EK$6:EK33))*EK$3/365*_xlfn.DAYS($B34,$B33)&lt;0,0,($C$6-($C$3*$A33)+SUM(EK$6:EK33))*EK$3/365*_xlfn.DAYS($B34,$B33))</f>
        <v>56.314039599667339</v>
      </c>
      <c r="EL34" s="5">
        <f>IF(($C$6-($C$3*$A33)+SUM(EL$6:EL33))*EL$3/365*_xlfn.DAYS($B34,$B33)&lt;0,0,($C$6-($C$3*$A33)+SUM(EL$6:EL33))*EL$3/365*_xlfn.DAYS($B34,$B33))</f>
        <v>56.26026136735257</v>
      </c>
      <c r="EM34" s="5">
        <f>IF(($C$6-($C$3*$A33)+SUM(EM$6:EM33))*EM$3/365*_xlfn.DAYS($B34,$B33)&lt;0,0,($C$6-($C$3*$A33)+SUM(EM$6:EM33))*EM$3/365*_xlfn.DAYS($B34,$B33))</f>
        <v>56.206516192965047</v>
      </c>
      <c r="EN34" s="5">
        <f>IF(($C$6-($C$3*$A33)+SUM(EN$6:EN33))*EN$3/365*_xlfn.DAYS($B34,$B33)&lt;0,0,($C$6-($C$3*$A33)+SUM(EN$6:EN33))*EN$3/365*_xlfn.DAYS($B34,$B33))</f>
        <v>56.152804064691686</v>
      </c>
      <c r="EO34" s="5">
        <f>IF(($C$6-($C$3*$A33)+SUM(EO$6:EO33))*EO$3/365*_xlfn.DAYS($B34,$B33)&lt;0,0,($C$6-($C$3*$A33)+SUM(EO$6:EO33))*EO$3/365*_xlfn.DAYS($B34,$B33))</f>
        <v>56.099124970722841</v>
      </c>
      <c r="EP34" s="5">
        <f>IF(($C$6-($C$3*$A33)+SUM(EP$6:EP33))*EP$3/365*_xlfn.DAYS($B34,$B33)&lt;0,0,($C$6-($C$3*$A33)+SUM(EP$6:EP33))*EP$3/365*_xlfn.DAYS($B34,$B33))</f>
        <v>56.045478899252402</v>
      </c>
      <c r="EQ34" s="5">
        <f>IF(($C$6-($C$3*$A33)+SUM(EQ$6:EQ33))*EQ$3/365*_xlfn.DAYS($B34,$B33)&lt;0,0,($C$6-($C$3*$A33)+SUM(EQ$6:EQ33))*EQ$3/365*_xlfn.DAYS($B34,$B33))</f>
        <v>55.991865838477636</v>
      </c>
      <c r="ER34" s="5">
        <f>IF(($C$6-($C$3*$A33)+SUM(ER$6:ER33))*ER$3/365*_xlfn.DAYS($B34,$B33)&lt;0,0,($C$6-($C$3*$A33)+SUM(ER$6:ER33))*ER$3/365*_xlfn.DAYS($B34,$B33))</f>
        <v>55.938285776599329</v>
      </c>
      <c r="ES34" s="5">
        <f>IF(($C$6-($C$3*$A33)+SUM(ES$6:ES33))*ES$3/365*_xlfn.DAYS($B34,$B33)&lt;0,0,($C$6-($C$3*$A33)+SUM(ES$6:ES33))*ES$3/365*_xlfn.DAYS($B34,$B33))</f>
        <v>55.884738701821718</v>
      </c>
      <c r="ET34" s="5">
        <f>IF(($C$6-($C$3*$A33)+SUM(ET$6:ET33))*ET$3/365*_xlfn.DAYS($B34,$B33)&lt;0,0,($C$6-($C$3*$A33)+SUM(ET$6:ET33))*ET$3/365*_xlfn.DAYS($B34,$B33))</f>
        <v>55.831224602352449</v>
      </c>
      <c r="EU34" s="5">
        <f>IF(($C$6-($C$3*$A33)+SUM(EU$6:EU33))*EU$3/365*_xlfn.DAYS($B34,$B33)&lt;0,0,($C$6-($C$3*$A33)+SUM(EU$6:EU33))*EU$3/365*_xlfn.DAYS($B34,$B33))</f>
        <v>55.77774346640264</v>
      </c>
      <c r="EV34" s="5">
        <f>IF(($C$6-($C$3*$A33)+SUM(EV$6:EV33))*EV$3/365*_xlfn.DAYS($B34,$B33)&lt;0,0,($C$6-($C$3*$A33)+SUM(EV$6:EV33))*EV$3/365*_xlfn.DAYS($B34,$B33))</f>
        <v>55.724295282186809</v>
      </c>
      <c r="EW34" s="5">
        <f>IF(($C$6-($C$3*$A33)+SUM(EW$6:EW33))*EW$3/365*_xlfn.DAYS($B34,$B33)&lt;0,0,($C$6-($C$3*$A33)+SUM(EW$6:EW33))*EW$3/365*_xlfn.DAYS($B34,$B33))</f>
        <v>55.670880037923112</v>
      </c>
      <c r="EX34" s="5">
        <f>IF(($C$6-($C$3*$A33)+SUM(EX$6:EX33))*EX$3/365*_xlfn.DAYS($B34,$B33)&lt;0,0,($C$6-($C$3*$A33)+SUM(EX$6:EX33))*EX$3/365*_xlfn.DAYS($B34,$B33))</f>
        <v>55.617497721832905</v>
      </c>
      <c r="EY34" s="5">
        <f>IF(($C$6-($C$3*$A33)+SUM(EY$6:EY33))*EY$3/365*_xlfn.DAYS($B34,$B33)&lt;0,0,($C$6-($C$3*$A33)+SUM(EY$6:EY33))*EY$3/365*_xlfn.DAYS($B34,$B33))</f>
        <v>55.564148322141165</v>
      </c>
      <c r="EZ34" s="5">
        <f>IF(($C$6-($C$3*$A33)+SUM(EZ$6:EZ33))*EZ$3/365*_xlfn.DAYS($B34,$B33)&lt;0,0,($C$6-($C$3*$A33)+SUM(EZ$6:EZ33))*EZ$3/365*_xlfn.DAYS($B34,$B33))</f>
        <v>55.510831827076252</v>
      </c>
      <c r="FA34" s="5">
        <f>IF(($C$6-($C$3*$A33)+SUM(FA$6:FA33))*FA$3/365*_xlfn.DAYS($B34,$B33)&lt;0,0,($C$6-($C$3*$A33)+SUM(FA$6:FA33))*FA$3/365*_xlfn.DAYS($B34,$B33))</f>
        <v>55.457548224869974</v>
      </c>
      <c r="FB34" s="5">
        <f>IF(($C$6-($C$3*$A33)+SUM(FB$6:FB33))*FB$3/365*_xlfn.DAYS($B34,$B33)&lt;0,0,($C$6-($C$3*$A33)+SUM(FB$6:FB33))*FB$3/365*_xlfn.DAYS($B34,$B33))</f>
        <v>55.404297503757618</v>
      </c>
      <c r="FC34" s="5">
        <f>IF(($C$6-($C$3*$A33)+SUM(FC$6:FC33))*FC$3/365*_xlfn.DAYS($B34,$B33)&lt;0,0,($C$6-($C$3*$A33)+SUM(FC$6:FC33))*FC$3/365*_xlfn.DAYS($B34,$B33))</f>
        <v>55.351079651977869</v>
      </c>
      <c r="FD34" s="5">
        <f>IF(($C$6-($C$3*$A33)+SUM(FD$6:FD33))*FD$3/365*_xlfn.DAYS($B34,$B33)&lt;0,0,($C$6-($C$3*$A33)+SUM(FD$6:FD33))*FD$3/365*_xlfn.DAYS($B34,$B33))</f>
        <v>55.297894657772915</v>
      </c>
      <c r="FE34" s="5">
        <f>IF(($C$6-($C$3*$A33)+SUM(FE$6:FE33))*FE$3/365*_xlfn.DAYS($B34,$B33)&lt;0,0,($C$6-($C$3*$A33)+SUM(FE$6:FE33))*FE$3/365*_xlfn.DAYS($B34,$B33))</f>
        <v>55.244742509388345</v>
      </c>
      <c r="FF34" s="5">
        <f>IF(($C$6-($C$3*$A33)+SUM(FF$6:FF33))*FF$3/365*_xlfn.DAYS($B34,$B33)&lt;0,0,($C$6-($C$3*$A33)+SUM(FF$6:FF33))*FF$3/365*_xlfn.DAYS($B34,$B33))</f>
        <v>55.191623195073127</v>
      </c>
      <c r="FG34" s="5">
        <f>IF(($C$6-($C$3*$A33)+SUM(FG$6:FG33))*FG$3/365*_xlfn.DAYS($B34,$B33)&lt;0,0,($C$6-($C$3*$A33)+SUM(FG$6:FG33))*FG$3/365*_xlfn.DAYS($B34,$B33))</f>
        <v>55.1385367030799</v>
      </c>
      <c r="FH34" s="5">
        <f>IF(($C$6-($C$3*$A33)+SUM(FH$6:FH33))*FH$3/365*_xlfn.DAYS($B34,$B33)&lt;0,0,($C$6-($C$3*$A33)+SUM(FH$6:FH33))*FH$3/365*_xlfn.DAYS($B34,$B33))</f>
        <v>55.085483021664459</v>
      </c>
      <c r="FI34" s="5">
        <f>IF(($C$6-($C$3*$A33)+SUM(FI$6:FI33))*FI$3/365*_xlfn.DAYS($B34,$B33)&lt;0,0,($C$6-($C$3*$A33)+SUM(FI$6:FI33))*FI$3/365*_xlfn.DAYS($B34,$B33))</f>
        <v>55.032462139086242</v>
      </c>
      <c r="FJ34" s="5">
        <f>IF(($C$6-($C$3*$A33)+SUM(FJ$6:FJ33))*FJ$3/365*_xlfn.DAYS($B34,$B33)&lt;0,0,($C$6-($C$3*$A33)+SUM(FJ$6:FJ33))*FJ$3/365*_xlfn.DAYS($B34,$B33))</f>
        <v>54.979474043607958</v>
      </c>
      <c r="FK34" s="5">
        <f>IF(($C$6-($C$3*$A33)+SUM(FK$6:FK33))*FK$3/365*_xlfn.DAYS($B34,$B33)&lt;0,0,($C$6-($C$3*$A33)+SUM(FK$6:FK33))*FK$3/365*_xlfn.DAYS($B34,$B33))</f>
        <v>54.926518723496002</v>
      </c>
      <c r="FL34" s="5">
        <f>IF(($C$6-($C$3*$A33)+SUM(FL$6:FL33))*FL$3/365*_xlfn.DAYS($B34,$B33)&lt;0,0,($C$6-($C$3*$A33)+SUM(FL$6:FL33))*FL$3/365*_xlfn.DAYS($B34,$B33))</f>
        <v>54.873596167019926</v>
      </c>
      <c r="FM34" s="5">
        <f>IF(($C$6-($C$3*$A33)+SUM(FM$6:FM33))*FM$3/365*_xlfn.DAYS($B34,$B33)&lt;0,0,($C$6-($C$3*$A33)+SUM(FM$6:FM33))*FM$3/365*_xlfn.DAYS($B34,$B33))</f>
        <v>54.820706362452917</v>
      </c>
      <c r="FN34" s="5">
        <f>IF(($C$6-($C$3*$A33)+SUM(FN$6:FN33))*FN$3/365*_xlfn.DAYS($B34,$B33)&lt;0,0,($C$6-($C$3*$A33)+SUM(FN$6:FN33))*FN$3/365*_xlfn.DAYS($B34,$B33))</f>
        <v>54.767849298071503</v>
      </c>
      <c r="FO34" s="5">
        <f>IF(($C$6-($C$3*$A33)+SUM(FO$6:FO33))*FO$3/365*_xlfn.DAYS($B34,$B33)&lt;0,0,($C$6-($C$3*$A33)+SUM(FO$6:FO33))*FO$3/365*_xlfn.DAYS($B34,$B33))</f>
        <v>54.715024962155674</v>
      </c>
      <c r="FP34" s="5">
        <f>IF(($C$6-($C$3*$A33)+SUM(FP$6:FP33))*FP$3/365*_xlfn.DAYS($B34,$B33)&lt;0,0,($C$6-($C$3*$A33)+SUM(FP$6:FP33))*FP$3/365*_xlfn.DAYS($B34,$B33))</f>
        <v>54.662233342988863</v>
      </c>
      <c r="FQ34" s="5">
        <f>IF(($C$6-($C$3*$A33)+SUM(FQ$6:FQ33))*FQ$3/365*_xlfn.DAYS($B34,$B33)&lt;0,0,($C$6-($C$3*$A33)+SUM(FQ$6:FQ33))*FQ$3/365*_xlfn.DAYS($B34,$B33))</f>
        <v>54.609474428857894</v>
      </c>
      <c r="FR34" s="5">
        <f>IF(($C$6-($C$3*$A33)+SUM(FR$6:FR33))*FR$3/365*_xlfn.DAYS($B34,$B33)&lt;0,0,($C$6-($C$3*$A33)+SUM(FR$6:FR33))*FR$3/365*_xlfn.DAYS($B34,$B33))</f>
        <v>54.556748208053079</v>
      </c>
      <c r="FS34" s="5">
        <f>IF(($C$6-($C$3*$A33)+SUM(FS$6:FS33))*FS$3/365*_xlfn.DAYS($B34,$B33)&lt;0,0,($C$6-($C$3*$A33)+SUM(FS$6:FS33))*FS$3/365*_xlfn.DAYS($B34,$B33))</f>
        <v>54.504054668868143</v>
      </c>
      <c r="FT34" s="5">
        <f>IF(($C$6-($C$3*$A33)+SUM(FT$6:FT33))*FT$3/365*_xlfn.DAYS($B34,$B33)&lt;0,0,($C$6-($C$3*$A33)+SUM(FT$6:FT33))*FT$3/365*_xlfn.DAYS($B34,$B33))</f>
        <v>54.451393799600254</v>
      </c>
      <c r="FU34" s="5">
        <f>IF(($C$6-($C$3*$A33)+SUM(FU$6:FU33))*FU$3/365*_xlfn.DAYS($B34,$B33)&lt;0,0,($C$6-($C$3*$A33)+SUM(FU$6:FU33))*FU$3/365*_xlfn.DAYS($B34,$B33))</f>
        <v>54.398765588549928</v>
      </c>
      <c r="FV34" s="5">
        <f>IF(($C$6-($C$3*$A33)+SUM(FV$6:FV33))*FV$3/365*_xlfn.DAYS($B34,$B33)&lt;0,0,($C$6-($C$3*$A33)+SUM(FV$6:FV33))*FV$3/365*_xlfn.DAYS($B34,$B33))</f>
        <v>54.346170024021241</v>
      </c>
      <c r="FW34" s="5">
        <f>IF(($C$6-($C$3*$A33)+SUM(FW$6:FW33))*FW$3/365*_xlfn.DAYS($B34,$B33)&lt;0,0,($C$6-($C$3*$A33)+SUM(FW$6:FW33))*FW$3/365*_xlfn.DAYS($B34,$B33))</f>
        <v>54.293607094321565</v>
      </c>
      <c r="FX34" s="5">
        <f>IF(($C$6-($C$3*$A33)+SUM(FX$6:FX33))*FX$3/365*_xlfn.DAYS($B34,$B33)&lt;0,0,($C$6-($C$3*$A33)+SUM(FX$6:FX33))*FX$3/365*_xlfn.DAYS($B34,$B33))</f>
        <v>54.241076787761813</v>
      </c>
      <c r="FY34" s="5">
        <f>IF(($C$6-($C$3*$A33)+SUM(FY$6:FY33))*FY$3/365*_xlfn.DAYS($B34,$B33)&lt;0,0,($C$6-($C$3*$A33)+SUM(FY$6:FY33))*FY$3/365*_xlfn.DAYS($B34,$B33))</f>
        <v>54.188579092656276</v>
      </c>
      <c r="FZ34" s="5">
        <f>IF(($C$6-($C$3*$A33)+SUM(FZ$6:FZ33))*FZ$3/365*_xlfn.DAYS($B34,$B33)&lt;0,0,($C$6-($C$3*$A33)+SUM(FZ$6:FZ33))*FZ$3/365*_xlfn.DAYS($B34,$B33))</f>
        <v>54.136113997322653</v>
      </c>
      <c r="GA34" s="5">
        <f>IF(($C$6-($C$3*$A33)+SUM(GA$6:GA33))*GA$3/365*_xlfn.DAYS($B34,$B33)&lt;0,0,($C$6-($C$3*$A33)+SUM(GA$6:GA33))*GA$3/365*_xlfn.DAYS($B34,$B33))</f>
        <v>54.083681490082043</v>
      </c>
      <c r="GB34" s="5">
        <f>IF(($C$6-($C$3*$A33)+SUM(GB$6:GB33))*GB$3/365*_xlfn.DAYS($B34,$B33)&lt;0,0,($C$6-($C$3*$A33)+SUM(GB$6:GB33))*GB$3/365*_xlfn.DAYS($B34,$B33))</f>
        <v>54.031281559259035</v>
      </c>
      <c r="GC34" s="5">
        <f>IF(($C$6-($C$3*$A33)+SUM(GC$6:GC33))*GC$3/365*_xlfn.DAYS($B34,$B33)&lt;0,0,($C$6-($C$3*$A33)+SUM(GC$6:GC33))*GC$3/365*_xlfn.DAYS($B34,$B33))</f>
        <v>53.978914193181666</v>
      </c>
      <c r="GD34" s="5">
        <f>IF(($C$6-($C$3*$A33)+SUM(GD$6:GD33))*GD$3/365*_xlfn.DAYS($B34,$B33)&lt;0,0,($C$6-($C$3*$A33)+SUM(GD$6:GD33))*GD$3/365*_xlfn.DAYS($B34,$B33))</f>
        <v>53.926579380181252</v>
      </c>
      <c r="GE34" s="5">
        <f>IF(($C$6-($C$3*$A33)+SUM(GE$6:GE33))*GE$3/365*_xlfn.DAYS($B34,$B33)&lt;0,0,($C$6-($C$3*$A33)+SUM(GE$6:GE33))*GE$3/365*_xlfn.DAYS($B34,$B33))</f>
        <v>53.874277108592679</v>
      </c>
      <c r="GF34" s="5">
        <f>IF(($C$6-($C$3*$A33)+SUM(GF$6:GF33))*GF$3/365*_xlfn.DAYS($B34,$B33)&lt;0,0,($C$6-($C$3*$A33)+SUM(GF$6:GF33))*GF$3/365*_xlfn.DAYS($B34,$B33))</f>
        <v>53.82200736675415</v>
      </c>
      <c r="GG34" s="5">
        <f>IF(($C$6-($C$3*$A33)+SUM(GG$6:GG33))*GG$3/365*_xlfn.DAYS($B34,$B33)&lt;0,0,($C$6-($C$3*$A33)+SUM(GG$6:GG33))*GG$3/365*_xlfn.DAYS($B34,$B33))</f>
        <v>53.769770143007385</v>
      </c>
      <c r="GH34" s="5">
        <f>IF(($C$6-($C$3*$A33)+SUM(GH$6:GH33))*GH$3/365*_xlfn.DAYS($B34,$B33)&lt;0,0,($C$6-($C$3*$A33)+SUM(GH$6:GH33))*GH$3/365*_xlfn.DAYS($B34,$B33))</f>
        <v>53.71756542569743</v>
      </c>
      <c r="GI34" s="5">
        <f>IF(($C$6-($C$3*$A33)+SUM(GI$6:GI33))*GI$3/365*_xlfn.DAYS($B34,$B33)&lt;0,0,($C$6-($C$3*$A33)+SUM(GI$6:GI33))*GI$3/365*_xlfn.DAYS($B34,$B33))</f>
        <v>53.665393203172798</v>
      </c>
      <c r="GJ34" s="5">
        <f>IF(($C$6-($C$3*$A33)+SUM(GJ$6:GJ33))*GJ$3/365*_xlfn.DAYS($B34,$B33)&lt;0,0,($C$6-($C$3*$A33)+SUM(GJ$6:GJ33))*GJ$3/365*_xlfn.DAYS($B34,$B33))</f>
        <v>53.613253463785334</v>
      </c>
      <c r="GK34" s="5">
        <f>IF(($C$6-($C$3*$A33)+SUM(GK$6:GK33))*GK$3/365*_xlfn.DAYS($B34,$B33)&lt;0,0,($C$6-($C$3*$A33)+SUM(GK$6:GK33))*GK$3/365*_xlfn.DAYS($B34,$B33))</f>
        <v>53.561146195890487</v>
      </c>
      <c r="GL34" s="5">
        <f>IF(($C$6-($C$3*$A33)+SUM(GL$6:GL33))*GL$3/365*_xlfn.DAYS($B34,$B33)&lt;0,0,($C$6-($C$3*$A33)+SUM(GL$6:GL33))*GL$3/365*_xlfn.DAYS($B34,$B33))</f>
        <v>53.509071387846923</v>
      </c>
      <c r="GM34" s="5">
        <f>IF(($C$6-($C$3*$A33)+SUM(GM$6:GM33))*GM$3/365*_xlfn.DAYS($B34,$B33)&lt;0,0,($C$6-($C$3*$A33)+SUM(GM$6:GM33))*GM$3/365*_xlfn.DAYS($B34,$B33))</f>
        <v>53.457029028016827</v>
      </c>
      <c r="GN34" s="5">
        <f>IF(($C$6-($C$3*$A33)+SUM(GN$6:GN33))*GN$3/365*_xlfn.DAYS($B34,$B33)&lt;0,0,($C$6-($C$3*$A33)+SUM(GN$6:GN33))*GN$3/365*_xlfn.DAYS($B34,$B33))</f>
        <v>53.405019104765763</v>
      </c>
      <c r="GO34" s="5">
        <f>IF(($C$6-($C$3*$A33)+SUM(GO$6:GO33))*GO$3/365*_xlfn.DAYS($B34,$B33)&lt;0,0,($C$6-($C$3*$A33)+SUM(GO$6:GO33))*GO$3/365*_xlfn.DAYS($B34,$B33))</f>
        <v>53.353041606462753</v>
      </c>
      <c r="GP34" s="5">
        <f>IF(($C$6-($C$3*$A33)+SUM(GP$6:GP33))*GP$3/365*_xlfn.DAYS($B34,$B33)&lt;0,0,($C$6-($C$3*$A33)+SUM(GP$6:GP33))*GP$3/365*_xlfn.DAYS($B34,$B33))</f>
        <v>53.301096521480083</v>
      </c>
      <c r="GQ34" s="5">
        <f>IF(($C$6-($C$3*$A33)+SUM(GQ$6:GQ33))*GQ$3/365*_xlfn.DAYS($B34,$B33)&lt;0,0,($C$6-($C$3*$A33)+SUM(GQ$6:GQ33))*GQ$3/365*_xlfn.DAYS($B34,$B33))</f>
        <v>53.249183838193687</v>
      </c>
      <c r="GR34" s="5">
        <f>IF(($C$6-($C$3*$A33)+SUM(GR$6:GR33))*GR$3/365*_xlfn.DAYS($B34,$B33)&lt;0,0,($C$6-($C$3*$A33)+SUM(GR$6:GR33))*GR$3/365*_xlfn.DAYS($B34,$B33))</f>
        <v>53.197303544982717</v>
      </c>
      <c r="GS34" s="5">
        <f>IF(($C$6-($C$3*$A33)+SUM(GS$6:GS33))*GS$3/365*_xlfn.DAYS($B34,$B33)&lt;0,0,($C$6-($C$3*$A33)+SUM(GS$6:GS33))*GS$3/365*_xlfn.DAYS($B34,$B33))</f>
        <v>53.145455630229783</v>
      </c>
      <c r="GT34" s="5">
        <f>IF(($C$6-($C$3*$A33)+SUM(GT$6:GT33))*GT$3/365*_xlfn.DAYS($B34,$B33)&lt;0,0,($C$6-($C$3*$A33)+SUM(GT$6:GT33))*GT$3/365*_xlfn.DAYS($B34,$B33))</f>
        <v>53.093640082320888</v>
      </c>
      <c r="GU34" s="5">
        <f>IF(($C$6-($C$3*$A33)+SUM(GU$6:GU33))*GU$3/365*_xlfn.DAYS($B34,$B33)&lt;0,0,($C$6-($C$3*$A33)+SUM(GU$6:GU33))*GU$3/365*_xlfn.DAYS($B34,$B33))</f>
        <v>53.041856889645544</v>
      </c>
      <c r="GV34" s="5">
        <f>IF(($C$6-($C$3*$A33)+SUM(GV$6:GV33))*GV$3/365*_xlfn.DAYS($B34,$B33)&lt;0,0,($C$6-($C$3*$A33)+SUM(GV$6:GV33))*GV$3/365*_xlfn.DAYS($B34,$B33))</f>
        <v>52.99010604059653</v>
      </c>
      <c r="GW34" s="5">
        <f>IF(($C$6-($C$3*$A33)+SUM(GW$6:GW33))*GW$3/365*_xlfn.DAYS($B34,$B33)&lt;0,0,($C$6-($C$3*$A33)+SUM(GW$6:GW33))*GW$3/365*_xlfn.DAYS($B34,$B33))</f>
        <v>52.938387523570185</v>
      </c>
      <c r="GX34" s="5">
        <f>IF(($C$6-($C$3*$A33)+SUM(GX$6:GX33))*GX$3/365*_xlfn.DAYS($B34,$B33)&lt;0,0,($C$6-($C$3*$A33)+SUM(GX$6:GX33))*GX$3/365*_xlfn.DAYS($B34,$B33))</f>
        <v>52.886701326966012</v>
      </c>
      <c r="GY34" s="5">
        <f>IF(($C$6-($C$3*$A33)+SUM(GY$6:GY33))*GY$3/365*_xlfn.DAYS($B34,$B33)&lt;0,0,($C$6-($C$3*$A33)+SUM(GY$6:GY33))*GY$3/365*_xlfn.DAYS($B34,$B33))</f>
        <v>52.835047439187157</v>
      </c>
      <c r="GZ34" s="5">
        <f>IF(($C$6-($C$3*$A33)+SUM(GZ$6:GZ33))*GZ$3/365*_xlfn.DAYS($B34,$B33)&lt;0,0,($C$6-($C$3*$A33)+SUM(GZ$6:GZ33))*GZ$3/365*_xlfn.DAYS($B34,$B33))</f>
        <v>52.783425848640064</v>
      </c>
      <c r="HA34" s="5">
        <f>IF(($C$6-($C$3*$A33)+SUM(HA$6:HA33))*HA$3/365*_xlfn.DAYS($B34,$B33)&lt;0,0,($C$6-($C$3*$A33)+SUM(HA$6:HA33))*HA$3/365*_xlfn.DAYS($B34,$B33))</f>
        <v>52.731836543734588</v>
      </c>
      <c r="HB34" s="5">
        <f>IF(($C$6-($C$3*$A33)+SUM(HB$6:HB33))*HB$3/365*_xlfn.DAYS($B34,$B33)&lt;0,0,($C$6-($C$3*$A33)+SUM(HB$6:HB33))*HB$3/365*_xlfn.DAYS($B34,$B33))</f>
        <v>52.680279512883963</v>
      </c>
      <c r="HC34" s="5">
        <f>IF(($C$6-($C$3*$A33)+SUM(HC$6:HC33))*HC$3/365*_xlfn.DAYS($B34,$B33)&lt;0,0,($C$6-($C$3*$A33)+SUM(HC$6:HC33))*HC$3/365*_xlfn.DAYS($B34,$B33))</f>
        <v>52.628754744504867</v>
      </c>
      <c r="HD34" s="5">
        <f>IF(($C$6-($C$3*$A33)+SUM(HD$6:HD33))*HD$3/365*_xlfn.DAYS($B34,$B33)&lt;0,0,($C$6-($C$3*$A33)+SUM(HD$6:HD33))*HD$3/365*_xlfn.DAYS($B34,$B33))</f>
        <v>52.577262227017336</v>
      </c>
      <c r="HE34" s="5">
        <f>IF(($C$6-($C$3*$A33)+SUM(HE$6:HE33))*HE$3/365*_xlfn.DAYS($B34,$B33)&lt;0,0,($C$6-($C$3*$A33)+SUM(HE$6:HE33))*HE$3/365*_xlfn.DAYS($B34,$B33))</f>
        <v>52.52580194884483</v>
      </c>
      <c r="HF34" s="5">
        <f>IF(($C$6-($C$3*$A33)+SUM(HF$6:HF33))*HF$3/365*_xlfn.DAYS($B34,$B33)&lt;0,0,($C$6-($C$3*$A33)+SUM(HF$6:HF33))*HF$3/365*_xlfn.DAYS($B34,$B33))</f>
        <v>52.474373898414221</v>
      </c>
      <c r="HG34" s="5">
        <f>IF(($C$6-($C$3*$A33)+SUM(HG$6:HG33))*HG$3/365*_xlfn.DAYS($B34,$B33)&lt;0,0,($C$6-($C$3*$A33)+SUM(HG$6:HG33))*HG$3/365*_xlfn.DAYS($B34,$B33))</f>
        <v>52.422978064155686</v>
      </c>
      <c r="HH34" s="5">
        <f>IF(($C$6-($C$3*$A33)+SUM(HH$6:HH33))*HH$3/365*_xlfn.DAYS($B34,$B33)&lt;0,0,($C$6-($C$3*$A33)+SUM(HH$6:HH33))*HH$3/365*_xlfn.DAYS($B34,$B33))</f>
        <v>52.371614434502938</v>
      </c>
      <c r="HI34" s="5">
        <f>IF(($C$6-($C$3*$A33)+SUM(HI$6:HI33))*HI$3/365*_xlfn.DAYS($B34,$B33)&lt;0,0,($C$6-($C$3*$A33)+SUM(HI$6:HI33))*HI$3/365*_xlfn.DAYS($B34,$B33))</f>
        <v>52.320282997892932</v>
      </c>
      <c r="HJ34" s="5">
        <f>IF(($C$6-($C$3*$A33)+SUM(HJ$6:HJ33))*HJ$3/365*_xlfn.DAYS($B34,$B33)&lt;0,0,($C$6-($C$3*$A33)+SUM(HJ$6:HJ33))*HJ$3/365*_xlfn.DAYS($B34,$B33))</f>
        <v>52.268983742766139</v>
      </c>
      <c r="HK34" s="5">
        <f>IF(($C$6-($C$3*$A33)+SUM(HK$6:HK33))*HK$3/365*_xlfn.DAYS($B34,$B33)&lt;0,0,($C$6-($C$3*$A33)+SUM(HK$6:HK33))*HK$3/365*_xlfn.DAYS($B34,$B33))</f>
        <v>52.217716657566406</v>
      </c>
      <c r="HL34" s="5">
        <f>IF(($C$6-($C$3*$A33)+SUM(HL$6:HL33))*HL$3/365*_xlfn.DAYS($B34,$B33)&lt;0,0,($C$6-($C$3*$A33)+SUM(HL$6:HL33))*HL$3/365*_xlfn.DAYS($B34,$B33))</f>
        <v>52.166481730740884</v>
      </c>
      <c r="HM34" s="5">
        <f>IF(($C$6-($C$3*$A33)+SUM(HM$6:HM33))*HM$3/365*_xlfn.DAYS($B34,$B33)&lt;0,0,($C$6-($C$3*$A33)+SUM(HM$6:HM33))*HM$3/365*_xlfn.DAYS($B34,$B33))</f>
        <v>52.115278950740176</v>
      </c>
      <c r="HN34" s="5">
        <f>IF(($C$6-($C$3*$A33)+SUM(HN$6:HN33))*HN$3/365*_xlfn.DAYS($B34,$B33)&lt;0,0,($C$6-($C$3*$A33)+SUM(HN$6:HN33))*HN$3/365*_xlfn.DAYS($B34,$B33))</f>
        <v>52.064108306018348</v>
      </c>
      <c r="HO34" s="5">
        <f>IF(($C$6-($C$3*$A33)+SUM(HO$6:HO33))*HO$3/365*_xlfn.DAYS($B34,$B33)&lt;0,0,($C$6-($C$3*$A33)+SUM(HO$6:HO33))*HO$3/365*_xlfn.DAYS($B34,$B33))</f>
        <v>52.012969785032709</v>
      </c>
      <c r="HP34" s="5">
        <f>IF(($C$6-($C$3*$A33)+SUM(HP$6:HP33))*HP$3/365*_xlfn.DAYS($B34,$B33)&lt;0,0,($C$6-($C$3*$A33)+SUM(HP$6:HP33))*HP$3/365*_xlfn.DAYS($B34,$B33))</f>
        <v>51.961863376244018</v>
      </c>
      <c r="HQ34" s="5">
        <f>IF(($C$6-($C$3*$A33)+SUM(HQ$6:HQ33))*HQ$3/365*_xlfn.DAYS($B34,$B33)&lt;0,0,($C$6-($C$3*$A33)+SUM(HQ$6:HQ33))*HQ$3/365*_xlfn.DAYS($B34,$B33))</f>
        <v>51.910789068116479</v>
      </c>
      <c r="HR34" s="5">
        <f>IF(($C$6-($C$3*$A33)+SUM(HR$6:HR33))*HR$3/365*_xlfn.DAYS($B34,$B33)&lt;0,0,($C$6-($C$3*$A33)+SUM(HR$6:HR33))*HR$3/365*_xlfn.DAYS($B34,$B33))</f>
        <v>51.859746849117577</v>
      </c>
      <c r="HS34" s="5">
        <f>IF(($C$6-($C$3*$A33)+SUM(HS$6:HS33))*HS$3/365*_xlfn.DAYS($B34,$B33)&lt;0,0,($C$6-($C$3*$A33)+SUM(HS$6:HS33))*HS$3/365*_xlfn.DAYS($B34,$B33))</f>
        <v>51.808736707718246</v>
      </c>
      <c r="HT34" s="5">
        <f>IF(($C$6-($C$3*$A33)+SUM(HT$6:HT33))*HT$3/365*_xlfn.DAYS($B34,$B33)&lt;0,0,($C$6-($C$3*$A33)+SUM(HT$6:HT33))*HT$3/365*_xlfn.DAYS($B34,$B33))</f>
        <v>51.757758632392829</v>
      </c>
      <c r="HU34" s="5">
        <f>IF(($C$6-($C$3*$A33)+SUM(HU$6:HU33))*HU$3/365*_xlfn.DAYS($B34,$B33)&lt;0,0,($C$6-($C$3*$A33)+SUM(HU$6:HU33))*HU$3/365*_xlfn.DAYS($B34,$B33))</f>
        <v>51.706812611619014</v>
      </c>
      <c r="HV34" s="5">
        <f>IF(($C$6-($C$3*$A33)+SUM(HV$6:HV33))*HV$3/365*_xlfn.DAYS($B34,$B33)&lt;0,0,($C$6-($C$3*$A33)+SUM(HV$6:HV33))*HV$3/365*_xlfn.DAYS($B34,$B33))</f>
        <v>51.655898633877825</v>
      </c>
      <c r="HW34" s="5">
        <f>IF(($C$6-($C$3*$A33)+SUM(HW$6:HW33))*HW$3/365*_xlfn.DAYS($B34,$B33)&lt;0,0,($C$6-($C$3*$A33)+SUM(HW$6:HW33))*HW$3/365*_xlfn.DAYS($B34,$B33))</f>
        <v>51.605016687653787</v>
      </c>
      <c r="HX34" s="5">
        <f>IF(($C$6-($C$3*$A33)+SUM(HX$6:HX33))*HX$3/365*_xlfn.DAYS($B34,$B33)&lt;0,0,($C$6-($C$3*$A33)+SUM(HX$6:HX33))*HX$3/365*_xlfn.DAYS($B34,$B33))</f>
        <v>51.554166761434686</v>
      </c>
      <c r="HY34" s="5">
        <f>IF(($C$6-($C$3*$A33)+SUM(HY$6:HY33))*HY$3/365*_xlfn.DAYS($B34,$B33)&lt;0,0,($C$6-($C$3*$A33)+SUM(HY$6:HY33))*HY$3/365*_xlfn.DAYS($B34,$B33))</f>
        <v>51.503348843711777</v>
      </c>
      <c r="HZ34" s="5">
        <f>IF(($C$6-($C$3*$A33)+SUM(HZ$6:HZ33))*HZ$3/365*_xlfn.DAYS($B34,$B33)&lt;0,0,($C$6-($C$3*$A33)+SUM(HZ$6:HZ33))*HZ$3/365*_xlfn.DAYS($B34,$B33))</f>
        <v>51.452562922979624</v>
      </c>
      <c r="IA34" s="5">
        <f>IF(($C$6-($C$3*$A33)+SUM(IA$6:IA33))*IA$3/365*_xlfn.DAYS($B34,$B33)&lt;0,0,($C$6-($C$3*$A33)+SUM(IA$6:IA33))*IA$3/365*_xlfn.DAYS($B34,$B33))</f>
        <v>51.401808987736182</v>
      </c>
      <c r="IB34" s="5">
        <f>IF(($C$6-($C$3*$A33)+SUM(IB$6:IB33))*IB$3/365*_xlfn.DAYS($B34,$B33)&lt;0,0,($C$6-($C$3*$A33)+SUM(IB$6:IB33))*IB$3/365*_xlfn.DAYS($B34,$B33))</f>
        <v>51.35108702648288</v>
      </c>
      <c r="IC34" s="5">
        <f>IF(($C$6-($C$3*$A33)+SUM(IC$6:IC33))*IC$3/365*_xlfn.DAYS($B34,$B33)&lt;0,0,($C$6-($C$3*$A33)+SUM(IC$6:IC33))*IC$3/365*_xlfn.DAYS($B34,$B33))</f>
        <v>51.300397027724379</v>
      </c>
      <c r="ID34" s="5">
        <f>IF(($C$6-($C$3*$A33)+SUM(ID$6:ID33))*ID$3/365*_xlfn.DAYS($B34,$B33)&lt;0,0,($C$6-($C$3*$A33)+SUM(ID$6:ID33))*ID$3/365*_xlfn.DAYS($B34,$B33))</f>
        <v>51.249738979968804</v>
      </c>
      <c r="IE34" s="5">
        <f>IF(($C$6-($C$3*$A33)+SUM(IE$6:IE33))*IE$3/365*_xlfn.DAYS($B34,$B33)&lt;0,0,($C$6-($C$3*$A33)+SUM(IE$6:IE33))*IE$3/365*_xlfn.DAYS($B34,$B33))</f>
        <v>51.199112871727635</v>
      </c>
      <c r="IF34" s="5">
        <f>IF(($C$6-($C$3*$A33)+SUM(IF$6:IF33))*IF$3/365*_xlfn.DAYS($B34,$B33)&lt;0,0,($C$6-($C$3*$A33)+SUM(IF$6:IF33))*IF$3/365*_xlfn.DAYS($B34,$B33))</f>
        <v>51.148518691515768</v>
      </c>
      <c r="IG34" s="5">
        <f>IF(($C$6-($C$3*$A33)+SUM(IG$6:IG33))*IG$3/365*_xlfn.DAYS($B34,$B33)&lt;0,0,($C$6-($C$3*$A33)+SUM(IG$6:IG33))*IG$3/365*_xlfn.DAYS($B34,$B33))</f>
        <v>51.097956427851344</v>
      </c>
      <c r="IH34" s="5">
        <f>IF(($C$6-($C$3*$A33)+SUM(IH$6:IH33))*IH$3/365*_xlfn.DAYS($B34,$B33)&lt;0,0,($C$6-($C$3*$A33)+SUM(IH$6:IH33))*IH$3/365*_xlfn.DAYS($B34,$B33))</f>
        <v>51.047426069255998</v>
      </c>
      <c r="II34" s="5">
        <f>IF(($C$6-($C$3*$A33)+SUM(II$6:II33))*II$3/365*_xlfn.DAYS($B34,$B33)&lt;0,0,($C$6-($C$3*$A33)+SUM(II$6:II33))*II$3/365*_xlfn.DAYS($B34,$B33))</f>
        <v>50.996927604254729</v>
      </c>
      <c r="IJ34" s="5">
        <f>IF(($C$6-($C$3*$A33)+SUM(IJ$6:IJ33))*IJ$3/365*_xlfn.DAYS($B34,$B33)&lt;0,0,($C$6-($C$3*$A33)+SUM(IJ$6:IJ33))*IJ$3/365*_xlfn.DAYS($B34,$B33))</f>
        <v>50.946461021375811</v>
      </c>
      <c r="IK34" s="5">
        <f>IF(($C$6-($C$3*$A33)+SUM(IK$6:IK33))*IK$3/365*_xlfn.DAYS($B34,$B33)&lt;0,0,($C$6-($C$3*$A33)+SUM(IK$6:IK33))*IK$3/365*_xlfn.DAYS($B34,$B33))</f>
        <v>50.896026309151033</v>
      </c>
      <c r="IL34" s="5">
        <f>IF(($C$6-($C$3*$A33)+SUM(IL$6:IL33))*IL$3/365*_xlfn.DAYS($B34,$B33)&lt;0,0,($C$6-($C$3*$A33)+SUM(IL$6:IL33))*IL$3/365*_xlfn.DAYS($B34,$B33))</f>
        <v>50.845623456115426</v>
      </c>
      <c r="IM34" s="5">
        <f>IF(($C$6-($C$3*$A33)+SUM(IM$6:IM33))*IM$3/365*_xlfn.DAYS($B34,$B33)&lt;0,0,($C$6-($C$3*$A33)+SUM(IM$6:IM33))*IM$3/365*_xlfn.DAYS($B34,$B33))</f>
        <v>50.795252450807375</v>
      </c>
      <c r="IN34" s="5">
        <f>IF(($C$6-($C$3*$A33)+SUM(IN$6:IN33))*IN$3/365*_xlfn.DAYS($B34,$B33)&lt;0,0,($C$6-($C$3*$A33)+SUM(IN$6:IN33))*IN$3/365*_xlfn.DAYS($B34,$B33))</f>
        <v>50.744913281768845</v>
      </c>
      <c r="IO34" s="5">
        <f>IF(($C$6-($C$3*$A33)+SUM(IO$6:IO33))*IO$3/365*_xlfn.DAYS($B34,$B33)&lt;0,0,($C$6-($C$3*$A33)+SUM(IO$6:IO33))*IO$3/365*_xlfn.DAYS($B34,$B33))</f>
        <v>50.69460593754485</v>
      </c>
      <c r="IP34" s="5">
        <f>IF(($C$6-($C$3*$A33)+SUM(IP$6:IP33))*IP$3/365*_xlfn.DAYS($B34,$B33)&lt;0,0,($C$6-($C$3*$A33)+SUM(IP$6:IP33))*IP$3/365*_xlfn.DAYS($B34,$B33))</f>
        <v>50.644330406684034</v>
      </c>
      <c r="IQ34" s="5">
        <f>IF(($C$6-($C$3*$A33)+SUM(IQ$6:IQ33))*IQ$3/365*_xlfn.DAYS($B34,$B33)&lt;0,0,($C$6-($C$3*$A33)+SUM(IQ$6:IQ33))*IQ$3/365*_xlfn.DAYS($B34,$B33))</f>
        <v>50.594086677738282</v>
      </c>
      <c r="IR34" s="5">
        <f>IF(($C$6-($C$3*$A33)+SUM(IR$6:IR33))*IR$3/365*_xlfn.DAYS($B34,$B33)&lt;0,0,($C$6-($C$3*$A33)+SUM(IR$6:IR33))*IR$3/365*_xlfn.DAYS($B34,$B33))</f>
        <v>50.54387473926284</v>
      </c>
      <c r="IS34" s="5">
        <f>IF(($C$6-($C$3*$A33)+SUM(IS$6:IS33))*IS$3/365*_xlfn.DAYS($B34,$B33)&lt;0,0,($C$6-($C$3*$A33)+SUM(IS$6:IS33))*IS$3/365*_xlfn.DAYS($B34,$B33))</f>
        <v>50.493694579816392</v>
      </c>
      <c r="IT34" s="5">
        <f>IF(($C$6-($C$3*$A33)+SUM(IT$6:IT33))*IT$3/365*_xlfn.DAYS($B34,$B33)&lt;0,0,($C$6-($C$3*$A33)+SUM(IT$6:IT33))*IT$3/365*_xlfn.DAYS($B34,$B33))</f>
        <v>50.443546187960841</v>
      </c>
      <c r="IU34" s="5">
        <f>IF(($C$6-($C$3*$A33)+SUM(IU$6:IU33))*IU$3/365*_xlfn.DAYS($B34,$B33)&lt;0,0,($C$6-($C$3*$A33)+SUM(IU$6:IU33))*IU$3/365*_xlfn.DAYS($B34,$B33))</f>
        <v>50.393429552261622</v>
      </c>
      <c r="IV34" s="5">
        <f>IF(($C$6-($C$3*$A33)+SUM(IV$6:IV33))*IV$3/365*_xlfn.DAYS($B34,$B33)&lt;0,0,($C$6-($C$3*$A33)+SUM(IV$6:IV33))*IV$3/365*_xlfn.DAYS($B34,$B33))</f>
        <v>50.343344661287439</v>
      </c>
      <c r="IW34" s="5">
        <f>IF(($C$6-($C$3*$A33)+SUM(IW$6:IW33))*IW$3/365*_xlfn.DAYS($B34,$B33)&lt;0,0,($C$6-($C$3*$A33)+SUM(IW$6:IW33))*IW$3/365*_xlfn.DAYS($B34,$B33))</f>
        <v>50.293291503610384</v>
      </c>
      <c r="IX34" s="5">
        <f>IF(($C$6-($C$3*$A33)+SUM(IX$6:IX33))*IX$3/365*_xlfn.DAYS($B34,$B33)&lt;0,0,($C$6-($C$3*$A33)+SUM(IX$6:IX33))*IX$3/365*_xlfn.DAYS($B34,$B33))</f>
        <v>50.243270067805767</v>
      </c>
      <c r="IY34" s="5">
        <f>IF(($C$6-($C$3*$A33)+SUM(IY$6:IY33))*IY$3/365*_xlfn.DAYS($B34,$B33)&lt;0,0,($C$6-($C$3*$A33)+SUM(IY$6:IY33))*IY$3/365*_xlfn.DAYS($B34,$B33))</f>
        <v>50.193280342452539</v>
      </c>
      <c r="IZ34" s="5">
        <f>IF(($C$6-($C$3*$A33)+SUM(IZ$6:IZ33))*IZ$3/365*_xlfn.DAYS($B34,$B33)&lt;0,0,($C$6-($C$3*$A33)+SUM(IZ$6:IZ33))*IZ$3/365*_xlfn.DAYS($B34,$B33))</f>
        <v>50.143322316132718</v>
      </c>
      <c r="JA34" s="5">
        <f>IF(($C$6-($C$3*$A33)+SUM(JA$6:JA33))*JA$3/365*_xlfn.DAYS($B34,$B33)&lt;0,0,($C$6-($C$3*$A33)+SUM(JA$6:JA33))*JA$3/365*_xlfn.DAYS($B34,$B33))</f>
        <v>50.093395977431861</v>
      </c>
      <c r="JB34" s="5">
        <f>IF(($C$6-($C$3*$A33)+SUM(JB$6:JB33))*JB$3/365*_xlfn.DAYS($B34,$B33)&lt;0,0,($C$6-($C$3*$A33)+SUM(JB$6:JB33))*JB$3/365*_xlfn.DAYS($B34,$B33))</f>
        <v>50.04350131493883</v>
      </c>
      <c r="JC34" s="5">
        <f>IF(($C$6-($C$3*$A33)+SUM(JC$6:JC33))*JC$3/365*_xlfn.DAYS($B34,$B33)&lt;0,0,($C$6-($C$3*$A33)+SUM(JC$6:JC33))*JC$3/365*_xlfn.DAYS($B34,$B33))</f>
        <v>49.993638317245846</v>
      </c>
      <c r="JD34" s="5">
        <f>IF(($C$6-($C$3*$A33)+SUM(JD$6:JD33))*JD$3/365*_xlfn.DAYS($B34,$B33)&lt;0,0,($C$6-($C$3*$A33)+SUM(JD$6:JD33))*JD$3/365*_xlfn.DAYS($B34,$B33))</f>
        <v>49.943806972948416</v>
      </c>
      <c r="JE34" s="5">
        <f>IF(($C$6-($C$3*$A33)+SUM(JE$6:JE33))*JE$3/365*_xlfn.DAYS($B34,$B33)&lt;0,0,($C$6-($C$3*$A33)+SUM(JE$6:JE33))*JE$3/365*_xlfn.DAYS($B34,$B33))</f>
        <v>49.894007270645496</v>
      </c>
      <c r="JF34" s="5">
        <f>IF(($C$6-($C$3*$A33)+SUM(JF$6:JF33))*JF$3/365*_xlfn.DAYS($B34,$B33)&lt;0,0,($C$6-($C$3*$A33)+SUM(JF$6:JF33))*JF$3/365*_xlfn.DAYS($B34,$B33))</f>
        <v>49.844239198939334</v>
      </c>
      <c r="JG34" s="5">
        <f>IF(($C$6-($C$3*$A33)+SUM(JG$6:JG33))*JG$3/365*_xlfn.DAYS($B34,$B33)&lt;0,0,($C$6-($C$3*$A33)+SUM(JG$6:JG33))*JG$3/365*_xlfn.DAYS($B34,$B33))</f>
        <v>49.794502746435512</v>
      </c>
      <c r="JH34" s="5">
        <f>IF(($C$6-($C$3*$A33)+SUM(JH$6:JH33))*JH$3/365*_xlfn.DAYS($B34,$B33)&lt;0,0,($C$6-($C$3*$A33)+SUM(JH$6:JH33))*JH$3/365*_xlfn.DAYS($B34,$B33))</f>
        <v>49.744797901743091</v>
      </c>
      <c r="JI34" s="5">
        <f>IF(($C$6-($C$3*$A33)+SUM(JI$6:JI33))*JI$3/365*_xlfn.DAYS($B34,$B33)&lt;0,0,($C$6-($C$3*$A33)+SUM(JI$6:JI33))*JI$3/365*_xlfn.DAYS($B34,$B33))</f>
        <v>49.695124653474274</v>
      </c>
      <c r="JJ34" s="5">
        <f>IF(($C$6-($C$3*$A33)+SUM(JJ$6:JJ33))*JJ$3/365*_xlfn.DAYS($B34,$B33)&lt;0,0,($C$6-($C$3*$A33)+SUM(JJ$6:JJ33))*JJ$3/365*_xlfn.DAYS($B34,$B33))</f>
        <v>49.645482990244794</v>
      </c>
      <c r="JK34" s="5">
        <f>IF(($C$6-($C$3*$A33)+SUM(JK$6:JK33))*JK$3/365*_xlfn.DAYS($B34,$B33)&lt;0,0,($C$6-($C$3*$A33)+SUM(JK$6:JK33))*JK$3/365*_xlfn.DAYS($B34,$B33))</f>
        <v>49.595872900673612</v>
      </c>
      <c r="JL34" s="5">
        <f>IF(($C$6-($C$3*$A33)+SUM(JL$6:JL33))*JL$3/365*_xlfn.DAYS($B34,$B33)&lt;0,0,($C$6-($C$3*$A33)+SUM(JL$6:JL33))*JL$3/365*_xlfn.DAYS($B34,$B33))</f>
        <v>49.546294373383091</v>
      </c>
      <c r="JM34" s="5">
        <f>IF(($C$6-($C$3*$A33)+SUM(JM$6:JM33))*JM$3/365*_xlfn.DAYS($B34,$B33)&lt;0,0,($C$6-($C$3*$A33)+SUM(JM$6:JM33))*JM$3/365*_xlfn.DAYS($B34,$B33))</f>
        <v>49.496747396998948</v>
      </c>
      <c r="JN34" s="5">
        <f>IF(($C$6-($C$3*$A33)+SUM(JN$6:JN33))*JN$3/365*_xlfn.DAYS($B34,$B33)&lt;0,0,($C$6-($C$3*$A33)+SUM(JN$6:JN33))*JN$3/365*_xlfn.DAYS($B34,$B33))</f>
        <v>49.447231960150205</v>
      </c>
      <c r="JO34" s="5">
        <f>IF(($C$6-($C$3*$A33)+SUM(JO$6:JO33))*JO$3/365*_xlfn.DAYS($B34,$B33)&lt;0,0,($C$6-($C$3*$A33)+SUM(JO$6:JO33))*JO$3/365*_xlfn.DAYS($B34,$B33))</f>
        <v>49.397748051469257</v>
      </c>
      <c r="JP34" s="5">
        <f>IF(($C$6-($C$3*$A33)+SUM(JP$6:JP33))*JP$3/365*_xlfn.DAYS($B34,$B33)&lt;0,0,($C$6-($C$3*$A33)+SUM(JP$6:JP33))*JP$3/365*_xlfn.DAYS($B34,$B33))</f>
        <v>49.34829565959182</v>
      </c>
      <c r="JQ34" s="5">
        <f>IF(($C$6-($C$3*$A33)+SUM(JQ$6:JQ33))*JQ$3/365*_xlfn.DAYS($B34,$B33)&lt;0,0,($C$6-($C$3*$A33)+SUM(JQ$6:JQ33))*JQ$3/365*_xlfn.DAYS($B34,$B33))</f>
        <v>49.298874773157024</v>
      </c>
      <c r="JR34" s="5">
        <f>IF(($C$6-($C$3*$A33)+SUM(JR$6:JR33))*JR$3/365*_xlfn.DAYS($B34,$B33)&lt;0,0,($C$6-($C$3*$A33)+SUM(JR$6:JR33))*JR$3/365*_xlfn.DAYS($B34,$B33))</f>
        <v>49.249485380807151</v>
      </c>
      <c r="JS34" s="5">
        <f>IF(($C$6-($C$3*$A33)+SUM(JS$6:JS33))*JS$3/365*_xlfn.DAYS($B34,$B33)&lt;0,0,($C$6-($C$3*$A33)+SUM(JS$6:JS33))*JS$3/365*_xlfn.DAYS($B34,$B33))</f>
        <v>49.20012747118804</v>
      </c>
      <c r="JT34" s="5">
        <f>IF(($C$6-($C$3*$A33)+SUM(JT$6:JT33))*JT$3/365*_xlfn.DAYS($B34,$B33)&lt;0,0,($C$6-($C$3*$A33)+SUM(JT$6:JT33))*JT$3/365*_xlfn.DAYS($B34,$B33))</f>
        <v>49.150801032948785</v>
      </c>
      <c r="JU34" s="5">
        <f>IF(($C$6-($C$3*$A33)+SUM(JU$6:JU33))*JU$3/365*_xlfn.DAYS($B34,$B33)&lt;0,0,($C$6-($C$3*$A33)+SUM(JU$6:JU33))*JU$3/365*_xlfn.DAYS($B34,$B33))</f>
        <v>49.101506054741776</v>
      </c>
      <c r="JV34" s="5">
        <f>IF(($C$6-($C$3*$A33)+SUM(JV$6:JV33))*JV$3/365*_xlfn.DAYS($B34,$B33)&lt;0,0,($C$6-($C$3*$A33)+SUM(JV$6:JV33))*JV$3/365*_xlfn.DAYS($B34,$B33))</f>
        <v>49.052242525222766</v>
      </c>
      <c r="JW34" s="5">
        <f>IF(($C$6-($C$3*$A33)+SUM(JW$6:JW33))*JW$3/365*_xlfn.DAYS($B34,$B33)&lt;0,0,($C$6-($C$3*$A33)+SUM(JW$6:JW33))*JW$3/365*_xlfn.DAYS($B34,$B33))</f>
        <v>49.003010433050918</v>
      </c>
      <c r="JX34" s="5">
        <f>IF(($C$6-($C$3*$A33)+SUM(JX$6:JX33))*JX$3/365*_xlfn.DAYS($B34,$B33)&lt;0,0,($C$6-($C$3*$A33)+SUM(JX$6:JX33))*JX$3/365*_xlfn.DAYS($B34,$B33))</f>
        <v>48.953809766888575</v>
      </c>
      <c r="JY34" s="5">
        <f>IF(($C$6-($C$3*$A33)+SUM(JY$6:JY33))*JY$3/365*_xlfn.DAYS($B34,$B33)&lt;0,0,($C$6-($C$3*$A33)+SUM(JY$6:JY33))*JY$3/365*_xlfn.DAYS($B34,$B33))</f>
        <v>48.904640515401574</v>
      </c>
      <c r="JZ34" s="5">
        <f>IF(($C$6-($C$3*$A33)+SUM(JZ$6:JZ33))*JZ$3/365*_xlfn.DAYS($B34,$B33)&lt;0,0,($C$6-($C$3*$A33)+SUM(JZ$6:JZ33))*JZ$3/365*_xlfn.DAYS($B34,$B33))</f>
        <v>48.855502667259017</v>
      </c>
      <c r="KA34" s="5">
        <f>IF(($C$6-($C$3*$A33)+SUM(KA$6:KA33))*KA$3/365*_xlfn.DAYS($B34,$B33)&lt;0,0,($C$6-($C$3*$A33)+SUM(KA$6:KA33))*KA$3/365*_xlfn.DAYS($B34,$B33))</f>
        <v>48.806396211133297</v>
      </c>
      <c r="KB34" s="5">
        <f>IF(($C$6-($C$3*$A33)+SUM(KB$6:KB33))*KB$3/365*_xlfn.DAYS($B34,$B33)&lt;0,0,($C$6-($C$3*$A33)+SUM(KB$6:KB33))*KB$3/365*_xlfn.DAYS($B34,$B33))</f>
        <v>48.757321135700202</v>
      </c>
      <c r="KC34" s="5">
        <f>IF(($C$6-($C$3*$A33)+SUM(KC$6:KC33))*KC$3/365*_xlfn.DAYS($B34,$B33)&lt;0,0,($C$6-($C$3*$A33)+SUM(KC$6:KC33))*KC$3/365*_xlfn.DAYS($B34,$B33))</f>
        <v>48.708277429638827</v>
      </c>
      <c r="KD34" s="5">
        <f>IF(($C$6-($C$3*$A33)+SUM(KD$6:KD33))*KD$3/365*_xlfn.DAYS($B34,$B33)&lt;0,0,($C$6-($C$3*$A33)+SUM(KD$6:KD33))*KD$3/365*_xlfn.DAYS($B34,$B33))</f>
        <v>48.659265081631617</v>
      </c>
      <c r="KE34" s="5">
        <f>IF(($C$6-($C$3*$A33)+SUM(KE$6:KE33))*KE$3/365*_xlfn.DAYS($B34,$B33)&lt;0,0,($C$6-($C$3*$A33)+SUM(KE$6:KE33))*KE$3/365*_xlfn.DAYS($B34,$B33))</f>
        <v>48.61028408036433</v>
      </c>
      <c r="KF34" s="5">
        <f>IF(($C$6-($C$3*$A33)+SUM(KF$6:KF33))*KF$3/365*_xlfn.DAYS($B34,$B33)&lt;0,0,($C$6-($C$3*$A33)+SUM(KF$6:KF33))*KF$3/365*_xlfn.DAYS($B34,$B33))</f>
        <v>48.561334414526016</v>
      </c>
      <c r="KG34" s="5">
        <f>IF(($C$6-($C$3*$A33)+SUM(KG$6:KG33))*KG$3/365*_xlfn.DAYS($B34,$B33)&lt;0,0,($C$6-($C$3*$A33)+SUM(KG$6:KG33))*KG$3/365*_xlfn.DAYS($B34,$B33))</f>
        <v>48.512416072809117</v>
      </c>
      <c r="KH34" s="5">
        <f>IF(($C$6-($C$3*$A33)+SUM(KH$6:KH33))*KH$3/365*_xlfn.DAYS($B34,$B33)&lt;0,0,($C$6-($C$3*$A33)+SUM(KH$6:KH33))*KH$3/365*_xlfn.DAYS($B34,$B33))</f>
        <v>48.463529043909375</v>
      </c>
      <c r="KI34" s="5">
        <f>IF(($C$6-($C$3*$A33)+SUM(KI$6:KI33))*KI$3/365*_xlfn.DAYS($B34,$B33)&lt;0,0,($C$6-($C$3*$A33)+SUM(KI$6:KI33))*KI$3/365*_xlfn.DAYS($B34,$B33))</f>
        <v>48.414673316525857</v>
      </c>
      <c r="KJ34" s="5">
        <f>IF(($C$6-($C$3*$A33)+SUM(KJ$6:KJ33))*KJ$3/365*_xlfn.DAYS($B34,$B33)&lt;0,0,($C$6-($C$3*$A33)+SUM(KJ$6:KJ33))*KJ$3/365*_xlfn.DAYS($B34,$B33))</f>
        <v>48.365848879360939</v>
      </c>
      <c r="KK34" s="5">
        <f>IF(($C$6-($C$3*$A33)+SUM(KK$6:KK33))*KK$3/365*_xlfn.DAYS($B34,$B33)&lt;0,0,($C$6-($C$3*$A33)+SUM(KK$6:KK33))*KK$3/365*_xlfn.DAYS($B34,$B33))</f>
        <v>48.31705572112034</v>
      </c>
      <c r="KL34" s="5">
        <f>IF(($C$6-($C$3*$A33)+SUM(KL$6:KL33))*KL$3/365*_xlfn.DAYS($B34,$B33)&lt;0,0,($C$6-($C$3*$A33)+SUM(KL$6:KL33))*KL$3/365*_xlfn.DAYS($B34,$B33))</f>
        <v>48.268293830513102</v>
      </c>
      <c r="KM34" s="5">
        <f>IF(($C$6-($C$3*$A33)+SUM(KM$6:KM33))*KM$3/365*_xlfn.DAYS($B34,$B33)&lt;0,0,($C$6-($C$3*$A33)+SUM(KM$6:KM33))*KM$3/365*_xlfn.DAYS($B34,$B33))</f>
        <v>48.219563196251578</v>
      </c>
      <c r="KN34" s="5">
        <f>IF(($C$6-($C$3*$A33)+SUM(KN$6:KN33))*KN$3/365*_xlfn.DAYS($B34,$B33)&lt;0,0,($C$6-($C$3*$A33)+SUM(KN$6:KN33))*KN$3/365*_xlfn.DAYS($B34,$B33))</f>
        <v>48.170863807051482</v>
      </c>
      <c r="KO34" s="5">
        <f>IF(($C$6-($C$3*$A33)+SUM(KO$6:KO33))*KO$3/365*_xlfn.DAYS($B34,$B33)&lt;0,0,($C$6-($C$3*$A33)+SUM(KO$6:KO33))*KO$3/365*_xlfn.DAYS($B34,$B33))</f>
        <v>48.122195651631806</v>
      </c>
      <c r="KP34" s="5">
        <f>IF(($C$6-($C$3*$A33)+SUM(KP$6:KP33))*KP$3/365*_xlfn.DAYS($B34,$B33)&lt;0,0,($C$6-($C$3*$A33)+SUM(KP$6:KP33))*KP$3/365*_xlfn.DAYS($B34,$B33))</f>
        <v>48.073558718714814</v>
      </c>
      <c r="KQ34" s="5">
        <f>IF(($C$6-($C$3*$A33)+SUM(KQ$6:KQ33))*KQ$3/365*_xlfn.DAYS($B34,$B33)&lt;0,0,($C$6-($C$3*$A33)+SUM(KQ$6:KQ33))*KQ$3/365*_xlfn.DAYS($B34,$B33))</f>
        <v>48.024952997026219</v>
      </c>
      <c r="KR34" s="5">
        <f>IF(($C$6-($C$3*$A33)+SUM(KR$6:KR33))*KR$3/365*_xlfn.DAYS($B34,$B33)&lt;0,0,($C$6-($C$3*$A33)+SUM(KR$6:KR33))*KR$3/365*_xlfn.DAYS($B34,$B33))</f>
        <v>47.976378475294972</v>
      </c>
      <c r="KS34" s="5">
        <f>IF(($C$6-($C$3*$A33)+SUM(KS$6:KS33))*KS$3/365*_xlfn.DAYS($B34,$B33)&lt;0,0,($C$6-($C$3*$A33)+SUM(KS$6:KS33))*KS$3/365*_xlfn.DAYS($B34,$B33))</f>
        <v>47.927835142253329</v>
      </c>
      <c r="KT34" s="5">
        <f>IF(($C$6-($C$3*$A33)+SUM(KT$6:KT33))*KT$3/365*_xlfn.DAYS($B34,$B33)&lt;0,0,($C$6-($C$3*$A33)+SUM(KT$6:KT33))*KT$3/365*_xlfn.DAYS($B34,$B33))</f>
        <v>47.879322986636886</v>
      </c>
      <c r="KU34" s="5">
        <f>IF(($C$6-($C$3*$A33)+SUM(KU$6:KU33))*KU$3/365*_xlfn.DAYS($B34,$B33)&lt;0,0,($C$6-($C$3*$A33)+SUM(KU$6:KU33))*KU$3/365*_xlfn.DAYS($B34,$B33))</f>
        <v>47.830841997184571</v>
      </c>
      <c r="KV34" s="5">
        <f>IF(($C$6-($C$3*$A33)+SUM(KV$6:KV33))*KV$3/365*_xlfn.DAYS($B34,$B33)&lt;0,0,($C$6-($C$3*$A33)+SUM(KV$6:KV33))*KV$3/365*_xlfn.DAYS($B34,$B33))</f>
        <v>47.782392162638573</v>
      </c>
      <c r="KW34" s="5">
        <f>IF(($C$6-($C$3*$A33)+SUM(KW$6:KW33))*KW$3/365*_xlfn.DAYS($B34,$B33)&lt;0,0,($C$6-($C$3*$A33)+SUM(KW$6:KW33))*KW$3/365*_xlfn.DAYS($B34,$B33))</f>
        <v>47.733973471744477</v>
      </c>
      <c r="KX34" s="5">
        <f>IF(($C$6-($C$3*$A33)+SUM(KX$6:KX33))*KX$3/365*_xlfn.DAYS($B34,$B33)&lt;0,0,($C$6-($C$3*$A33)+SUM(KX$6:KX33))*KX$3/365*_xlfn.DAYS($B34,$B33))</f>
        <v>47.685585913251053</v>
      </c>
      <c r="KY34" s="5">
        <f>IF(($C$6-($C$3*$A33)+SUM(KY$6:KY33))*KY$3/365*_xlfn.DAYS($B34,$B33)&lt;0,0,($C$6-($C$3*$A33)+SUM(KY$6:KY33))*KY$3/365*_xlfn.DAYS($B34,$B33))</f>
        <v>47.637229475910559</v>
      </c>
      <c r="KZ34" s="5">
        <f>IF(($C$6-($C$3*$A33)+SUM(KZ$6:KZ33))*KZ$3/365*_xlfn.DAYS($B34,$B33)&lt;0,0,($C$6-($C$3*$A33)+SUM(KZ$6:KZ33))*KZ$3/365*_xlfn.DAYS($B34,$B33))</f>
        <v>47.588904148478413</v>
      </c>
      <c r="LA34" s="5">
        <f>IF(($C$6-($C$3*$A33)+SUM(LA$6:LA33))*LA$3/365*_xlfn.DAYS($B34,$B33)&lt;0,0,($C$6-($C$3*$A33)+SUM(LA$6:LA33))*LA$3/365*_xlfn.DAYS($B34,$B33))</f>
        <v>47.540609919713397</v>
      </c>
      <c r="LB34" s="5">
        <f>IF(($C$6-($C$3*$A33)+SUM(LB$6:LB33))*LB$3/365*_xlfn.DAYS($B34,$B33)&lt;0,0,($C$6-($C$3*$A33)+SUM(LB$6:LB33))*LB$3/365*_xlfn.DAYS($B34,$B33))</f>
        <v>47.492346778377652</v>
      </c>
      <c r="LC34" s="5">
        <f>IF(($C$6-($C$3*$A33)+SUM(LC$6:LC33))*LC$3/365*_xlfn.DAYS($B34,$B33)&lt;0,0,($C$6-($C$3*$A33)+SUM(LC$6:LC33))*LC$3/365*_xlfn.DAYS($B34,$B33))</f>
        <v>47.444114713236523</v>
      </c>
      <c r="LD34" s="5">
        <f>IF(($C$6-($C$3*$A33)+SUM(LD$6:LD33))*LD$3/365*_xlfn.DAYS($B34,$B33)&lt;0,0,($C$6-($C$3*$A33)+SUM(LD$6:LD33))*LD$3/365*_xlfn.DAYS($B34,$B33))</f>
        <v>47.395913713058761</v>
      </c>
      <c r="LE34" s="5">
        <f>IF(($C$6-($C$3*$A33)+SUM(LE$6:LE33))*LE$3/365*_xlfn.DAYS($B34,$B33)&lt;0,0,($C$6-($C$3*$A33)+SUM(LE$6:LE33))*LE$3/365*_xlfn.DAYS($B34,$B33))</f>
        <v>47.347743766616318</v>
      </c>
      <c r="LF34" s="5">
        <f>IF(($C$6-($C$3*$A33)+SUM(LF$6:LF33))*LF$3/365*_xlfn.DAYS($B34,$B33)&lt;0,0,($C$6-($C$3*$A33)+SUM(LF$6:LF33))*LF$3/365*_xlfn.DAYS($B34,$B33))</f>
        <v>47.299604862684596</v>
      </c>
      <c r="LG34" s="5">
        <f>IF(($C$6-($C$3*$A33)+SUM(LG$6:LG33))*LG$3/365*_xlfn.DAYS($B34,$B33)&lt;0,0,($C$6-($C$3*$A33)+SUM(LG$6:LG33))*LG$3/365*_xlfn.DAYS($B34,$B33))</f>
        <v>47.251496990042178</v>
      </c>
      <c r="LH34" s="5">
        <f>IF(($C$6-($C$3*$A33)+SUM(LH$6:LH33))*LH$3/365*_xlfn.DAYS($B34,$B33)&lt;0,0,($C$6-($C$3*$A33)+SUM(LH$6:LH33))*LH$3/365*_xlfn.DAYS($B34,$B33))</f>
        <v>47.203420137470964</v>
      </c>
      <c r="LI34" s="5">
        <f>IF(($C$6-($C$3*$A33)+SUM(LI$6:LI33))*LI$3/365*_xlfn.DAYS($B34,$B33)&lt;0,0,($C$6-($C$3*$A33)+SUM(LI$6:LI33))*LI$3/365*_xlfn.DAYS($B34,$B33))</f>
        <v>47.155374293756289</v>
      </c>
      <c r="LJ34" s="5">
        <f>IF(($C$6-($C$3*$A33)+SUM(LJ$6:LJ33))*LJ$3/365*_xlfn.DAYS($B34,$B33)&lt;0,0,($C$6-($C$3*$A33)+SUM(LJ$6:LJ33))*LJ$3/365*_xlfn.DAYS($B34,$B33))</f>
        <v>47.107359447686619</v>
      </c>
      <c r="LK34" s="5">
        <f>IF(($C$6-($C$3*$A33)+SUM(LK$6:LK33))*LK$3/365*_xlfn.DAYS($B34,$B33)&lt;0,0,($C$6-($C$3*$A33)+SUM(LK$6:LK33))*LK$3/365*_xlfn.DAYS($B34,$B33))</f>
        <v>47.05937558805379</v>
      </c>
      <c r="LL34" s="5">
        <f>IF(($C$6-($C$3*$A33)+SUM(LL$6:LL33))*LL$3/365*_xlfn.DAYS($B34,$B33)&lt;0,0,($C$6-($C$3*$A33)+SUM(LL$6:LL33))*LL$3/365*_xlfn.DAYS($B34,$B33))</f>
        <v>47.011422703652947</v>
      </c>
      <c r="LM34" s="5">
        <f>IF(($C$6-($C$3*$A33)+SUM(LM$6:LM33))*LM$3/365*_xlfn.DAYS($B34,$B33)&lt;0,0,($C$6-($C$3*$A33)+SUM(LM$6:LM33))*LM$3/365*_xlfn.DAYS($B34,$B33))</f>
        <v>46.963500783282555</v>
      </c>
      <c r="LN34" s="5">
        <f>IF(($C$6-($C$3*$A33)+SUM(LN$6:LN33))*LN$3/365*_xlfn.DAYS($B34,$B33)&lt;0,0,($C$6-($C$3*$A33)+SUM(LN$6:LN33))*LN$3/365*_xlfn.DAYS($B34,$B33))</f>
        <v>46.915609815744318</v>
      </c>
      <c r="LO34" s="5">
        <f>IF(($C$6-($C$3*$A33)+SUM(LO$6:LO33))*LO$3/365*_xlfn.DAYS($B34,$B33)&lt;0,0,($C$6-($C$3*$A33)+SUM(LO$6:LO33))*LO$3/365*_xlfn.DAYS($B34,$B33))</f>
        <v>46.867749789843309</v>
      </c>
      <c r="LP34" s="5">
        <f>IF(($C$6-($C$3*$A33)+SUM(LP$6:LP33))*LP$3/365*_xlfn.DAYS($B34,$B33)&lt;0,0,($C$6-($C$3*$A33)+SUM(LP$6:LP33))*LP$3/365*_xlfn.DAYS($B34,$B33))</f>
        <v>46.819920694387847</v>
      </c>
      <c r="LQ34" s="5">
        <f>IF(($C$6-($C$3*$A33)+SUM(LQ$6:LQ33))*LQ$3/365*_xlfn.DAYS($B34,$B33)&lt;0,0,($C$6-($C$3*$A33)+SUM(LQ$6:LQ33))*LQ$3/365*_xlfn.DAYS($B34,$B33))</f>
        <v>46.772122518189533</v>
      </c>
      <c r="LR34" s="5">
        <f>IF(($C$6-($C$3*$A33)+SUM(LR$6:LR33))*LR$3/365*_xlfn.DAYS($B34,$B33)&lt;0,0,($C$6-($C$3*$A33)+SUM(LR$6:LR33))*LR$3/365*_xlfn.DAYS($B34,$B33))</f>
        <v>46.72435525006334</v>
      </c>
      <c r="LS34" s="5">
        <f>IF(($C$6-($C$3*$A33)+SUM(LS$6:LS33))*LS$3/365*_xlfn.DAYS($B34,$B33)&lt;0,0,($C$6-($C$3*$A33)+SUM(LS$6:LS33))*LS$3/365*_xlfn.DAYS($B34,$B33))</f>
        <v>46.676618878827469</v>
      </c>
      <c r="LT34" s="5">
        <f>IF(($C$6-($C$3*$A33)+SUM(LT$6:LT33))*LT$3/365*_xlfn.DAYS($B34,$B33)&lt;0,0,($C$6-($C$3*$A33)+SUM(LT$6:LT33))*LT$3/365*_xlfn.DAYS($B34,$B33))</f>
        <v>46.628913393303442</v>
      </c>
      <c r="LU34" s="5">
        <f>IF(($C$6-($C$3*$A33)+SUM(LU$6:LU33))*LU$3/365*_xlfn.DAYS($B34,$B33)&lt;0,0,($C$6-($C$3*$A33)+SUM(LU$6:LU33))*LU$3/365*_xlfn.DAYS($B34,$B33))</f>
        <v>46.581238782316049</v>
      </c>
      <c r="LV34" s="5">
        <f>IF(($C$6-($C$3*$A33)+SUM(LV$6:LV33))*LV$3/365*_xlfn.DAYS($B34,$B33)&lt;0,0,($C$6-($C$3*$A33)+SUM(LV$6:LV33))*LV$3/365*_xlfn.DAYS($B34,$B33))</f>
        <v>46.533595034693434</v>
      </c>
      <c r="LW34" s="5">
        <f>IF(($C$6-($C$3*$A33)+SUM(LW$6:LW33))*LW$3/365*_xlfn.DAYS($B34,$B33)&lt;0,0,($C$6-($C$3*$A33)+SUM(LW$6:LW33))*LW$3/365*_xlfn.DAYS($B34,$B33))</f>
        <v>46.48598213926693</v>
      </c>
      <c r="LX34" s="5">
        <f>IF(($C$6-($C$3*$A33)+SUM(LX$6:LX33))*LX$3/365*_xlfn.DAYS($B34,$B33)&lt;0,0,($C$6-($C$3*$A33)+SUM(LX$6:LX33))*LX$3/365*_xlfn.DAYS($B34,$B33))</f>
        <v>46.438400084871262</v>
      </c>
      <c r="LY34" s="5">
        <f>IF(($C$6-($C$3*$A33)+SUM(LY$6:LY33))*LY$3/365*_xlfn.DAYS($B34,$B33)&lt;0,0,($C$6-($C$3*$A33)+SUM(LY$6:LY33))*LY$3/365*_xlfn.DAYS($B34,$B33))</f>
        <v>46.390848860344384</v>
      </c>
      <c r="LZ34" s="5">
        <f>IF(($C$6-($C$3*$A33)+SUM(LZ$6:LZ33))*LZ$3/365*_xlfn.DAYS($B34,$B33)&lt;0,0,($C$6-($C$3*$A33)+SUM(LZ$6:LZ33))*LZ$3/365*_xlfn.DAYS($B34,$B33))</f>
        <v>46.343328454527573</v>
      </c>
      <c r="MA34" s="5">
        <f>IF(($C$6-($C$3*$A33)+SUM(MA$6:MA33))*MA$3/365*_xlfn.DAYS($B34,$B33)&lt;0,0,($C$6-($C$3*$A33)+SUM(MA$6:MA33))*MA$3/365*_xlfn.DAYS($B34,$B33))</f>
        <v>46.295838856265334</v>
      </c>
      <c r="MB34" s="5">
        <f>IF(($C$6-($C$3*$A33)+SUM(MB$6:MB33))*MB$3/365*_xlfn.DAYS($B34,$B33)&lt;0,0,($C$6-($C$3*$A33)+SUM(MB$6:MB33))*MB$3/365*_xlfn.DAYS($B34,$B33))</f>
        <v>46.248380054405573</v>
      </c>
      <c r="MC34" s="5">
        <f>IF(($C$6-($C$3*$A33)+SUM(MC$6:MC33))*MC$3/365*_xlfn.DAYS($B34,$B33)&lt;0,0,($C$6-($C$3*$A33)+SUM(MC$6:MC33))*MC$3/365*_xlfn.DAYS($B34,$B33))</f>
        <v>46.200952037799325</v>
      </c>
      <c r="MD34" s="5">
        <f>IF(($C$6-($C$3*$A33)+SUM(MD$6:MD33))*MD$3/365*_xlfn.DAYS($B34,$B33)&lt;0,0,($C$6-($C$3*$A33)+SUM(MD$6:MD33))*MD$3/365*_xlfn.DAYS($B34,$B33))</f>
        <v>46.153554795301091</v>
      </c>
      <c r="ME34" s="5">
        <f>IF(($C$6-($C$3*$A33)+SUM(ME$6:ME33))*ME$3/365*_xlfn.DAYS($B34,$B33)&lt;0,0,($C$6-($C$3*$A33)+SUM(ME$6:ME33))*ME$3/365*_xlfn.DAYS($B34,$B33))</f>
        <v>46.106188315768499</v>
      </c>
      <c r="MF34" s="5">
        <f>IF(($C$6-($C$3*$A33)+SUM(MF$6:MF33))*MF$3/365*_xlfn.DAYS($B34,$B33)&lt;0,0,($C$6-($C$3*$A33)+SUM(MF$6:MF33))*MF$3/365*_xlfn.DAYS($B34,$B33))</f>
        <v>46.058852588062564</v>
      </c>
      <c r="MG34" s="5">
        <f>IF(($C$6-($C$3*$A33)+SUM(MG$6:MG33))*MG$3/365*_xlfn.DAYS($B34,$B33)&lt;0,0,($C$6-($C$3*$A33)+SUM(MG$6:MG33))*MG$3/365*_xlfn.DAYS($B34,$B33))</f>
        <v>46.011547601047504</v>
      </c>
      <c r="MH34" s="5">
        <f>IF(($C$6-($C$3*$A33)+SUM(MH$6:MH33))*MH$3/365*_xlfn.DAYS($B34,$B33)&lt;0,0,($C$6-($C$3*$A33)+SUM(MH$6:MH33))*MH$3/365*_xlfn.DAYS($B34,$B33))</f>
        <v>45.964273343590889</v>
      </c>
      <c r="MI34" s="5">
        <f>IF(($C$6-($C$3*$A33)+SUM(MI$6:MI33))*MI$3/365*_xlfn.DAYS($B34,$B33)&lt;0,0,($C$6-($C$3*$A33)+SUM(MI$6:MI33))*MI$3/365*_xlfn.DAYS($B34,$B33))</f>
        <v>45.917029804563519</v>
      </c>
      <c r="MJ34" s="5">
        <f>IF(($C$6-($C$3*$A33)+SUM(MJ$6:MJ33))*MJ$3/365*_xlfn.DAYS($B34,$B33)&lt;0,0,($C$6-($C$3*$A33)+SUM(MJ$6:MJ33))*MJ$3/365*_xlfn.DAYS($B34,$B33))</f>
        <v>45.869816972839544</v>
      </c>
      <c r="MK34" s="5">
        <f>IF(($C$6-($C$3*$A33)+SUM(MK$6:MK33))*MK$3/365*_xlfn.DAYS($B34,$B33)&lt;0,0,($C$6-($C$3*$A33)+SUM(MK$6:MK33))*MK$3/365*_xlfn.DAYS($B34,$B33))</f>
        <v>45.82263483729627</v>
      </c>
      <c r="ML34" s="5">
        <f>IF(($C$6-($C$3*$A33)+SUM(ML$6:ML33))*ML$3/365*_xlfn.DAYS($B34,$B33)&lt;0,0,($C$6-($C$3*$A33)+SUM(ML$6:ML33))*ML$3/365*_xlfn.DAYS($B34,$B33))</f>
        <v>45.7754833868144</v>
      </c>
      <c r="MM34" s="5">
        <f>IF(($C$6-($C$3*$A33)+SUM(MM$6:MM33))*MM$3/365*_xlfn.DAYS($B34,$B33)&lt;0,0,($C$6-($C$3*$A33)+SUM(MM$6:MM33))*MM$3/365*_xlfn.DAYS($B34,$B33))</f>
        <v>45.728362610277884</v>
      </c>
      <c r="MN34" s="5">
        <f>IF(($C$6-($C$3*$A33)+SUM(MN$6:MN33))*MN$3/365*_xlfn.DAYS($B34,$B33)&lt;0,0,($C$6-($C$3*$A33)+SUM(MN$6:MN33))*MN$3/365*_xlfn.DAYS($B34,$B33))</f>
        <v>45.681272496573904</v>
      </c>
      <c r="MO34" s="5">
        <f>IF(($C$6-($C$3*$A33)+SUM(MO$6:MO33))*MO$3/365*_xlfn.DAYS($B34,$B33)&lt;0,0,($C$6-($C$3*$A33)+SUM(MO$6:MO33))*MO$3/365*_xlfn.DAYS($B34,$B33))</f>
        <v>45.63421303459296</v>
      </c>
      <c r="MP34" s="5">
        <f>IF(($C$6-($C$3*$A33)+SUM(MP$6:MP33))*MP$3/365*_xlfn.DAYS($B34,$B33)&lt;0,0,($C$6-($C$3*$A33)+SUM(MP$6:MP33))*MP$3/365*_xlfn.DAYS($B34,$B33))</f>
        <v>45.587184213228838</v>
      </c>
      <c r="MQ34" s="5">
        <f>IF(($C$6-($C$3*$A33)+SUM(MQ$6:MQ33))*MQ$3/365*_xlfn.DAYS($B34,$B33)&lt;0,0,($C$6-($C$3*$A33)+SUM(MQ$6:MQ33))*MQ$3/365*_xlfn.DAYS($B34,$B33))</f>
        <v>45.540186021378524</v>
      </c>
      <c r="MR34" s="5">
        <f>IF(($C$6-($C$3*$A33)+SUM(MR$6:MR33))*MR$3/365*_xlfn.DAYS($B34,$B33)&lt;0,0,($C$6-($C$3*$A33)+SUM(MR$6:MR33))*MR$3/365*_xlfn.DAYS($B34,$B33))</f>
        <v>45.493218447942397</v>
      </c>
      <c r="MS34" s="5">
        <f>IF(($C$6-($C$3*$A33)+SUM(MS$6:MS33))*MS$3/365*_xlfn.DAYS($B34,$B33)&lt;0,0,($C$6-($C$3*$A33)+SUM(MS$6:MS33))*MS$3/365*_xlfn.DAYS($B34,$B33))</f>
        <v>45.446281481823988</v>
      </c>
      <c r="MT34" s="5">
        <f>IF(($C$6-($C$3*$A33)+SUM(MT$6:MT33))*MT$3/365*_xlfn.DAYS($B34,$B33)&lt;0,0,($C$6-($C$3*$A33)+SUM(MT$6:MT33))*MT$3/365*_xlfn.DAYS($B34,$B33))</f>
        <v>45.399375111930212</v>
      </c>
      <c r="MU34" s="5">
        <f>IF(($C$6-($C$3*$A33)+SUM(MU$6:MU33))*MU$3/365*_xlfn.DAYS($B34,$B33)&lt;0,0,($C$6-($C$3*$A33)+SUM(MU$6:MU33))*MU$3/365*_xlfn.DAYS($B34,$B33))</f>
        <v>45.352499327171117</v>
      </c>
      <c r="MV34" s="5">
        <f>IF(($C$6-($C$3*$A33)+SUM(MV$6:MV33))*MV$3/365*_xlfn.DAYS($B34,$B33)&lt;0,0,($C$6-($C$3*$A33)+SUM(MV$6:MV33))*MV$3/365*_xlfn.DAYS($B34,$B33))</f>
        <v>45.305654116460154</v>
      </c>
      <c r="MW34" s="5">
        <f>IF(($C$6-($C$3*$A33)+SUM(MW$6:MW33))*MW$3/365*_xlfn.DAYS($B34,$B33)&lt;0,0,($C$6-($C$3*$A33)+SUM(MW$6:MW33))*MW$3/365*_xlfn.DAYS($B34,$B33))</f>
        <v>45.258839468714015</v>
      </c>
      <c r="MX34" s="5">
        <f>IF(($C$6-($C$3*$A33)+SUM(MX$6:MX33))*MX$3/365*_xlfn.DAYS($B34,$B33)&lt;0,0,($C$6-($C$3*$A33)+SUM(MX$6:MX33))*MX$3/365*_xlfn.DAYS($B34,$B33))</f>
        <v>45.212055372852582</v>
      </c>
      <c r="MY34" s="5">
        <f>IF(($C$6-($C$3*$A33)+SUM(MY$6:MY33))*MY$3/365*_xlfn.DAYS($B34,$B33)&lt;0,0,($C$6-($C$3*$A33)+SUM(MY$6:MY33))*MY$3/365*_xlfn.DAYS($B34,$B33))</f>
        <v>45.16530181779909</v>
      </c>
      <c r="MZ34" s="5">
        <f>IF(($C$6-($C$3*$A33)+SUM(MZ$6:MZ33))*MZ$3/365*_xlfn.DAYS($B34,$B33)&lt;0,0,($C$6-($C$3*$A33)+SUM(MZ$6:MZ33))*MZ$3/365*_xlfn.DAYS($B34,$B33))</f>
        <v>45.118578792479944</v>
      </c>
      <c r="NA34" s="5">
        <f>IF(($C$6-($C$3*$A33)+SUM(NA$6:NA33))*NA$3/365*_xlfn.DAYS($B34,$B33)&lt;0,0,($C$6-($C$3*$A33)+SUM(NA$6:NA33))*NA$3/365*_xlfn.DAYS($B34,$B33))</f>
        <v>45.071886285824959</v>
      </c>
      <c r="NB34" s="5">
        <f>IF(($C$6-($C$3*$A33)+SUM(NB$6:NB33))*NB$3/365*_xlfn.DAYS($B34,$B33)&lt;0,0,($C$6-($C$3*$A33)+SUM(NB$6:NB33))*NB$3/365*_xlfn.DAYS($B34,$B33))</f>
        <v>45.025224286767092</v>
      </c>
      <c r="NC34" s="5">
        <f>IF(($C$6-($C$3*$A33)+SUM(NC$6:NC33))*NC$3/365*_xlfn.DAYS($B34,$B33)&lt;0,0,($C$6-($C$3*$A33)+SUM(NC$6:NC33))*NC$3/365*_xlfn.DAYS($B34,$B33))</f>
        <v>44.978592784242608</v>
      </c>
      <c r="ND34" s="5">
        <f>IF(($C$6-($C$3*$A33)+SUM(ND$6:ND33))*ND$3/365*_xlfn.DAYS($B34,$B33)&lt;0,0,($C$6-($C$3*$A33)+SUM(ND$6:ND33))*ND$3/365*_xlfn.DAYS($B34,$B33))</f>
        <v>44.931991767191107</v>
      </c>
      <c r="NE34" s="5">
        <f>IF(($C$6-($C$3*$A33)+SUM(NE$6:NE33))*NE$3/365*_xlfn.DAYS($B34,$B33)&lt;0,0,($C$6-($C$3*$A33)+SUM(NE$6:NE33))*NE$3/365*_xlfn.DAYS($B34,$B33))</f>
        <v>44.885421224555245</v>
      </c>
      <c r="NF34" s="5">
        <f>IF(($C$6-($C$3*$A33)+SUM(NF$6:NF33))*NF$3/365*_xlfn.DAYS($B34,$B33)&lt;0,0,($C$6-($C$3*$A33)+SUM(NF$6:NF33))*NF$3/365*_xlfn.DAYS($B34,$B33))</f>
        <v>44.838881145281135</v>
      </c>
      <c r="NG34" s="5">
        <f>IF(($C$6-($C$3*$A33)+SUM(NG$6:NG33))*NG$3/365*_xlfn.DAYS($B34,$B33)&lt;0,0,($C$6-($C$3*$A33)+SUM(NG$6:NG33))*NG$3/365*_xlfn.DAYS($B34,$B33))</f>
        <v>44.792371518318127</v>
      </c>
      <c r="NH34" s="5">
        <f>IF(($C$6-($C$3*$A33)+SUM(NH$6:NH33))*NH$3/365*_xlfn.DAYS($B34,$B33)&lt;0,0,($C$6-($C$3*$A33)+SUM(NH$6:NH33))*NH$3/365*_xlfn.DAYS($B34,$B33))</f>
        <v>44.745892332618773</v>
      </c>
      <c r="NI34" s="5">
        <f>IF(($C$6-($C$3*$A33)+SUM(NI$6:NI33))*NI$3/365*_xlfn.DAYS($B34,$B33)&lt;0,0,($C$6-($C$3*$A33)+SUM(NI$6:NI33))*NI$3/365*_xlfn.DAYS($B34,$B33))</f>
        <v>44.69944357713883</v>
      </c>
      <c r="NJ34" s="5">
        <f>IF(($C$6-($C$3*$A33)+SUM(NJ$6:NJ33))*NJ$3/365*_xlfn.DAYS($B34,$B33)&lt;0,0,($C$6-($C$3*$A33)+SUM(NJ$6:NJ33))*NJ$3/365*_xlfn.DAYS($B34,$B33))</f>
        <v>44.653025240837479</v>
      </c>
      <c r="NK34" s="5">
        <f>IF(($C$6-($C$3*$A33)+SUM(NK$6:NK33))*NK$3/365*_xlfn.DAYS($B34,$B33)&lt;0,0,($C$6-($C$3*$A33)+SUM(NK$6:NK33))*NK$3/365*_xlfn.DAYS($B34,$B33))</f>
        <v>44.606637312677044</v>
      </c>
      <c r="NL34" s="5">
        <f>IF(($C$6-($C$3*$A33)+SUM(NL$6:NL33))*NL$3/365*_xlfn.DAYS($B34,$B33)&lt;0,0,($C$6-($C$3*$A33)+SUM(NL$6:NL33))*NL$3/365*_xlfn.DAYS($B34,$B33))</f>
        <v>44.560279781623088</v>
      </c>
      <c r="NM34" s="5">
        <f>IF(($C$6-($C$3*$A33)+SUM(NM$6:NM33))*NM$3/365*_xlfn.DAYS($B34,$B33)&lt;0,0,($C$6-($C$3*$A33)+SUM(NM$6:NM33))*NM$3/365*_xlfn.DAYS($B34,$B33))</f>
        <v>44.513952636644511</v>
      </c>
      <c r="NN34" s="5">
        <f>IF(($C$6-($C$3*$A33)+SUM(NN$6:NN33))*NN$3/365*_xlfn.DAYS($B34,$B33)&lt;0,0,($C$6-($C$3*$A33)+SUM(NN$6:NN33))*NN$3/365*_xlfn.DAYS($B34,$B33))</f>
        <v>44.467655866713351</v>
      </c>
      <c r="NO34" s="5">
        <f>IF(($C$6-($C$3*$A33)+SUM(NO$6:NO33))*NO$3/365*_xlfn.DAYS($B34,$B33)&lt;0,0,($C$6-($C$3*$A33)+SUM(NO$6:NO33))*NO$3/365*_xlfn.DAYS($B34,$B33))</f>
        <v>44.421389460805052</v>
      </c>
      <c r="NP34" s="5">
        <f>IF(($C$6-($C$3*$A33)+SUM(NP$6:NP33))*NP$3/365*_xlfn.DAYS($B34,$B33)&lt;0,0,($C$6-($C$3*$A33)+SUM(NP$6:NP33))*NP$3/365*_xlfn.DAYS($B34,$B33))</f>
        <v>44.37515340789821</v>
      </c>
      <c r="NQ34" s="5">
        <f>IF(($C$6-($C$3*$A33)+SUM(NQ$6:NQ33))*NQ$3/365*_xlfn.DAYS($B34,$B33)&lt;0,0,($C$6-($C$3*$A33)+SUM(NQ$6:NQ33))*NQ$3/365*_xlfn.DAYS($B34,$B33))</f>
        <v>44.328947696974673</v>
      </c>
      <c r="NR34" s="5">
        <f>IF(($C$6-($C$3*$A33)+SUM(NR$6:NR33))*NR$3/365*_xlfn.DAYS($B34,$B33)&lt;0,0,($C$6-($C$3*$A33)+SUM(NR$6:NR33))*NR$3/365*_xlfn.DAYS($B34,$B33))</f>
        <v>44.282772317019592</v>
      </c>
      <c r="NS34" s="5">
        <f>IF(($C$6-($C$3*$A33)+SUM(NS$6:NS33))*NS$3/365*_xlfn.DAYS($B34,$B33)&lt;0,0,($C$6-($C$3*$A33)+SUM(NS$6:NS33))*NS$3/365*_xlfn.DAYS($B34,$B33))</f>
        <v>44.236627257021354</v>
      </c>
      <c r="NT34" s="5">
        <f>IF(($C$6-($C$3*$A33)+SUM(NT$6:NT33))*NT$3/365*_xlfn.DAYS($B34,$B33)&lt;0,0,($C$6-($C$3*$A33)+SUM(NT$6:NT33))*NT$3/365*_xlfn.DAYS($B34,$B33))</f>
        <v>44.190512505971505</v>
      </c>
      <c r="NU34" s="5">
        <f>IF(($C$6-($C$3*$A33)+SUM(NU$6:NU33))*NU$3/365*_xlfn.DAYS($B34,$B33)&lt;0,0,($C$6-($C$3*$A33)+SUM(NU$6:NU33))*NU$3/365*_xlfn.DAYS($B34,$B33))</f>
        <v>44.144428052864967</v>
      </c>
      <c r="NV34" s="5">
        <f>IF(($C$6-($C$3*$A33)+SUM(NV$6:NV33))*NV$3/365*_xlfn.DAYS($B34,$B33)&lt;0,0,($C$6-($C$3*$A33)+SUM(NV$6:NV33))*NV$3/365*_xlfn.DAYS($B34,$B33))</f>
        <v>44.098373886699854</v>
      </c>
      <c r="NW34" s="5">
        <f>IF(($C$6-($C$3*$A33)+SUM(NW$6:NW33))*NW$3/365*_xlfn.DAYS($B34,$B33)&lt;0,0,($C$6-($C$3*$A33)+SUM(NW$6:NW33))*NW$3/365*_xlfn.DAYS($B34,$B33))</f>
        <v>44.052349996477545</v>
      </c>
      <c r="NX34" s="5">
        <f>IF(($C$6-($C$3*$A33)+SUM(NX$6:NX33))*NX$3/365*_xlfn.DAYS($B34,$B33)&lt;0,0,($C$6-($C$3*$A33)+SUM(NX$6:NX33))*NX$3/365*_xlfn.DAYS($B34,$B33))</f>
        <v>44.006356371202628</v>
      </c>
      <c r="NY34" s="5">
        <f>IF(($C$6-($C$3*$A33)+SUM(NY$6:NY33))*NY$3/365*_xlfn.DAYS($B34,$B33)&lt;0,0,($C$6-($C$3*$A33)+SUM(NY$6:NY33))*NY$3/365*_xlfn.DAYS($B34,$B33))</f>
        <v>43.960392999882927</v>
      </c>
      <c r="NZ34" s="5">
        <f>IF(($C$6-($C$3*$A33)+SUM(NZ$6:NZ33))*NZ$3/365*_xlfn.DAYS($B34,$B33)&lt;0,0,($C$6-($C$3*$A33)+SUM(NZ$6:NZ33))*NZ$3/365*_xlfn.DAYS($B34,$B33))</f>
        <v>43.914459871529637</v>
      </c>
      <c r="OA34" s="5">
        <f>IF(($C$6-($C$3*$A33)+SUM(OA$6:OA33))*OA$3/365*_xlfn.DAYS($B34,$B33)&lt;0,0,($C$6-($C$3*$A33)+SUM(OA$6:OA33))*OA$3/365*_xlfn.DAYS($B34,$B33))</f>
        <v>43.868556975157013</v>
      </c>
      <c r="OB34" s="5">
        <f>IF(($C$6-($C$3*$A33)+SUM(OB$6:OB33))*OB$3/365*_xlfn.DAYS($B34,$B33)&lt;0,0,($C$6-($C$3*$A33)+SUM(OB$6:OB33))*OB$3/365*_xlfn.DAYS($B34,$B33))</f>
        <v>43.822684299782694</v>
      </c>
      <c r="OC34" s="5">
        <f>IF(($C$6-($C$3*$A33)+SUM(OC$6:OC33))*OC$3/365*_xlfn.DAYS($B34,$B33)&lt;0,0,($C$6-($C$3*$A33)+SUM(OC$6:OC33))*OC$3/365*_xlfn.DAYS($B34,$B33))</f>
        <v>43.776841834427479</v>
      </c>
      <c r="OD34" s="5">
        <f>IF(($C$6-($C$3*$A33)+SUM(OD$6:OD33))*OD$3/365*_xlfn.DAYS($B34,$B33)&lt;0,0,($C$6-($C$3*$A33)+SUM(OD$6:OD33))*OD$3/365*_xlfn.DAYS($B34,$B33))</f>
        <v>43.731029568115432</v>
      </c>
      <c r="OE34" s="5">
        <f>IF(($C$6-($C$3*$A33)+SUM(OE$6:OE33))*OE$3/365*_xlfn.DAYS($B34,$B33)&lt;0,0,($C$6-($C$3*$A33)+SUM(OE$6:OE33))*OE$3/365*_xlfn.DAYS($B34,$B33))</f>
        <v>43.685247489873902</v>
      </c>
      <c r="OF34" s="5">
        <f>IF(($C$6-($C$3*$A33)+SUM(OF$6:OF33))*OF$3/365*_xlfn.DAYS($B34,$B33)&lt;0,0,($C$6-($C$3*$A33)+SUM(OF$6:OF33))*OF$3/365*_xlfn.DAYS($B34,$B33))</f>
        <v>43.639495588733404</v>
      </c>
      <c r="OG34" s="5">
        <f>IF(($C$6-($C$3*$A33)+SUM(OG$6:OG33))*OG$3/365*_xlfn.DAYS($B34,$B33)&lt;0,0,($C$6-($C$3*$A33)+SUM(OG$6:OG33))*OG$3/365*_xlfn.DAYS($B34,$B33))</f>
        <v>43.593773853727747</v>
      </c>
      <c r="OH34" s="5">
        <f>IF(($C$6-($C$3*$A33)+SUM(OH$6:OH33))*OH$3/365*_xlfn.DAYS($B34,$B33)&lt;0,0,($C$6-($C$3*$A33)+SUM(OH$6:OH33))*OH$3/365*_xlfn.DAYS($B34,$B33))</f>
        <v>43.548082273893947</v>
      </c>
      <c r="OI34" s="5">
        <f>IF(($C$6-($C$3*$A33)+SUM(OI$6:OI33))*OI$3/365*_xlfn.DAYS($B34,$B33)&lt;0,0,($C$6-($C$3*$A33)+SUM(OI$6:OI33))*OI$3/365*_xlfn.DAYS($B34,$B33))</f>
        <v>43.502420838272258</v>
      </c>
      <c r="OJ34" s="5">
        <f>IF(($C$6-($C$3*$A33)+SUM(OJ$6:OJ33))*OJ$3/365*_xlfn.DAYS($B34,$B33)&lt;0,0,($C$6-($C$3*$A33)+SUM(OJ$6:OJ33))*OJ$3/365*_xlfn.DAYS($B34,$B33))</f>
        <v>43.456789535906204</v>
      </c>
      <c r="OK34" s="5">
        <f>IF(($C$6-($C$3*$A33)+SUM(OK$6:OK33))*OK$3/365*_xlfn.DAYS($B34,$B33)&lt;0,0,($C$6-($C$3*$A33)+SUM(OK$6:OK33))*OK$3/365*_xlfn.DAYS($B34,$B33))</f>
        <v>43.411188355842462</v>
      </c>
      <c r="OL34" s="5">
        <f>IF(($C$6-($C$3*$A33)+SUM(OL$6:OL33))*OL$3/365*_xlfn.DAYS($B34,$B33)&lt;0,0,($C$6-($C$3*$A33)+SUM(OL$6:OL33))*OL$3/365*_xlfn.DAYS($B34,$B33))</f>
        <v>43.365617287131073</v>
      </c>
      <c r="OM34" s="5">
        <f>IF(($C$6-($C$3*$A33)+SUM(OM$6:OM33))*OM$3/365*_xlfn.DAYS($B34,$B33)&lt;0,0,($C$6-($C$3*$A33)+SUM(OM$6:OM33))*OM$3/365*_xlfn.DAYS($B34,$B33))</f>
        <v>43.320076318825208</v>
      </c>
      <c r="ON34" s="5">
        <f>IF(($C$6-($C$3*$A33)+SUM(ON$6:ON33))*ON$3/365*_xlfn.DAYS($B34,$B33)&lt;0,0,($C$6-($C$3*$A33)+SUM(ON$6:ON33))*ON$3/365*_xlfn.DAYS($B34,$B33))</f>
        <v>43.274565439981302</v>
      </c>
      <c r="OO34" s="5">
        <f>IF(($C$6-($C$3*$A33)+SUM(OO$6:OO33))*OO$3/365*_xlfn.DAYS($B34,$B33)&lt;0,0,($C$6-($C$3*$A33)+SUM(OO$6:OO33))*OO$3/365*_xlfn.DAYS($B34,$B33))</f>
        <v>43.229084639659035</v>
      </c>
      <c r="OP34" s="5" t="e">
        <f>IF(($C$6-($C$3*$A33)+SUM(OP$6:OP33))*OP$3/365*_xlfn.DAYS($B34,$B33)&lt;0,0,($C$6-($C$3*$A33)+SUM(OP$6:OP33))*OP$3/365*_xlfn.DAYS($B34,$B33))</f>
        <v>#VALUE!</v>
      </c>
      <c r="OQ34" s="5" t="e">
        <f>IF(($C$6-($C$3*$A33)+SUM(OQ$6:OQ33))*OQ$3/365*_xlfn.DAYS($B34,$B33)&lt;0,0,($C$6-($C$3*$A33)+SUM(OQ$6:OQ33))*OQ$3/365*_xlfn.DAYS($B34,$B33))</f>
        <v>#VALUE!</v>
      </c>
      <c r="OR34" s="5" t="e">
        <f>IF(($C$6-($C$3*$A33)+SUM(OR$6:OR33))*OR$3/365*_xlfn.DAYS($B34,$B33)&lt;0,0,($C$6-($C$3*$A33)+SUM(OR$6:OR33))*OR$3/365*_xlfn.DAYS($B34,$B33))</f>
        <v>#VALUE!</v>
      </c>
      <c r="OS34" s="5" t="e">
        <f>IF(($C$6-($C$3*$A33)+SUM(OS$6:OS33))*OS$3/365*_xlfn.DAYS($B34,$B33)&lt;0,0,($C$6-($C$3*$A33)+SUM(OS$6:OS33))*OS$3/365*_xlfn.DAYS($B34,$B33))</f>
        <v>#VALUE!</v>
      </c>
      <c r="OT34" s="5" t="e">
        <f>IF(($C$6-($C$3*$A33)+SUM(OT$6:OT33))*OT$3/365*_xlfn.DAYS($B34,$B33)&lt;0,0,($C$6-($C$3*$A33)+SUM(OT$6:OT33))*OT$3/365*_xlfn.DAYS($B34,$B33))</f>
        <v>#VALUE!</v>
      </c>
      <c r="OU34" s="5" t="e">
        <f>IF(($C$6-($C$3*$A33)+SUM(OU$6:OU33))*OU$3/365*_xlfn.DAYS($B34,$B33)&lt;0,0,($C$6-($C$3*$A33)+SUM(OU$6:OU33))*OU$3/365*_xlfn.DAYS($B34,$B33))</f>
        <v>#VALUE!</v>
      </c>
      <c r="OV34" s="5" t="e">
        <f>IF(($C$6-($C$3*$A33)+SUM(OV$6:OV33))*OV$3/365*_xlfn.DAYS($B34,$B33)&lt;0,0,($C$6-($C$3*$A33)+SUM(OV$6:OV33))*OV$3/365*_xlfn.DAYS($B34,$B33))</f>
        <v>#VALUE!</v>
      </c>
      <c r="OW34" s="5" t="e">
        <f>IF(($C$6-($C$3*$A33)+SUM(OW$6:OW33))*OW$3/365*_xlfn.DAYS($B34,$B33)&lt;0,0,($C$6-($C$3*$A33)+SUM(OW$6:OW33))*OW$3/365*_xlfn.DAYS($B34,$B33))</f>
        <v>#VALUE!</v>
      </c>
      <c r="OX34" s="5" t="e">
        <f>IF(($C$6-($C$3*$A33)+SUM(OX$6:OX33))*OX$3/365*_xlfn.DAYS($B34,$B33)&lt;0,0,($C$6-($C$3*$A33)+SUM(OX$6:OX33))*OX$3/365*_xlfn.DAYS($B34,$B33))</f>
        <v>#VALUE!</v>
      </c>
      <c r="OY34" s="5" t="e">
        <f>IF(($C$6-($C$3*$A33)+SUM(OY$6:OY33))*OY$3/365*_xlfn.DAYS($B34,$B33)&lt;0,0,($C$6-($C$3*$A33)+SUM(OY$6:OY33))*OY$3/365*_xlfn.DAYS($B34,$B33))</f>
        <v>#VALUE!</v>
      </c>
      <c r="OZ34" s="5" t="e">
        <f>IF(($C$6-($C$3*$A33)+SUM(OZ$6:OZ33))*OZ$3/365*_xlfn.DAYS($B34,$B33)&lt;0,0,($C$6-($C$3*$A33)+SUM(OZ$6:OZ33))*OZ$3/365*_xlfn.DAYS($B34,$B33))</f>
        <v>#VALUE!</v>
      </c>
      <c r="PA34" s="5" t="e">
        <f>IF(($C$6-($C$3*$A33)+SUM(PA$6:PA33))*PA$3/365*_xlfn.DAYS($B34,$B33)&lt;0,0,($C$6-($C$3*$A33)+SUM(PA$6:PA33))*PA$3/365*_xlfn.DAYS($B34,$B33))</f>
        <v>#VALUE!</v>
      </c>
      <c r="PB34" s="5" t="e">
        <f>IF(($C$6-($C$3*$A33)+SUM(PB$6:PB33))*PB$3/365*_xlfn.DAYS($B34,$B33)&lt;0,0,($C$6-($C$3*$A33)+SUM(PB$6:PB33))*PB$3/365*_xlfn.DAYS($B34,$B33))</f>
        <v>#VALUE!</v>
      </c>
      <c r="PC34" s="5" t="e">
        <f>IF(($C$6-($C$3*$A33)+SUM(PC$6:PC33))*PC$3/365*_xlfn.DAYS($B34,$B33)&lt;0,0,($C$6-($C$3*$A33)+SUM(PC$6:PC33))*PC$3/365*_xlfn.DAYS($B34,$B33))</f>
        <v>#VALUE!</v>
      </c>
      <c r="PD34" s="5" t="e">
        <f>IF(($C$6-($C$3*$A33)+SUM(PD$6:PD33))*PD$3/365*_xlfn.DAYS($B34,$B33)&lt;0,0,($C$6-($C$3*$A33)+SUM(PD$6:PD33))*PD$3/365*_xlfn.DAYS($B34,$B33))</f>
        <v>#VALUE!</v>
      </c>
      <c r="PE34" s="5" t="e">
        <f>IF(($C$6-($C$3*$A33)+SUM(PE$6:PE33))*PE$3/365*_xlfn.DAYS($B34,$B33)&lt;0,0,($C$6-($C$3*$A33)+SUM(PE$6:PE33))*PE$3/365*_xlfn.DAYS($B34,$B33))</f>
        <v>#VALUE!</v>
      </c>
      <c r="PF34" s="5" t="e">
        <f>IF(($C$6-($C$3*$A33)+SUM(PF$6:PF33))*PF$3/365*_xlfn.DAYS($B34,$B33)&lt;0,0,($C$6-($C$3*$A33)+SUM(PF$6:PF33))*PF$3/365*_xlfn.DAYS($B34,$B33))</f>
        <v>#VALUE!</v>
      </c>
      <c r="PG34" s="5" t="e">
        <f>IF(($C$6-($C$3*$A33)+SUM(PG$6:PG33))*PG$3/365*_xlfn.DAYS($B34,$B33)&lt;0,0,($C$6-($C$3*$A33)+SUM(PG$6:PG33))*PG$3/365*_xlfn.DAYS($B34,$B33))</f>
        <v>#VALUE!</v>
      </c>
      <c r="PH34" s="5" t="e">
        <f>IF(($C$6-($C$3*$A33)+SUM(PH$6:PH33))*PH$3/365*_xlfn.DAYS($B34,$B33)&lt;0,0,($C$6-($C$3*$A33)+SUM(PH$6:PH33))*PH$3/365*_xlfn.DAYS($B34,$B33))</f>
        <v>#VALUE!</v>
      </c>
      <c r="PI34" s="5" t="e">
        <f>IF(($C$6-($C$3*$A33)+SUM(PI$6:PI33))*PI$3/365*_xlfn.DAYS($B34,$B33)&lt;0,0,($C$6-($C$3*$A33)+SUM(PI$6:PI33))*PI$3/365*_xlfn.DAYS($B34,$B33))</f>
        <v>#VALUE!</v>
      </c>
      <c r="PJ34" s="5" t="e">
        <f>IF(($C$6-($C$3*$A33)+SUM(PJ$6:PJ33))*PJ$3/365*_xlfn.DAYS($B34,$B33)&lt;0,0,($C$6-($C$3*$A33)+SUM(PJ$6:PJ33))*PJ$3/365*_xlfn.DAYS($B34,$B33))</f>
        <v>#VALUE!</v>
      </c>
      <c r="PK34" s="5" t="e">
        <f>IF(($C$6-($C$3*$A33)+SUM(PK$6:PK33))*PK$3/365*_xlfn.DAYS($B34,$B33)&lt;0,0,($C$6-($C$3*$A33)+SUM(PK$6:PK33))*PK$3/365*_xlfn.DAYS($B34,$B33))</f>
        <v>#VALUE!</v>
      </c>
      <c r="PL34" s="5" t="e">
        <f>IF(($C$6-($C$3*$A33)+SUM(PL$6:PL33))*PL$3/365*_xlfn.DAYS($B34,$B33)&lt;0,0,($C$6-($C$3*$A33)+SUM(PL$6:PL33))*PL$3/365*_xlfn.DAYS($B34,$B33))</f>
        <v>#VALUE!</v>
      </c>
      <c r="PM34" s="5" t="e">
        <f>IF(($C$6-($C$3*$A33)+SUM(PM$6:PM33))*PM$3/365*_xlfn.DAYS($B34,$B33)&lt;0,0,($C$6-($C$3*$A33)+SUM(PM$6:PM33))*PM$3/365*_xlfn.DAYS($B34,$B33))</f>
        <v>#VALUE!</v>
      </c>
      <c r="PN34" s="5" t="e">
        <f>IF(($C$6-($C$3*$A33)+SUM(PN$6:PN33))*PN$3/365*_xlfn.DAYS($B34,$B33)&lt;0,0,($C$6-($C$3*$A33)+SUM(PN$6:PN33))*PN$3/365*_xlfn.DAYS($B34,$B33))</f>
        <v>#VALUE!</v>
      </c>
      <c r="PO34" s="5" t="e">
        <f>IF(($C$6-($C$3*$A33)+SUM(PO$6:PO33))*PO$3/365*_xlfn.DAYS($B34,$B33)&lt;0,0,($C$6-($C$3*$A33)+SUM(PO$6:PO33))*PO$3/365*_xlfn.DAYS($B34,$B33))</f>
        <v>#VALUE!</v>
      </c>
      <c r="PP34" s="5" t="e">
        <f>IF(($C$6-($C$3*$A33)+SUM(PP$6:PP33))*PP$3/365*_xlfn.DAYS($B34,$B33)&lt;0,0,($C$6-($C$3*$A33)+SUM(PP$6:PP33))*PP$3/365*_xlfn.DAYS($B34,$B33))</f>
        <v>#VALUE!</v>
      </c>
      <c r="PQ34" s="5" t="e">
        <f>IF(($C$6-($C$3*$A33)+SUM(PQ$6:PQ33))*PQ$3/365*_xlfn.DAYS($B34,$B33)&lt;0,0,($C$6-($C$3*$A33)+SUM(PQ$6:PQ33))*PQ$3/365*_xlfn.DAYS($B34,$B33))</f>
        <v>#VALUE!</v>
      </c>
      <c r="PR34" s="5" t="e">
        <f>IF(($C$6-($C$3*$A33)+SUM(PR$6:PR33))*PR$3/365*_xlfn.DAYS($B34,$B33)&lt;0,0,($C$6-($C$3*$A33)+SUM(PR$6:PR33))*PR$3/365*_xlfn.DAYS($B34,$B33))</f>
        <v>#VALUE!</v>
      </c>
      <c r="PS34" s="5" t="e">
        <f>IF(($C$6-($C$3*$A33)+SUM(PS$6:PS33))*PS$3/365*_xlfn.DAYS($B34,$B33)&lt;0,0,($C$6-($C$3*$A33)+SUM(PS$6:PS33))*PS$3/365*_xlfn.DAYS($B34,$B33))</f>
        <v>#VALUE!</v>
      </c>
      <c r="PT34" s="5" t="e">
        <f>IF(($C$6-($C$3*$A33)+SUM(PT$6:PT33))*PT$3/365*_xlfn.DAYS($B34,$B33)&lt;0,0,($C$6-($C$3*$A33)+SUM(PT$6:PT33))*PT$3/365*_xlfn.DAYS($B34,$B33))</f>
        <v>#VALUE!</v>
      </c>
      <c r="PU34" s="5" t="e">
        <f>IF(($C$6-($C$3*$A33)+SUM(PU$6:PU33))*PU$3/365*_xlfn.DAYS($B34,$B33)&lt;0,0,($C$6-($C$3*$A33)+SUM(PU$6:PU33))*PU$3/365*_xlfn.DAYS($B34,$B33))</f>
        <v>#VALUE!</v>
      </c>
      <c r="PV34" s="5" t="e">
        <f>IF(($C$6-($C$3*$A33)+SUM(PV$6:PV33))*PV$3/365*_xlfn.DAYS($B34,$B33)&lt;0,0,($C$6-($C$3*$A33)+SUM(PV$6:PV33))*PV$3/365*_xlfn.DAYS($B34,$B33))</f>
        <v>#VALUE!</v>
      </c>
      <c r="PW34" s="5" t="e">
        <f>IF(($C$6-($C$3*$A33)+SUM(PW$6:PW33))*PW$3/365*_xlfn.DAYS($B34,$B33)&lt;0,0,($C$6-($C$3*$A33)+SUM(PW$6:PW33))*PW$3/365*_xlfn.DAYS($B34,$B33))</f>
        <v>#VALUE!</v>
      </c>
      <c r="PX34" s="5" t="e">
        <f>IF(($C$6-($C$3*$A33)+SUM(PX$6:PX33))*PX$3/365*_xlfn.DAYS($B34,$B33)&lt;0,0,($C$6-($C$3*$A33)+SUM(PX$6:PX33))*PX$3/365*_xlfn.DAYS($B34,$B33))</f>
        <v>#VALUE!</v>
      </c>
      <c r="PY34" s="5" t="e">
        <f>IF(($C$6-($C$3*$A33)+SUM(PY$6:PY33))*PY$3/365*_xlfn.DAYS($B34,$B33)&lt;0,0,($C$6-($C$3*$A33)+SUM(PY$6:PY33))*PY$3/365*_xlfn.DAYS($B34,$B33))</f>
        <v>#VALUE!</v>
      </c>
      <c r="PZ34" s="5" t="e">
        <f>IF(($C$6-($C$3*$A33)+SUM(PZ$6:PZ33))*PZ$3/365*_xlfn.DAYS($B34,$B33)&lt;0,0,($C$6-($C$3*$A33)+SUM(PZ$6:PZ33))*PZ$3/365*_xlfn.DAYS($B34,$B33))</f>
        <v>#VALUE!</v>
      </c>
      <c r="QA34" s="5" t="e">
        <f>IF(($C$6-($C$3*$A33)+SUM(QA$6:QA33))*QA$3/365*_xlfn.DAYS($B34,$B33)&lt;0,0,($C$6-($C$3*$A33)+SUM(QA$6:QA33))*QA$3/365*_xlfn.DAYS($B34,$B33))</f>
        <v>#VALUE!</v>
      </c>
      <c r="QB34" s="5" t="e">
        <f>IF(($C$6-($C$3*$A33)+SUM(QB$6:QB33))*QB$3/365*_xlfn.DAYS($B34,$B33)&lt;0,0,($C$6-($C$3*$A33)+SUM(QB$6:QB33))*QB$3/365*_xlfn.DAYS($B34,$B33))</f>
        <v>#VALUE!</v>
      </c>
      <c r="QC34" s="5" t="e">
        <f>IF(($C$6-($C$3*$A33)+SUM(QC$6:QC33))*QC$3/365*_xlfn.DAYS($B34,$B33)&lt;0,0,($C$6-($C$3*$A33)+SUM(QC$6:QC33))*QC$3/365*_xlfn.DAYS($B34,$B33))</f>
        <v>#VALUE!</v>
      </c>
      <c r="QD34" s="5" t="e">
        <f>IF(($C$6-($C$3*$A33)+SUM(QD$6:QD33))*QD$3/365*_xlfn.DAYS($B34,$B33)&lt;0,0,($C$6-($C$3*$A33)+SUM(QD$6:QD33))*QD$3/365*_xlfn.DAYS($B34,$B33))</f>
        <v>#VALUE!</v>
      </c>
      <c r="QE34" s="5" t="e">
        <f>IF(($C$6-($C$3*$A33)+SUM(QE$6:QE33))*QE$3/365*_xlfn.DAYS($B34,$B33)&lt;0,0,($C$6-($C$3*$A33)+SUM(QE$6:QE33))*QE$3/365*_xlfn.DAYS($B34,$B33))</f>
        <v>#VALUE!</v>
      </c>
      <c r="QF34" s="5" t="e">
        <f>IF(($C$6-($C$3*$A33)+SUM(QF$6:QF33))*QF$3/365*_xlfn.DAYS($B34,$B33)&lt;0,0,($C$6-($C$3*$A33)+SUM(QF$6:QF33))*QF$3/365*_xlfn.DAYS($B34,$B33))</f>
        <v>#VALUE!</v>
      </c>
      <c r="QG34" s="5" t="e">
        <f>IF(($C$6-($C$3*$A33)+SUM(QG$6:QG33))*QG$3/365*_xlfn.DAYS($B34,$B33)&lt;0,0,($C$6-($C$3*$A33)+SUM(QG$6:QG33))*QG$3/365*_xlfn.DAYS($B34,$B33))</f>
        <v>#VALUE!</v>
      </c>
      <c r="QH34" s="5" t="e">
        <f>IF(($C$6-($C$3*$A33)+SUM(QH$6:QH33))*QH$3/365*_xlfn.DAYS($B34,$B33)&lt;0,0,($C$6-($C$3*$A33)+SUM(QH$6:QH33))*QH$3/365*_xlfn.DAYS($B34,$B33))</f>
        <v>#VALUE!</v>
      </c>
      <c r="QI34" s="5" t="e">
        <f>IF(($C$6-($C$3*$A33)+SUM(QI$6:QI33))*QI$3/365*_xlfn.DAYS($B34,$B33)&lt;0,0,($C$6-($C$3*$A33)+SUM(QI$6:QI33))*QI$3/365*_xlfn.DAYS($B34,$B33))</f>
        <v>#VALUE!</v>
      </c>
      <c r="QJ34" s="5" t="e">
        <f>IF(($C$6-($C$3*$A33)+SUM(QJ$6:QJ33))*QJ$3/365*_xlfn.DAYS($B34,$B33)&lt;0,0,($C$6-($C$3*$A33)+SUM(QJ$6:QJ33))*QJ$3/365*_xlfn.DAYS($B34,$B33))</f>
        <v>#VALUE!</v>
      </c>
      <c r="QK34" s="5" t="e">
        <f>IF(($C$6-($C$3*$A33)+SUM(QK$6:QK33))*QK$3/365*_xlfn.DAYS($B34,$B33)&lt;0,0,($C$6-($C$3*$A33)+SUM(QK$6:QK33))*QK$3/365*_xlfn.DAYS($B34,$B33))</f>
        <v>#VALUE!</v>
      </c>
      <c r="QL34" s="5" t="e">
        <f>IF(($C$6-($C$3*$A33)+SUM(QL$6:QL33))*QL$3/365*_xlfn.DAYS($B34,$B33)&lt;0,0,($C$6-($C$3*$A33)+SUM(QL$6:QL33))*QL$3/365*_xlfn.DAYS($B34,$B33))</f>
        <v>#VALUE!</v>
      </c>
      <c r="QM34" s="5" t="e">
        <f>IF(($C$6-($C$3*$A33)+SUM(QM$6:QM33))*QM$3/365*_xlfn.DAYS($B34,$B33)&lt;0,0,($C$6-($C$3*$A33)+SUM(QM$6:QM33))*QM$3/365*_xlfn.DAYS($B34,$B33))</f>
        <v>#VALUE!</v>
      </c>
      <c r="QN34" s="5" t="e">
        <f>IF(($C$6-($C$3*$A33)+SUM(QN$6:QN33))*QN$3/365*_xlfn.DAYS($B34,$B33)&lt;0,0,($C$6-($C$3*$A33)+SUM(QN$6:QN33))*QN$3/365*_xlfn.DAYS($B34,$B33))</f>
        <v>#VALUE!</v>
      </c>
      <c r="QO34" s="5" t="e">
        <f>IF(($C$6-($C$3*$A33)+SUM(QO$6:QO33))*QO$3/365*_xlfn.DAYS($B34,$B33)&lt;0,0,($C$6-($C$3*$A33)+SUM(QO$6:QO33))*QO$3/365*_xlfn.DAYS($B34,$B33))</f>
        <v>#VALUE!</v>
      </c>
      <c r="QP34" s="5" t="e">
        <f>IF(($C$6-($C$3*$A33)+SUM(QP$6:QP33))*QP$3/365*_xlfn.DAYS($B34,$B33)&lt;0,0,($C$6-($C$3*$A33)+SUM(QP$6:QP33))*QP$3/365*_xlfn.DAYS($B34,$B33))</f>
        <v>#VALUE!</v>
      </c>
      <c r="QQ34" s="5" t="e">
        <f>IF(($C$6-($C$3*$A33)+SUM(QQ$6:QQ33))*QQ$3/365*_xlfn.DAYS($B34,$B33)&lt;0,0,($C$6-($C$3*$A33)+SUM(QQ$6:QQ33))*QQ$3/365*_xlfn.DAYS($B34,$B33))</f>
        <v>#VALUE!</v>
      </c>
      <c r="QR34" s="5" t="e">
        <f>IF(($C$6-($C$3*$A33)+SUM(QR$6:QR33))*QR$3/365*_xlfn.DAYS($B34,$B33)&lt;0,0,($C$6-($C$3*$A33)+SUM(QR$6:QR33))*QR$3/365*_xlfn.DAYS($B34,$B33))</f>
        <v>#VALUE!</v>
      </c>
      <c r="QS34" s="5" t="e">
        <f>IF(($C$6-($C$3*$A33)+SUM(QS$6:QS33))*QS$3/365*_xlfn.DAYS($B34,$B33)&lt;0,0,($C$6-($C$3*$A33)+SUM(QS$6:QS33))*QS$3/365*_xlfn.DAYS($B34,$B33))</f>
        <v>#VALUE!</v>
      </c>
      <c r="QT34" s="5" t="e">
        <f>IF(($C$6-($C$3*$A33)+SUM(QT$6:QT33))*QT$3/365*_xlfn.DAYS($B34,$B33)&lt;0,0,($C$6-($C$3*$A33)+SUM(QT$6:QT33))*QT$3/365*_xlfn.DAYS($B34,$B33))</f>
        <v>#VALUE!</v>
      </c>
      <c r="QU34" s="5" t="e">
        <f>IF(($C$6-($C$3*$A33)+SUM(QU$6:QU33))*QU$3/365*_xlfn.DAYS($B34,$B33)&lt;0,0,($C$6-($C$3*$A33)+SUM(QU$6:QU33))*QU$3/365*_xlfn.DAYS($B34,$B33))</f>
        <v>#VALUE!</v>
      </c>
      <c r="QV34" s="5" t="e">
        <f>IF(($C$6-($C$3*$A33)+SUM(QV$6:QV33))*QV$3/365*_xlfn.DAYS($B34,$B33)&lt;0,0,($C$6-($C$3*$A33)+SUM(QV$6:QV33))*QV$3/365*_xlfn.DAYS($B34,$B33))</f>
        <v>#VALUE!</v>
      </c>
      <c r="QW34" s="5" t="e">
        <f>IF(($C$6-($C$3*$A33)+SUM(QW$6:QW33))*QW$3/365*_xlfn.DAYS($B34,$B33)&lt;0,0,($C$6-($C$3*$A33)+SUM(QW$6:QW33))*QW$3/365*_xlfn.DAYS($B34,$B33))</f>
        <v>#VALUE!</v>
      </c>
      <c r="QX34" s="5" t="e">
        <f>IF(($C$6-($C$3*$A33)+SUM(QX$6:QX33))*QX$3/365*_xlfn.DAYS($B34,$B33)&lt;0,0,($C$6-($C$3*$A33)+SUM(QX$6:QX33))*QX$3/365*_xlfn.DAYS($B34,$B33))</f>
        <v>#VALUE!</v>
      </c>
      <c r="QY34" s="5" t="e">
        <f>IF(($C$6-($C$3*$A33)+SUM(QY$6:QY33))*QY$3/365*_xlfn.DAYS($B34,$B33)&lt;0,0,($C$6-($C$3*$A33)+SUM(QY$6:QY33))*QY$3/365*_xlfn.DAYS($B34,$B33))</f>
        <v>#VALUE!</v>
      </c>
      <c r="QZ34" s="5" t="e">
        <f>IF(($C$6-($C$3*$A33)+SUM(QZ$6:QZ33))*QZ$3/365*_xlfn.DAYS($B34,$B33)&lt;0,0,($C$6-($C$3*$A33)+SUM(QZ$6:QZ33))*QZ$3/365*_xlfn.DAYS($B34,$B33))</f>
        <v>#VALUE!</v>
      </c>
      <c r="RA34" s="5" t="e">
        <f>IF(($C$6-($C$3*$A33)+SUM(RA$6:RA33))*RA$3/365*_xlfn.DAYS($B34,$B33)&lt;0,0,($C$6-($C$3*$A33)+SUM(RA$6:RA33))*RA$3/365*_xlfn.DAYS($B34,$B33))</f>
        <v>#VALUE!</v>
      </c>
      <c r="RB34" s="5" t="e">
        <f>IF(($C$6-($C$3*$A33)+SUM(RB$6:RB33))*RB$3/365*_xlfn.DAYS($B34,$B33)&lt;0,0,($C$6-($C$3*$A33)+SUM(RB$6:RB33))*RB$3/365*_xlfn.DAYS($B34,$B33))</f>
        <v>#VALUE!</v>
      </c>
      <c r="RC34" s="5" t="e">
        <f>IF(($C$6-($C$3*$A33)+SUM(RC$6:RC33))*RC$3/365*_xlfn.DAYS($B34,$B33)&lt;0,0,($C$6-($C$3*$A33)+SUM(RC$6:RC33))*RC$3/365*_xlfn.DAYS($B34,$B33))</f>
        <v>#VALUE!</v>
      </c>
      <c r="RD34" s="5" t="e">
        <f>IF(($C$6-($C$3*$A33)+SUM(RD$6:RD33))*RD$3/365*_xlfn.DAYS($B34,$B33)&lt;0,0,($C$6-($C$3*$A33)+SUM(RD$6:RD33))*RD$3/365*_xlfn.DAYS($B34,$B33))</f>
        <v>#VALUE!</v>
      </c>
      <c r="RE34" s="5" t="e">
        <f>IF(($C$6-($C$3*$A33)+SUM(RE$6:RE33))*RE$3/365*_xlfn.DAYS($B34,$B33)&lt;0,0,($C$6-($C$3*$A33)+SUM(RE$6:RE33))*RE$3/365*_xlfn.DAYS($B34,$B33))</f>
        <v>#VALUE!</v>
      </c>
      <c r="RF34" s="5" t="e">
        <f>IF(($C$6-($C$3*$A33)+SUM(RF$6:RF33))*RF$3/365*_xlfn.DAYS($B34,$B33)&lt;0,0,($C$6-($C$3*$A33)+SUM(RF$6:RF33))*RF$3/365*_xlfn.DAYS($B34,$B33))</f>
        <v>#VALUE!</v>
      </c>
      <c r="RG34" s="5" t="e">
        <f>IF(($C$6-($C$3*$A33)+SUM(RG$6:RG33))*RG$3/365*_xlfn.DAYS($B34,$B33)&lt;0,0,($C$6-($C$3*$A33)+SUM(RG$6:RG33))*RG$3/365*_xlfn.DAYS($B34,$B33))</f>
        <v>#VALUE!</v>
      </c>
      <c r="RH34" s="5" t="e">
        <f>IF(($C$6-($C$3*$A33)+SUM(RH$6:RH33))*RH$3/365*_xlfn.DAYS($B34,$B33)&lt;0,0,($C$6-($C$3*$A33)+SUM(RH$6:RH33))*RH$3/365*_xlfn.DAYS($B34,$B33))</f>
        <v>#VALUE!</v>
      </c>
      <c r="RI34" s="5" t="e">
        <f>IF(($C$6-($C$3*$A33)+SUM(RI$6:RI33))*RI$3/365*_xlfn.DAYS($B34,$B33)&lt;0,0,($C$6-($C$3*$A33)+SUM(RI$6:RI33))*RI$3/365*_xlfn.DAYS($B34,$B33))</f>
        <v>#VALUE!</v>
      </c>
      <c r="RJ34" s="5" t="e">
        <f>IF(($C$6-($C$3*$A33)+SUM(RJ$6:RJ33))*RJ$3/365*_xlfn.DAYS($B34,$B33)&lt;0,0,($C$6-($C$3*$A33)+SUM(RJ$6:RJ33))*RJ$3/365*_xlfn.DAYS($B34,$B33))</f>
        <v>#VALUE!</v>
      </c>
      <c r="RK34" s="5" t="e">
        <f>IF(($C$6-($C$3*$A33)+SUM(RK$6:RK33))*RK$3/365*_xlfn.DAYS($B34,$B33)&lt;0,0,($C$6-($C$3*$A33)+SUM(RK$6:RK33))*RK$3/365*_xlfn.DAYS($B34,$B33))</f>
        <v>#VALUE!</v>
      </c>
      <c r="RL34" s="5" t="e">
        <f>IF(($C$6-($C$3*$A33)+SUM(RL$6:RL33))*RL$3/365*_xlfn.DAYS($B34,$B33)&lt;0,0,($C$6-($C$3*$A33)+SUM(RL$6:RL33))*RL$3/365*_xlfn.DAYS($B34,$B33))</f>
        <v>#VALUE!</v>
      </c>
      <c r="RM34" s="5" t="e">
        <f>IF(($C$6-($C$3*$A33)+SUM(RM$6:RM33))*RM$3/365*_xlfn.DAYS($B34,$B33)&lt;0,0,($C$6-($C$3*$A33)+SUM(RM$6:RM33))*RM$3/365*_xlfn.DAYS($B34,$B33))</f>
        <v>#VALUE!</v>
      </c>
      <c r="RN34" s="5" t="e">
        <f>IF(($C$6-($C$3*$A33)+SUM(RN$6:RN33))*RN$3/365*_xlfn.DAYS($B34,$B33)&lt;0,0,($C$6-($C$3*$A33)+SUM(RN$6:RN33))*RN$3/365*_xlfn.DAYS($B34,$B33))</f>
        <v>#VALUE!</v>
      </c>
      <c r="RO34" s="5" t="e">
        <f>IF(($C$6-($C$3*$A33)+SUM(RO$6:RO33))*RO$3/365*_xlfn.DAYS($B34,$B33)&lt;0,0,($C$6-($C$3*$A33)+SUM(RO$6:RO33))*RO$3/365*_xlfn.DAYS($B34,$B33))</f>
        <v>#VALUE!</v>
      </c>
      <c r="RP34" s="5" t="e">
        <f>IF(($C$6-($C$3*$A33)+SUM(RP$6:RP33))*RP$3/365*_xlfn.DAYS($B34,$B33)&lt;0,0,($C$6-($C$3*$A33)+SUM(RP$6:RP33))*RP$3/365*_xlfn.DAYS($B34,$B33))</f>
        <v>#VALUE!</v>
      </c>
      <c r="RQ34" s="5" t="e">
        <f>IF(($C$6-($C$3*$A33)+SUM(RQ$6:RQ33))*RQ$3/365*_xlfn.DAYS($B34,$B33)&lt;0,0,($C$6-($C$3*$A33)+SUM(RQ$6:RQ33))*RQ$3/365*_xlfn.DAYS($B34,$B33))</f>
        <v>#VALUE!</v>
      </c>
      <c r="RR34" s="5" t="e">
        <f>IF(($C$6-($C$3*$A33)+SUM(RR$6:RR33))*RR$3/365*_xlfn.DAYS($B34,$B33)&lt;0,0,($C$6-($C$3*$A33)+SUM(RR$6:RR33))*RR$3/365*_xlfn.DAYS($B34,$B33))</f>
        <v>#VALUE!</v>
      </c>
      <c r="RS34" s="5" t="e">
        <f>IF(($C$6-($C$3*$A33)+SUM(RS$6:RS33))*RS$3/365*_xlfn.DAYS($B34,$B33)&lt;0,0,($C$6-($C$3*$A33)+SUM(RS$6:RS33))*RS$3/365*_xlfn.DAYS($B34,$B33))</f>
        <v>#VALUE!</v>
      </c>
      <c r="RT34" s="5" t="e">
        <f>IF(($C$6-($C$3*$A33)+SUM(RT$6:RT33))*RT$3/365*_xlfn.DAYS($B34,$B33)&lt;0,0,($C$6-($C$3*$A33)+SUM(RT$6:RT33))*RT$3/365*_xlfn.DAYS($B34,$B33))</f>
        <v>#VALUE!</v>
      </c>
      <c r="RU34" s="5" t="e">
        <f>IF(($C$6-($C$3*$A33)+SUM(RU$6:RU33))*RU$3/365*_xlfn.DAYS($B34,$B33)&lt;0,0,($C$6-($C$3*$A33)+SUM(RU$6:RU33))*RU$3/365*_xlfn.DAYS($B34,$B33))</f>
        <v>#VALUE!</v>
      </c>
      <c r="RV34" s="5" t="e">
        <f>IF(($C$6-($C$3*$A33)+SUM(RV$6:RV33))*RV$3/365*_xlfn.DAYS($B34,$B33)&lt;0,0,($C$6-($C$3*$A33)+SUM(RV$6:RV33))*RV$3/365*_xlfn.DAYS($B34,$B33))</f>
        <v>#VALUE!</v>
      </c>
      <c r="RW34" s="5" t="e">
        <f>IF(($C$6-($C$3*$A33)+SUM(RW$6:RW33))*RW$3/365*_xlfn.DAYS($B34,$B33)&lt;0,0,($C$6-($C$3*$A33)+SUM(RW$6:RW33))*RW$3/365*_xlfn.DAYS($B34,$B33))</f>
        <v>#VALUE!</v>
      </c>
      <c r="RX34" s="5" t="e">
        <f>IF(($C$6-($C$3*$A33)+SUM(RX$6:RX33))*RX$3/365*_xlfn.DAYS($B34,$B33)&lt;0,0,($C$6-($C$3*$A33)+SUM(RX$6:RX33))*RX$3/365*_xlfn.DAYS($B34,$B33))</f>
        <v>#VALUE!</v>
      </c>
      <c r="RY34" s="5" t="e">
        <f>IF(($C$6-($C$3*$A33)+SUM(RY$6:RY33))*RY$3/365*_xlfn.DAYS($B34,$B33)&lt;0,0,($C$6-($C$3*$A33)+SUM(RY$6:RY33))*RY$3/365*_xlfn.DAYS($B34,$B33))</f>
        <v>#VALUE!</v>
      </c>
      <c r="RZ34" s="5" t="e">
        <f>IF(($C$6-($C$3*$A33)+SUM(RZ$6:RZ33))*RZ$3/365*_xlfn.DAYS($B34,$B33)&lt;0,0,($C$6-($C$3*$A33)+SUM(RZ$6:RZ33))*RZ$3/365*_xlfn.DAYS($B34,$B33))</f>
        <v>#VALUE!</v>
      </c>
      <c r="SA34" s="5" t="e">
        <f>IF(($C$6-($C$3*$A33)+SUM(SA$6:SA33))*SA$3/365*_xlfn.DAYS($B34,$B33)&lt;0,0,($C$6-($C$3*$A33)+SUM(SA$6:SA33))*SA$3/365*_xlfn.DAYS($B34,$B33))</f>
        <v>#VALUE!</v>
      </c>
      <c r="SB34" s="5" t="e">
        <f>IF(($C$6-($C$3*$A33)+SUM(SB$6:SB33))*SB$3/365*_xlfn.DAYS($B34,$B33)&lt;0,0,($C$6-($C$3*$A33)+SUM(SB$6:SB33))*SB$3/365*_xlfn.DAYS($B34,$B33))</f>
        <v>#VALUE!</v>
      </c>
      <c r="SC34" s="5" t="e">
        <f>IF(($C$6-($C$3*$A33)+SUM(SC$6:SC33))*SC$3/365*_xlfn.DAYS($B34,$B33)&lt;0,0,($C$6-($C$3*$A33)+SUM(SC$6:SC33))*SC$3/365*_xlfn.DAYS($B34,$B33))</f>
        <v>#VALUE!</v>
      </c>
      <c r="SD34" s="5" t="e">
        <f>IF(($C$6-($C$3*$A33)+SUM(SD$6:SD33))*SD$3/365*_xlfn.DAYS($B34,$B33)&lt;0,0,($C$6-($C$3*$A33)+SUM(SD$6:SD33))*SD$3/365*_xlfn.DAYS($B34,$B33))</f>
        <v>#VALUE!</v>
      </c>
      <c r="SE34" s="5" t="e">
        <f>IF(($C$6-($C$3*$A33)+SUM(SE$6:SE33))*SE$3/365*_xlfn.DAYS($B34,$B33)&lt;0,0,($C$6-($C$3*$A33)+SUM(SE$6:SE33))*SE$3/365*_xlfn.DAYS($B34,$B33))</f>
        <v>#VALUE!</v>
      </c>
      <c r="SF34" s="5" t="e">
        <f>IF(($C$6-($C$3*$A33)+SUM(SF$6:SF33))*SF$3/365*_xlfn.DAYS($B34,$B33)&lt;0,0,($C$6-($C$3*$A33)+SUM(SF$6:SF33))*SF$3/365*_xlfn.DAYS($B34,$B33))</f>
        <v>#VALUE!</v>
      </c>
      <c r="SG34" s="5" t="e">
        <f>IF(($C$6-($C$3*$A33)+SUM(SG$6:SG33))*SG$3/365*_xlfn.DAYS($B34,$B33)&lt;0,0,($C$6-($C$3*$A33)+SUM(SG$6:SG33))*SG$3/365*_xlfn.DAYS($B34,$B33))</f>
        <v>#VALUE!</v>
      </c>
      <c r="SH34" s="5" t="e">
        <f>IF(($C$6-($C$3*$A33)+SUM(SH$6:SH33))*SH$3/365*_xlfn.DAYS($B34,$B33)&lt;0,0,($C$6-($C$3*$A33)+SUM(SH$6:SH33))*SH$3/365*_xlfn.DAYS($B34,$B33))</f>
        <v>#VALUE!</v>
      </c>
      <c r="SI34" s="5" t="e">
        <f>IF(($C$6-($C$3*$A33)+SUM(SI$6:SI33))*SI$3/365*_xlfn.DAYS($B34,$B33)&lt;0,0,($C$6-($C$3*$A33)+SUM(SI$6:SI33))*SI$3/365*_xlfn.DAYS($B34,$B33))</f>
        <v>#VALUE!</v>
      </c>
    </row>
    <row r="35" spans="1:503" x14ac:dyDescent="0.25">
      <c r="A35">
        <v>30</v>
      </c>
      <c r="B35" s="1">
        <f>IFERROR(VLOOKUP(IF(WEEKDAY(Sheet3!A30)=7,Sheet3!A30+2,IF(WEEKDAY(Sheet3!A30)=1,Sheet3!A30+1,Sheet3!A30)),Sheet3!D31:F46,3,FALSE),IF(WEEKDAY(Sheet3!A30)=7,Sheet3!A30+2,IF(WEEKDAY(Sheet3!A30)=1,Sheet3!A30+1,Sheet3!A30)))</f>
        <v>45131</v>
      </c>
      <c r="C35" s="4">
        <f t="shared" si="34"/>
        <v>2364.3827237129117</v>
      </c>
      <c r="D35" s="5">
        <f t="shared" si="33"/>
        <v>60.223095189278268</v>
      </c>
      <c r="E35" s="5">
        <f>IF(($C$6-($C$3*$A34)+SUM(E$6:E34))*E$3/365*_xlfn.DAYS($B35,$B34)&lt;0,0,($C$6-($C$3*$A34)+SUM(E$6:E34))*E$3/365*_xlfn.DAYS($B35,$B34))</f>
        <v>60.164446478758997</v>
      </c>
      <c r="F35" s="5">
        <f>IF(($C$6-($C$3*$A34)+SUM(F$6:F34))*F$3/365*_xlfn.DAYS($B35,$B34)&lt;0,0,($C$6-($C$3*$A34)+SUM(F$6:F34))*F$3/365*_xlfn.DAYS($B35,$B34))</f>
        <v>60.105834353481562</v>
      </c>
      <c r="G35" s="5">
        <f>IF(($C$6-($C$3*$A34)+SUM(G$6:G34))*G$3/365*_xlfn.DAYS($B35,$B34)&lt;0,0,($C$6-($C$3*$A34)+SUM(G$6:G34))*G$3/365*_xlfn.DAYS($B35,$B34))</f>
        <v>60.047258799953475</v>
      </c>
      <c r="H35" s="5">
        <f>IF(($C$6-($C$3*$A34)+SUM(H$6:H34))*H$3/365*_xlfn.DAYS($B35,$B34)&lt;0,0,($C$6-($C$3*$A34)+SUM(H$6:H34))*H$3/365*_xlfn.DAYS($B35,$B34))</f>
        <v>59.988719804686269</v>
      </c>
      <c r="I35" s="5">
        <f>IF(($C$6-($C$3*$A34)+SUM(I$6:I34))*I$3/365*_xlfn.DAYS($B35,$B34)&lt;0,0,($C$6-($C$3*$A34)+SUM(I$6:I34))*I$3/365*_xlfn.DAYS($B35,$B34))</f>
        <v>59.930217354195385</v>
      </c>
      <c r="J35" s="5">
        <f>IF(($C$6-($C$3*$A34)+SUM(J$6:J34))*J$3/365*_xlfn.DAYS($B35,$B34)&lt;0,0,($C$6-($C$3*$A34)+SUM(J$6:J34))*J$3/365*_xlfn.DAYS($B35,$B34))</f>
        <v>59.871751435000441</v>
      </c>
      <c r="K35" s="5">
        <f>IF(($C$6-($C$3*$A34)+SUM(K$6:K34))*K$3/365*_xlfn.DAYS($B35,$B34)&lt;0,0,($C$6-($C$3*$A34)+SUM(K$6:K34))*K$3/365*_xlfn.DAYS($B35,$B34))</f>
        <v>59.81332203362517</v>
      </c>
      <c r="L35" s="5">
        <f>IF(($C$6-($C$3*$A34)+SUM(L$6:L34))*L$3/365*_xlfn.DAYS($B35,$B34)&lt;0,0,($C$6-($C$3*$A34)+SUM(L$6:L34))*L$3/365*_xlfn.DAYS($B35,$B34))</f>
        <v>59.754929136597418</v>
      </c>
      <c r="M35" s="5">
        <f>IF(($C$6-($C$3*$A34)+SUM(M$6:M34))*M$3/365*_xlfn.DAYS($B35,$B34)&lt;0,0,($C$6-($C$3*$A34)+SUM(M$6:M34))*M$3/365*_xlfn.DAYS($B35,$B34))</f>
        <v>59.696572730448942</v>
      </c>
      <c r="N35" s="5">
        <f>IF(($C$6-($C$3*$A34)+SUM(N$6:N34))*N$3/365*_xlfn.DAYS($B35,$B34)&lt;0,0,($C$6-($C$3*$A34)+SUM(N$6:N34))*N$3/365*_xlfn.DAYS($B35,$B34))</f>
        <v>59.638252801715836</v>
      </c>
      <c r="O35" s="5">
        <f>IF(($C$6-($C$3*$A34)+SUM(O$6:O34))*O$3/365*_xlfn.DAYS($B35,$B34)&lt;0,0,($C$6-($C$3*$A34)+SUM(O$6:O34))*O$3/365*_xlfn.DAYS($B35,$B34))</f>
        <v>59.57996933693812</v>
      </c>
      <c r="P35" s="5">
        <f>IF(($C$6-($C$3*$A34)+SUM(P$6:P34))*P$3/365*_xlfn.DAYS($B35,$B34)&lt;0,0,($C$6-($C$3*$A34)+SUM(P$6:P34))*P$3/365*_xlfn.DAYS($B35,$B34))</f>
        <v>59.521722322659812</v>
      </c>
      <c r="Q35" s="5">
        <f>IF(($C$6-($C$3*$A34)+SUM(Q$6:Q34))*Q$3/365*_xlfn.DAYS($B35,$B34)&lt;0,0,($C$6-($C$3*$A34)+SUM(Q$6:Q34))*Q$3/365*_xlfn.DAYS($B35,$B34))</f>
        <v>59.463511745429315</v>
      </c>
      <c r="R35" s="5">
        <f>IF(($C$6-($C$3*$A34)+SUM(R$6:R34))*R$3/365*_xlfn.DAYS($B35,$B34)&lt;0,0,($C$6-($C$3*$A34)+SUM(R$6:R34))*R$3/365*_xlfn.DAYS($B35,$B34))</f>
        <v>59.405337591798776</v>
      </c>
      <c r="S35" s="5">
        <f>IF(($C$6-($C$3*$A34)+SUM(S$6:S34))*S$3/365*_xlfn.DAYS($B35,$B34)&lt;0,0,($C$6-($C$3*$A34)+SUM(S$6:S34))*S$3/365*_xlfn.DAYS($B35,$B34))</f>
        <v>59.347199848324657</v>
      </c>
      <c r="T35" s="5">
        <f>IF(($C$6-($C$3*$A34)+SUM(T$6:T34))*T$3/365*_xlfn.DAYS($B35,$B34)&lt;0,0,($C$6-($C$3*$A34)+SUM(T$6:T34))*T$3/365*_xlfn.DAYS($B35,$B34))</f>
        <v>59.289098501567345</v>
      </c>
      <c r="U35" s="5">
        <f>IF(($C$6-($C$3*$A34)+SUM(U$6:U34))*U$3/365*_xlfn.DAYS($B35,$B34)&lt;0,0,($C$6-($C$3*$A34)+SUM(U$6:U34))*U$3/365*_xlfn.DAYS($B35,$B34))</f>
        <v>59.231033538091467</v>
      </c>
      <c r="V35" s="5">
        <f>IF(($C$6-($C$3*$A34)+SUM(V$6:V34))*V$3/365*_xlfn.DAYS($B35,$B34)&lt;0,0,($C$6-($C$3*$A34)+SUM(V$6:V34))*V$3/365*_xlfn.DAYS($B35,$B34))</f>
        <v>59.173004944465525</v>
      </c>
      <c r="W35" s="5">
        <f>IF(($C$6-($C$3*$A34)+SUM(W$6:W34))*W$3/365*_xlfn.DAYS($B35,$B34)&lt;0,0,($C$6-($C$3*$A34)+SUM(W$6:W34))*W$3/365*_xlfn.DAYS($B35,$B34))</f>
        <v>59.115012707262281</v>
      </c>
      <c r="X35" s="5">
        <f>IF(($C$6-($C$3*$A34)+SUM(X$6:X34))*X$3/365*_xlfn.DAYS($B35,$B34)&lt;0,0,($C$6-($C$3*$A34)+SUM(X$6:X34))*X$3/365*_xlfn.DAYS($B35,$B34))</f>
        <v>59.057056813058495</v>
      </c>
      <c r="Y35" s="5">
        <f>IF(($C$6-($C$3*$A34)+SUM(Y$6:Y34))*Y$3/365*_xlfn.DAYS($B35,$B34)&lt;0,0,($C$6-($C$3*$A34)+SUM(Y$6:Y34))*Y$3/365*_xlfn.DAYS($B35,$B34))</f>
        <v>58.999137248434941</v>
      </c>
      <c r="Z35" s="5">
        <f>IF(($C$6-($C$3*$A34)+SUM(Z$6:Z34))*Z$3/365*_xlfn.DAYS($B35,$B34)&lt;0,0,($C$6-($C$3*$A34)+SUM(Z$6:Z34))*Z$3/365*_xlfn.DAYS($B35,$B34))</f>
        <v>58.941253999976574</v>
      </c>
      <c r="AA35" s="5">
        <f>IF(($C$6-($C$3*$A34)+SUM(AA$6:AA34))*AA$3/365*_xlfn.DAYS($B35,$B34)&lt;0,0,($C$6-($C$3*$A34)+SUM(AA$6:AA34))*AA$3/365*_xlfn.DAYS($B35,$B34))</f>
        <v>58.883407054272368</v>
      </c>
      <c r="AB35" s="5">
        <f>IF(($C$6-($C$3*$A34)+SUM(AB$6:AB34))*AB$3/365*_xlfn.DAYS($B35,$B34)&lt;0,0,($C$6-($C$3*$A34)+SUM(AB$6:AB34))*AB$3/365*_xlfn.DAYS($B35,$B34))</f>
        <v>58.825596397915348</v>
      </c>
      <c r="AC35" s="5">
        <f>IF(($C$6-($C$3*$A34)+SUM(AC$6:AC34))*AC$3/365*_xlfn.DAYS($B35,$B34)&lt;0,0,($C$6-($C$3*$A34)+SUM(AC$6:AC34))*AC$3/365*_xlfn.DAYS($B35,$B34))</f>
        <v>58.767822017502624</v>
      </c>
      <c r="AD35" s="5">
        <f>IF(($C$6-($C$3*$A34)+SUM(AD$6:AD34))*AD$3/365*_xlfn.DAYS($B35,$B34)&lt;0,0,($C$6-($C$3*$A34)+SUM(AD$6:AD34))*AD$3/365*_xlfn.DAYS($B35,$B34))</f>
        <v>58.710083899635436</v>
      </c>
      <c r="AE35" s="5">
        <f>IF(($C$6-($C$3*$A34)+SUM(AE$6:AE34))*AE$3/365*_xlfn.DAYS($B35,$B34)&lt;0,0,($C$6-($C$3*$A34)+SUM(AE$6:AE34))*AE$3/365*_xlfn.DAYS($B35,$B34))</f>
        <v>58.652382030918972</v>
      </c>
      <c r="AF35" s="5">
        <f>IF(($C$6-($C$3*$A34)+SUM(AF$6:AF34))*AF$3/365*_xlfn.DAYS($B35,$B34)&lt;0,0,($C$6-($C$3*$A34)+SUM(AF$6:AF34))*AF$3/365*_xlfn.DAYS($B35,$B34))</f>
        <v>58.594716397962557</v>
      </c>
      <c r="AG35" s="5">
        <f>IF(($C$6-($C$3*$A34)+SUM(AG$6:AG34))*AG$3/365*_xlfn.DAYS($B35,$B34)&lt;0,0,($C$6-($C$3*$A34)+SUM(AG$6:AG34))*AG$3/365*_xlfn.DAYS($B35,$B34))</f>
        <v>58.537086987379574</v>
      </c>
      <c r="AH35" s="5">
        <f>IF(($C$6-($C$3*$A34)+SUM(AH$6:AH34))*AH$3/365*_xlfn.DAYS($B35,$B34)&lt;0,0,($C$6-($C$3*$A34)+SUM(AH$6:AH34))*AH$3/365*_xlfn.DAYS($B35,$B34))</f>
        <v>58.479493785787533</v>
      </c>
      <c r="AI35" s="5">
        <f>IF(($C$6-($C$3*$A34)+SUM(AI$6:AI34))*AI$3/365*_xlfn.DAYS($B35,$B34)&lt;0,0,($C$6-($C$3*$A34)+SUM(AI$6:AI34))*AI$3/365*_xlfn.DAYS($B35,$B34))</f>
        <v>58.421936779807837</v>
      </c>
      <c r="AJ35" s="5">
        <f>IF(($C$6-($C$3*$A34)+SUM(AJ$6:AJ34))*AJ$3/365*_xlfn.DAYS($B35,$B34)&lt;0,0,($C$6-($C$3*$A34)+SUM(AJ$6:AJ34))*AJ$3/365*_xlfn.DAYS($B35,$B34))</f>
        <v>58.364415956066118</v>
      </c>
      <c r="AK35" s="5">
        <f>IF(($C$6-($C$3*$A34)+SUM(AK$6:AK34))*AK$3/365*_xlfn.DAYS($B35,$B34)&lt;0,0,($C$6-($C$3*$A34)+SUM(AK$6:AK34))*AK$3/365*_xlfn.DAYS($B35,$B34))</f>
        <v>58.306931301192016</v>
      </c>
      <c r="AL35" s="5">
        <f>IF(($C$6-($C$3*$A34)+SUM(AL$6:AL34))*AL$3/365*_xlfn.DAYS($B35,$B34)&lt;0,0,($C$6-($C$3*$A34)+SUM(AL$6:AL34))*AL$3/365*_xlfn.DAYS($B35,$B34))</f>
        <v>58.249482801819148</v>
      </c>
      <c r="AM35" s="5">
        <f>IF(($C$6-($C$3*$A34)+SUM(AM$6:AM34))*AM$3/365*_xlfn.DAYS($B35,$B34)&lt;0,0,($C$6-($C$3*$A34)+SUM(AM$6:AM34))*AM$3/365*_xlfn.DAYS($B35,$B34))</f>
        <v>58.192070444585291</v>
      </c>
      <c r="AN35" s="5">
        <f>IF(($C$6-($C$3*$A34)+SUM(AN$6:AN34))*AN$3/365*_xlfn.DAYS($B35,$B34)&lt;0,0,($C$6-($C$3*$A34)+SUM(AN$6:AN34))*AN$3/365*_xlfn.DAYS($B35,$B34))</f>
        <v>58.134694216132267</v>
      </c>
      <c r="AO35" s="5">
        <f>IF(($C$6-($C$3*$A34)+SUM(AO$6:AO34))*AO$3/365*_xlfn.DAYS($B35,$B34)&lt;0,0,($C$6-($C$3*$A34)+SUM(AO$6:AO34))*AO$3/365*_xlfn.DAYS($B35,$B34))</f>
        <v>58.077354103105925</v>
      </c>
      <c r="AP35" s="5">
        <f>IF(($C$6-($C$3*$A34)+SUM(AP$6:AP34))*AP$3/365*_xlfn.DAYS($B35,$B34)&lt;0,0,($C$6-($C$3*$A34)+SUM(AP$6:AP34))*AP$3/365*_xlfn.DAYS($B35,$B34))</f>
        <v>58.020050092156161</v>
      </c>
      <c r="AQ35" s="5">
        <f>IF(($C$6-($C$3*$A34)+SUM(AQ$6:AQ34))*AQ$3/365*_xlfn.DAYS($B35,$B34)&lt;0,0,($C$6-($C$3*$A34)+SUM(AQ$6:AQ34))*AQ$3/365*_xlfn.DAYS($B35,$B34))</f>
        <v>57.962782169936986</v>
      </c>
      <c r="AR35" s="5">
        <f>IF(($C$6-($C$3*$A34)+SUM(AR$6:AR34))*AR$3/365*_xlfn.DAYS($B35,$B34)&lt;0,0,($C$6-($C$3*$A34)+SUM(AR$6:AR34))*AR$3/365*_xlfn.DAYS($B35,$B34))</f>
        <v>57.905550323106382</v>
      </c>
      <c r="AS35" s="5">
        <f>IF(($C$6-($C$3*$A34)+SUM(AS$6:AS34))*AS$3/365*_xlfn.DAYS($B35,$B34)&lt;0,0,($C$6-($C$3*$A34)+SUM(AS$6:AS34))*AS$3/365*_xlfn.DAYS($B35,$B34))</f>
        <v>57.848354538326419</v>
      </c>
      <c r="AT35" s="5">
        <f>IF(($C$6-($C$3*$A34)+SUM(AT$6:AT34))*AT$3/365*_xlfn.DAYS($B35,$B34)&lt;0,0,($C$6-($C$3*$A34)+SUM(AT$6:AT34))*AT$3/365*_xlfn.DAYS($B35,$B34))</f>
        <v>57.791194802263199</v>
      </c>
      <c r="AU35" s="5">
        <f>IF(($C$6-($C$3*$A34)+SUM(AU$6:AU34))*AU$3/365*_xlfn.DAYS($B35,$B34)&lt;0,0,($C$6-($C$3*$A34)+SUM(AU$6:AU34))*AU$3/365*_xlfn.DAYS($B35,$B34))</f>
        <v>57.734071101586935</v>
      </c>
      <c r="AV35" s="5">
        <f>IF(($C$6-($C$3*$A34)+SUM(AV$6:AV34))*AV$3/365*_xlfn.DAYS($B35,$B34)&lt;0,0,($C$6-($C$3*$A34)+SUM(AV$6:AV34))*AV$3/365*_xlfn.DAYS($B35,$B34))</f>
        <v>57.67698342297178</v>
      </c>
      <c r="AW35" s="5">
        <f>IF(($C$6-($C$3*$A34)+SUM(AW$6:AW34))*AW$3/365*_xlfn.DAYS($B35,$B34)&lt;0,0,($C$6-($C$3*$A34)+SUM(AW$6:AW34))*AW$3/365*_xlfn.DAYS($B35,$B34))</f>
        <v>57.619931753096068</v>
      </c>
      <c r="AX35" s="5">
        <f>IF(($C$6-($C$3*$A34)+SUM(AX$6:AX34))*AX$3/365*_xlfn.DAYS($B35,$B34)&lt;0,0,($C$6-($C$3*$A34)+SUM(AX$6:AX34))*AX$3/365*_xlfn.DAYS($B35,$B34))</f>
        <v>57.562916078642047</v>
      </c>
      <c r="AY35" s="5">
        <f>IF(($C$6-($C$3*$A34)+SUM(AY$6:AY34))*AY$3/365*_xlfn.DAYS($B35,$B34)&lt;0,0,($C$6-($C$3*$A34)+SUM(AY$6:AY34))*AY$3/365*_xlfn.DAYS($B35,$B34))</f>
        <v>57.50593638629617</v>
      </c>
      <c r="AZ35" s="5">
        <f>IF(($C$6-($C$3*$A34)+SUM(AZ$6:AZ34))*AZ$3/365*_xlfn.DAYS($B35,$B34)&lt;0,0,($C$6-($C$3*$A34)+SUM(AZ$6:AZ34))*AZ$3/365*_xlfn.DAYS($B35,$B34))</f>
        <v>57.448992662748729</v>
      </c>
      <c r="BA35" s="5">
        <f>IF(($C$6-($C$3*$A34)+SUM(BA$6:BA34))*BA$3/365*_xlfn.DAYS($B35,$B34)&lt;0,0,($C$6-($C$3*$A34)+SUM(BA$6:BA34))*BA$3/365*_xlfn.DAYS($B35,$B34))</f>
        <v>57.392084894694207</v>
      </c>
      <c r="BB35" s="5">
        <f>IF(($C$6-($C$3*$A34)+SUM(BB$6:BB34))*BB$3/365*_xlfn.DAYS($B35,$B34)&lt;0,0,($C$6-($C$3*$A34)+SUM(BB$6:BB34))*BB$3/365*_xlfn.DAYS($B35,$B34))</f>
        <v>57.335213068831095</v>
      </c>
      <c r="BC35" s="5">
        <f>IF(($C$6-($C$3*$A34)+SUM(BC$6:BC34))*BC$3/365*_xlfn.DAYS($B35,$B34)&lt;0,0,($C$6-($C$3*$A34)+SUM(BC$6:BC34))*BC$3/365*_xlfn.DAYS($B35,$B34))</f>
        <v>57.278377171861869</v>
      </c>
      <c r="BD35" s="5">
        <f>IF(($C$6-($C$3*$A34)+SUM(BD$6:BD34))*BD$3/365*_xlfn.DAYS($B35,$B34)&lt;0,0,($C$6-($C$3*$A34)+SUM(BD$6:BD34))*BD$3/365*_xlfn.DAYS($B35,$B34))</f>
        <v>57.221577190493214</v>
      </c>
      <c r="BE35" s="5">
        <f>IF(($C$6-($C$3*$A34)+SUM(BE$6:BE34))*BE$3/365*_xlfn.DAYS($B35,$B34)&lt;0,0,($C$6-($C$3*$A34)+SUM(BE$6:BE34))*BE$3/365*_xlfn.DAYS($B35,$B34))</f>
        <v>57.164813111435592</v>
      </c>
      <c r="BF35" s="5">
        <f>IF(($C$6-($C$3*$A34)+SUM(BF$6:BF34))*BF$3/365*_xlfn.DAYS($B35,$B34)&lt;0,0,($C$6-($C$3*$A34)+SUM(BF$6:BF34))*BF$3/365*_xlfn.DAYS($B35,$B34))</f>
        <v>57.108084921403695</v>
      </c>
      <c r="BG35" s="5">
        <f>IF(($C$6-($C$3*$A34)+SUM(BG$6:BG34))*BG$3/365*_xlfn.DAYS($B35,$B34)&lt;0,0,($C$6-($C$3*$A34)+SUM(BG$6:BG34))*BG$3/365*_xlfn.DAYS($B35,$B34))</f>
        <v>57.051392607116206</v>
      </c>
      <c r="BH35" s="5">
        <f>IF(($C$6-($C$3*$A34)+SUM(BH$6:BH34))*BH$3/365*_xlfn.DAYS($B35,$B34)&lt;0,0,($C$6-($C$3*$A34)+SUM(BH$6:BH34))*BH$3/365*_xlfn.DAYS($B35,$B34))</f>
        <v>56.994736155295847</v>
      </c>
      <c r="BI35" s="5">
        <f>IF(($C$6-($C$3*$A34)+SUM(BI$6:BI34))*BI$3/365*_xlfn.DAYS($B35,$B34)&lt;0,0,($C$6-($C$3*$A34)+SUM(BI$6:BI34))*BI$3/365*_xlfn.DAYS($B35,$B34))</f>
        <v>56.938115552669331</v>
      </c>
      <c r="BJ35" s="5">
        <f>IF(($C$6-($C$3*$A34)+SUM(BJ$6:BJ34))*BJ$3/365*_xlfn.DAYS($B35,$B34)&lt;0,0,($C$6-($C$3*$A34)+SUM(BJ$6:BJ34))*BJ$3/365*_xlfn.DAYS($B35,$B34))</f>
        <v>56.881530785967428</v>
      </c>
      <c r="BK35" s="5">
        <f>IF(($C$6-($C$3*$A34)+SUM(BK$6:BK34))*BK$3/365*_xlfn.DAYS($B35,$B34)&lt;0,0,($C$6-($C$3*$A34)+SUM(BK$6:BK34))*BK$3/365*_xlfn.DAYS($B35,$B34))</f>
        <v>56.824981841925016</v>
      </c>
      <c r="BL35" s="5">
        <f>IF(($C$6-($C$3*$A34)+SUM(BL$6:BL34))*BL$3/365*_xlfn.DAYS($B35,$B34)&lt;0,0,($C$6-($C$3*$A34)+SUM(BL$6:BL34))*BL$3/365*_xlfn.DAYS($B35,$B34))</f>
        <v>56.768468707280839</v>
      </c>
      <c r="BM35" s="5">
        <f>IF(($C$6-($C$3*$A34)+SUM(BM$6:BM34))*BM$3/365*_xlfn.DAYS($B35,$B34)&lt;0,0,($C$6-($C$3*$A34)+SUM(BM$6:BM34))*BM$3/365*_xlfn.DAYS($B35,$B34))</f>
        <v>56.711991368777781</v>
      </c>
      <c r="BN35" s="5">
        <f>IF(($C$6-($C$3*$A34)+SUM(BN$6:BN34))*BN$3/365*_xlfn.DAYS($B35,$B34)&lt;0,0,($C$6-($C$3*$A34)+SUM(BN$6:BN34))*BN$3/365*_xlfn.DAYS($B35,$B34))</f>
        <v>56.655549813162871</v>
      </c>
      <c r="BO35" s="5">
        <f>IF(($C$6-($C$3*$A34)+SUM(BO$6:BO34))*BO$3/365*_xlfn.DAYS($B35,$B34)&lt;0,0,($C$6-($C$3*$A34)+SUM(BO$6:BO34))*BO$3/365*_xlfn.DAYS($B35,$B34))</f>
        <v>56.599144027186838</v>
      </c>
      <c r="BP35" s="5">
        <f>IF(($C$6-($C$3*$A34)+SUM(BP$6:BP34))*BP$3/365*_xlfn.DAYS($B35,$B34)&lt;0,0,($C$6-($C$3*$A34)+SUM(BP$6:BP34))*BP$3/365*_xlfn.DAYS($B35,$B34))</f>
        <v>56.542773997604762</v>
      </c>
      <c r="BQ35" s="5">
        <f>IF(($C$6-($C$3*$A34)+SUM(BQ$6:BQ34))*BQ$3/365*_xlfn.DAYS($B35,$B34)&lt;0,0,($C$6-($C$3*$A34)+SUM(BQ$6:BQ34))*BQ$3/365*_xlfn.DAYS($B35,$B34))</f>
        <v>56.486439711175606</v>
      </c>
      <c r="BR35" s="5">
        <f>IF(($C$6-($C$3*$A34)+SUM(BR$6:BR34))*BR$3/365*_xlfn.DAYS($B35,$B34)&lt;0,0,($C$6-($C$3*$A34)+SUM(BR$6:BR34))*BR$3/365*_xlfn.DAYS($B35,$B34))</f>
        <v>56.430141154662309</v>
      </c>
      <c r="BS35" s="5">
        <f>IF(($C$6-($C$3*$A34)+SUM(BS$6:BS34))*BS$3/365*_xlfn.DAYS($B35,$B34)&lt;0,0,($C$6-($C$3*$A34)+SUM(BS$6:BS34))*BS$3/365*_xlfn.DAYS($B35,$B34))</f>
        <v>56.373878314831884</v>
      </c>
      <c r="BT35" s="5">
        <f>IF(($C$6-($C$3*$A34)+SUM(BT$6:BT34))*BT$3/365*_xlfn.DAYS($B35,$B34)&lt;0,0,($C$6-($C$3*$A34)+SUM(BT$6:BT34))*BT$3/365*_xlfn.DAYS($B35,$B34))</f>
        <v>56.317651178455478</v>
      </c>
      <c r="BU35" s="5">
        <f>IF(($C$6-($C$3*$A34)+SUM(BU$6:BU34))*BU$3/365*_xlfn.DAYS($B35,$B34)&lt;0,0,($C$6-($C$3*$A34)+SUM(BU$6:BU34))*BU$3/365*_xlfn.DAYS($B35,$B34))</f>
        <v>56.261459732308118</v>
      </c>
      <c r="BV35" s="5">
        <f>IF(($C$6-($C$3*$A34)+SUM(BV$6:BV34))*BV$3/365*_xlfn.DAYS($B35,$B34)&lt;0,0,($C$6-($C$3*$A34)+SUM(BV$6:BV34))*BV$3/365*_xlfn.DAYS($B35,$B34))</f>
        <v>56.205303963168831</v>
      </c>
      <c r="BW35" s="5">
        <f>IF(($C$6-($C$3*$A34)+SUM(BW$6:BW34))*BW$3/365*_xlfn.DAYS($B35,$B34)&lt;0,0,($C$6-($C$3*$A34)+SUM(BW$6:BW34))*BW$3/365*_xlfn.DAYS($B35,$B34))</f>
        <v>56.149183857820788</v>
      </c>
      <c r="BX35" s="5">
        <f>IF(($C$6-($C$3*$A34)+SUM(BX$6:BX34))*BX$3/365*_xlfn.DAYS($B35,$B34)&lt;0,0,($C$6-($C$3*$A34)+SUM(BX$6:BX34))*BX$3/365*_xlfn.DAYS($B35,$B34))</f>
        <v>56.093099403051063</v>
      </c>
      <c r="BY35" s="5">
        <f>IF(($C$6-($C$3*$A34)+SUM(BY$6:BY34))*BY$3/365*_xlfn.DAYS($B35,$B34)&lt;0,0,($C$6-($C$3*$A34)+SUM(BY$6:BY34))*BY$3/365*_xlfn.DAYS($B35,$B34))</f>
        <v>56.037050585650839</v>
      </c>
      <c r="BZ35" s="5">
        <f>IF(($C$6-($C$3*$A34)+SUM(BZ$6:BZ34))*BZ$3/365*_xlfn.DAYS($B35,$B34)&lt;0,0,($C$6-($C$3*$A34)+SUM(BZ$6:BZ34))*BZ$3/365*_xlfn.DAYS($B35,$B34))</f>
        <v>55.981037392415253</v>
      </c>
      <c r="CA35" s="5">
        <f>IF(($C$6-($C$3*$A34)+SUM(CA$6:CA34))*CA$3/365*_xlfn.DAYS($B35,$B34)&lt;0,0,($C$6-($C$3*$A34)+SUM(CA$6:CA34))*CA$3/365*_xlfn.DAYS($B35,$B34))</f>
        <v>55.925059810143466</v>
      </c>
      <c r="CB35" s="5">
        <f>IF(($C$6-($C$3*$A34)+SUM(CB$6:CB34))*CB$3/365*_xlfn.DAYS($B35,$B34)&lt;0,0,($C$6-($C$3*$A34)+SUM(CB$6:CB34))*CB$3/365*_xlfn.DAYS($B35,$B34))</f>
        <v>55.869117825638661</v>
      </c>
      <c r="CC35" s="5">
        <f>IF(($C$6-($C$3*$A34)+SUM(CC$6:CC34))*CC$3/365*_xlfn.DAYS($B35,$B34)&lt;0,0,($C$6-($C$3*$A34)+SUM(CC$6:CC34))*CC$3/365*_xlfn.DAYS($B35,$B34))</f>
        <v>55.81321142570804</v>
      </c>
      <c r="CD35" s="5">
        <f>IF(($C$6-($C$3*$A34)+SUM(CD$6:CD34))*CD$3/365*_xlfn.DAYS($B35,$B34)&lt;0,0,($C$6-($C$3*$A34)+SUM(CD$6:CD34))*CD$3/365*_xlfn.DAYS($B35,$B34))</f>
        <v>55.757340597162816</v>
      </c>
      <c r="CE35" s="5">
        <f>IF(($C$6-($C$3*$A34)+SUM(CE$6:CE34))*CE$3/365*_xlfn.DAYS($B35,$B34)&lt;0,0,($C$6-($C$3*$A34)+SUM(CE$6:CE34))*CE$3/365*_xlfn.DAYS($B35,$B34))</f>
        <v>55.701505326818165</v>
      </c>
      <c r="CF35" s="5">
        <f>IF(($C$6-($C$3*$A34)+SUM(CF$6:CF34))*CF$3/365*_xlfn.DAYS($B35,$B34)&lt;0,0,($C$6-($C$3*$A34)+SUM(CF$6:CF34))*CF$3/365*_xlfn.DAYS($B35,$B34))</f>
        <v>55.645705601493376</v>
      </c>
      <c r="CG35" s="5">
        <f>IF(($C$6-($C$3*$A34)+SUM(CG$6:CG34))*CG$3/365*_xlfn.DAYS($B35,$B34)&lt;0,0,($C$6-($C$3*$A34)+SUM(CG$6:CG34))*CG$3/365*_xlfn.DAYS($B35,$B34))</f>
        <v>55.589941408011612</v>
      </c>
      <c r="CH35" s="5">
        <f>IF(($C$6-($C$3*$A34)+SUM(CH$6:CH34))*CH$3/365*_xlfn.DAYS($B35,$B34)&lt;0,0,($C$6-($C$3*$A34)+SUM(CH$6:CH34))*CH$3/365*_xlfn.DAYS($B35,$B34))</f>
        <v>55.534212733200128</v>
      </c>
      <c r="CI35" s="5">
        <f>IF(($C$6-($C$3*$A34)+SUM(CI$6:CI34))*CI$3/365*_xlfn.DAYS($B35,$B34)&lt;0,0,($C$6-($C$3*$A34)+SUM(CI$6:CI34))*CI$3/365*_xlfn.DAYS($B35,$B34))</f>
        <v>55.478519563890231</v>
      </c>
      <c r="CJ35" s="5">
        <f>IF(($C$6-($C$3*$A34)+SUM(CJ$6:CJ34))*CJ$3/365*_xlfn.DAYS($B35,$B34)&lt;0,0,($C$6-($C$3*$A34)+SUM(CJ$6:CJ34))*CJ$3/365*_xlfn.DAYS($B35,$B34))</f>
        <v>55.422861886917119</v>
      </c>
      <c r="CK35" s="5">
        <f>IF(($C$6-($C$3*$A34)+SUM(CK$6:CK34))*CK$3/365*_xlfn.DAYS($B35,$B34)&lt;0,0,($C$6-($C$3*$A34)+SUM(CK$6:CK34))*CK$3/365*_xlfn.DAYS($B35,$B34))</f>
        <v>55.367239689120019</v>
      </c>
      <c r="CL35" s="5">
        <f>IF(($C$6-($C$3*$A34)+SUM(CL$6:CL34))*CL$3/365*_xlfn.DAYS($B35,$B34)&lt;0,0,($C$6-($C$3*$A34)+SUM(CL$6:CL34))*CL$3/365*_xlfn.DAYS($B35,$B34))</f>
        <v>55.311652957342218</v>
      </c>
      <c r="CM35" s="5">
        <f>IF(($C$6-($C$3*$A34)+SUM(CM$6:CM34))*CM$3/365*_xlfn.DAYS($B35,$B34)&lt;0,0,($C$6-($C$3*$A34)+SUM(CM$6:CM34))*CM$3/365*_xlfn.DAYS($B35,$B34))</f>
        <v>55.256101678431008</v>
      </c>
      <c r="CN35" s="5">
        <f>IF(($C$6-($C$3*$A34)+SUM(CN$6:CN34))*CN$3/365*_xlfn.DAYS($B35,$B34)&lt;0,0,($C$6-($C$3*$A34)+SUM(CN$6:CN34))*CN$3/365*_xlfn.DAYS($B35,$B34))</f>
        <v>55.20058583923759</v>
      </c>
      <c r="CO35" s="5">
        <f>IF(($C$6-($C$3*$A34)+SUM(CO$6:CO34))*CO$3/365*_xlfn.DAYS($B35,$B34)&lt;0,0,($C$6-($C$3*$A34)+SUM(CO$6:CO34))*CO$3/365*_xlfn.DAYS($B35,$B34))</f>
        <v>55.145105426617263</v>
      </c>
      <c r="CP35" s="5">
        <f>IF(($C$6-($C$3*$A34)+SUM(CP$6:CP34))*CP$3/365*_xlfn.DAYS($B35,$B34)&lt;0,0,($C$6-($C$3*$A34)+SUM(CP$6:CP34))*CP$3/365*_xlfn.DAYS($B35,$B34))</f>
        <v>55.089660427429187</v>
      </c>
      <c r="CQ35" s="5">
        <f>IF(($C$6-($C$3*$A34)+SUM(CQ$6:CQ34))*CQ$3/365*_xlfn.DAYS($B35,$B34)&lt;0,0,($C$6-($C$3*$A34)+SUM(CQ$6:CQ34))*CQ$3/365*_xlfn.DAYS($B35,$B34))</f>
        <v>55.034250828536756</v>
      </c>
      <c r="CR35" s="5">
        <f>IF(($C$6-($C$3*$A34)+SUM(CR$6:CR34))*CR$3/365*_xlfn.DAYS($B35,$B34)&lt;0,0,($C$6-($C$3*$A34)+SUM(CR$6:CR34))*CR$3/365*_xlfn.DAYS($B35,$B34))</f>
        <v>54.978876616807142</v>
      </c>
      <c r="CS35" s="5">
        <f>IF(($C$6-($C$3*$A34)+SUM(CS$6:CS34))*CS$3/365*_xlfn.DAYS($B35,$B34)&lt;0,0,($C$6-($C$3*$A34)+SUM(CS$6:CS34))*CS$3/365*_xlfn.DAYS($B35,$B34))</f>
        <v>54.923537779111577</v>
      </c>
      <c r="CT35" s="5">
        <f>IF(($C$6-($C$3*$A34)+SUM(CT$6:CT34))*CT$3/365*_xlfn.DAYS($B35,$B34)&lt;0,0,($C$6-($C$3*$A34)+SUM(CT$6:CT34))*CT$3/365*_xlfn.DAYS($B35,$B34))</f>
        <v>54.868234302325334</v>
      </c>
      <c r="CU35" s="5">
        <f>IF(($C$6-($C$3*$A34)+SUM(CU$6:CU34))*CU$3/365*_xlfn.DAYS($B35,$B34)&lt;0,0,($C$6-($C$3*$A34)+SUM(CU$6:CU34))*CU$3/365*_xlfn.DAYS($B35,$B34))</f>
        <v>54.812966173327588</v>
      </c>
      <c r="CV35" s="5">
        <f>IF(($C$6-($C$3*$A34)+SUM(CV$6:CV34))*CV$3/365*_xlfn.DAYS($B35,$B34)&lt;0,0,($C$6-($C$3*$A34)+SUM(CV$6:CV34))*CV$3/365*_xlfn.DAYS($B35,$B34))</f>
        <v>54.757733379001621</v>
      </c>
      <c r="CW35" s="5">
        <f>IF(($C$6-($C$3*$A34)+SUM(CW$6:CW34))*CW$3/365*_xlfn.DAYS($B35,$B34)&lt;0,0,($C$6-($C$3*$A34)+SUM(CW$6:CW34))*CW$3/365*_xlfn.DAYS($B35,$B34))</f>
        <v>54.702535906234601</v>
      </c>
      <c r="CX35" s="5">
        <f>IF(($C$6-($C$3*$A34)+SUM(CX$6:CX34))*CX$3/365*_xlfn.DAYS($B35,$B34)&lt;0,0,($C$6-($C$3*$A34)+SUM(CX$6:CX34))*CX$3/365*_xlfn.DAYS($B35,$B34))</f>
        <v>54.647373741917747</v>
      </c>
      <c r="CY35" s="5">
        <f>IF(($C$6-($C$3*$A34)+SUM(CY$6:CY34))*CY$3/365*_xlfn.DAYS($B35,$B34)&lt;0,0,($C$6-($C$3*$A34)+SUM(CY$6:CY34))*CY$3/365*_xlfn.DAYS($B35,$B34))</f>
        <v>54.592246872946276</v>
      </c>
      <c r="CZ35" s="5">
        <f>IF(($C$6-($C$3*$A34)+SUM(CZ$6:CZ34))*CZ$3/365*_xlfn.DAYS($B35,$B34)&lt;0,0,($C$6-($C$3*$A34)+SUM(CZ$6:CZ34))*CZ$3/365*_xlfn.DAYS($B35,$B34))</f>
        <v>54.537155286219303</v>
      </c>
      <c r="DA35" s="5">
        <f>IF(($C$6-($C$3*$A34)+SUM(DA$6:DA34))*DA$3/365*_xlfn.DAYS($B35,$B34)&lt;0,0,($C$6-($C$3*$A34)+SUM(DA$6:DA34))*DA$3/365*_xlfn.DAYS($B35,$B34))</f>
        <v>54.482098968640045</v>
      </c>
      <c r="DB35" s="5">
        <f>IF(($C$6-($C$3*$A34)+SUM(DB$6:DB34))*DB$3/365*_xlfn.DAYS($B35,$B34)&lt;0,0,($C$6-($C$3*$A34)+SUM(DB$6:DB34))*DB$3/365*_xlfn.DAYS($B35,$B34))</f>
        <v>54.427077907115589</v>
      </c>
      <c r="DC35" s="5">
        <f>IF(($C$6-($C$3*$A34)+SUM(DC$6:DC34))*DC$3/365*_xlfn.DAYS($B35,$B34)&lt;0,0,($C$6-($C$3*$A34)+SUM(DC$6:DC34))*DC$3/365*_xlfn.DAYS($B35,$B34))</f>
        <v>54.372092088557146</v>
      </c>
      <c r="DD35" s="5">
        <f>IF(($C$6-($C$3*$A34)+SUM(DD$6:DD34))*DD$3/365*_xlfn.DAYS($B35,$B34)&lt;0,0,($C$6-($C$3*$A34)+SUM(DD$6:DD34))*DD$3/365*_xlfn.DAYS($B35,$B34))</f>
        <v>54.317141499879767</v>
      </c>
      <c r="DE35" s="5">
        <f>IF(($C$6-($C$3*$A34)+SUM(DE$6:DE34))*DE$3/365*_xlfn.DAYS($B35,$B34)&lt;0,0,($C$6-($C$3*$A34)+SUM(DE$6:DE34))*DE$3/365*_xlfn.DAYS($B35,$B34))</f>
        <v>54.262226128002624</v>
      </c>
      <c r="DF35" s="5">
        <f>IF(($C$6-($C$3*$A34)+SUM(DF$6:DF34))*DF$3/365*_xlfn.DAYS($B35,$B34)&lt;0,0,($C$6-($C$3*$A34)+SUM(DF$6:DF34))*DF$3/365*_xlfn.DAYS($B35,$B34))</f>
        <v>54.207345959848695</v>
      </c>
      <c r="DG35" s="5">
        <f>IF(($C$6-($C$3*$A34)+SUM(DG$6:DG34))*DG$3/365*_xlfn.DAYS($B35,$B34)&lt;0,0,($C$6-($C$3*$A34)+SUM(DG$6:DG34))*DG$3/365*_xlfn.DAYS($B35,$B34))</f>
        <v>54.152500982345103</v>
      </c>
      <c r="DH35" s="5">
        <f>IF(($C$6-($C$3*$A34)+SUM(DH$6:DH34))*DH$3/365*_xlfn.DAYS($B35,$B34)&lt;0,0,($C$6-($C$3*$A34)+SUM(DH$6:DH34))*DH$3/365*_xlfn.DAYS($B35,$B34))</f>
        <v>54.097691182422878</v>
      </c>
      <c r="DI35" s="5">
        <f>IF(($C$6-($C$3*$A34)+SUM(DI$6:DI34))*DI$3/365*_xlfn.DAYS($B35,$B34)&lt;0,0,($C$6-($C$3*$A34)+SUM(DI$6:DI34))*DI$3/365*_xlfn.DAYS($B35,$B34))</f>
        <v>54.042916547017057</v>
      </c>
      <c r="DJ35" s="5">
        <f>IF(($C$6-($C$3*$A34)+SUM(DJ$6:DJ34))*DJ$3/365*_xlfn.DAYS($B35,$B34)&lt;0,0,($C$6-($C$3*$A34)+SUM(DJ$6:DJ34))*DJ$3/365*_xlfn.DAYS($B35,$B34))</f>
        <v>53.988177063066544</v>
      </c>
      <c r="DK35" s="5">
        <f>IF(($C$6-($C$3*$A34)+SUM(DK$6:DK34))*DK$3/365*_xlfn.DAYS($B35,$B34)&lt;0,0,($C$6-($C$3*$A34)+SUM(DK$6:DK34))*DK$3/365*_xlfn.DAYS($B35,$B34))</f>
        <v>53.933472717514384</v>
      </c>
      <c r="DL35" s="5">
        <f>IF(($C$6-($C$3*$A34)+SUM(DL$6:DL34))*DL$3/365*_xlfn.DAYS($B35,$B34)&lt;0,0,($C$6-($C$3*$A34)+SUM(DL$6:DL34))*DL$3/365*_xlfn.DAYS($B35,$B34))</f>
        <v>53.878803497307544</v>
      </c>
      <c r="DM35" s="5">
        <f>IF(($C$6-($C$3*$A34)+SUM(DM$6:DM34))*DM$3/365*_xlfn.DAYS($B35,$B34)&lt;0,0,($C$6-($C$3*$A34)+SUM(DM$6:DM34))*DM$3/365*_xlfn.DAYS($B35,$B34))</f>
        <v>53.824169389396822</v>
      </c>
      <c r="DN35" s="5">
        <f>IF(($C$6-($C$3*$A34)+SUM(DN$6:DN34))*DN$3/365*_xlfn.DAYS($B35,$B34)&lt;0,0,($C$6-($C$3*$A34)+SUM(DN$6:DN34))*DN$3/365*_xlfn.DAYS($B35,$B34))</f>
        <v>53.76957038073725</v>
      </c>
      <c r="DO35" s="5">
        <f>IF(($C$6-($C$3*$A34)+SUM(DO$6:DO34))*DO$3/365*_xlfn.DAYS($B35,$B34)&lt;0,0,($C$6-($C$3*$A34)+SUM(DO$6:DO34))*DO$3/365*_xlfn.DAYS($B35,$B34))</f>
        <v>53.715006458287576</v>
      </c>
      <c r="DP35" s="5">
        <f>IF(($C$6-($C$3*$A34)+SUM(DP$6:DP34))*DP$3/365*_xlfn.DAYS($B35,$B34)&lt;0,0,($C$6-($C$3*$A34)+SUM(DP$6:DP34))*DP$3/365*_xlfn.DAYS($B35,$B34))</f>
        <v>53.660477609010648</v>
      </c>
      <c r="DQ35" s="5">
        <f>IF(($C$6-($C$3*$A34)+SUM(DQ$6:DQ34))*DQ$3/365*_xlfn.DAYS($B35,$B34)&lt;0,0,($C$6-($C$3*$A34)+SUM(DQ$6:DQ34))*DQ$3/365*_xlfn.DAYS($B35,$B34))</f>
        <v>53.605983819873288</v>
      </c>
      <c r="DR35" s="5">
        <f>IF(($C$6-($C$3*$A34)+SUM(DR$6:DR34))*DR$3/365*_xlfn.DAYS($B35,$B34)&lt;0,0,($C$6-($C$3*$A34)+SUM(DR$6:DR34))*DR$3/365*_xlfn.DAYS($B35,$B34))</f>
        <v>53.551525077846279</v>
      </c>
      <c r="DS35" s="5">
        <f>IF(($C$6-($C$3*$A34)+SUM(DS$6:DS34))*DS$3/365*_xlfn.DAYS($B35,$B34)&lt;0,0,($C$6-($C$3*$A34)+SUM(DS$6:DS34))*DS$3/365*_xlfn.DAYS($B35,$B34))</f>
        <v>53.497101369904264</v>
      </c>
      <c r="DT35" s="5">
        <f>IF(($C$6-($C$3*$A34)+SUM(DT$6:DT34))*DT$3/365*_xlfn.DAYS($B35,$B34)&lt;0,0,($C$6-($C$3*$A34)+SUM(DT$6:DT34))*DT$3/365*_xlfn.DAYS($B35,$B34))</f>
        <v>53.442712683026109</v>
      </c>
      <c r="DU35" s="5">
        <f>IF(($C$6-($C$3*$A34)+SUM(DU$6:DU34))*DU$3/365*_xlfn.DAYS($B35,$B34)&lt;0,0,($C$6-($C$3*$A34)+SUM(DU$6:DU34))*DU$3/365*_xlfn.DAYS($B35,$B34))</f>
        <v>53.388359004194307</v>
      </c>
      <c r="DV35" s="5">
        <f>IF(($C$6-($C$3*$A34)+SUM(DV$6:DV34))*DV$3/365*_xlfn.DAYS($B35,$B34)&lt;0,0,($C$6-($C$3*$A34)+SUM(DV$6:DV34))*DV$3/365*_xlfn.DAYS($B35,$B34))</f>
        <v>53.334040320395573</v>
      </c>
      <c r="DW35" s="5">
        <f>IF(($C$6-($C$3*$A34)+SUM(DW$6:DW34))*DW$3/365*_xlfn.DAYS($B35,$B34)&lt;0,0,($C$6-($C$3*$A34)+SUM(DW$6:DW34))*DW$3/365*_xlfn.DAYS($B35,$B34))</f>
        <v>53.279756618620482</v>
      </c>
      <c r="DX35" s="5">
        <f>IF(($C$6-($C$3*$A34)+SUM(DX$6:DX34))*DX$3/365*_xlfn.DAYS($B35,$B34)&lt;0,0,($C$6-($C$3*$A34)+SUM(DX$6:DX34))*DX$3/365*_xlfn.DAYS($B35,$B34))</f>
        <v>53.225507885863578</v>
      </c>
      <c r="DY35" s="5">
        <f>IF(($C$6-($C$3*$A34)+SUM(DY$6:DY34))*DY$3/365*_xlfn.DAYS($B35,$B34)&lt;0,0,($C$6-($C$3*$A34)+SUM(DY$6:DY34))*DY$3/365*_xlfn.DAYS($B35,$B34))</f>
        <v>53.171294109123338</v>
      </c>
      <c r="DZ35" s="5">
        <f>IF(($C$6-($C$3*$A34)+SUM(DZ$6:DZ34))*DZ$3/365*_xlfn.DAYS($B35,$B34)&lt;0,0,($C$6-($C$3*$A34)+SUM(DZ$6:DZ34))*DZ$3/365*_xlfn.DAYS($B35,$B34))</f>
        <v>53.117115275402327</v>
      </c>
      <c r="EA35" s="5">
        <f>IF(($C$6-($C$3*$A34)+SUM(EA$6:EA34))*EA$3/365*_xlfn.DAYS($B35,$B34)&lt;0,0,($C$6-($C$3*$A34)+SUM(EA$6:EA34))*EA$3/365*_xlfn.DAYS($B35,$B34))</f>
        <v>53.062971371706837</v>
      </c>
      <c r="EB35" s="5">
        <f>IF(($C$6-($C$3*$A34)+SUM(EB$6:EB34))*EB$3/365*_xlfn.DAYS($B35,$B34)&lt;0,0,($C$6-($C$3*$A34)+SUM(EB$6:EB34))*EB$3/365*_xlfn.DAYS($B35,$B34))</f>
        <v>53.008862385047429</v>
      </c>
      <c r="EC35" s="5">
        <f>IF(($C$6-($C$3*$A34)+SUM(EC$6:EC34))*EC$3/365*_xlfn.DAYS($B35,$B34)&lt;0,0,($C$6-($C$3*$A34)+SUM(EC$6:EC34))*EC$3/365*_xlfn.DAYS($B35,$B34))</f>
        <v>52.954788302438288</v>
      </c>
      <c r="ED35" s="5">
        <f>IF(($C$6-($C$3*$A34)+SUM(ED$6:ED34))*ED$3/365*_xlfn.DAYS($B35,$B34)&lt;0,0,($C$6-($C$3*$A34)+SUM(ED$6:ED34))*ED$3/365*_xlfn.DAYS($B35,$B34))</f>
        <v>52.900749110897792</v>
      </c>
      <c r="EE35" s="5">
        <f>IF(($C$6-($C$3*$A34)+SUM(EE$6:EE34))*EE$3/365*_xlfn.DAYS($B35,$B34)&lt;0,0,($C$6-($C$3*$A34)+SUM(EE$6:EE34))*EE$3/365*_xlfn.DAYS($B35,$B34))</f>
        <v>52.846744797448181</v>
      </c>
      <c r="EF35" s="5">
        <f>IF(($C$6-($C$3*$A34)+SUM(EF$6:EF34))*EF$3/365*_xlfn.DAYS($B35,$B34)&lt;0,0,($C$6-($C$3*$A34)+SUM(EF$6:EF34))*EF$3/365*_xlfn.DAYS($B35,$B34))</f>
        <v>52.792775349115658</v>
      </c>
      <c r="EG35" s="5">
        <f>IF(($C$6-($C$3*$A34)+SUM(EG$6:EG34))*EG$3/365*_xlfn.DAYS($B35,$B34)&lt;0,0,($C$6-($C$3*$A34)+SUM(EG$6:EG34))*EG$3/365*_xlfn.DAYS($B35,$B34))</f>
        <v>52.738840752930365</v>
      </c>
      <c r="EH35" s="5">
        <f>IF(($C$6-($C$3*$A34)+SUM(EH$6:EH34))*EH$3/365*_xlfn.DAYS($B35,$B34)&lt;0,0,($C$6-($C$3*$A34)+SUM(EH$6:EH34))*EH$3/365*_xlfn.DAYS($B35,$B34))</f>
        <v>52.684940995926404</v>
      </c>
      <c r="EI35" s="5">
        <f>IF(($C$6-($C$3*$A34)+SUM(EI$6:EI34))*EI$3/365*_xlfn.DAYS($B35,$B34)&lt;0,0,($C$6-($C$3*$A34)+SUM(EI$6:EI34))*EI$3/365*_xlfn.DAYS($B35,$B34))</f>
        <v>52.631076065141883</v>
      </c>
      <c r="EJ35" s="5">
        <f>IF(($C$6-($C$3*$A34)+SUM(EJ$6:EJ34))*EJ$3/365*_xlfn.DAYS($B35,$B34)&lt;0,0,($C$6-($C$3*$A34)+SUM(EJ$6:EJ34))*EJ$3/365*_xlfn.DAYS($B35,$B34))</f>
        <v>52.577245947618785</v>
      </c>
      <c r="EK35" s="5">
        <f>IF(($C$6-($C$3*$A34)+SUM(EK$6:EK34))*EK$3/365*_xlfn.DAYS($B35,$B34)&lt;0,0,($C$6-($C$3*$A34)+SUM(EK$6:EK34))*EK$3/365*_xlfn.DAYS($B35,$B34))</f>
        <v>52.523450630403062</v>
      </c>
      <c r="EL35" s="5">
        <f>IF(($C$6-($C$3*$A34)+SUM(EL$6:EL34))*EL$3/365*_xlfn.DAYS($B35,$B34)&lt;0,0,($C$6-($C$3*$A34)+SUM(EL$6:EL34))*EL$3/365*_xlfn.DAYS($B35,$B34))</f>
        <v>52.469690100544561</v>
      </c>
      <c r="EM35" s="5">
        <f>IF(($C$6-($C$3*$A34)+SUM(EM$6:EM34))*EM$3/365*_xlfn.DAYS($B35,$B34)&lt;0,0,($C$6-($C$3*$A34)+SUM(EM$6:EM34))*EM$3/365*_xlfn.DAYS($B35,$B34))</f>
        <v>52.415964345097215</v>
      </c>
      <c r="EN35" s="5">
        <f>IF(($C$6-($C$3*$A34)+SUM(EN$6:EN34))*EN$3/365*_xlfn.DAYS($B35,$B34)&lt;0,0,($C$6-($C$3*$A34)+SUM(EN$6:EN34))*EN$3/365*_xlfn.DAYS($B35,$B34))</f>
        <v>52.362273351118787</v>
      </c>
      <c r="EO35" s="5">
        <f>IF(($C$6-($C$3*$A34)+SUM(EO$6:EO34))*EO$3/365*_xlfn.DAYS($B35,$B34)&lt;0,0,($C$6-($C$3*$A34)+SUM(EO$6:EO34))*EO$3/365*_xlfn.DAYS($B35,$B34))</f>
        <v>52.308617105670983</v>
      </c>
      <c r="EP35" s="5">
        <f>IF(($C$6-($C$3*$A34)+SUM(EP$6:EP34))*EP$3/365*_xlfn.DAYS($B35,$B34)&lt;0,0,($C$6-($C$3*$A34)+SUM(EP$6:EP34))*EP$3/365*_xlfn.DAYS($B35,$B34))</f>
        <v>52.254995595819508</v>
      </c>
      <c r="EQ35" s="5">
        <f>IF(($C$6-($C$3*$A34)+SUM(EQ$6:EQ34))*EQ$3/365*_xlfn.DAYS($B35,$B34)&lt;0,0,($C$6-($C$3*$A34)+SUM(EQ$6:EQ34))*EQ$3/365*_xlfn.DAYS($B35,$B34))</f>
        <v>52.201408808633964</v>
      </c>
      <c r="ER35" s="5">
        <f>IF(($C$6-($C$3*$A34)+SUM(ER$6:ER34))*ER$3/365*_xlfn.DAYS($B35,$B34)&lt;0,0,($C$6-($C$3*$A34)+SUM(ER$6:ER34))*ER$3/365*_xlfn.DAYS($B35,$B34))</f>
        <v>52.1478567311879</v>
      </c>
      <c r="ES35" s="5">
        <f>IF(($C$6-($C$3*$A34)+SUM(ES$6:ES34))*ES$3/365*_xlfn.DAYS($B35,$B34)&lt;0,0,($C$6-($C$3*$A34)+SUM(ES$6:ES34))*ES$3/365*_xlfn.DAYS($B35,$B34))</f>
        <v>52.094339350558862</v>
      </c>
      <c r="ET35" s="5">
        <f>IF(($C$6-($C$3*$A34)+SUM(ET$6:ET34))*ET$3/365*_xlfn.DAYS($B35,$B34)&lt;0,0,($C$6-($C$3*$A34)+SUM(ET$6:ET34))*ET$3/365*_xlfn.DAYS($B35,$B34))</f>
        <v>52.04085665382825</v>
      </c>
      <c r="EU35" s="5">
        <f>IF(($C$6-($C$3*$A34)+SUM(EU$6:EU34))*EU$3/365*_xlfn.DAYS($B35,$B34)&lt;0,0,($C$6-($C$3*$A34)+SUM(EU$6:EU34))*EU$3/365*_xlfn.DAYS($B35,$B34))</f>
        <v>51.987408628081447</v>
      </c>
      <c r="EV35" s="5">
        <f>IF(($C$6-($C$3*$A34)+SUM(EV$6:EV34))*EV$3/365*_xlfn.DAYS($B35,$B34)&lt;0,0,($C$6-($C$3*$A34)+SUM(EV$6:EV34))*EV$3/365*_xlfn.DAYS($B35,$B34))</f>
        <v>51.933995260407691</v>
      </c>
      <c r="EW35" s="5">
        <f>IF(($C$6-($C$3*$A34)+SUM(EW$6:EW34))*EW$3/365*_xlfn.DAYS($B35,$B34)&lt;0,0,($C$6-($C$3*$A34)+SUM(EW$6:EW34))*EW$3/365*_xlfn.DAYS($B35,$B34))</f>
        <v>51.88061653790038</v>
      </c>
      <c r="EX35" s="5">
        <f>IF(($C$6-($C$3*$A34)+SUM(EX$6:EX34))*EX$3/365*_xlfn.DAYS($B35,$B34)&lt;0,0,($C$6-($C$3*$A34)+SUM(EX$6:EX34))*EX$3/365*_xlfn.DAYS($B35,$B34))</f>
        <v>51.827272447656568</v>
      </c>
      <c r="EY35" s="5">
        <f>IF(($C$6-($C$3*$A34)+SUM(EY$6:EY34))*EY$3/365*_xlfn.DAYS($B35,$B34)&lt;0,0,($C$6-($C$3*$A34)+SUM(EY$6:EY34))*EY$3/365*_xlfn.DAYS($B35,$B34))</f>
        <v>51.773962976777391</v>
      </c>
      <c r="EZ35" s="5">
        <f>IF(($C$6-($C$3*$A34)+SUM(EZ$6:EZ34))*EZ$3/365*_xlfn.DAYS($B35,$B34)&lt;0,0,($C$6-($C$3*$A34)+SUM(EZ$6:EZ34))*EZ$3/365*_xlfn.DAYS($B35,$B34))</f>
        <v>51.720688112367895</v>
      </c>
      <c r="FA35" s="5">
        <f>IF(($C$6-($C$3*$A34)+SUM(FA$6:FA34))*FA$3/365*_xlfn.DAYS($B35,$B34)&lt;0,0,($C$6-($C$3*$A34)+SUM(FA$6:FA34))*FA$3/365*_xlfn.DAYS($B35,$B34))</f>
        <v>51.667447841537061</v>
      </c>
      <c r="FB35" s="5">
        <f>IF(($C$6-($C$3*$A34)+SUM(FB$6:FB34))*FB$3/365*_xlfn.DAYS($B35,$B34)&lt;0,0,($C$6-($C$3*$A34)+SUM(FB$6:FB34))*FB$3/365*_xlfn.DAYS($B35,$B34))</f>
        <v>51.614242151397796</v>
      </c>
      <c r="FC35" s="5">
        <f>IF(($C$6-($C$3*$A34)+SUM(FC$6:FC34))*FC$3/365*_xlfn.DAYS($B35,$B34)&lt;0,0,($C$6-($C$3*$A34)+SUM(FC$6:FC34))*FC$3/365*_xlfn.DAYS($B35,$B34))</f>
        <v>51.561071029066888</v>
      </c>
      <c r="FD35" s="5">
        <f>IF(($C$6-($C$3*$A34)+SUM(FD$6:FD34))*FD$3/365*_xlfn.DAYS($B35,$B34)&lt;0,0,($C$6-($C$3*$A34)+SUM(FD$6:FD34))*FD$3/365*_xlfn.DAYS($B35,$B34))</f>
        <v>51.507934461665158</v>
      </c>
      <c r="FE35" s="5">
        <f>IF(($C$6-($C$3*$A34)+SUM(FE$6:FE34))*FE$3/365*_xlfn.DAYS($B35,$B34)&lt;0,0,($C$6-($C$3*$A34)+SUM(FE$6:FE34))*FE$3/365*_xlfn.DAYS($B35,$B34))</f>
        <v>51.454832436317275</v>
      </c>
      <c r="FF35" s="5">
        <f>IF(($C$6-($C$3*$A34)+SUM(FF$6:FF34))*FF$3/365*_xlfn.DAYS($B35,$B34)&lt;0,0,($C$6-($C$3*$A34)+SUM(FF$6:FF34))*FF$3/365*_xlfn.DAYS($B35,$B34))</f>
        <v>51.40176494015175</v>
      </c>
      <c r="FG35" s="5">
        <f>IF(($C$6-($C$3*$A34)+SUM(FG$6:FG34))*FG$3/365*_xlfn.DAYS($B35,$B34)&lt;0,0,($C$6-($C$3*$A34)+SUM(FG$6:FG34))*FG$3/365*_xlfn.DAYS($B35,$B34))</f>
        <v>51.348731960301293</v>
      </c>
      <c r="FH35" s="5">
        <f>IF(($C$6-($C$3*$A34)+SUM(FH$6:FH34))*FH$3/365*_xlfn.DAYS($B35,$B34)&lt;0,0,($C$6-($C$3*$A34)+SUM(FH$6:FH34))*FH$3/365*_xlfn.DAYS($B35,$B34))</f>
        <v>51.295733483902225</v>
      </c>
      <c r="FI35" s="5">
        <f>IF(($C$6-($C$3*$A34)+SUM(FI$6:FI34))*FI$3/365*_xlfn.DAYS($B35,$B34)&lt;0,0,($C$6-($C$3*$A34)+SUM(FI$6:FI34))*FI$3/365*_xlfn.DAYS($B35,$B34))</f>
        <v>51.242769498094987</v>
      </c>
      <c r="FJ35" s="5">
        <f>IF(($C$6-($C$3*$A34)+SUM(FJ$6:FJ34))*FJ$3/365*_xlfn.DAYS($B35,$B34)&lt;0,0,($C$6-($C$3*$A34)+SUM(FJ$6:FJ34))*FJ$3/365*_xlfn.DAYS($B35,$B34))</f>
        <v>51.189839990023799</v>
      </c>
      <c r="FK35" s="5">
        <f>IF(($C$6-($C$3*$A34)+SUM(FK$6:FK34))*FK$3/365*_xlfn.DAYS($B35,$B34)&lt;0,0,($C$6-($C$3*$A34)+SUM(FK$6:FK34))*FK$3/365*_xlfn.DAYS($B35,$B34))</f>
        <v>51.136944946837026</v>
      </c>
      <c r="FL35" s="5">
        <f>IF(($C$6-($C$3*$A34)+SUM(FL$6:FL34))*FL$3/365*_xlfn.DAYS($B35,$B34)&lt;0,0,($C$6-($C$3*$A34)+SUM(FL$6:FL34))*FL$3/365*_xlfn.DAYS($B35,$B34))</f>
        <v>51.084084355686684</v>
      </c>
      <c r="FM35" s="5">
        <f>IF(($C$6-($C$3*$A34)+SUM(FM$6:FM34))*FM$3/365*_xlfn.DAYS($B35,$B34)&lt;0,0,($C$6-($C$3*$A34)+SUM(FM$6:FM34))*FM$3/365*_xlfn.DAYS($B35,$B34))</f>
        <v>51.031258203728896</v>
      </c>
      <c r="FN35" s="5">
        <f>IF(($C$6-($C$3*$A34)+SUM(FN$6:FN34))*FN$3/365*_xlfn.DAYS($B35,$B34)&lt;0,0,($C$6-($C$3*$A34)+SUM(FN$6:FN34))*FN$3/365*_xlfn.DAYS($B35,$B34))</f>
        <v>50.978466478123586</v>
      </c>
      <c r="FO35" s="5">
        <f>IF(($C$6-($C$3*$A34)+SUM(FO$6:FO34))*FO$3/365*_xlfn.DAYS($B35,$B34)&lt;0,0,($C$6-($C$3*$A34)+SUM(FO$6:FO34))*FO$3/365*_xlfn.DAYS($B35,$B34))</f>
        <v>50.9257091660347</v>
      </c>
      <c r="FP35" s="5">
        <f>IF(($C$6-($C$3*$A34)+SUM(FP$6:FP34))*FP$3/365*_xlfn.DAYS($B35,$B34)&lt;0,0,($C$6-($C$3*$A34)+SUM(FP$6:FP34))*FP$3/365*_xlfn.DAYS($B35,$B34))</f>
        <v>50.872986254629993</v>
      </c>
      <c r="FQ35" s="5">
        <f>IF(($C$6-($C$3*$A34)+SUM(FQ$6:FQ34))*FQ$3/365*_xlfn.DAYS($B35,$B34)&lt;0,0,($C$6-($C$3*$A34)+SUM(FQ$6:FQ34))*FQ$3/365*_xlfn.DAYS($B35,$B34))</f>
        <v>50.820297731081197</v>
      </c>
      <c r="FR35" s="5">
        <f>IF(($C$6-($C$3*$A34)+SUM(FR$6:FR34))*FR$3/365*_xlfn.DAYS($B35,$B34)&lt;0,0,($C$6-($C$3*$A34)+SUM(FR$6:FR34))*FR$3/365*_xlfn.DAYS($B35,$B34))</f>
        <v>50.767643582563927</v>
      </c>
      <c r="FS35" s="5">
        <f>IF(($C$6-($C$3*$A34)+SUM(FS$6:FS34))*FS$3/365*_xlfn.DAYS($B35,$B34)&lt;0,0,($C$6-($C$3*$A34)+SUM(FS$6:FS34))*FS$3/365*_xlfn.DAYS($B35,$B34))</f>
        <v>50.715023796257775</v>
      </c>
      <c r="FT35" s="5">
        <f>IF(($C$6-($C$3*$A34)+SUM(FT$6:FT34))*FT$3/365*_xlfn.DAYS($B35,$B34)&lt;0,0,($C$6-($C$3*$A34)+SUM(FT$6:FT34))*FT$3/365*_xlfn.DAYS($B35,$B34))</f>
        <v>50.662438359346169</v>
      </c>
      <c r="FU35" s="5">
        <f>IF(($C$6-($C$3*$A34)+SUM(FU$6:FU34))*FU$3/365*_xlfn.DAYS($B35,$B34)&lt;0,0,($C$6-($C$3*$A34)+SUM(FU$6:FU34))*FU$3/365*_xlfn.DAYS($B35,$B34))</f>
        <v>50.609887259016439</v>
      </c>
      <c r="FV35" s="5">
        <f>IF(($C$6-($C$3*$A34)+SUM(FV$6:FV34))*FV$3/365*_xlfn.DAYS($B35,$B34)&lt;0,0,($C$6-($C$3*$A34)+SUM(FV$6:FV34))*FV$3/365*_xlfn.DAYS($B35,$B34))</f>
        <v>50.55737048245993</v>
      </c>
      <c r="FW35" s="5">
        <f>IF(($C$6-($C$3*$A34)+SUM(FW$6:FW34))*FW$3/365*_xlfn.DAYS($B35,$B34)&lt;0,0,($C$6-($C$3*$A34)+SUM(FW$6:FW34))*FW$3/365*_xlfn.DAYS($B35,$B34))</f>
        <v>50.50488801687171</v>
      </c>
      <c r="FX35" s="5">
        <f>IF(($C$6-($C$3*$A34)+SUM(FX$6:FX34))*FX$3/365*_xlfn.DAYS($B35,$B34)&lt;0,0,($C$6-($C$3*$A34)+SUM(FX$6:FX34))*FX$3/365*_xlfn.DAYS($B35,$B34))</f>
        <v>50.452439849450954</v>
      </c>
      <c r="FY35" s="5">
        <f>IF(($C$6-($C$3*$A34)+SUM(FY$6:FY34))*FY$3/365*_xlfn.DAYS($B35,$B34)&lt;0,0,($C$6-($C$3*$A34)+SUM(FY$6:FY34))*FY$3/365*_xlfn.DAYS($B35,$B34))</f>
        <v>50.400025967400651</v>
      </c>
      <c r="FZ35" s="5">
        <f>IF(($C$6-($C$3*$A34)+SUM(FZ$6:FZ34))*FZ$3/365*_xlfn.DAYS($B35,$B34)&lt;0,0,($C$6-($C$3*$A34)+SUM(FZ$6:FZ34))*FZ$3/365*_xlfn.DAYS($B35,$B34))</f>
        <v>50.34764635792768</v>
      </c>
      <c r="GA35" s="5">
        <f>IF(($C$6-($C$3*$A34)+SUM(GA$6:GA34))*GA$3/365*_xlfn.DAYS($B35,$B34)&lt;0,0,($C$6-($C$3*$A34)+SUM(GA$6:GA34))*GA$3/365*_xlfn.DAYS($B35,$B34))</f>
        <v>50.295301008242774</v>
      </c>
      <c r="GB35" s="5">
        <f>IF(($C$6-($C$3*$A34)+SUM(GB$6:GB34))*GB$3/365*_xlfn.DAYS($B35,$B34)&lt;0,0,($C$6-($C$3*$A34)+SUM(GB$6:GB34))*GB$3/365*_xlfn.DAYS($B35,$B34))</f>
        <v>50.242989905560698</v>
      </c>
      <c r="GC35" s="5">
        <f>IF(($C$6-($C$3*$A34)+SUM(GC$6:GC34))*GC$3/365*_xlfn.DAYS($B35,$B34)&lt;0,0,($C$6-($C$3*$A34)+SUM(GC$6:GC34))*GC$3/365*_xlfn.DAYS($B35,$B34))</f>
        <v>50.190713037100053</v>
      </c>
      <c r="GD35" s="5">
        <f>IF(($C$6-($C$3*$A34)+SUM(GD$6:GD34))*GD$3/365*_xlfn.DAYS($B35,$B34)&lt;0,0,($C$6-($C$3*$A34)+SUM(GD$6:GD34))*GD$3/365*_xlfn.DAYS($B35,$B34))</f>
        <v>50.138470390083313</v>
      </c>
      <c r="GE35" s="5">
        <f>IF(($C$6-($C$3*$A34)+SUM(GE$6:GE34))*GE$3/365*_xlfn.DAYS($B35,$B34)&lt;0,0,($C$6-($C$3*$A34)+SUM(GE$6:GE34))*GE$3/365*_xlfn.DAYS($B35,$B34))</f>
        <v>50.086261951736894</v>
      </c>
      <c r="GF35" s="5">
        <f>IF(($C$6-($C$3*$A34)+SUM(GF$6:GF34))*GF$3/365*_xlfn.DAYS($B35,$B34)&lt;0,0,($C$6-($C$3*$A34)+SUM(GF$6:GF34))*GF$3/365*_xlfn.DAYS($B35,$B34))</f>
        <v>50.034087709291057</v>
      </c>
      <c r="GG35" s="5">
        <f>IF(($C$6-($C$3*$A34)+SUM(GG$6:GG34))*GG$3/365*_xlfn.DAYS($B35,$B34)&lt;0,0,($C$6-($C$3*$A34)+SUM(GG$6:GG34))*GG$3/365*_xlfn.DAYS($B35,$B34))</f>
        <v>49.981947649980057</v>
      </c>
      <c r="GH35" s="5">
        <f>IF(($C$6-($C$3*$A34)+SUM(GH$6:GH34))*GH$3/365*_xlfn.DAYS($B35,$B34)&lt;0,0,($C$6-($C$3*$A34)+SUM(GH$6:GH34))*GH$3/365*_xlfn.DAYS($B35,$B34))</f>
        <v>49.929841761041935</v>
      </c>
      <c r="GI35" s="5">
        <f>IF(($C$6-($C$3*$A34)+SUM(GI$6:GI34))*GI$3/365*_xlfn.DAYS($B35,$B34)&lt;0,0,($C$6-($C$3*$A34)+SUM(GI$6:GI34))*GI$3/365*_xlfn.DAYS($B35,$B34))</f>
        <v>49.877770029718711</v>
      </c>
      <c r="GJ35" s="5">
        <f>IF(($C$6-($C$3*$A34)+SUM(GJ$6:GJ34))*GJ$3/365*_xlfn.DAYS($B35,$B34)&lt;0,0,($C$6-($C$3*$A34)+SUM(GJ$6:GJ34))*GJ$3/365*_xlfn.DAYS($B35,$B34))</f>
        <v>49.825732443256186</v>
      </c>
      <c r="GK35" s="5">
        <f>IF(($C$6-($C$3*$A34)+SUM(GK$6:GK34))*GK$3/365*_xlfn.DAYS($B35,$B34)&lt;0,0,($C$6-($C$3*$A34)+SUM(GK$6:GK34))*GK$3/365*_xlfn.DAYS($B35,$B34))</f>
        <v>49.773728988904224</v>
      </c>
      <c r="GL35" s="5">
        <f>IF(($C$6-($C$3*$A34)+SUM(GL$6:GL34))*GL$3/365*_xlfn.DAYS($B35,$B34)&lt;0,0,($C$6-($C$3*$A34)+SUM(GL$6:GL34))*GL$3/365*_xlfn.DAYS($B35,$B34))</f>
        <v>49.721759653916429</v>
      </c>
      <c r="GM35" s="5">
        <f>IF(($C$6-($C$3*$A34)+SUM(GM$6:GM34))*GM$3/365*_xlfn.DAYS($B35,$B34)&lt;0,0,($C$6-($C$3*$A34)+SUM(GM$6:GM34))*GM$3/365*_xlfn.DAYS($B35,$B34))</f>
        <v>49.669824425550352</v>
      </c>
      <c r="GN35" s="5">
        <f>IF(($C$6-($C$3*$A34)+SUM(GN$6:GN34))*GN$3/365*_xlfn.DAYS($B35,$B34)&lt;0,0,($C$6-($C$3*$A34)+SUM(GN$6:GN34))*GN$3/365*_xlfn.DAYS($B35,$B34))</f>
        <v>49.617923291067463</v>
      </c>
      <c r="GO35" s="5">
        <f>IF(($C$6-($C$3*$A34)+SUM(GO$6:GO34))*GO$3/365*_xlfn.DAYS($B35,$B34)&lt;0,0,($C$6-($C$3*$A34)+SUM(GO$6:GO34))*GO$3/365*_xlfn.DAYS($B35,$B34))</f>
        <v>49.566056237733115</v>
      </c>
      <c r="GP35" s="5">
        <f>IF(($C$6-($C$3*$A34)+SUM(GP$6:GP34))*GP$3/365*_xlfn.DAYS($B35,$B34)&lt;0,0,($C$6-($C$3*$A34)+SUM(GP$6:GP34))*GP$3/365*_xlfn.DAYS($B35,$B34))</f>
        <v>49.514223252816414</v>
      </c>
      <c r="GQ35" s="5">
        <f>IF(($C$6-($C$3*$A34)+SUM(GQ$6:GQ34))*GQ$3/365*_xlfn.DAYS($B35,$B34)&lt;0,0,($C$6-($C$3*$A34)+SUM(GQ$6:GQ34))*GQ$3/365*_xlfn.DAYS($B35,$B34))</f>
        <v>49.462424323590589</v>
      </c>
      <c r="GR35" s="5">
        <f>IF(($C$6-($C$3*$A34)+SUM(GR$6:GR34))*GR$3/365*_xlfn.DAYS($B35,$B34)&lt;0,0,($C$6-($C$3*$A34)+SUM(GR$6:GR34))*GR$3/365*_xlfn.DAYS($B35,$B34))</f>
        <v>49.410659437332562</v>
      </c>
      <c r="GS35" s="5">
        <f>IF(($C$6-($C$3*$A34)+SUM(GS$6:GS34))*GS$3/365*_xlfn.DAYS($B35,$B34)&lt;0,0,($C$6-($C$3*$A34)+SUM(GS$6:GS34))*GS$3/365*_xlfn.DAYS($B35,$B34))</f>
        <v>49.358928581323212</v>
      </c>
      <c r="GT35" s="5">
        <f>IF(($C$6-($C$3*$A34)+SUM(GT$6:GT34))*GT$3/365*_xlfn.DAYS($B35,$B34)&lt;0,0,($C$6-($C$3*$A34)+SUM(GT$6:GT34))*GT$3/365*_xlfn.DAYS($B35,$B34))</f>
        <v>49.307231742847257</v>
      </c>
      <c r="GU35" s="5">
        <f>IF(($C$6-($C$3*$A34)+SUM(GU$6:GU34))*GU$3/365*_xlfn.DAYS($B35,$B34)&lt;0,0,($C$6-($C$3*$A34)+SUM(GU$6:GU34))*GU$3/365*_xlfn.DAYS($B35,$B34))</f>
        <v>49.255568909193421</v>
      </c>
      <c r="GV35" s="5">
        <f>IF(($C$6-($C$3*$A34)+SUM(GV$6:GV34))*GV$3/365*_xlfn.DAYS($B35,$B34)&lt;0,0,($C$6-($C$3*$A34)+SUM(GV$6:GV34))*GV$3/365*_xlfn.DAYS($B35,$B34))</f>
        <v>49.203940067654131</v>
      </c>
      <c r="GW35" s="5">
        <f>IF(($C$6-($C$3*$A34)+SUM(GW$6:GW34))*GW$3/365*_xlfn.DAYS($B35,$B34)&lt;0,0,($C$6-($C$3*$A34)+SUM(GW$6:GW34))*GW$3/365*_xlfn.DAYS($B35,$B34))</f>
        <v>49.152345205525918</v>
      </c>
      <c r="GX35" s="5">
        <f>IF(($C$6-($C$3*$A34)+SUM(GX$6:GX34))*GX$3/365*_xlfn.DAYS($B35,$B34)&lt;0,0,($C$6-($C$3*$A34)+SUM(GX$6:GX34))*GX$3/365*_xlfn.DAYS($B35,$B34))</f>
        <v>49.100784310108871</v>
      </c>
      <c r="GY35" s="5">
        <f>IF(($C$6-($C$3*$A34)+SUM(GY$6:GY34))*GY$3/365*_xlfn.DAYS($B35,$B34)&lt;0,0,($C$6-($C$3*$A34)+SUM(GY$6:GY34))*GY$3/365*_xlfn.DAYS($B35,$B34))</f>
        <v>49.049257368707273</v>
      </c>
      <c r="GZ35" s="5">
        <f>IF(($C$6-($C$3*$A34)+SUM(GZ$6:GZ34))*GZ$3/365*_xlfn.DAYS($B35,$B34)&lt;0,0,($C$6-($C$3*$A34)+SUM(GZ$6:GZ34))*GZ$3/365*_xlfn.DAYS($B35,$B34))</f>
        <v>48.997764368629134</v>
      </c>
      <c r="HA35" s="5">
        <f>IF(($C$6-($C$3*$A34)+SUM(HA$6:HA34))*HA$3/365*_xlfn.DAYS($B35,$B34)&lt;0,0,($C$6-($C$3*$A34)+SUM(HA$6:HA34))*HA$3/365*_xlfn.DAYS($B35,$B34))</f>
        <v>48.946305297186356</v>
      </c>
      <c r="HB35" s="5">
        <f>IF(($C$6-($C$3*$A34)+SUM(HB$6:HB34))*HB$3/365*_xlfn.DAYS($B35,$B34)&lt;0,0,($C$6-($C$3*$A34)+SUM(HB$6:HB34))*HB$3/365*_xlfn.DAYS($B35,$B34))</f>
        <v>48.894880141694699</v>
      </c>
      <c r="HC35" s="5">
        <f>IF(($C$6-($C$3*$A34)+SUM(HC$6:HC34))*HC$3/365*_xlfn.DAYS($B35,$B34)&lt;0,0,($C$6-($C$3*$A34)+SUM(HC$6:HC34))*HC$3/365*_xlfn.DAYS($B35,$B34))</f>
        <v>48.843488889473846</v>
      </c>
      <c r="HD35" s="5">
        <f>IF(($C$6-($C$3*$A34)+SUM(HD$6:HD34))*HD$3/365*_xlfn.DAYS($B35,$B34)&lt;0,0,($C$6-($C$3*$A34)+SUM(HD$6:HD34))*HD$3/365*_xlfn.DAYS($B35,$B34))</f>
        <v>48.79213152784731</v>
      </c>
      <c r="HE35" s="5">
        <f>IF(($C$6-($C$3*$A34)+SUM(HE$6:HE34))*HE$3/365*_xlfn.DAYS($B35,$B34)&lt;0,0,($C$6-($C$3*$A34)+SUM(HE$6:HE34))*HE$3/365*_xlfn.DAYS($B35,$B34))</f>
        <v>48.74080804414249</v>
      </c>
      <c r="HF35" s="5">
        <f>IF(($C$6-($C$3*$A34)+SUM(HF$6:HF34))*HF$3/365*_xlfn.DAYS($B35,$B34)&lt;0,0,($C$6-($C$3*$A34)+SUM(HF$6:HF34))*HF$3/365*_xlfn.DAYS($B35,$B34))</f>
        <v>48.6895184256907</v>
      </c>
      <c r="HG35" s="5">
        <f>IF(($C$6-($C$3*$A34)+SUM(HG$6:HG34))*HG$3/365*_xlfn.DAYS($B35,$B34)&lt;0,0,($C$6-($C$3*$A34)+SUM(HG$6:HG34))*HG$3/365*_xlfn.DAYS($B35,$B34))</f>
        <v>48.638262659826978</v>
      </c>
      <c r="HH35" s="5">
        <f>IF(($C$6-($C$3*$A34)+SUM(HH$6:HH34))*HH$3/365*_xlfn.DAYS($B35,$B34)&lt;0,0,($C$6-($C$3*$A34)+SUM(HH$6:HH34))*HH$3/365*_xlfn.DAYS($B35,$B34))</f>
        <v>48.58704073389044</v>
      </c>
      <c r="HI35" s="5">
        <f>IF(($C$6-($C$3*$A34)+SUM(HI$6:HI34))*HI$3/365*_xlfn.DAYS($B35,$B34)&lt;0,0,($C$6-($C$3*$A34)+SUM(HI$6:HI34))*HI$3/365*_xlfn.DAYS($B35,$B34))</f>
        <v>48.53585263522384</v>
      </c>
      <c r="HJ35" s="5">
        <f>IF(($C$6-($C$3*$A34)+SUM(HJ$6:HJ34))*HJ$3/365*_xlfn.DAYS($B35,$B34)&lt;0,0,($C$6-($C$3*$A34)+SUM(HJ$6:HJ34))*HJ$3/365*_xlfn.DAYS($B35,$B34))</f>
        <v>48.484698351174032</v>
      </c>
      <c r="HK35" s="5">
        <f>IF(($C$6-($C$3*$A34)+SUM(HK$6:HK34))*HK$3/365*_xlfn.DAYS($B35,$B34)&lt;0,0,($C$6-($C$3*$A34)+SUM(HK$6:HK34))*HK$3/365*_xlfn.DAYS($B35,$B34))</f>
        <v>48.433577869091593</v>
      </c>
      <c r="HL35" s="5">
        <f>IF(($C$6-($C$3*$A34)+SUM(HL$6:HL34))*HL$3/365*_xlfn.DAYS($B35,$B34)&lt;0,0,($C$6-($C$3*$A34)+SUM(HL$6:HL34))*HL$3/365*_xlfn.DAYS($B35,$B34))</f>
        <v>48.382491176330966</v>
      </c>
      <c r="HM35" s="5">
        <f>IF(($C$6-($C$3*$A34)+SUM(HM$6:HM34))*HM$3/365*_xlfn.DAYS($B35,$B34)&lt;0,0,($C$6-($C$3*$A34)+SUM(HM$6:HM34))*HM$3/365*_xlfn.DAYS($B35,$B34))</f>
        <v>48.331438260250458</v>
      </c>
      <c r="HN35" s="5">
        <f>IF(($C$6-($C$3*$A34)+SUM(HN$6:HN34))*HN$3/365*_xlfn.DAYS($B35,$B34)&lt;0,0,($C$6-($C$3*$A34)+SUM(HN$6:HN34))*HN$3/365*_xlfn.DAYS($B35,$B34))</f>
        <v>48.280419108212364</v>
      </c>
      <c r="HO35" s="5">
        <f>IF(($C$6-($C$3*$A34)+SUM(HO$6:HO34))*HO$3/365*_xlfn.DAYS($B35,$B34)&lt;0,0,($C$6-($C$3*$A34)+SUM(HO$6:HO34))*HO$3/365*_xlfn.DAYS($B35,$B34))</f>
        <v>48.229433707582686</v>
      </c>
      <c r="HP35" s="5">
        <f>IF(($C$6-($C$3*$A34)+SUM(HP$6:HP34))*HP$3/365*_xlfn.DAYS($B35,$B34)&lt;0,0,($C$6-($C$3*$A34)+SUM(HP$6:HP34))*HP$3/365*_xlfn.DAYS($B35,$B34))</f>
        <v>48.178482045731293</v>
      </c>
      <c r="HQ35" s="5">
        <f>IF(($C$6-($C$3*$A34)+SUM(HQ$6:HQ34))*HQ$3/365*_xlfn.DAYS($B35,$B34)&lt;0,0,($C$6-($C$3*$A34)+SUM(HQ$6:HQ34))*HQ$3/365*_xlfn.DAYS($B35,$B34))</f>
        <v>48.127564110032047</v>
      </c>
      <c r="HR35" s="5">
        <f>IF(($C$6-($C$3*$A34)+SUM(HR$6:HR34))*HR$3/365*_xlfn.DAYS($B35,$B34)&lt;0,0,($C$6-($C$3*$A34)+SUM(HR$6:HR34))*HR$3/365*_xlfn.DAYS($B35,$B34))</f>
        <v>48.076679887862504</v>
      </c>
      <c r="HS35" s="5">
        <f>IF(($C$6-($C$3*$A34)+SUM(HS$6:HS34))*HS$3/365*_xlfn.DAYS($B35,$B34)&lt;0,0,($C$6-($C$3*$A34)+SUM(HS$6:HS34))*HS$3/365*_xlfn.DAYS($B35,$B34))</f>
        <v>48.025829366604171</v>
      </c>
      <c r="HT35" s="5">
        <f>IF(($C$6-($C$3*$A34)+SUM(HT$6:HT34))*HT$3/365*_xlfn.DAYS($B35,$B34)&lt;0,0,($C$6-($C$3*$A34)+SUM(HT$6:HT34))*HT$3/365*_xlfn.DAYS($B35,$B34))</f>
        <v>47.975012533642449</v>
      </c>
      <c r="HU35" s="5">
        <f>IF(($C$6-($C$3*$A34)+SUM(HU$6:HU34))*HU$3/365*_xlfn.DAYS($B35,$B34)&lt;0,0,($C$6-($C$3*$A34)+SUM(HU$6:HU34))*HU$3/365*_xlfn.DAYS($B35,$B34))</f>
        <v>47.924229376366497</v>
      </c>
      <c r="HV35" s="5">
        <f>IF(($C$6-($C$3*$A34)+SUM(HV$6:HV34))*HV$3/365*_xlfn.DAYS($B35,$B34)&lt;0,0,($C$6-($C$3*$A34)+SUM(HV$6:HV34))*HV$3/365*_xlfn.DAYS($B35,$B34))</f>
        <v>47.873479882169335</v>
      </c>
      <c r="HW35" s="5">
        <f>IF(($C$6-($C$3*$A34)+SUM(HW$6:HW34))*HW$3/365*_xlfn.DAYS($B35,$B34)&lt;0,0,($C$6-($C$3*$A34)+SUM(HW$6:HW34))*HW$3/365*_xlfn.DAYS($B35,$B34))</f>
        <v>47.822764038447943</v>
      </c>
      <c r="HX35" s="5">
        <f>IF(($C$6-($C$3*$A34)+SUM(HX$6:HX34))*HX$3/365*_xlfn.DAYS($B35,$B34)&lt;0,0,($C$6-($C$3*$A34)+SUM(HX$6:HX34))*HX$3/365*_xlfn.DAYS($B35,$B34))</f>
        <v>47.772081832603035</v>
      </c>
      <c r="HY35" s="5">
        <f>IF(($C$6-($C$3*$A34)+SUM(HY$6:HY34))*HY$3/365*_xlfn.DAYS($B35,$B34)&lt;0,0,($C$6-($C$3*$A34)+SUM(HY$6:HY34))*HY$3/365*_xlfn.DAYS($B35,$B34))</f>
        <v>47.721433252039233</v>
      </c>
      <c r="HZ35" s="5">
        <f>IF(($C$6-($C$3*$A34)+SUM(HZ$6:HZ34))*HZ$3/365*_xlfn.DAYS($B35,$B34)&lt;0,0,($C$6-($C$3*$A34)+SUM(HZ$6:HZ34))*HZ$3/365*_xlfn.DAYS($B35,$B34))</f>
        <v>47.67081828416498</v>
      </c>
      <c r="IA35" s="5">
        <f>IF(($C$6-($C$3*$A34)+SUM(IA$6:IA34))*IA$3/365*_xlfn.DAYS($B35,$B34)&lt;0,0,($C$6-($C$3*$A34)+SUM(IA$6:IA34))*IA$3/365*_xlfn.DAYS($B35,$B34))</f>
        <v>47.620236916392571</v>
      </c>
      <c r="IB35" s="5">
        <f>IF(($C$6-($C$3*$A34)+SUM(IB$6:IB34))*IB$3/365*_xlfn.DAYS($B35,$B34)&lt;0,0,($C$6-($C$3*$A34)+SUM(IB$6:IB34))*IB$3/365*_xlfn.DAYS($B35,$B34))</f>
        <v>47.569689136138223</v>
      </c>
      <c r="IC35" s="5">
        <f>IF(($C$6-($C$3*$A34)+SUM(IC$6:IC34))*IC$3/365*_xlfn.DAYS($B35,$B34)&lt;0,0,($C$6-($C$3*$A34)+SUM(IC$6:IC34))*IC$3/365*_xlfn.DAYS($B35,$B34))</f>
        <v>47.51917493082189</v>
      </c>
      <c r="ID35" s="5">
        <f>IF(($C$6-($C$3*$A34)+SUM(ID$6:ID34))*ID$3/365*_xlfn.DAYS($B35,$B34)&lt;0,0,($C$6-($C$3*$A34)+SUM(ID$6:ID34))*ID$3/365*_xlfn.DAYS($B35,$B34))</f>
        <v>47.4686942878674</v>
      </c>
      <c r="IE35" s="5">
        <f>IF(($C$6-($C$3*$A34)+SUM(IE$6:IE34))*IE$3/365*_xlfn.DAYS($B35,$B34)&lt;0,0,($C$6-($C$3*$A34)+SUM(IE$6:IE34))*IE$3/365*_xlfn.DAYS($B35,$B34))</f>
        <v>47.418247194702495</v>
      </c>
      <c r="IF35" s="5">
        <f>IF(($C$6-($C$3*$A34)+SUM(IF$6:IF34))*IF$3/365*_xlfn.DAYS($B35,$B34)&lt;0,0,($C$6-($C$3*$A34)+SUM(IF$6:IF34))*IF$3/365*_xlfn.DAYS($B35,$B34))</f>
        <v>47.367833638758711</v>
      </c>
      <c r="IG35" s="5">
        <f>IF(($C$6-($C$3*$A34)+SUM(IG$6:IG34))*IG$3/365*_xlfn.DAYS($B35,$B34)&lt;0,0,($C$6-($C$3*$A34)+SUM(IG$6:IG34))*IG$3/365*_xlfn.DAYS($B35,$B34))</f>
        <v>47.317453607471371</v>
      </c>
      <c r="IH35" s="5">
        <f>IF(($C$6-($C$3*$A34)+SUM(IH$6:IH34))*IH$3/365*_xlfn.DAYS($B35,$B34)&lt;0,0,($C$6-($C$3*$A34)+SUM(IH$6:IH34))*IH$3/365*_xlfn.DAYS($B35,$B34))</f>
        <v>47.267107088279694</v>
      </c>
      <c r="II35" s="5">
        <f>IF(($C$6-($C$3*$A34)+SUM(II$6:II34))*II$3/365*_xlfn.DAYS($B35,$B34)&lt;0,0,($C$6-($C$3*$A34)+SUM(II$6:II34))*II$3/365*_xlfn.DAYS($B35,$B34))</f>
        <v>47.216794068626811</v>
      </c>
      <c r="IJ35" s="5">
        <f>IF(($C$6-($C$3*$A34)+SUM(IJ$6:IJ34))*IJ$3/365*_xlfn.DAYS($B35,$B34)&lt;0,0,($C$6-($C$3*$A34)+SUM(IJ$6:IJ34))*IJ$3/365*_xlfn.DAYS($B35,$B34))</f>
        <v>47.166514535959529</v>
      </c>
      <c r="IK35" s="5">
        <f>IF(($C$6-($C$3*$A34)+SUM(IK$6:IK34))*IK$3/365*_xlfn.DAYS($B35,$B34)&lt;0,0,($C$6-($C$3*$A34)+SUM(IK$6:IK34))*IK$3/365*_xlfn.DAYS($B35,$B34))</f>
        <v>47.116268477728667</v>
      </c>
      <c r="IL35" s="5">
        <f>IF(($C$6-($C$3*$A34)+SUM(IL$6:IL34))*IL$3/365*_xlfn.DAYS($B35,$B34)&lt;0,0,($C$6-($C$3*$A34)+SUM(IL$6:IL34))*IL$3/365*_xlfn.DAYS($B35,$B34))</f>
        <v>47.066055881388742</v>
      </c>
      <c r="IM35" s="5">
        <f>IF(($C$6-($C$3*$A34)+SUM(IM$6:IM34))*IM$3/365*_xlfn.DAYS($B35,$B34)&lt;0,0,($C$6-($C$3*$A34)+SUM(IM$6:IM34))*IM$3/365*_xlfn.DAYS($B35,$B34))</f>
        <v>47.015876734398105</v>
      </c>
      <c r="IN35" s="5">
        <f>IF(($C$6-($C$3*$A34)+SUM(IN$6:IN34))*IN$3/365*_xlfn.DAYS($B35,$B34)&lt;0,0,($C$6-($C$3*$A34)+SUM(IN$6:IN34))*IN$3/365*_xlfn.DAYS($B35,$B34))</f>
        <v>46.965731024219174</v>
      </c>
      <c r="IO35" s="5">
        <f>IF(($C$6-($C$3*$A34)+SUM(IO$6:IO34))*IO$3/365*_xlfn.DAYS($B35,$B34)&lt;0,0,($C$6-($C$3*$A34)+SUM(IO$6:IO34))*IO$3/365*_xlfn.DAYS($B35,$B34))</f>
        <v>46.91561873831786</v>
      </c>
      <c r="IP35" s="5">
        <f>IF(($C$6-($C$3*$A34)+SUM(IP$6:IP34))*IP$3/365*_xlfn.DAYS($B35,$B34)&lt;0,0,($C$6-($C$3*$A34)+SUM(IP$6:IP34))*IP$3/365*_xlfn.DAYS($B35,$B34))</f>
        <v>46.865539864164134</v>
      </c>
      <c r="IQ35" s="5">
        <f>IF(($C$6-($C$3*$A34)+SUM(IQ$6:IQ34))*IQ$3/365*_xlfn.DAYS($B35,$B34)&lt;0,0,($C$6-($C$3*$A34)+SUM(IQ$6:IQ34))*IQ$3/365*_xlfn.DAYS($B35,$B34))</f>
        <v>46.815494389231752</v>
      </c>
      <c r="IR35" s="5">
        <f>IF(($C$6-($C$3*$A34)+SUM(IR$6:IR34))*IR$3/365*_xlfn.DAYS($B35,$B34)&lt;0,0,($C$6-($C$3*$A34)+SUM(IR$6:IR34))*IR$3/365*_xlfn.DAYS($B35,$B34))</f>
        <v>46.765482300998258</v>
      </c>
      <c r="IS35" s="5">
        <f>IF(($C$6-($C$3*$A34)+SUM(IS$6:IS34))*IS$3/365*_xlfn.DAYS($B35,$B34)&lt;0,0,($C$6-($C$3*$A34)+SUM(IS$6:IS34))*IS$3/365*_xlfn.DAYS($B35,$B34))</f>
        <v>46.715503586945104</v>
      </c>
      <c r="IT35" s="5">
        <f>IF(($C$6-($C$3*$A34)+SUM(IT$6:IT34))*IT$3/365*_xlfn.DAYS($B35,$B34)&lt;0,0,($C$6-($C$3*$A34)+SUM(IT$6:IT34))*IT$3/365*_xlfn.DAYS($B35,$B34))</f>
        <v>46.665558234557423</v>
      </c>
      <c r="IU35" s="5">
        <f>IF(($C$6-($C$3*$A34)+SUM(IU$6:IU34))*IU$3/365*_xlfn.DAYS($B35,$B34)&lt;0,0,($C$6-($C$3*$A34)+SUM(IU$6:IU34))*IU$3/365*_xlfn.DAYS($B35,$B34))</f>
        <v>46.615646231324369</v>
      </c>
      <c r="IV35" s="5">
        <f>IF(($C$6-($C$3*$A34)+SUM(IV$6:IV34))*IV$3/365*_xlfn.DAYS($B35,$B34)&lt;0,0,($C$6-($C$3*$A34)+SUM(IV$6:IV34))*IV$3/365*_xlfn.DAYS($B35,$B34))</f>
        <v>46.565767564738799</v>
      </c>
      <c r="IW35" s="5">
        <f>IF(($C$6-($C$3*$A34)+SUM(IW$6:IW34))*IW$3/365*_xlfn.DAYS($B35,$B34)&lt;0,0,($C$6-($C$3*$A34)+SUM(IW$6:IW34))*IW$3/365*_xlfn.DAYS($B35,$B34))</f>
        <v>46.515922222297441</v>
      </c>
      <c r="IX35" s="5">
        <f>IF(($C$6-($C$3*$A34)+SUM(IX$6:IX34))*IX$3/365*_xlfn.DAYS($B35,$B34)&lt;0,0,($C$6-($C$3*$A34)+SUM(IX$6:IX34))*IX$3/365*_xlfn.DAYS($B35,$B34))</f>
        <v>46.466110191500725</v>
      </c>
      <c r="IY35" s="5">
        <f>IF(($C$6-($C$3*$A34)+SUM(IY$6:IY34))*IY$3/365*_xlfn.DAYS($B35,$B34)&lt;0,0,($C$6-($C$3*$A34)+SUM(IY$6:IY34))*IY$3/365*_xlfn.DAYS($B35,$B34))</f>
        <v>46.416331459853161</v>
      </c>
      <c r="IZ35" s="5">
        <f>IF(($C$6-($C$3*$A34)+SUM(IZ$6:IZ34))*IZ$3/365*_xlfn.DAYS($B35,$B34)&lt;0,0,($C$6-($C$3*$A34)+SUM(IZ$6:IZ34))*IZ$3/365*_xlfn.DAYS($B35,$B34))</f>
        <v>46.366586014862818</v>
      </c>
      <c r="JA35" s="5">
        <f>IF(($C$6-($C$3*$A34)+SUM(JA$6:JA34))*JA$3/365*_xlfn.DAYS($B35,$B34)&lt;0,0,($C$6-($C$3*$A34)+SUM(JA$6:JA34))*JA$3/365*_xlfn.DAYS($B35,$B34))</f>
        <v>46.316873844041744</v>
      </c>
      <c r="JB35" s="5">
        <f>IF(($C$6-($C$3*$A34)+SUM(JB$6:JB34))*JB$3/365*_xlfn.DAYS($B35,$B34)&lt;0,0,($C$6-($C$3*$A34)+SUM(JB$6:JB34))*JB$3/365*_xlfn.DAYS($B35,$B34))</f>
        <v>46.267194934905753</v>
      </c>
      <c r="JC35" s="5">
        <f>IF(($C$6-($C$3*$A34)+SUM(JC$6:JC34))*JC$3/365*_xlfn.DAYS($B35,$B34)&lt;0,0,($C$6-($C$3*$A34)+SUM(JC$6:JC34))*JC$3/365*_xlfn.DAYS($B35,$B34))</f>
        <v>46.21754927497453</v>
      </c>
      <c r="JD35" s="5">
        <f>IF(($C$6-($C$3*$A34)+SUM(JD$6:JD34))*JD$3/365*_xlfn.DAYS($B35,$B34)&lt;0,0,($C$6-($C$3*$A34)+SUM(JD$6:JD34))*JD$3/365*_xlfn.DAYS($B35,$B34))</f>
        <v>46.167936851771479</v>
      </c>
      <c r="JE35" s="5">
        <f>IF(($C$6-($C$3*$A34)+SUM(JE$6:JE34))*JE$3/365*_xlfn.DAYS($B35,$B34)&lt;0,0,($C$6-($C$3*$A34)+SUM(JE$6:JE34))*JE$3/365*_xlfn.DAYS($B35,$B34))</f>
        <v>46.118357652823896</v>
      </c>
      <c r="JF35" s="5">
        <f>IF(($C$6-($C$3*$A34)+SUM(JF$6:JF34))*JF$3/365*_xlfn.DAYS($B35,$B34)&lt;0,0,($C$6-($C$3*$A34)+SUM(JF$6:JF34))*JF$3/365*_xlfn.DAYS($B35,$B34))</f>
        <v>46.068811665662892</v>
      </c>
      <c r="JG35" s="5">
        <f>IF(($C$6-($C$3*$A34)+SUM(JG$6:JG34))*JG$3/365*_xlfn.DAYS($B35,$B34)&lt;0,0,($C$6-($C$3*$A34)+SUM(JG$6:JG34))*JG$3/365*_xlfn.DAYS($B35,$B34))</f>
        <v>46.019298877823324</v>
      </c>
      <c r="JH35" s="5">
        <f>IF(($C$6-($C$3*$A34)+SUM(JH$6:JH34))*JH$3/365*_xlfn.DAYS($B35,$B34)&lt;0,0,($C$6-($C$3*$A34)+SUM(JH$6:JH34))*JH$3/365*_xlfn.DAYS($B35,$B34))</f>
        <v>45.969819276844007</v>
      </c>
      <c r="JI35" s="5">
        <f>IF(($C$6-($C$3*$A34)+SUM(JI$6:JI34))*JI$3/365*_xlfn.DAYS($B35,$B34)&lt;0,0,($C$6-($C$3*$A34)+SUM(JI$6:JI34))*JI$3/365*_xlfn.DAYS($B35,$B34))</f>
        <v>45.920372850267384</v>
      </c>
      <c r="JJ35" s="5">
        <f>IF(($C$6-($C$3*$A34)+SUM(JJ$6:JJ34))*JJ$3/365*_xlfn.DAYS($B35,$B34)&lt;0,0,($C$6-($C$3*$A34)+SUM(JJ$6:JJ34))*JJ$3/365*_xlfn.DAYS($B35,$B34))</f>
        <v>45.870959585639874</v>
      </c>
      <c r="JK35" s="5">
        <f>IF(($C$6-($C$3*$A34)+SUM(JK$6:JK34))*JK$3/365*_xlfn.DAYS($B35,$B34)&lt;0,0,($C$6-($C$3*$A34)+SUM(JK$6:JK34))*JK$3/365*_xlfn.DAYS($B35,$B34))</f>
        <v>45.821579470511587</v>
      </c>
      <c r="JL35" s="5">
        <f>IF(($C$6-($C$3*$A34)+SUM(JL$6:JL34))*JL$3/365*_xlfn.DAYS($B35,$B34)&lt;0,0,($C$6-($C$3*$A34)+SUM(JL$6:JL34))*JL$3/365*_xlfn.DAYS($B35,$B34))</f>
        <v>45.77223249243653</v>
      </c>
      <c r="JM35" s="5">
        <f>IF(($C$6-($C$3*$A34)+SUM(JM$6:JM34))*JM$3/365*_xlfn.DAYS($B35,$B34)&lt;0,0,($C$6-($C$3*$A34)+SUM(JM$6:JM34))*JM$3/365*_xlfn.DAYS($B35,$B34))</f>
        <v>45.722918638972459</v>
      </c>
      <c r="JN35" s="5">
        <f>IF(($C$6-($C$3*$A34)+SUM(JN$6:JN34))*JN$3/365*_xlfn.DAYS($B35,$B34)&lt;0,0,($C$6-($C$3*$A34)+SUM(JN$6:JN34))*JN$3/365*_xlfn.DAYS($B35,$B34))</f>
        <v>45.673637897680948</v>
      </c>
      <c r="JO35" s="5">
        <f>IF(($C$6-($C$3*$A34)+SUM(JO$6:JO34))*JO$3/365*_xlfn.DAYS($B35,$B34)&lt;0,0,($C$6-($C$3*$A34)+SUM(JO$6:JO34))*JO$3/365*_xlfn.DAYS($B35,$B34))</f>
        <v>45.624390256127441</v>
      </c>
      <c r="JP35" s="5">
        <f>IF(($C$6-($C$3*$A34)+SUM(JP$6:JP34))*JP$3/365*_xlfn.DAYS($B35,$B34)&lt;0,0,($C$6-($C$3*$A34)+SUM(JP$6:JP34))*JP$3/365*_xlfn.DAYS($B35,$B34))</f>
        <v>45.575175701881101</v>
      </c>
      <c r="JQ35" s="5">
        <f>IF(($C$6-($C$3*$A34)+SUM(JQ$6:JQ34))*JQ$3/365*_xlfn.DAYS($B35,$B34)&lt;0,0,($C$6-($C$3*$A34)+SUM(JQ$6:JQ34))*JQ$3/365*_xlfn.DAYS($B35,$B34))</f>
        <v>45.525994222515003</v>
      </c>
      <c r="JR35" s="5">
        <f>IF(($C$6-($C$3*$A34)+SUM(JR$6:JR34))*JR$3/365*_xlfn.DAYS($B35,$B34)&lt;0,0,($C$6-($C$3*$A34)+SUM(JR$6:JR34))*JR$3/365*_xlfn.DAYS($B35,$B34))</f>
        <v>45.476845805605805</v>
      </c>
      <c r="JS35" s="5">
        <f>IF(($C$6-($C$3*$A34)+SUM(JS$6:JS34))*JS$3/365*_xlfn.DAYS($B35,$B34)&lt;0,0,($C$6-($C$3*$A34)+SUM(JS$6:JS34))*JS$3/365*_xlfn.DAYS($B35,$B34))</f>
        <v>45.427730438734244</v>
      </c>
      <c r="JT35" s="5">
        <f>IF(($C$6-($C$3*$A34)+SUM(JT$6:JT34))*JT$3/365*_xlfn.DAYS($B35,$B34)&lt;0,0,($C$6-($C$3*$A34)+SUM(JT$6:JT34))*JT$3/365*_xlfn.DAYS($B35,$B34))</f>
        <v>45.378648109484736</v>
      </c>
      <c r="JU35" s="5">
        <f>IF(($C$6-($C$3*$A34)+SUM(JU$6:JU34))*JU$3/365*_xlfn.DAYS($B35,$B34)&lt;0,0,($C$6-($C$3*$A34)+SUM(JU$6:JU34))*JU$3/365*_xlfn.DAYS($B35,$B34))</f>
        <v>45.329598805445428</v>
      </c>
      <c r="JV35" s="5">
        <f>IF(($C$6-($C$3*$A34)+SUM(JV$6:JV34))*JV$3/365*_xlfn.DAYS($B35,$B34)&lt;0,0,($C$6-($C$3*$A34)+SUM(JV$6:JV34))*JV$3/365*_xlfn.DAYS($B35,$B34))</f>
        <v>45.280582514208383</v>
      </c>
      <c r="JW35" s="5">
        <f>IF(($C$6-($C$3*$A34)+SUM(JW$6:JW34))*JW$3/365*_xlfn.DAYS($B35,$B34)&lt;0,0,($C$6-($C$3*$A34)+SUM(JW$6:JW34))*JW$3/365*_xlfn.DAYS($B35,$B34))</f>
        <v>45.2315992233694</v>
      </c>
      <c r="JX35" s="5">
        <f>IF(($C$6-($C$3*$A34)+SUM(JX$6:JX34))*JX$3/365*_xlfn.DAYS($B35,$B34)&lt;0,0,($C$6-($C$3*$A34)+SUM(JX$6:JX34))*JX$3/365*_xlfn.DAYS($B35,$B34))</f>
        <v>45.182648920528074</v>
      </c>
      <c r="JY35" s="5">
        <f>IF(($C$6-($C$3*$A34)+SUM(JY$6:JY34))*JY$3/365*_xlfn.DAYS($B35,$B34)&lt;0,0,($C$6-($C$3*$A34)+SUM(JY$6:JY34))*JY$3/365*_xlfn.DAYS($B35,$B34))</f>
        <v>45.133731593287834</v>
      </c>
      <c r="JZ35" s="5">
        <f>IF(($C$6-($C$3*$A34)+SUM(JZ$6:JZ34))*JZ$3/365*_xlfn.DAYS($B35,$B34)&lt;0,0,($C$6-($C$3*$A34)+SUM(JZ$6:JZ34))*JZ$3/365*_xlfn.DAYS($B35,$B34))</f>
        <v>45.084847229255885</v>
      </c>
      <c r="KA35" s="5">
        <f>IF(($C$6-($C$3*$A34)+SUM(KA$6:KA34))*KA$3/365*_xlfn.DAYS($B35,$B34)&lt;0,0,($C$6-($C$3*$A34)+SUM(KA$6:KA34))*KA$3/365*_xlfn.DAYS($B35,$B34))</f>
        <v>45.035995816043204</v>
      </c>
      <c r="KB35" s="5">
        <f>IF(($C$6-($C$3*$A34)+SUM(KB$6:KB34))*KB$3/365*_xlfn.DAYS($B35,$B34)&lt;0,0,($C$6-($C$3*$A34)+SUM(KB$6:KB34))*KB$3/365*_xlfn.DAYS($B35,$B34))</f>
        <v>44.987177341264598</v>
      </c>
      <c r="KC35" s="5">
        <f>IF(($C$6-($C$3*$A34)+SUM(KC$6:KC34))*KC$3/365*_xlfn.DAYS($B35,$B34)&lt;0,0,($C$6-($C$3*$A34)+SUM(KC$6:KC34))*KC$3/365*_xlfn.DAYS($B35,$B34))</f>
        <v>44.938391792538617</v>
      </c>
      <c r="KD35" s="5">
        <f>IF(($C$6-($C$3*$A34)+SUM(KD$6:KD34))*KD$3/365*_xlfn.DAYS($B35,$B34)&lt;0,0,($C$6-($C$3*$A34)+SUM(KD$6:KD34))*KD$3/365*_xlfn.DAYS($B35,$B34))</f>
        <v>44.889639157487721</v>
      </c>
      <c r="KE35" s="5">
        <f>IF(($C$6-($C$3*$A34)+SUM(KE$6:KE34))*KE$3/365*_xlfn.DAYS($B35,$B34)&lt;0,0,($C$6-($C$3*$A34)+SUM(KE$6:KE34))*KE$3/365*_xlfn.DAYS($B35,$B34))</f>
        <v>44.840919423738001</v>
      </c>
      <c r="KF35" s="5">
        <f>IF(($C$6-($C$3*$A34)+SUM(KF$6:KF34))*KF$3/365*_xlfn.DAYS($B35,$B34)&lt;0,0,($C$6-($C$3*$A34)+SUM(KF$6:KF34))*KF$3/365*_xlfn.DAYS($B35,$B34))</f>
        <v>44.792232578919425</v>
      </c>
      <c r="KG35" s="5">
        <f>IF(($C$6-($C$3*$A34)+SUM(KG$6:KG34))*KG$3/365*_xlfn.DAYS($B35,$B34)&lt;0,0,($C$6-($C$3*$A34)+SUM(KG$6:KG34))*KG$3/365*_xlfn.DAYS($B35,$B34))</f>
        <v>44.743578610665757</v>
      </c>
      <c r="KH35" s="5">
        <f>IF(($C$6-($C$3*$A34)+SUM(KH$6:KH34))*KH$3/365*_xlfn.DAYS($B35,$B34)&lt;0,0,($C$6-($C$3*$A34)+SUM(KH$6:KH34))*KH$3/365*_xlfn.DAYS($B35,$B34))</f>
        <v>44.694957506614507</v>
      </c>
      <c r="KI35" s="5">
        <f>IF(($C$6-($C$3*$A34)+SUM(KI$6:KI34))*KI$3/365*_xlfn.DAYS($B35,$B34)&lt;0,0,($C$6-($C$3*$A34)+SUM(KI$6:KI34))*KI$3/365*_xlfn.DAYS($B35,$B34))</f>
        <v>44.646369254407006</v>
      </c>
      <c r="KJ35" s="5">
        <f>IF(($C$6-($C$3*$A34)+SUM(KJ$6:KJ34))*KJ$3/365*_xlfn.DAYS($B35,$B34)&lt;0,0,($C$6-($C$3*$A34)+SUM(KJ$6:KJ34))*KJ$3/365*_xlfn.DAYS($B35,$B34))</f>
        <v>44.597813841688343</v>
      </c>
      <c r="KK35" s="5">
        <f>IF(($C$6-($C$3*$A34)+SUM(KK$6:KK34))*KK$3/365*_xlfn.DAYS($B35,$B34)&lt;0,0,($C$6-($C$3*$A34)+SUM(KK$6:KK34))*KK$3/365*_xlfn.DAYS($B35,$B34))</f>
        <v>44.549291256107431</v>
      </c>
      <c r="KL35" s="5">
        <f>IF(($C$6-($C$3*$A34)+SUM(KL$6:KL34))*KL$3/365*_xlfn.DAYS($B35,$B34)&lt;0,0,($C$6-($C$3*$A34)+SUM(KL$6:KL34))*KL$3/365*_xlfn.DAYS($B35,$B34))</f>
        <v>44.500801485316899</v>
      </c>
      <c r="KM35" s="5">
        <f>IF(($C$6-($C$3*$A34)+SUM(KM$6:KM34))*KM$3/365*_xlfn.DAYS($B35,$B34)&lt;0,0,($C$6-($C$3*$A34)+SUM(KM$6:KM34))*KM$3/365*_xlfn.DAYS($B35,$B34))</f>
        <v>44.452344516973234</v>
      </c>
      <c r="KN35" s="5">
        <f>IF(($C$6-($C$3*$A34)+SUM(KN$6:KN34))*KN$3/365*_xlfn.DAYS($B35,$B34)&lt;0,0,($C$6-($C$3*$A34)+SUM(KN$6:KN34))*KN$3/365*_xlfn.DAYS($B35,$B34))</f>
        <v>44.403920338736668</v>
      </c>
      <c r="KO35" s="5">
        <f>IF(($C$6-($C$3*$A34)+SUM(KO$6:KO34))*KO$3/365*_xlfn.DAYS($B35,$B34)&lt;0,0,($C$6-($C$3*$A34)+SUM(KO$6:KO34))*KO$3/365*_xlfn.DAYS($B35,$B34))</f>
        <v>44.355528938271242</v>
      </c>
      <c r="KP35" s="5">
        <f>IF(($C$6-($C$3*$A34)+SUM(KP$6:KP34))*KP$3/365*_xlfn.DAYS($B35,$B34)&lt;0,0,($C$6-($C$3*$A34)+SUM(KP$6:KP34))*KP$3/365*_xlfn.DAYS($B35,$B34))</f>
        <v>44.307170303244646</v>
      </c>
      <c r="KQ35" s="5">
        <f>IF(($C$6-($C$3*$A34)+SUM(KQ$6:KQ34))*KQ$3/365*_xlfn.DAYS($B35,$B34)&lt;0,0,($C$6-($C$3*$A34)+SUM(KQ$6:KQ34))*KQ$3/365*_xlfn.DAYS($B35,$B34))</f>
        <v>44.258844421328547</v>
      </c>
      <c r="KR35" s="5">
        <f>IF(($C$6-($C$3*$A34)+SUM(KR$6:KR34))*KR$3/365*_xlfn.DAYS($B35,$B34)&lt;0,0,($C$6-($C$3*$A34)+SUM(KR$6:KR34))*KR$3/365*_xlfn.DAYS($B35,$B34))</f>
        <v>44.210551280198288</v>
      </c>
      <c r="KS35" s="5">
        <f>IF(($C$6-($C$3*$A34)+SUM(KS$6:KS34))*KS$3/365*_xlfn.DAYS($B35,$B34)&lt;0,0,($C$6-($C$3*$A34)+SUM(KS$6:KS34))*KS$3/365*_xlfn.DAYS($B35,$B34))</f>
        <v>44.16229086753296</v>
      </c>
      <c r="KT35" s="5">
        <f>IF(($C$6-($C$3*$A34)+SUM(KT$6:KT34))*KT$3/365*_xlfn.DAYS($B35,$B34)&lt;0,0,($C$6-($C$3*$A34)+SUM(KT$6:KT34))*KT$3/365*_xlfn.DAYS($B35,$B34))</f>
        <v>44.114063171015488</v>
      </c>
      <c r="KU35" s="5">
        <f>IF(($C$6-($C$3*$A34)+SUM(KU$6:KU34))*KU$3/365*_xlfn.DAYS($B35,$B34)&lt;0,0,($C$6-($C$3*$A34)+SUM(KU$6:KU34))*KU$3/365*_xlfn.DAYS($B35,$B34))</f>
        <v>44.065868178332536</v>
      </c>
      <c r="KV35" s="5">
        <f>IF(($C$6-($C$3*$A34)+SUM(KV$6:KV34))*KV$3/365*_xlfn.DAYS($B35,$B34)&lt;0,0,($C$6-($C$3*$A34)+SUM(KV$6:KV34))*KV$3/365*_xlfn.DAYS($B35,$B34))</f>
        <v>44.017705877174535</v>
      </c>
      <c r="KW35" s="5">
        <f>IF(($C$6-($C$3*$A34)+SUM(KW$6:KW34))*KW$3/365*_xlfn.DAYS($B35,$B34)&lt;0,0,($C$6-($C$3*$A34)+SUM(KW$6:KW34))*KW$3/365*_xlfn.DAYS($B35,$B34))</f>
        <v>43.969576255235737</v>
      </c>
      <c r="KX35" s="5">
        <f>IF(($C$6-($C$3*$A34)+SUM(KX$6:KX34))*KX$3/365*_xlfn.DAYS($B35,$B34)&lt;0,0,($C$6-($C$3*$A34)+SUM(KX$6:KX34))*KX$3/365*_xlfn.DAYS($B35,$B34))</f>
        <v>43.921479300214074</v>
      </c>
      <c r="KY35" s="5">
        <f>IF(($C$6-($C$3*$A34)+SUM(KY$6:KY34))*KY$3/365*_xlfn.DAYS($B35,$B34)&lt;0,0,($C$6-($C$3*$A34)+SUM(KY$6:KY34))*KY$3/365*_xlfn.DAYS($B35,$B34))</f>
        <v>43.873414999811395</v>
      </c>
      <c r="KZ35" s="5">
        <f>IF(($C$6-($C$3*$A34)+SUM(KZ$6:KZ34))*KZ$3/365*_xlfn.DAYS($B35,$B34)&lt;0,0,($C$6-($C$3*$A34)+SUM(KZ$6:KZ34))*KZ$3/365*_xlfn.DAYS($B35,$B34))</f>
        <v>43.825383341733144</v>
      </c>
      <c r="LA35" s="5">
        <f>IF(($C$6-($C$3*$A34)+SUM(LA$6:LA34))*LA$3/365*_xlfn.DAYS($B35,$B34)&lt;0,0,($C$6-($C$3*$A34)+SUM(LA$6:LA34))*LA$3/365*_xlfn.DAYS($B35,$B34))</f>
        <v>43.777384313688664</v>
      </c>
      <c r="LB35" s="5">
        <f>IF(($C$6-($C$3*$A34)+SUM(LB$6:LB34))*LB$3/365*_xlfn.DAYS($B35,$B34)&lt;0,0,($C$6-($C$3*$A34)+SUM(LB$6:LB34))*LB$3/365*_xlfn.DAYS($B35,$B34))</f>
        <v>43.729417903391038</v>
      </c>
      <c r="LC35" s="5">
        <f>IF(($C$6-($C$3*$A34)+SUM(LC$6:LC34))*LC$3/365*_xlfn.DAYS($B35,$B34)&lt;0,0,($C$6-($C$3*$A34)+SUM(LC$6:LC34))*LC$3/365*_xlfn.DAYS($B35,$B34))</f>
        <v>43.681484098557036</v>
      </c>
      <c r="LD35" s="5">
        <f>IF(($C$6-($C$3*$A34)+SUM(LD$6:LD34))*LD$3/365*_xlfn.DAYS($B35,$B34)&lt;0,0,($C$6-($C$3*$A34)+SUM(LD$6:LD34))*LD$3/365*_xlfn.DAYS($B35,$B34))</f>
        <v>43.633582886907298</v>
      </c>
      <c r="LE35" s="5">
        <f>IF(($C$6-($C$3*$A34)+SUM(LE$6:LE34))*LE$3/365*_xlfn.DAYS($B35,$B34)&lt;0,0,($C$6-($C$3*$A34)+SUM(LE$6:LE34))*LE$3/365*_xlfn.DAYS($B35,$B34))</f>
        <v>43.585714256166135</v>
      </c>
      <c r="LF35" s="5">
        <f>IF(($C$6-($C$3*$A34)+SUM(LF$6:LF34))*LF$3/365*_xlfn.DAYS($B35,$B34)&lt;0,0,($C$6-($C$3*$A34)+SUM(LF$6:LF34))*LF$3/365*_xlfn.DAYS($B35,$B34))</f>
        <v>43.53787819406174</v>
      </c>
      <c r="LG35" s="5">
        <f>IF(($C$6-($C$3*$A34)+SUM(LG$6:LG34))*LG$3/365*_xlfn.DAYS($B35,$B34)&lt;0,0,($C$6-($C$3*$A34)+SUM(LG$6:LG34))*LG$3/365*_xlfn.DAYS($B35,$B34))</f>
        <v>43.490074688325926</v>
      </c>
      <c r="LH35" s="5">
        <f>IF(($C$6-($C$3*$A34)+SUM(LH$6:LH34))*LH$3/365*_xlfn.DAYS($B35,$B34)&lt;0,0,($C$6-($C$3*$A34)+SUM(LH$6:LH34))*LH$3/365*_xlfn.DAYS($B35,$B34))</f>
        <v>43.442303726694355</v>
      </c>
      <c r="LI35" s="5">
        <f>IF(($C$6-($C$3*$A34)+SUM(LI$6:LI34))*LI$3/365*_xlfn.DAYS($B35,$B34)&lt;0,0,($C$6-($C$3*$A34)+SUM(LI$6:LI34))*LI$3/365*_xlfn.DAYS($B35,$B34))</f>
        <v>43.394565296906478</v>
      </c>
      <c r="LJ35" s="5">
        <f>IF(($C$6-($C$3*$A34)+SUM(LJ$6:LJ34))*LJ$3/365*_xlfn.DAYS($B35,$B34)&lt;0,0,($C$6-($C$3*$A34)+SUM(LJ$6:LJ34))*LJ$3/365*_xlfn.DAYS($B35,$B34))</f>
        <v>43.346859386705418</v>
      </c>
      <c r="LK35" s="5">
        <f>IF(($C$6-($C$3*$A34)+SUM(LK$6:LK34))*LK$3/365*_xlfn.DAYS($B35,$B34)&lt;0,0,($C$6-($C$3*$A34)+SUM(LK$6:LK34))*LK$3/365*_xlfn.DAYS($B35,$B34))</f>
        <v>43.299185983838086</v>
      </c>
      <c r="LL35" s="5">
        <f>IF(($C$6-($C$3*$A34)+SUM(LL$6:LL34))*LL$3/365*_xlfn.DAYS($B35,$B34)&lt;0,0,($C$6-($C$3*$A34)+SUM(LL$6:LL34))*LL$3/365*_xlfn.DAYS($B35,$B34))</f>
        <v>43.251545076055166</v>
      </c>
      <c r="LM35" s="5">
        <f>IF(($C$6-($C$3*$A34)+SUM(LM$6:LM34))*LM$3/365*_xlfn.DAYS($B35,$B34)&lt;0,0,($C$6-($C$3*$A34)+SUM(LM$6:LM34))*LM$3/365*_xlfn.DAYS($B35,$B34))</f>
        <v>43.203936651111107</v>
      </c>
      <c r="LN35" s="5">
        <f>IF(($C$6-($C$3*$A34)+SUM(LN$6:LN34))*LN$3/365*_xlfn.DAYS($B35,$B34)&lt;0,0,($C$6-($C$3*$A34)+SUM(LN$6:LN34))*LN$3/365*_xlfn.DAYS($B35,$B34))</f>
        <v>43.156360696764068</v>
      </c>
      <c r="LO35" s="5">
        <f>IF(($C$6-($C$3*$A34)+SUM(LO$6:LO34))*LO$3/365*_xlfn.DAYS($B35,$B34)&lt;0,0,($C$6-($C$3*$A34)+SUM(LO$6:LO34))*LO$3/365*_xlfn.DAYS($B35,$B34))</f>
        <v>43.108817200776016</v>
      </c>
      <c r="LP35" s="5">
        <f>IF(($C$6-($C$3*$A34)+SUM(LP$6:LP34))*LP$3/365*_xlfn.DAYS($B35,$B34)&lt;0,0,($C$6-($C$3*$A34)+SUM(LP$6:LP34))*LP$3/365*_xlfn.DAYS($B35,$B34))</f>
        <v>43.061306150912635</v>
      </c>
      <c r="LQ35" s="5">
        <f>IF(($C$6-($C$3*$A34)+SUM(LQ$6:LQ34))*LQ$3/365*_xlfn.DAYS($B35,$B34)&lt;0,0,($C$6-($C$3*$A34)+SUM(LQ$6:LQ34))*LQ$3/365*_xlfn.DAYS($B35,$B34))</f>
        <v>43.013827534943346</v>
      </c>
      <c r="LR35" s="5">
        <f>IF(($C$6-($C$3*$A34)+SUM(LR$6:LR34))*LR$3/365*_xlfn.DAYS($B35,$B34)&lt;0,0,($C$6-($C$3*$A34)+SUM(LR$6:LR34))*LR$3/365*_xlfn.DAYS($B35,$B34))</f>
        <v>42.966381340641391</v>
      </c>
      <c r="LS35" s="5">
        <f>IF(($C$6-($C$3*$A34)+SUM(LS$6:LS34))*LS$3/365*_xlfn.DAYS($B35,$B34)&lt;0,0,($C$6-($C$3*$A34)+SUM(LS$6:LS34))*LS$3/365*_xlfn.DAYS($B35,$B34))</f>
        <v>42.918967555783674</v>
      </c>
      <c r="LT35" s="5">
        <f>IF(($C$6-($C$3*$A34)+SUM(LT$6:LT34))*LT$3/365*_xlfn.DAYS($B35,$B34)&lt;0,0,($C$6-($C$3*$A34)+SUM(LT$6:LT34))*LT$3/365*_xlfn.DAYS($B35,$B34))</f>
        <v>42.871586168150905</v>
      </c>
      <c r="LU35" s="5">
        <f>IF(($C$6-($C$3*$A34)+SUM(LU$6:LU34))*LU$3/365*_xlfn.DAYS($B35,$B34)&lt;0,0,($C$6-($C$3*$A34)+SUM(LU$6:LU34))*LU$3/365*_xlfn.DAYS($B35,$B34))</f>
        <v>42.824237165527535</v>
      </c>
      <c r="LV35" s="5">
        <f>IF(($C$6-($C$3*$A34)+SUM(LV$6:LV34))*LV$3/365*_xlfn.DAYS($B35,$B34)&lt;0,0,($C$6-($C$3*$A34)+SUM(LV$6:LV34))*LV$3/365*_xlfn.DAYS($B35,$B34))</f>
        <v>42.776920535701741</v>
      </c>
      <c r="LW35" s="5">
        <f>IF(($C$6-($C$3*$A34)+SUM(LW$6:LW34))*LW$3/365*_xlfn.DAYS($B35,$B34)&lt;0,0,($C$6-($C$3*$A34)+SUM(LW$6:LW34))*LW$3/365*_xlfn.DAYS($B35,$B34))</f>
        <v>42.729636266465434</v>
      </c>
      <c r="LX35" s="5">
        <f>IF(($C$6-($C$3*$A34)+SUM(LX$6:LX34))*LX$3/365*_xlfn.DAYS($B35,$B34)&lt;0,0,($C$6-($C$3*$A34)+SUM(LX$6:LX34))*LX$3/365*_xlfn.DAYS($B35,$B34))</f>
        <v>42.682384345614338</v>
      </c>
      <c r="LY35" s="5">
        <f>IF(($C$6-($C$3*$A34)+SUM(LY$6:LY34))*LY$3/365*_xlfn.DAYS($B35,$B34)&lt;0,0,($C$6-($C$3*$A34)+SUM(LY$6:LY34))*LY$3/365*_xlfn.DAYS($B35,$B34))</f>
        <v>42.635164760947823</v>
      </c>
      <c r="LZ35" s="5">
        <f>IF(($C$6-($C$3*$A34)+SUM(LZ$6:LZ34))*LZ$3/365*_xlfn.DAYS($B35,$B34)&lt;0,0,($C$6-($C$3*$A34)+SUM(LZ$6:LZ34))*LZ$3/365*_xlfn.DAYS($B35,$B34))</f>
        <v>42.587977500269098</v>
      </c>
      <c r="MA35" s="5">
        <f>IF(($C$6-($C$3*$A34)+SUM(MA$6:MA34))*MA$3/365*_xlfn.DAYS($B35,$B34)&lt;0,0,($C$6-($C$3*$A34)+SUM(MA$6:MA34))*MA$3/365*_xlfn.DAYS($B35,$B34))</f>
        <v>42.540822551385013</v>
      </c>
      <c r="MB35" s="5">
        <f>IF(($C$6-($C$3*$A34)+SUM(MB$6:MB34))*MB$3/365*_xlfn.DAYS($B35,$B34)&lt;0,0,($C$6-($C$3*$A34)+SUM(MB$6:MB34))*MB$3/365*_xlfn.DAYS($B35,$B34))</f>
        <v>42.493699902106286</v>
      </c>
      <c r="MC35" s="5">
        <f>IF(($C$6-($C$3*$A34)+SUM(MC$6:MC34))*MC$3/365*_xlfn.DAYS($B35,$B34)&lt;0,0,($C$6-($C$3*$A34)+SUM(MC$6:MC34))*MC$3/365*_xlfn.DAYS($B35,$B34))</f>
        <v>42.446609540247216</v>
      </c>
      <c r="MD35" s="5">
        <f>IF(($C$6-($C$3*$A34)+SUM(MD$6:MD34))*MD$3/365*_xlfn.DAYS($B35,$B34)&lt;0,0,($C$6-($C$3*$A34)+SUM(MD$6:MD34))*MD$3/365*_xlfn.DAYS($B35,$B34))</f>
        <v>42.399551453626003</v>
      </c>
      <c r="ME35" s="5">
        <f>IF(($C$6-($C$3*$A34)+SUM(ME$6:ME34))*ME$3/365*_xlfn.DAYS($B35,$B34)&lt;0,0,($C$6-($C$3*$A34)+SUM(ME$6:ME34))*ME$3/365*_xlfn.DAYS($B35,$B34))</f>
        <v>42.352525630064463</v>
      </c>
      <c r="MF35" s="5">
        <f>IF(($C$6-($C$3*$A34)+SUM(MF$6:MF34))*MF$3/365*_xlfn.DAYS($B35,$B34)&lt;0,0,($C$6-($C$3*$A34)+SUM(MF$6:MF34))*MF$3/365*_xlfn.DAYS($B35,$B34))</f>
        <v>42.305532057388213</v>
      </c>
      <c r="MG35" s="5">
        <f>IF(($C$6-($C$3*$A34)+SUM(MG$6:MG34))*MG$3/365*_xlfn.DAYS($B35,$B34)&lt;0,0,($C$6-($C$3*$A34)+SUM(MG$6:MG34))*MG$3/365*_xlfn.DAYS($B35,$B34))</f>
        <v>42.258570723426566</v>
      </c>
      <c r="MH35" s="5">
        <f>IF(($C$6-($C$3*$A34)+SUM(MH$6:MH34))*MH$3/365*_xlfn.DAYS($B35,$B34)&lt;0,0,($C$6-($C$3*$A34)+SUM(MH$6:MH34))*MH$3/365*_xlfn.DAYS($B35,$B34))</f>
        <v>42.211641616012606</v>
      </c>
      <c r="MI35" s="5">
        <f>IF(($C$6-($C$3*$A34)+SUM(MI$6:MI34))*MI$3/365*_xlfn.DAYS($B35,$B34)&lt;0,0,($C$6-($C$3*$A34)+SUM(MI$6:MI34))*MI$3/365*_xlfn.DAYS($B35,$B34))</f>
        <v>42.164744722983102</v>
      </c>
      <c r="MJ35" s="5">
        <f>IF(($C$6-($C$3*$A34)+SUM(MJ$6:MJ34))*MJ$3/365*_xlfn.DAYS($B35,$B34)&lt;0,0,($C$6-($C$3*$A34)+SUM(MJ$6:MJ34))*MJ$3/365*_xlfn.DAYS($B35,$B34))</f>
        <v>42.117880032178654</v>
      </c>
      <c r="MK35" s="5">
        <f>IF(($C$6-($C$3*$A34)+SUM(MK$6:MK34))*MK$3/365*_xlfn.DAYS($B35,$B34)&lt;0,0,($C$6-($C$3*$A34)+SUM(MK$6:MK34))*MK$3/365*_xlfn.DAYS($B35,$B34))</f>
        <v>42.071047531443433</v>
      </c>
      <c r="ML35" s="5">
        <f>IF(($C$6-($C$3*$A34)+SUM(ML$6:ML34))*ML$3/365*_xlfn.DAYS($B35,$B34)&lt;0,0,($C$6-($C$3*$A34)+SUM(ML$6:ML34))*ML$3/365*_xlfn.DAYS($B35,$B34))</f>
        <v>42.024247208625482</v>
      </c>
      <c r="MM35" s="5">
        <f>IF(($C$6-($C$3*$A34)+SUM(MM$6:MM34))*MM$3/365*_xlfn.DAYS($B35,$B34)&lt;0,0,($C$6-($C$3*$A34)+SUM(MM$6:MM34))*MM$3/365*_xlfn.DAYS($B35,$B34))</f>
        <v>41.97747905157653</v>
      </c>
      <c r="MN35" s="5">
        <f>IF(($C$6-($C$3*$A34)+SUM(MN$6:MN34))*MN$3/365*_xlfn.DAYS($B35,$B34)&lt;0,0,($C$6-($C$3*$A34)+SUM(MN$6:MN34))*MN$3/365*_xlfn.DAYS($B35,$B34))</f>
        <v>41.930743048152003</v>
      </c>
      <c r="MO35" s="5">
        <f>IF(($C$6-($C$3*$A34)+SUM(MO$6:MO34))*MO$3/365*_xlfn.DAYS($B35,$B34)&lt;0,0,($C$6-($C$3*$A34)+SUM(MO$6:MO34))*MO$3/365*_xlfn.DAYS($B35,$B34))</f>
        <v>41.884039186211098</v>
      </c>
      <c r="MP35" s="5">
        <f>IF(($C$6-($C$3*$A34)+SUM(MP$6:MP34))*MP$3/365*_xlfn.DAYS($B35,$B34)&lt;0,0,($C$6-($C$3*$A34)+SUM(MP$6:MP34))*MP$3/365*_xlfn.DAYS($B35,$B34))</f>
        <v>41.837367453616707</v>
      </c>
      <c r="MQ35" s="5">
        <f>IF(($C$6-($C$3*$A34)+SUM(MQ$6:MQ34))*MQ$3/365*_xlfn.DAYS($B35,$B34)&lt;0,0,($C$6-($C$3*$A34)+SUM(MQ$6:MQ34))*MQ$3/365*_xlfn.DAYS($B35,$B34))</f>
        <v>41.790727838235448</v>
      </c>
      <c r="MR35" s="5">
        <f>IF(($C$6-($C$3*$A34)+SUM(MR$6:MR34))*MR$3/365*_xlfn.DAYS($B35,$B34)&lt;0,0,($C$6-($C$3*$A34)+SUM(MR$6:MR34))*MR$3/365*_xlfn.DAYS($B35,$B34))</f>
        <v>41.744120327937715</v>
      </c>
      <c r="MS35" s="5">
        <f>IF(($C$6-($C$3*$A34)+SUM(MS$6:MS34))*MS$3/365*_xlfn.DAYS($B35,$B34)&lt;0,0,($C$6-($C$3*$A34)+SUM(MS$6:MS34))*MS$3/365*_xlfn.DAYS($B35,$B34))</f>
        <v>41.697544910597536</v>
      </c>
      <c r="MT35" s="5">
        <f>IF(($C$6-($C$3*$A34)+SUM(MT$6:MT34))*MT$3/365*_xlfn.DAYS($B35,$B34)&lt;0,0,($C$6-($C$3*$A34)+SUM(MT$6:MT34))*MT$3/365*_xlfn.DAYS($B35,$B34))</f>
        <v>41.651001574092746</v>
      </c>
      <c r="MU35" s="5">
        <f>IF(($C$6-($C$3*$A34)+SUM(MU$6:MU34))*MU$3/365*_xlfn.DAYS($B35,$B34)&lt;0,0,($C$6-($C$3*$A34)+SUM(MU$6:MU34))*MU$3/365*_xlfn.DAYS($B35,$B34))</f>
        <v>41.604490306304839</v>
      </c>
      <c r="MV35" s="5">
        <f>IF(($C$6-($C$3*$A34)+SUM(MV$6:MV34))*MV$3/365*_xlfn.DAYS($B35,$B34)&lt;0,0,($C$6-($C$3*$A34)+SUM(MV$6:MV34))*MV$3/365*_xlfn.DAYS($B35,$B34))</f>
        <v>41.558011095119049</v>
      </c>
      <c r="MW35" s="5">
        <f>IF(($C$6-($C$3*$A34)+SUM(MW$6:MW34))*MW$3/365*_xlfn.DAYS($B35,$B34)&lt;0,0,($C$6-($C$3*$A34)+SUM(MW$6:MW34))*MW$3/365*_xlfn.DAYS($B35,$B34))</f>
        <v>41.511563928424408</v>
      </c>
      <c r="MX35" s="5">
        <f>IF(($C$6-($C$3*$A34)+SUM(MX$6:MX34))*MX$3/365*_xlfn.DAYS($B35,$B34)&lt;0,0,($C$6-($C$3*$A34)+SUM(MX$6:MX34))*MX$3/365*_xlfn.DAYS($B35,$B34))</f>
        <v>41.465148794113489</v>
      </c>
      <c r="MY35" s="5">
        <f>IF(($C$6-($C$3*$A34)+SUM(MY$6:MY34))*MY$3/365*_xlfn.DAYS($B35,$B34)&lt;0,0,($C$6-($C$3*$A34)+SUM(MY$6:MY34))*MY$3/365*_xlfn.DAYS($B35,$B34))</f>
        <v>41.418765680082771</v>
      </c>
      <c r="MZ35" s="5">
        <f>IF(($C$6-($C$3*$A34)+SUM(MZ$6:MZ34))*MZ$3/365*_xlfn.DAYS($B35,$B34)&lt;0,0,($C$6-($C$3*$A34)+SUM(MZ$6:MZ34))*MZ$3/365*_xlfn.DAYS($B35,$B34))</f>
        <v>41.37241457423228</v>
      </c>
      <c r="NA35" s="5">
        <f>IF(($C$6-($C$3*$A34)+SUM(NA$6:NA34))*NA$3/365*_xlfn.DAYS($B35,$B34)&lt;0,0,($C$6-($C$3*$A34)+SUM(NA$6:NA34))*NA$3/365*_xlfn.DAYS($B35,$B34))</f>
        <v>41.326095464465901</v>
      </c>
      <c r="NB35" s="5">
        <f>IF(($C$6-($C$3*$A34)+SUM(NB$6:NB34))*NB$3/365*_xlfn.DAYS($B35,$B34)&lt;0,0,($C$6-($C$3*$A34)+SUM(NB$6:NB34))*NB$3/365*_xlfn.DAYS($B35,$B34))</f>
        <v>41.279808338691161</v>
      </c>
      <c r="NC35" s="5">
        <f>IF(($C$6-($C$3*$A34)+SUM(NC$6:NC34))*NC$3/365*_xlfn.DAYS($B35,$B34)&lt;0,0,($C$6-($C$3*$A34)+SUM(NC$6:NC34))*NC$3/365*_xlfn.DAYS($B35,$B34))</f>
        <v>41.233553184819293</v>
      </c>
      <c r="ND35" s="5">
        <f>IF(($C$6-($C$3*$A34)+SUM(ND$6:ND34))*ND$3/365*_xlfn.DAYS($B35,$B34)&lt;0,0,($C$6-($C$3*$A34)+SUM(ND$6:ND34))*ND$3/365*_xlfn.DAYS($B35,$B34))</f>
        <v>41.187329990765335</v>
      </c>
      <c r="NE35" s="5">
        <f>IF(($C$6-($C$3*$A34)+SUM(NE$6:NE34))*NE$3/365*_xlfn.DAYS($B35,$B34)&lt;0,0,($C$6-($C$3*$A34)+SUM(NE$6:NE34))*NE$3/365*_xlfn.DAYS($B35,$B34))</f>
        <v>41.141138744447865</v>
      </c>
      <c r="NF35" s="5">
        <f>IF(($C$6-($C$3*$A34)+SUM(NF$6:NF34))*NF$3/365*_xlfn.DAYS($B35,$B34)&lt;0,0,($C$6-($C$3*$A34)+SUM(NF$6:NF34))*NF$3/365*_xlfn.DAYS($B35,$B34))</f>
        <v>41.094979433789284</v>
      </c>
      <c r="NG35" s="5">
        <f>IF(($C$6-($C$3*$A34)+SUM(NG$6:NG34))*NG$3/365*_xlfn.DAYS($B35,$B34)&lt;0,0,($C$6-($C$3*$A34)+SUM(NG$6:NG34))*NG$3/365*_xlfn.DAYS($B35,$B34))</f>
        <v>41.048852046715744</v>
      </c>
      <c r="NH35" s="5">
        <f>IF(($C$6-($C$3*$A34)+SUM(NH$6:NH34))*NH$3/365*_xlfn.DAYS($B35,$B34)&lt;0,0,($C$6-($C$3*$A34)+SUM(NH$6:NH34))*NH$3/365*_xlfn.DAYS($B35,$B34))</f>
        <v>41.002756571157022</v>
      </c>
      <c r="NI35" s="5">
        <f>IF(($C$6-($C$3*$A34)+SUM(NI$6:NI34))*NI$3/365*_xlfn.DAYS($B35,$B34)&lt;0,0,($C$6-($C$3*$A34)+SUM(NI$6:NI34))*NI$3/365*_xlfn.DAYS($B35,$B34))</f>
        <v>40.956692995046581</v>
      </c>
      <c r="NJ35" s="5">
        <f>IF(($C$6-($C$3*$A34)+SUM(NJ$6:NJ34))*NJ$3/365*_xlfn.DAYS($B35,$B34)&lt;0,0,($C$6-($C$3*$A34)+SUM(NJ$6:NJ34))*NJ$3/365*_xlfn.DAYS($B35,$B34))</f>
        <v>40.910661306321693</v>
      </c>
      <c r="NK35" s="5">
        <f>IF(($C$6-($C$3*$A34)+SUM(NK$6:NK34))*NK$3/365*_xlfn.DAYS($B35,$B34)&lt;0,0,($C$6-($C$3*$A34)+SUM(NK$6:NK34))*NK$3/365*_xlfn.DAYS($B35,$B34))</f>
        <v>40.86466149292329</v>
      </c>
      <c r="NL35" s="5">
        <f>IF(($C$6-($C$3*$A34)+SUM(NL$6:NL34))*NL$3/365*_xlfn.DAYS($B35,$B34)&lt;0,0,($C$6-($C$3*$A34)+SUM(NL$6:NL34))*NL$3/365*_xlfn.DAYS($B35,$B34))</f>
        <v>40.818693542795948</v>
      </c>
      <c r="NM35" s="5">
        <f>IF(($C$6-($C$3*$A34)+SUM(NM$6:NM34))*NM$3/365*_xlfn.DAYS($B35,$B34)&lt;0,0,($C$6-($C$3*$A34)+SUM(NM$6:NM34))*NM$3/365*_xlfn.DAYS($B35,$B34))</f>
        <v>40.772757443888011</v>
      </c>
      <c r="NN35" s="5">
        <f>IF(($C$6-($C$3*$A34)+SUM(NN$6:NN34))*NN$3/365*_xlfn.DAYS($B35,$B34)&lt;0,0,($C$6-($C$3*$A34)+SUM(NN$6:NN34))*NN$3/365*_xlfn.DAYS($B35,$B34))</f>
        <v>40.72685318415148</v>
      </c>
      <c r="NO35" s="5">
        <f>IF(($C$6-($C$3*$A34)+SUM(NO$6:NO34))*NO$3/365*_xlfn.DAYS($B35,$B34)&lt;0,0,($C$6-($C$3*$A34)+SUM(NO$6:NO34))*NO$3/365*_xlfn.DAYS($B35,$B34))</f>
        <v>40.680980751542123</v>
      </c>
      <c r="NP35" s="5">
        <f>IF(($C$6-($C$3*$A34)+SUM(NP$6:NP34))*NP$3/365*_xlfn.DAYS($B35,$B34)&lt;0,0,($C$6-($C$3*$A34)+SUM(NP$6:NP34))*NP$3/365*_xlfn.DAYS($B35,$B34))</f>
        <v>40.635140134019387</v>
      </c>
      <c r="NQ35" s="5">
        <f>IF(($C$6-($C$3*$A34)+SUM(NQ$6:NQ34))*NQ$3/365*_xlfn.DAYS($B35,$B34)&lt;0,0,($C$6-($C$3*$A34)+SUM(NQ$6:NQ34))*NQ$3/365*_xlfn.DAYS($B35,$B34))</f>
        <v>40.589331319546332</v>
      </c>
      <c r="NR35" s="5">
        <f>IF(($C$6-($C$3*$A34)+SUM(NR$6:NR34))*NR$3/365*_xlfn.DAYS($B35,$B34)&lt;0,0,($C$6-($C$3*$A34)+SUM(NR$6:NR34))*NR$3/365*_xlfn.DAYS($B35,$B34))</f>
        <v>40.543554296089852</v>
      </c>
      <c r="NS35" s="5">
        <f>IF(($C$6-($C$3*$A34)+SUM(NS$6:NS34))*NS$3/365*_xlfn.DAYS($B35,$B34)&lt;0,0,($C$6-($C$3*$A34)+SUM(NS$6:NS34))*NS$3/365*_xlfn.DAYS($B35,$B34))</f>
        <v>40.497809051620479</v>
      </c>
      <c r="NT35" s="5">
        <f>IF(($C$6-($C$3*$A34)+SUM(NT$6:NT34))*NT$3/365*_xlfn.DAYS($B35,$B34)&lt;0,0,($C$6-($C$3*$A34)+SUM(NT$6:NT34))*NT$3/365*_xlfn.DAYS($B35,$B34))</f>
        <v>40.452095574112356</v>
      </c>
      <c r="NU35" s="5">
        <f>IF(($C$6-($C$3*$A34)+SUM(NU$6:NU34))*NU$3/365*_xlfn.DAYS($B35,$B34)&lt;0,0,($C$6-($C$3*$A34)+SUM(NU$6:NU34))*NU$3/365*_xlfn.DAYS($B35,$B34))</f>
        <v>40.406413851543441</v>
      </c>
      <c r="NV35" s="5">
        <f>IF(($C$6-($C$3*$A34)+SUM(NV$6:NV34))*NV$3/365*_xlfn.DAYS($B35,$B34)&lt;0,0,($C$6-($C$3*$A34)+SUM(NV$6:NV34))*NV$3/365*_xlfn.DAYS($B35,$B34))</f>
        <v>40.360763871895351</v>
      </c>
      <c r="NW35" s="5">
        <f>IF(($C$6-($C$3*$A34)+SUM(NW$6:NW34))*NW$3/365*_xlfn.DAYS($B35,$B34)&lt;0,0,($C$6-($C$3*$A34)+SUM(NW$6:NW34))*NW$3/365*_xlfn.DAYS($B35,$B34))</f>
        <v>40.315145623153391</v>
      </c>
      <c r="NX35" s="5">
        <f>IF(($C$6-($C$3*$A34)+SUM(NX$6:NX34))*NX$3/365*_xlfn.DAYS($B35,$B34)&lt;0,0,($C$6-($C$3*$A34)+SUM(NX$6:NX34))*NX$3/365*_xlfn.DAYS($B35,$B34))</f>
        <v>40.26955909330654</v>
      </c>
      <c r="NY35" s="5">
        <f>IF(($C$6-($C$3*$A34)+SUM(NY$6:NY34))*NY$3/365*_xlfn.DAYS($B35,$B34)&lt;0,0,($C$6-($C$3*$A34)+SUM(NY$6:NY34))*NY$3/365*_xlfn.DAYS($B35,$B34))</f>
        <v>40.22400427034745</v>
      </c>
      <c r="NZ35" s="5">
        <f>IF(($C$6-($C$3*$A34)+SUM(NZ$6:NZ34))*NZ$3/365*_xlfn.DAYS($B35,$B34)&lt;0,0,($C$6-($C$3*$A34)+SUM(NZ$6:NZ34))*NZ$3/365*_xlfn.DAYS($B35,$B34))</f>
        <v>40.178481142272588</v>
      </c>
      <c r="OA35" s="5">
        <f>IF(($C$6-($C$3*$A34)+SUM(OA$6:OA34))*OA$3/365*_xlfn.DAYS($B35,$B34)&lt;0,0,($C$6-($C$3*$A34)+SUM(OA$6:OA34))*OA$3/365*_xlfn.DAYS($B35,$B34))</f>
        <v>40.132989697081904</v>
      </c>
      <c r="OB35" s="5">
        <f>IF(($C$6-($C$3*$A34)+SUM(OB$6:OB34))*OB$3/365*_xlfn.DAYS($B35,$B34)&lt;0,0,($C$6-($C$3*$A34)+SUM(OB$6:OB34))*OB$3/365*_xlfn.DAYS($B35,$B34))</f>
        <v>40.087529922779247</v>
      </c>
      <c r="OC35" s="5">
        <f>IF(($C$6-($C$3*$A34)+SUM(OC$6:OC34))*OC$3/365*_xlfn.DAYS($B35,$B34)&lt;0,0,($C$6-($C$3*$A34)+SUM(OC$6:OC34))*OC$3/365*_xlfn.DAYS($B35,$B34))</f>
        <v>40.042101807371999</v>
      </c>
      <c r="OD35" s="5">
        <f>IF(($C$6-($C$3*$A34)+SUM(OD$6:OD34))*OD$3/365*_xlfn.DAYS($B35,$B34)&lt;0,0,($C$6-($C$3*$A34)+SUM(OD$6:OD34))*OD$3/365*_xlfn.DAYS($B35,$B34))</f>
        <v>39.996705338871266</v>
      </c>
      <c r="OE35" s="5">
        <f>IF(($C$6-($C$3*$A34)+SUM(OE$6:OE34))*OE$3/365*_xlfn.DAYS($B35,$B34)&lt;0,0,($C$6-($C$3*$A34)+SUM(OE$6:OE34))*OE$3/365*_xlfn.DAYS($B35,$B34))</f>
        <v>39.95134050529191</v>
      </c>
      <c r="OF35" s="5">
        <f>IF(($C$6-($C$3*$A34)+SUM(OF$6:OF34))*OF$3/365*_xlfn.DAYS($B35,$B34)&lt;0,0,($C$6-($C$3*$A34)+SUM(OF$6:OF34))*OF$3/365*_xlfn.DAYS($B35,$B34))</f>
        <v>39.906007294652397</v>
      </c>
      <c r="OG35" s="5">
        <f>IF(($C$6-($C$3*$A34)+SUM(OG$6:OG34))*OG$3/365*_xlfn.DAYS($B35,$B34)&lt;0,0,($C$6-($C$3*$A34)+SUM(OG$6:OG34))*OG$3/365*_xlfn.DAYS($B35,$B34))</f>
        <v>39.860705694974911</v>
      </c>
      <c r="OH35" s="5">
        <f>IF(($C$6-($C$3*$A34)+SUM(OH$6:OH34))*OH$3/365*_xlfn.DAYS($B35,$B34)&lt;0,0,($C$6-($C$3*$A34)+SUM(OH$6:OH34))*OH$3/365*_xlfn.DAYS($B35,$B34))</f>
        <v>39.815435694285306</v>
      </c>
      <c r="OI35" s="5">
        <f>IF(($C$6-($C$3*$A34)+SUM(OI$6:OI34))*OI$3/365*_xlfn.DAYS($B35,$B34)&lt;0,0,($C$6-($C$3*$A34)+SUM(OI$6:OI34))*OI$3/365*_xlfn.DAYS($B35,$B34))</f>
        <v>39.770197280613097</v>
      </c>
      <c r="OJ35" s="5">
        <f>IF(($C$6-($C$3*$A34)+SUM(OJ$6:OJ34))*OJ$3/365*_xlfn.DAYS($B35,$B34)&lt;0,0,($C$6-($C$3*$A34)+SUM(OJ$6:OJ34))*OJ$3/365*_xlfn.DAYS($B35,$B34))</f>
        <v>39.724990441991551</v>
      </c>
      <c r="OK35" s="5">
        <f>IF(($C$6-($C$3*$A34)+SUM(OK$6:OK34))*OK$3/365*_xlfn.DAYS($B35,$B34)&lt;0,0,($C$6-($C$3*$A34)+SUM(OK$6:OK34))*OK$3/365*_xlfn.DAYS($B35,$B34))</f>
        <v>39.67981516645748</v>
      </c>
      <c r="OL35" s="5">
        <f>IF(($C$6-($C$3*$A34)+SUM(OL$6:OL34))*OL$3/365*_xlfn.DAYS($B35,$B34)&lt;0,0,($C$6-($C$3*$A34)+SUM(OL$6:OL34))*OL$3/365*_xlfn.DAYS($B35,$B34))</f>
        <v>39.634671442051548</v>
      </c>
      <c r="OM35" s="5">
        <f>IF(($C$6-($C$3*$A34)+SUM(OM$6:OM34))*OM$3/365*_xlfn.DAYS($B35,$B34)&lt;0,0,($C$6-($C$3*$A34)+SUM(OM$6:OM34))*OM$3/365*_xlfn.DAYS($B35,$B34))</f>
        <v>39.589559256817985</v>
      </c>
      <c r="ON35" s="5">
        <f>IF(($C$6-($C$3*$A34)+SUM(ON$6:ON34))*ON$3/365*_xlfn.DAYS($B35,$B34)&lt;0,0,($C$6-($C$3*$A34)+SUM(ON$6:ON34))*ON$3/365*_xlfn.DAYS($B35,$B34))</f>
        <v>39.544478598804702</v>
      </c>
      <c r="OO35" s="5">
        <f>IF(($C$6-($C$3*$A34)+SUM(OO$6:OO34))*OO$3/365*_xlfn.DAYS($B35,$B34)&lt;0,0,($C$6-($C$3*$A34)+SUM(OO$6:OO34))*OO$3/365*_xlfn.DAYS($B35,$B34))</f>
        <v>39.499429456063332</v>
      </c>
      <c r="OP35" s="5" t="e">
        <f>IF(($C$6-($C$3*$A34)+SUM(OP$6:OP34))*OP$3/365*_xlfn.DAYS($B35,$B34)&lt;0,0,($C$6-($C$3*$A34)+SUM(OP$6:OP34))*OP$3/365*_xlfn.DAYS($B35,$B34))</f>
        <v>#VALUE!</v>
      </c>
      <c r="OQ35" s="5" t="e">
        <f>IF(($C$6-($C$3*$A34)+SUM(OQ$6:OQ34))*OQ$3/365*_xlfn.DAYS($B35,$B34)&lt;0,0,($C$6-($C$3*$A34)+SUM(OQ$6:OQ34))*OQ$3/365*_xlfn.DAYS($B35,$B34))</f>
        <v>#VALUE!</v>
      </c>
      <c r="OR35" s="5" t="e">
        <f>IF(($C$6-($C$3*$A34)+SUM(OR$6:OR34))*OR$3/365*_xlfn.DAYS($B35,$B34)&lt;0,0,($C$6-($C$3*$A34)+SUM(OR$6:OR34))*OR$3/365*_xlfn.DAYS($B35,$B34))</f>
        <v>#VALUE!</v>
      </c>
      <c r="OS35" s="5" t="e">
        <f>IF(($C$6-($C$3*$A34)+SUM(OS$6:OS34))*OS$3/365*_xlfn.DAYS($B35,$B34)&lt;0,0,($C$6-($C$3*$A34)+SUM(OS$6:OS34))*OS$3/365*_xlfn.DAYS($B35,$B34))</f>
        <v>#VALUE!</v>
      </c>
      <c r="OT35" s="5" t="e">
        <f>IF(($C$6-($C$3*$A34)+SUM(OT$6:OT34))*OT$3/365*_xlfn.DAYS($B35,$B34)&lt;0,0,($C$6-($C$3*$A34)+SUM(OT$6:OT34))*OT$3/365*_xlfn.DAYS($B35,$B34))</f>
        <v>#VALUE!</v>
      </c>
      <c r="OU35" s="5" t="e">
        <f>IF(($C$6-($C$3*$A34)+SUM(OU$6:OU34))*OU$3/365*_xlfn.DAYS($B35,$B34)&lt;0,0,($C$6-($C$3*$A34)+SUM(OU$6:OU34))*OU$3/365*_xlfn.DAYS($B35,$B34))</f>
        <v>#VALUE!</v>
      </c>
      <c r="OV35" s="5" t="e">
        <f>IF(($C$6-($C$3*$A34)+SUM(OV$6:OV34))*OV$3/365*_xlfn.DAYS($B35,$B34)&lt;0,0,($C$6-($C$3*$A34)+SUM(OV$6:OV34))*OV$3/365*_xlfn.DAYS($B35,$B34))</f>
        <v>#VALUE!</v>
      </c>
      <c r="OW35" s="5" t="e">
        <f>IF(($C$6-($C$3*$A34)+SUM(OW$6:OW34))*OW$3/365*_xlfn.DAYS($B35,$B34)&lt;0,0,($C$6-($C$3*$A34)+SUM(OW$6:OW34))*OW$3/365*_xlfn.DAYS($B35,$B34))</f>
        <v>#VALUE!</v>
      </c>
      <c r="OX35" s="5" t="e">
        <f>IF(($C$6-($C$3*$A34)+SUM(OX$6:OX34))*OX$3/365*_xlfn.DAYS($B35,$B34)&lt;0,0,($C$6-($C$3*$A34)+SUM(OX$6:OX34))*OX$3/365*_xlfn.DAYS($B35,$B34))</f>
        <v>#VALUE!</v>
      </c>
      <c r="OY35" s="5" t="e">
        <f>IF(($C$6-($C$3*$A34)+SUM(OY$6:OY34))*OY$3/365*_xlfn.DAYS($B35,$B34)&lt;0,0,($C$6-($C$3*$A34)+SUM(OY$6:OY34))*OY$3/365*_xlfn.DAYS($B35,$B34))</f>
        <v>#VALUE!</v>
      </c>
      <c r="OZ35" s="5" t="e">
        <f>IF(($C$6-($C$3*$A34)+SUM(OZ$6:OZ34))*OZ$3/365*_xlfn.DAYS($B35,$B34)&lt;0,0,($C$6-($C$3*$A34)+SUM(OZ$6:OZ34))*OZ$3/365*_xlfn.DAYS($B35,$B34))</f>
        <v>#VALUE!</v>
      </c>
      <c r="PA35" s="5" t="e">
        <f>IF(($C$6-($C$3*$A34)+SUM(PA$6:PA34))*PA$3/365*_xlfn.DAYS($B35,$B34)&lt;0,0,($C$6-($C$3*$A34)+SUM(PA$6:PA34))*PA$3/365*_xlfn.DAYS($B35,$B34))</f>
        <v>#VALUE!</v>
      </c>
      <c r="PB35" s="5" t="e">
        <f>IF(($C$6-($C$3*$A34)+SUM(PB$6:PB34))*PB$3/365*_xlfn.DAYS($B35,$B34)&lt;0,0,($C$6-($C$3*$A34)+SUM(PB$6:PB34))*PB$3/365*_xlfn.DAYS($B35,$B34))</f>
        <v>#VALUE!</v>
      </c>
      <c r="PC35" s="5" t="e">
        <f>IF(($C$6-($C$3*$A34)+SUM(PC$6:PC34))*PC$3/365*_xlfn.DAYS($B35,$B34)&lt;0,0,($C$6-($C$3*$A34)+SUM(PC$6:PC34))*PC$3/365*_xlfn.DAYS($B35,$B34))</f>
        <v>#VALUE!</v>
      </c>
      <c r="PD35" s="5" t="e">
        <f>IF(($C$6-($C$3*$A34)+SUM(PD$6:PD34))*PD$3/365*_xlfn.DAYS($B35,$B34)&lt;0,0,($C$6-($C$3*$A34)+SUM(PD$6:PD34))*PD$3/365*_xlfn.DAYS($B35,$B34))</f>
        <v>#VALUE!</v>
      </c>
      <c r="PE35" s="5" t="e">
        <f>IF(($C$6-($C$3*$A34)+SUM(PE$6:PE34))*PE$3/365*_xlfn.DAYS($B35,$B34)&lt;0,0,($C$6-($C$3*$A34)+SUM(PE$6:PE34))*PE$3/365*_xlfn.DAYS($B35,$B34))</f>
        <v>#VALUE!</v>
      </c>
      <c r="PF35" s="5" t="e">
        <f>IF(($C$6-($C$3*$A34)+SUM(PF$6:PF34))*PF$3/365*_xlfn.DAYS($B35,$B34)&lt;0,0,($C$6-($C$3*$A34)+SUM(PF$6:PF34))*PF$3/365*_xlfn.DAYS($B35,$B34))</f>
        <v>#VALUE!</v>
      </c>
      <c r="PG35" s="5" t="e">
        <f>IF(($C$6-($C$3*$A34)+SUM(PG$6:PG34))*PG$3/365*_xlfn.DAYS($B35,$B34)&lt;0,0,($C$6-($C$3*$A34)+SUM(PG$6:PG34))*PG$3/365*_xlfn.DAYS($B35,$B34))</f>
        <v>#VALUE!</v>
      </c>
      <c r="PH35" s="5" t="e">
        <f>IF(($C$6-($C$3*$A34)+SUM(PH$6:PH34))*PH$3/365*_xlfn.DAYS($B35,$B34)&lt;0,0,($C$6-($C$3*$A34)+SUM(PH$6:PH34))*PH$3/365*_xlfn.DAYS($B35,$B34))</f>
        <v>#VALUE!</v>
      </c>
      <c r="PI35" s="5" t="e">
        <f>IF(($C$6-($C$3*$A34)+SUM(PI$6:PI34))*PI$3/365*_xlfn.DAYS($B35,$B34)&lt;0,0,($C$6-($C$3*$A34)+SUM(PI$6:PI34))*PI$3/365*_xlfn.DAYS($B35,$B34))</f>
        <v>#VALUE!</v>
      </c>
      <c r="PJ35" s="5" t="e">
        <f>IF(($C$6-($C$3*$A34)+SUM(PJ$6:PJ34))*PJ$3/365*_xlfn.DAYS($B35,$B34)&lt;0,0,($C$6-($C$3*$A34)+SUM(PJ$6:PJ34))*PJ$3/365*_xlfn.DAYS($B35,$B34))</f>
        <v>#VALUE!</v>
      </c>
      <c r="PK35" s="5" t="e">
        <f>IF(($C$6-($C$3*$A34)+SUM(PK$6:PK34))*PK$3/365*_xlfn.DAYS($B35,$B34)&lt;0,0,($C$6-($C$3*$A34)+SUM(PK$6:PK34))*PK$3/365*_xlfn.DAYS($B35,$B34))</f>
        <v>#VALUE!</v>
      </c>
      <c r="PL35" s="5" t="e">
        <f>IF(($C$6-($C$3*$A34)+SUM(PL$6:PL34))*PL$3/365*_xlfn.DAYS($B35,$B34)&lt;0,0,($C$6-($C$3*$A34)+SUM(PL$6:PL34))*PL$3/365*_xlfn.DAYS($B35,$B34))</f>
        <v>#VALUE!</v>
      </c>
      <c r="PM35" s="5" t="e">
        <f>IF(($C$6-($C$3*$A34)+SUM(PM$6:PM34))*PM$3/365*_xlfn.DAYS($B35,$B34)&lt;0,0,($C$6-($C$3*$A34)+SUM(PM$6:PM34))*PM$3/365*_xlfn.DAYS($B35,$B34))</f>
        <v>#VALUE!</v>
      </c>
      <c r="PN35" s="5" t="e">
        <f>IF(($C$6-($C$3*$A34)+SUM(PN$6:PN34))*PN$3/365*_xlfn.DAYS($B35,$B34)&lt;0,0,($C$6-($C$3*$A34)+SUM(PN$6:PN34))*PN$3/365*_xlfn.DAYS($B35,$B34))</f>
        <v>#VALUE!</v>
      </c>
      <c r="PO35" s="5" t="e">
        <f>IF(($C$6-($C$3*$A34)+SUM(PO$6:PO34))*PO$3/365*_xlfn.DAYS($B35,$B34)&lt;0,0,($C$6-($C$3*$A34)+SUM(PO$6:PO34))*PO$3/365*_xlfn.DAYS($B35,$B34))</f>
        <v>#VALUE!</v>
      </c>
      <c r="PP35" s="5" t="e">
        <f>IF(($C$6-($C$3*$A34)+SUM(PP$6:PP34))*PP$3/365*_xlfn.DAYS($B35,$B34)&lt;0,0,($C$6-($C$3*$A34)+SUM(PP$6:PP34))*PP$3/365*_xlfn.DAYS($B35,$B34))</f>
        <v>#VALUE!</v>
      </c>
      <c r="PQ35" s="5" t="e">
        <f>IF(($C$6-($C$3*$A34)+SUM(PQ$6:PQ34))*PQ$3/365*_xlfn.DAYS($B35,$B34)&lt;0,0,($C$6-($C$3*$A34)+SUM(PQ$6:PQ34))*PQ$3/365*_xlfn.DAYS($B35,$B34))</f>
        <v>#VALUE!</v>
      </c>
      <c r="PR35" s="5" t="e">
        <f>IF(($C$6-($C$3*$A34)+SUM(PR$6:PR34))*PR$3/365*_xlfn.DAYS($B35,$B34)&lt;0,0,($C$6-($C$3*$A34)+SUM(PR$6:PR34))*PR$3/365*_xlfn.DAYS($B35,$B34))</f>
        <v>#VALUE!</v>
      </c>
      <c r="PS35" s="5" t="e">
        <f>IF(($C$6-($C$3*$A34)+SUM(PS$6:PS34))*PS$3/365*_xlfn.DAYS($B35,$B34)&lt;0,0,($C$6-($C$3*$A34)+SUM(PS$6:PS34))*PS$3/365*_xlfn.DAYS($B35,$B34))</f>
        <v>#VALUE!</v>
      </c>
      <c r="PT35" s="5" t="e">
        <f>IF(($C$6-($C$3*$A34)+SUM(PT$6:PT34))*PT$3/365*_xlfn.DAYS($B35,$B34)&lt;0,0,($C$6-($C$3*$A34)+SUM(PT$6:PT34))*PT$3/365*_xlfn.DAYS($B35,$B34))</f>
        <v>#VALUE!</v>
      </c>
      <c r="PU35" s="5" t="e">
        <f>IF(($C$6-($C$3*$A34)+SUM(PU$6:PU34))*PU$3/365*_xlfn.DAYS($B35,$B34)&lt;0,0,($C$6-($C$3*$A34)+SUM(PU$6:PU34))*PU$3/365*_xlfn.DAYS($B35,$B34))</f>
        <v>#VALUE!</v>
      </c>
      <c r="PV35" s="5" t="e">
        <f>IF(($C$6-($C$3*$A34)+SUM(PV$6:PV34))*PV$3/365*_xlfn.DAYS($B35,$B34)&lt;0,0,($C$6-($C$3*$A34)+SUM(PV$6:PV34))*PV$3/365*_xlfn.DAYS($B35,$B34))</f>
        <v>#VALUE!</v>
      </c>
      <c r="PW35" s="5" t="e">
        <f>IF(($C$6-($C$3*$A34)+SUM(PW$6:PW34))*PW$3/365*_xlfn.DAYS($B35,$B34)&lt;0,0,($C$6-($C$3*$A34)+SUM(PW$6:PW34))*PW$3/365*_xlfn.DAYS($B35,$B34))</f>
        <v>#VALUE!</v>
      </c>
      <c r="PX35" s="5" t="e">
        <f>IF(($C$6-($C$3*$A34)+SUM(PX$6:PX34))*PX$3/365*_xlfn.DAYS($B35,$B34)&lt;0,0,($C$6-($C$3*$A34)+SUM(PX$6:PX34))*PX$3/365*_xlfn.DAYS($B35,$B34))</f>
        <v>#VALUE!</v>
      </c>
      <c r="PY35" s="5" t="e">
        <f>IF(($C$6-($C$3*$A34)+SUM(PY$6:PY34))*PY$3/365*_xlfn.DAYS($B35,$B34)&lt;0,0,($C$6-($C$3*$A34)+SUM(PY$6:PY34))*PY$3/365*_xlfn.DAYS($B35,$B34))</f>
        <v>#VALUE!</v>
      </c>
      <c r="PZ35" s="5" t="e">
        <f>IF(($C$6-($C$3*$A34)+SUM(PZ$6:PZ34))*PZ$3/365*_xlfn.DAYS($B35,$B34)&lt;0,0,($C$6-($C$3*$A34)+SUM(PZ$6:PZ34))*PZ$3/365*_xlfn.DAYS($B35,$B34))</f>
        <v>#VALUE!</v>
      </c>
      <c r="QA35" s="5" t="e">
        <f>IF(($C$6-($C$3*$A34)+SUM(QA$6:QA34))*QA$3/365*_xlfn.DAYS($B35,$B34)&lt;0,0,($C$6-($C$3*$A34)+SUM(QA$6:QA34))*QA$3/365*_xlfn.DAYS($B35,$B34))</f>
        <v>#VALUE!</v>
      </c>
      <c r="QB35" s="5" t="e">
        <f>IF(($C$6-($C$3*$A34)+SUM(QB$6:QB34))*QB$3/365*_xlfn.DAYS($B35,$B34)&lt;0,0,($C$6-($C$3*$A34)+SUM(QB$6:QB34))*QB$3/365*_xlfn.DAYS($B35,$B34))</f>
        <v>#VALUE!</v>
      </c>
      <c r="QC35" s="5" t="e">
        <f>IF(($C$6-($C$3*$A34)+SUM(QC$6:QC34))*QC$3/365*_xlfn.DAYS($B35,$B34)&lt;0,0,($C$6-($C$3*$A34)+SUM(QC$6:QC34))*QC$3/365*_xlfn.DAYS($B35,$B34))</f>
        <v>#VALUE!</v>
      </c>
      <c r="QD35" s="5" t="e">
        <f>IF(($C$6-($C$3*$A34)+SUM(QD$6:QD34))*QD$3/365*_xlfn.DAYS($B35,$B34)&lt;0,0,($C$6-($C$3*$A34)+SUM(QD$6:QD34))*QD$3/365*_xlfn.DAYS($B35,$B34))</f>
        <v>#VALUE!</v>
      </c>
      <c r="QE35" s="5" t="e">
        <f>IF(($C$6-($C$3*$A34)+SUM(QE$6:QE34))*QE$3/365*_xlfn.DAYS($B35,$B34)&lt;0,0,($C$6-($C$3*$A34)+SUM(QE$6:QE34))*QE$3/365*_xlfn.DAYS($B35,$B34))</f>
        <v>#VALUE!</v>
      </c>
      <c r="QF35" s="5" t="e">
        <f>IF(($C$6-($C$3*$A34)+SUM(QF$6:QF34))*QF$3/365*_xlfn.DAYS($B35,$B34)&lt;0,0,($C$6-($C$3*$A34)+SUM(QF$6:QF34))*QF$3/365*_xlfn.DAYS($B35,$B34))</f>
        <v>#VALUE!</v>
      </c>
      <c r="QG35" s="5" t="e">
        <f>IF(($C$6-($C$3*$A34)+SUM(QG$6:QG34))*QG$3/365*_xlfn.DAYS($B35,$B34)&lt;0,0,($C$6-($C$3*$A34)+SUM(QG$6:QG34))*QG$3/365*_xlfn.DAYS($B35,$B34))</f>
        <v>#VALUE!</v>
      </c>
      <c r="QH35" s="5" t="e">
        <f>IF(($C$6-($C$3*$A34)+SUM(QH$6:QH34))*QH$3/365*_xlfn.DAYS($B35,$B34)&lt;0,0,($C$6-($C$3*$A34)+SUM(QH$6:QH34))*QH$3/365*_xlfn.DAYS($B35,$B34))</f>
        <v>#VALUE!</v>
      </c>
      <c r="QI35" s="5" t="e">
        <f>IF(($C$6-($C$3*$A34)+SUM(QI$6:QI34))*QI$3/365*_xlfn.DAYS($B35,$B34)&lt;0,0,($C$6-($C$3*$A34)+SUM(QI$6:QI34))*QI$3/365*_xlfn.DAYS($B35,$B34))</f>
        <v>#VALUE!</v>
      </c>
      <c r="QJ35" s="5" t="e">
        <f>IF(($C$6-($C$3*$A34)+SUM(QJ$6:QJ34))*QJ$3/365*_xlfn.DAYS($B35,$B34)&lt;0,0,($C$6-($C$3*$A34)+SUM(QJ$6:QJ34))*QJ$3/365*_xlfn.DAYS($B35,$B34))</f>
        <v>#VALUE!</v>
      </c>
      <c r="QK35" s="5" t="e">
        <f>IF(($C$6-($C$3*$A34)+SUM(QK$6:QK34))*QK$3/365*_xlfn.DAYS($B35,$B34)&lt;0,0,($C$6-($C$3*$A34)+SUM(QK$6:QK34))*QK$3/365*_xlfn.DAYS($B35,$B34))</f>
        <v>#VALUE!</v>
      </c>
      <c r="QL35" s="5" t="e">
        <f>IF(($C$6-($C$3*$A34)+SUM(QL$6:QL34))*QL$3/365*_xlfn.DAYS($B35,$B34)&lt;0,0,($C$6-($C$3*$A34)+SUM(QL$6:QL34))*QL$3/365*_xlfn.DAYS($B35,$B34))</f>
        <v>#VALUE!</v>
      </c>
      <c r="QM35" s="5" t="e">
        <f>IF(($C$6-($C$3*$A34)+SUM(QM$6:QM34))*QM$3/365*_xlfn.DAYS($B35,$B34)&lt;0,0,($C$6-($C$3*$A34)+SUM(QM$6:QM34))*QM$3/365*_xlfn.DAYS($B35,$B34))</f>
        <v>#VALUE!</v>
      </c>
      <c r="QN35" s="5" t="e">
        <f>IF(($C$6-($C$3*$A34)+SUM(QN$6:QN34))*QN$3/365*_xlfn.DAYS($B35,$B34)&lt;0,0,($C$6-($C$3*$A34)+SUM(QN$6:QN34))*QN$3/365*_xlfn.DAYS($B35,$B34))</f>
        <v>#VALUE!</v>
      </c>
      <c r="QO35" s="5" t="e">
        <f>IF(($C$6-($C$3*$A34)+SUM(QO$6:QO34))*QO$3/365*_xlfn.DAYS($B35,$B34)&lt;0,0,($C$6-($C$3*$A34)+SUM(QO$6:QO34))*QO$3/365*_xlfn.DAYS($B35,$B34))</f>
        <v>#VALUE!</v>
      </c>
      <c r="QP35" s="5" t="e">
        <f>IF(($C$6-($C$3*$A34)+SUM(QP$6:QP34))*QP$3/365*_xlfn.DAYS($B35,$B34)&lt;0,0,($C$6-($C$3*$A34)+SUM(QP$6:QP34))*QP$3/365*_xlfn.DAYS($B35,$B34))</f>
        <v>#VALUE!</v>
      </c>
      <c r="QQ35" s="5" t="e">
        <f>IF(($C$6-($C$3*$A34)+SUM(QQ$6:QQ34))*QQ$3/365*_xlfn.DAYS($B35,$B34)&lt;0,0,($C$6-($C$3*$A34)+SUM(QQ$6:QQ34))*QQ$3/365*_xlfn.DAYS($B35,$B34))</f>
        <v>#VALUE!</v>
      </c>
      <c r="QR35" s="5" t="e">
        <f>IF(($C$6-($C$3*$A34)+SUM(QR$6:QR34))*QR$3/365*_xlfn.DAYS($B35,$B34)&lt;0,0,($C$6-($C$3*$A34)+SUM(QR$6:QR34))*QR$3/365*_xlfn.DAYS($B35,$B34))</f>
        <v>#VALUE!</v>
      </c>
      <c r="QS35" s="5" t="e">
        <f>IF(($C$6-($C$3*$A34)+SUM(QS$6:QS34))*QS$3/365*_xlfn.DAYS($B35,$B34)&lt;0,0,($C$6-($C$3*$A34)+SUM(QS$6:QS34))*QS$3/365*_xlfn.DAYS($B35,$B34))</f>
        <v>#VALUE!</v>
      </c>
      <c r="QT35" s="5" t="e">
        <f>IF(($C$6-($C$3*$A34)+SUM(QT$6:QT34))*QT$3/365*_xlfn.DAYS($B35,$B34)&lt;0,0,($C$6-($C$3*$A34)+SUM(QT$6:QT34))*QT$3/365*_xlfn.DAYS($B35,$B34))</f>
        <v>#VALUE!</v>
      </c>
      <c r="QU35" s="5" t="e">
        <f>IF(($C$6-($C$3*$A34)+SUM(QU$6:QU34))*QU$3/365*_xlfn.DAYS($B35,$B34)&lt;0,0,($C$6-($C$3*$A34)+SUM(QU$6:QU34))*QU$3/365*_xlfn.DAYS($B35,$B34))</f>
        <v>#VALUE!</v>
      </c>
      <c r="QV35" s="5" t="e">
        <f>IF(($C$6-($C$3*$A34)+SUM(QV$6:QV34))*QV$3/365*_xlfn.DAYS($B35,$B34)&lt;0,0,($C$6-($C$3*$A34)+SUM(QV$6:QV34))*QV$3/365*_xlfn.DAYS($B35,$B34))</f>
        <v>#VALUE!</v>
      </c>
      <c r="QW35" s="5" t="e">
        <f>IF(($C$6-($C$3*$A34)+SUM(QW$6:QW34))*QW$3/365*_xlfn.DAYS($B35,$B34)&lt;0,0,($C$6-($C$3*$A34)+SUM(QW$6:QW34))*QW$3/365*_xlfn.DAYS($B35,$B34))</f>
        <v>#VALUE!</v>
      </c>
      <c r="QX35" s="5" t="e">
        <f>IF(($C$6-($C$3*$A34)+SUM(QX$6:QX34))*QX$3/365*_xlfn.DAYS($B35,$B34)&lt;0,0,($C$6-($C$3*$A34)+SUM(QX$6:QX34))*QX$3/365*_xlfn.DAYS($B35,$B34))</f>
        <v>#VALUE!</v>
      </c>
      <c r="QY35" s="5" t="e">
        <f>IF(($C$6-($C$3*$A34)+SUM(QY$6:QY34))*QY$3/365*_xlfn.DAYS($B35,$B34)&lt;0,0,($C$6-($C$3*$A34)+SUM(QY$6:QY34))*QY$3/365*_xlfn.DAYS($B35,$B34))</f>
        <v>#VALUE!</v>
      </c>
      <c r="QZ35" s="5" t="e">
        <f>IF(($C$6-($C$3*$A34)+SUM(QZ$6:QZ34))*QZ$3/365*_xlfn.DAYS($B35,$B34)&lt;0,0,($C$6-($C$3*$A34)+SUM(QZ$6:QZ34))*QZ$3/365*_xlfn.DAYS($B35,$B34))</f>
        <v>#VALUE!</v>
      </c>
      <c r="RA35" s="5" t="e">
        <f>IF(($C$6-($C$3*$A34)+SUM(RA$6:RA34))*RA$3/365*_xlfn.DAYS($B35,$B34)&lt;0,0,($C$6-($C$3*$A34)+SUM(RA$6:RA34))*RA$3/365*_xlfn.DAYS($B35,$B34))</f>
        <v>#VALUE!</v>
      </c>
      <c r="RB35" s="5" t="e">
        <f>IF(($C$6-($C$3*$A34)+SUM(RB$6:RB34))*RB$3/365*_xlfn.DAYS($B35,$B34)&lt;0,0,($C$6-($C$3*$A34)+SUM(RB$6:RB34))*RB$3/365*_xlfn.DAYS($B35,$B34))</f>
        <v>#VALUE!</v>
      </c>
      <c r="RC35" s="5" t="e">
        <f>IF(($C$6-($C$3*$A34)+SUM(RC$6:RC34))*RC$3/365*_xlfn.DAYS($B35,$B34)&lt;0,0,($C$6-($C$3*$A34)+SUM(RC$6:RC34))*RC$3/365*_xlfn.DAYS($B35,$B34))</f>
        <v>#VALUE!</v>
      </c>
      <c r="RD35" s="5" t="e">
        <f>IF(($C$6-($C$3*$A34)+SUM(RD$6:RD34))*RD$3/365*_xlfn.DAYS($B35,$B34)&lt;0,0,($C$6-($C$3*$A34)+SUM(RD$6:RD34))*RD$3/365*_xlfn.DAYS($B35,$B34))</f>
        <v>#VALUE!</v>
      </c>
      <c r="RE35" s="5" t="e">
        <f>IF(($C$6-($C$3*$A34)+SUM(RE$6:RE34))*RE$3/365*_xlfn.DAYS($B35,$B34)&lt;0,0,($C$6-($C$3*$A34)+SUM(RE$6:RE34))*RE$3/365*_xlfn.DAYS($B35,$B34))</f>
        <v>#VALUE!</v>
      </c>
      <c r="RF35" s="5" t="e">
        <f>IF(($C$6-($C$3*$A34)+SUM(RF$6:RF34))*RF$3/365*_xlfn.DAYS($B35,$B34)&lt;0,0,($C$6-($C$3*$A34)+SUM(RF$6:RF34))*RF$3/365*_xlfn.DAYS($B35,$B34))</f>
        <v>#VALUE!</v>
      </c>
      <c r="RG35" s="5" t="e">
        <f>IF(($C$6-($C$3*$A34)+SUM(RG$6:RG34))*RG$3/365*_xlfn.DAYS($B35,$B34)&lt;0,0,($C$6-($C$3*$A34)+SUM(RG$6:RG34))*RG$3/365*_xlfn.DAYS($B35,$B34))</f>
        <v>#VALUE!</v>
      </c>
      <c r="RH35" s="5" t="e">
        <f>IF(($C$6-($C$3*$A34)+SUM(RH$6:RH34))*RH$3/365*_xlfn.DAYS($B35,$B34)&lt;0,0,($C$6-($C$3*$A34)+SUM(RH$6:RH34))*RH$3/365*_xlfn.DAYS($B35,$B34))</f>
        <v>#VALUE!</v>
      </c>
      <c r="RI35" s="5" t="e">
        <f>IF(($C$6-($C$3*$A34)+SUM(RI$6:RI34))*RI$3/365*_xlfn.DAYS($B35,$B34)&lt;0,0,($C$6-($C$3*$A34)+SUM(RI$6:RI34))*RI$3/365*_xlfn.DAYS($B35,$B34))</f>
        <v>#VALUE!</v>
      </c>
      <c r="RJ35" s="5" t="e">
        <f>IF(($C$6-($C$3*$A34)+SUM(RJ$6:RJ34))*RJ$3/365*_xlfn.DAYS($B35,$B34)&lt;0,0,($C$6-($C$3*$A34)+SUM(RJ$6:RJ34))*RJ$3/365*_xlfn.DAYS($B35,$B34))</f>
        <v>#VALUE!</v>
      </c>
      <c r="RK35" s="5" t="e">
        <f>IF(($C$6-($C$3*$A34)+SUM(RK$6:RK34))*RK$3/365*_xlfn.DAYS($B35,$B34)&lt;0,0,($C$6-($C$3*$A34)+SUM(RK$6:RK34))*RK$3/365*_xlfn.DAYS($B35,$B34))</f>
        <v>#VALUE!</v>
      </c>
      <c r="RL35" s="5" t="e">
        <f>IF(($C$6-($C$3*$A34)+SUM(RL$6:RL34))*RL$3/365*_xlfn.DAYS($B35,$B34)&lt;0,0,($C$6-($C$3*$A34)+SUM(RL$6:RL34))*RL$3/365*_xlfn.DAYS($B35,$B34))</f>
        <v>#VALUE!</v>
      </c>
      <c r="RM35" s="5" t="e">
        <f>IF(($C$6-($C$3*$A34)+SUM(RM$6:RM34))*RM$3/365*_xlfn.DAYS($B35,$B34)&lt;0,0,($C$6-($C$3*$A34)+SUM(RM$6:RM34))*RM$3/365*_xlfn.DAYS($B35,$B34))</f>
        <v>#VALUE!</v>
      </c>
      <c r="RN35" s="5" t="e">
        <f>IF(($C$6-($C$3*$A34)+SUM(RN$6:RN34))*RN$3/365*_xlfn.DAYS($B35,$B34)&lt;0,0,($C$6-($C$3*$A34)+SUM(RN$6:RN34))*RN$3/365*_xlfn.DAYS($B35,$B34))</f>
        <v>#VALUE!</v>
      </c>
      <c r="RO35" s="5" t="e">
        <f>IF(($C$6-($C$3*$A34)+SUM(RO$6:RO34))*RO$3/365*_xlfn.DAYS($B35,$B34)&lt;0,0,($C$6-($C$3*$A34)+SUM(RO$6:RO34))*RO$3/365*_xlfn.DAYS($B35,$B34))</f>
        <v>#VALUE!</v>
      </c>
      <c r="RP35" s="5" t="e">
        <f>IF(($C$6-($C$3*$A34)+SUM(RP$6:RP34))*RP$3/365*_xlfn.DAYS($B35,$B34)&lt;0,0,($C$6-($C$3*$A34)+SUM(RP$6:RP34))*RP$3/365*_xlfn.DAYS($B35,$B34))</f>
        <v>#VALUE!</v>
      </c>
      <c r="RQ35" s="5" t="e">
        <f>IF(($C$6-($C$3*$A34)+SUM(RQ$6:RQ34))*RQ$3/365*_xlfn.DAYS($B35,$B34)&lt;0,0,($C$6-($C$3*$A34)+SUM(RQ$6:RQ34))*RQ$3/365*_xlfn.DAYS($B35,$B34))</f>
        <v>#VALUE!</v>
      </c>
      <c r="RR35" s="5" t="e">
        <f>IF(($C$6-($C$3*$A34)+SUM(RR$6:RR34))*RR$3/365*_xlfn.DAYS($B35,$B34)&lt;0,0,($C$6-($C$3*$A34)+SUM(RR$6:RR34))*RR$3/365*_xlfn.DAYS($B35,$B34))</f>
        <v>#VALUE!</v>
      </c>
      <c r="RS35" s="5" t="e">
        <f>IF(($C$6-($C$3*$A34)+SUM(RS$6:RS34))*RS$3/365*_xlfn.DAYS($B35,$B34)&lt;0,0,($C$6-($C$3*$A34)+SUM(RS$6:RS34))*RS$3/365*_xlfn.DAYS($B35,$B34))</f>
        <v>#VALUE!</v>
      </c>
      <c r="RT35" s="5" t="e">
        <f>IF(($C$6-($C$3*$A34)+SUM(RT$6:RT34))*RT$3/365*_xlfn.DAYS($B35,$B34)&lt;0,0,($C$6-($C$3*$A34)+SUM(RT$6:RT34))*RT$3/365*_xlfn.DAYS($B35,$B34))</f>
        <v>#VALUE!</v>
      </c>
      <c r="RU35" s="5" t="e">
        <f>IF(($C$6-($C$3*$A34)+SUM(RU$6:RU34))*RU$3/365*_xlfn.DAYS($B35,$B34)&lt;0,0,($C$6-($C$3*$A34)+SUM(RU$6:RU34))*RU$3/365*_xlfn.DAYS($B35,$B34))</f>
        <v>#VALUE!</v>
      </c>
      <c r="RV35" s="5" t="e">
        <f>IF(($C$6-($C$3*$A34)+SUM(RV$6:RV34))*RV$3/365*_xlfn.DAYS($B35,$B34)&lt;0,0,($C$6-($C$3*$A34)+SUM(RV$6:RV34))*RV$3/365*_xlfn.DAYS($B35,$B34))</f>
        <v>#VALUE!</v>
      </c>
      <c r="RW35" s="5" t="e">
        <f>IF(($C$6-($C$3*$A34)+SUM(RW$6:RW34))*RW$3/365*_xlfn.DAYS($B35,$B34)&lt;0,0,($C$6-($C$3*$A34)+SUM(RW$6:RW34))*RW$3/365*_xlfn.DAYS($B35,$B34))</f>
        <v>#VALUE!</v>
      </c>
      <c r="RX35" s="5" t="e">
        <f>IF(($C$6-($C$3*$A34)+SUM(RX$6:RX34))*RX$3/365*_xlfn.DAYS($B35,$B34)&lt;0,0,($C$6-($C$3*$A34)+SUM(RX$6:RX34))*RX$3/365*_xlfn.DAYS($B35,$B34))</f>
        <v>#VALUE!</v>
      </c>
      <c r="RY35" s="5" t="e">
        <f>IF(($C$6-($C$3*$A34)+SUM(RY$6:RY34))*RY$3/365*_xlfn.DAYS($B35,$B34)&lt;0,0,($C$6-($C$3*$A34)+SUM(RY$6:RY34))*RY$3/365*_xlfn.DAYS($B35,$B34))</f>
        <v>#VALUE!</v>
      </c>
      <c r="RZ35" s="5" t="e">
        <f>IF(($C$6-($C$3*$A34)+SUM(RZ$6:RZ34))*RZ$3/365*_xlfn.DAYS($B35,$B34)&lt;0,0,($C$6-($C$3*$A34)+SUM(RZ$6:RZ34))*RZ$3/365*_xlfn.DAYS($B35,$B34))</f>
        <v>#VALUE!</v>
      </c>
      <c r="SA35" s="5" t="e">
        <f>IF(($C$6-($C$3*$A34)+SUM(SA$6:SA34))*SA$3/365*_xlfn.DAYS($B35,$B34)&lt;0,0,($C$6-($C$3*$A34)+SUM(SA$6:SA34))*SA$3/365*_xlfn.DAYS($B35,$B34))</f>
        <v>#VALUE!</v>
      </c>
      <c r="SB35" s="5" t="e">
        <f>IF(($C$6-($C$3*$A34)+SUM(SB$6:SB34))*SB$3/365*_xlfn.DAYS($B35,$B34)&lt;0,0,($C$6-($C$3*$A34)+SUM(SB$6:SB34))*SB$3/365*_xlfn.DAYS($B35,$B34))</f>
        <v>#VALUE!</v>
      </c>
      <c r="SC35" s="5" t="e">
        <f>IF(($C$6-($C$3*$A34)+SUM(SC$6:SC34))*SC$3/365*_xlfn.DAYS($B35,$B34)&lt;0,0,($C$6-($C$3*$A34)+SUM(SC$6:SC34))*SC$3/365*_xlfn.DAYS($B35,$B34))</f>
        <v>#VALUE!</v>
      </c>
      <c r="SD35" s="5" t="e">
        <f>IF(($C$6-($C$3*$A34)+SUM(SD$6:SD34))*SD$3/365*_xlfn.DAYS($B35,$B34)&lt;0,0,($C$6-($C$3*$A34)+SUM(SD$6:SD34))*SD$3/365*_xlfn.DAYS($B35,$B34))</f>
        <v>#VALUE!</v>
      </c>
      <c r="SE35" s="5" t="e">
        <f>IF(($C$6-($C$3*$A34)+SUM(SE$6:SE34))*SE$3/365*_xlfn.DAYS($B35,$B34)&lt;0,0,($C$6-($C$3*$A34)+SUM(SE$6:SE34))*SE$3/365*_xlfn.DAYS($B35,$B34))</f>
        <v>#VALUE!</v>
      </c>
      <c r="SF35" s="5" t="e">
        <f>IF(($C$6-($C$3*$A34)+SUM(SF$6:SF34))*SF$3/365*_xlfn.DAYS($B35,$B34)&lt;0,0,($C$6-($C$3*$A34)+SUM(SF$6:SF34))*SF$3/365*_xlfn.DAYS($B35,$B34))</f>
        <v>#VALUE!</v>
      </c>
      <c r="SG35" s="5" t="e">
        <f>IF(($C$6-($C$3*$A34)+SUM(SG$6:SG34))*SG$3/365*_xlfn.DAYS($B35,$B34)&lt;0,0,($C$6-($C$3*$A34)+SUM(SG$6:SG34))*SG$3/365*_xlfn.DAYS($B35,$B34))</f>
        <v>#VALUE!</v>
      </c>
      <c r="SH35" s="5" t="e">
        <f>IF(($C$6-($C$3*$A34)+SUM(SH$6:SH34))*SH$3/365*_xlfn.DAYS($B35,$B34)&lt;0,0,($C$6-($C$3*$A34)+SUM(SH$6:SH34))*SH$3/365*_xlfn.DAYS($B35,$B34))</f>
        <v>#VALUE!</v>
      </c>
      <c r="SI35" s="5" t="e">
        <f>IF(($C$6-($C$3*$A34)+SUM(SI$6:SI34))*SI$3/365*_xlfn.DAYS($B35,$B34)&lt;0,0,($C$6-($C$3*$A34)+SUM(SI$6:SI34))*SI$3/365*_xlfn.DAYS($B35,$B34))</f>
        <v>#VALUE!</v>
      </c>
    </row>
    <row r="36" spans="1:503" x14ac:dyDescent="0.25">
      <c r="A36">
        <v>31</v>
      </c>
      <c r="B36" s="1">
        <f>IFERROR(VLOOKUP(IF(WEEKDAY(Sheet3!A31)=7,Sheet3!A31+2,IF(WEEKDAY(Sheet3!A31)=1,Sheet3!A31+1,Sheet3!A31)),Sheet3!D32:F47,3,FALSE),IF(WEEKDAY(Sheet3!A31)=7,Sheet3!A31+2,IF(WEEKDAY(Sheet3!A31)=1,Sheet3!A31+1,Sheet3!A31)))</f>
        <v>45161</v>
      </c>
      <c r="C36" s="4">
        <f t="shared" si="34"/>
        <v>2212.3479351847773</v>
      </c>
      <c r="D36" s="5">
        <f t="shared" si="33"/>
        <v>54.532861295499835</v>
      </c>
      <c r="E36" s="5">
        <f>IF(($C$6-($C$3*$A35)+SUM(E$6:E35))*E$3/365*_xlfn.DAYS($B36,$B35)&lt;0,0,($C$6-($C$3*$A35)+SUM(E$6:E35))*E$3/365*_xlfn.DAYS($B36,$B35))</f>
        <v>54.475908911370119</v>
      </c>
      <c r="F36" s="5">
        <f>IF(($C$6-($C$3*$A35)+SUM(F$6:F35))*F$3/365*_xlfn.DAYS($B36,$B35)&lt;0,0,($C$6-($C$3*$A35)+SUM(F$6:F35))*F$3/365*_xlfn.DAYS($B36,$B35))</f>
        <v>54.418993797601296</v>
      </c>
      <c r="G36" s="5">
        <f>IF(($C$6-($C$3*$A35)+SUM(G$6:G35))*G$3/365*_xlfn.DAYS($B36,$B35)&lt;0,0,($C$6-($C$3*$A35)+SUM(G$6:G35))*G$3/365*_xlfn.DAYS($B36,$B35))</f>
        <v>54.36211593990177</v>
      </c>
      <c r="H36" s="5">
        <f>IF(($C$6-($C$3*$A35)+SUM(H$6:H35))*H$3/365*_xlfn.DAYS($B36,$B35)&lt;0,0,($C$6-($C$3*$A35)+SUM(H$6:H35))*H$3/365*_xlfn.DAYS($B36,$B35))</f>
        <v>54.305275323984375</v>
      </c>
      <c r="I36" s="5">
        <f>IF(($C$6-($C$3*$A35)+SUM(I$6:I35))*I$3/365*_xlfn.DAYS($B36,$B35)&lt;0,0,($C$6-($C$3*$A35)+SUM(I$6:I35))*I$3/365*_xlfn.DAYS($B36,$B35))</f>
        <v>54.248471935566272</v>
      </c>
      <c r="J36" s="5">
        <f>IF(($C$6-($C$3*$A35)+SUM(J$6:J35))*J$3/365*_xlfn.DAYS($B36,$B35)&lt;0,0,($C$6-($C$3*$A35)+SUM(J$6:J35))*J$3/365*_xlfn.DAYS($B36,$B35))</f>
        <v>54.191705760369203</v>
      </c>
      <c r="K36" s="5">
        <f>IF(($C$6-($C$3*$A35)+SUM(K$6:K35))*K$3/365*_xlfn.DAYS($B36,$B35)&lt;0,0,($C$6-($C$3*$A35)+SUM(K$6:K35))*K$3/365*_xlfn.DAYS($B36,$B35))</f>
        <v>54.134976784119445</v>
      </c>
      <c r="L36" s="5">
        <f>IF(($C$6-($C$3*$A35)+SUM(L$6:L35))*L$3/365*_xlfn.DAYS($B36,$B35)&lt;0,0,($C$6-($C$3*$A35)+SUM(L$6:L35))*L$3/365*_xlfn.DAYS($B36,$B35))</f>
        <v>54.078284992547793</v>
      </c>
      <c r="M36" s="5">
        <f>IF(($C$6-($C$3*$A35)+SUM(M$6:M35))*M$3/365*_xlfn.DAYS($B36,$B35)&lt;0,0,($C$6-($C$3*$A35)+SUM(M$6:M35))*M$3/365*_xlfn.DAYS($B36,$B35))</f>
        <v>54.021630371389378</v>
      </c>
      <c r="N36" s="5">
        <f>IF(($C$6-($C$3*$A35)+SUM(N$6:N35))*N$3/365*_xlfn.DAYS($B36,$B35)&lt;0,0,($C$6-($C$3*$A35)+SUM(N$6:N35))*N$3/365*_xlfn.DAYS($B36,$B35))</f>
        <v>53.965012906384054</v>
      </c>
      <c r="O36" s="5">
        <f>IF(($C$6-($C$3*$A35)+SUM(O$6:O35))*O$3/365*_xlfn.DAYS($B36,$B35)&lt;0,0,($C$6-($C$3*$A35)+SUM(O$6:O35))*O$3/365*_xlfn.DAYS($B36,$B35))</f>
        <v>53.908432583276053</v>
      </c>
      <c r="P36" s="5">
        <f>IF(($C$6-($C$3*$A35)+SUM(P$6:P35))*P$3/365*_xlfn.DAYS($B36,$B35)&lt;0,0,($C$6-($C$3*$A35)+SUM(P$6:P35))*P$3/365*_xlfn.DAYS($B36,$B35))</f>
        <v>53.851889387813969</v>
      </c>
      <c r="Q36" s="5">
        <f>IF(($C$6-($C$3*$A35)+SUM(Q$6:Q35))*Q$3/365*_xlfn.DAYS($B36,$B35)&lt;0,0,($C$6-($C$3*$A35)+SUM(Q$6:Q35))*Q$3/365*_xlfn.DAYS($B36,$B35))</f>
        <v>53.795383305751216</v>
      </c>
      <c r="R36" s="5">
        <f>IF(($C$6-($C$3*$A35)+SUM(R$6:R35))*R$3/365*_xlfn.DAYS($B36,$B35)&lt;0,0,($C$6-($C$3*$A35)+SUM(R$6:R35))*R$3/365*_xlfn.DAYS($B36,$B35))</f>
        <v>53.738914322845375</v>
      </c>
      <c r="S36" s="5">
        <f>IF(($C$6-($C$3*$A35)+SUM(S$6:S35))*S$3/365*_xlfn.DAYS($B36,$B35)&lt;0,0,($C$6-($C$3*$A35)+SUM(S$6:S35))*S$3/365*_xlfn.DAYS($B36,$B35))</f>
        <v>53.682482424858726</v>
      </c>
      <c r="T36" s="5">
        <f>IF(($C$6-($C$3*$A35)+SUM(T$6:T35))*T$3/365*_xlfn.DAYS($B36,$B35)&lt;0,0,($C$6-($C$3*$A35)+SUM(T$6:T35))*T$3/365*_xlfn.DAYS($B36,$B35))</f>
        <v>53.626087597557913</v>
      </c>
      <c r="U36" s="5">
        <f>IF(($C$6-($C$3*$A35)+SUM(U$6:U35))*U$3/365*_xlfn.DAYS($B36,$B35)&lt;0,0,($C$6-($C$3*$A35)+SUM(U$6:U35))*U$3/365*_xlfn.DAYS($B36,$B35))</f>
        <v>53.56972982671418</v>
      </c>
      <c r="V36" s="5">
        <f>IF(($C$6-($C$3*$A35)+SUM(V$6:V35))*V$3/365*_xlfn.DAYS($B36,$B35)&lt;0,0,($C$6-($C$3*$A35)+SUM(V$6:V35))*V$3/365*_xlfn.DAYS($B36,$B35))</f>
        <v>53.513409098103125</v>
      </c>
      <c r="W36" s="5">
        <f>IF(($C$6-($C$3*$A35)+SUM(W$6:W35))*W$3/365*_xlfn.DAYS($B36,$B35)&lt;0,0,($C$6-($C$3*$A35)+SUM(W$6:W35))*W$3/365*_xlfn.DAYS($B36,$B35))</f>
        <v>53.457125397504974</v>
      </c>
      <c r="X36" s="5">
        <f>IF(($C$6-($C$3*$A35)+SUM(X$6:X35))*X$3/365*_xlfn.DAYS($B36,$B35)&lt;0,0,($C$6-($C$3*$A35)+SUM(X$6:X35))*X$3/365*_xlfn.DAYS($B36,$B35))</f>
        <v>53.400878710704347</v>
      </c>
      <c r="Y36" s="5">
        <f>IF(($C$6-($C$3*$A35)+SUM(Y$6:Y35))*Y$3/365*_xlfn.DAYS($B36,$B35)&lt;0,0,($C$6-($C$3*$A35)+SUM(Y$6:Y35))*Y$3/365*_xlfn.DAYS($B36,$B35))</f>
        <v>53.344669023490333</v>
      </c>
      <c r="Z36" s="5">
        <f>IF(($C$6-($C$3*$A35)+SUM(Z$6:Z35))*Z$3/365*_xlfn.DAYS($B36,$B35)&lt;0,0,($C$6-($C$3*$A35)+SUM(Z$6:Z35))*Z$3/365*_xlfn.DAYS($B36,$B35))</f>
        <v>53.288496321656574</v>
      </c>
      <c r="AA36" s="5">
        <f>IF(($C$6-($C$3*$A35)+SUM(AA$6:AA35))*AA$3/365*_xlfn.DAYS($B36,$B35)&lt;0,0,($C$6-($C$3*$A35)+SUM(AA$6:AA35))*AA$3/365*_xlfn.DAYS($B36,$B35))</f>
        <v>53.232360591001168</v>
      </c>
      <c r="AB36" s="5">
        <f>IF(($C$6-($C$3*$A35)+SUM(AB$6:AB35))*AB$3/365*_xlfn.DAYS($B36,$B35)&lt;0,0,($C$6-($C$3*$A35)+SUM(AB$6:AB35))*AB$3/365*_xlfn.DAYS($B36,$B35))</f>
        <v>53.176261817326647</v>
      </c>
      <c r="AC36" s="5">
        <f>IF(($C$6-($C$3*$A35)+SUM(AC$6:AC35))*AC$3/365*_xlfn.DAYS($B36,$B35)&lt;0,0,($C$6-($C$3*$A35)+SUM(AC$6:AC35))*AC$3/365*_xlfn.DAYS($B36,$B35))</f>
        <v>53.120199986440042</v>
      </c>
      <c r="AD36" s="5">
        <f>IF(($C$6-($C$3*$A35)+SUM(AD$6:AD35))*AD$3/365*_xlfn.DAYS($B36,$B35)&lt;0,0,($C$6-($C$3*$A35)+SUM(AD$6:AD35))*AD$3/365*_xlfn.DAYS($B36,$B35))</f>
        <v>53.064175084152929</v>
      </c>
      <c r="AE36" s="5">
        <f>IF(($C$6-($C$3*$A35)+SUM(AE$6:AE35))*AE$3/365*_xlfn.DAYS($B36,$B35)&lt;0,0,($C$6-($C$3*$A35)+SUM(AE$6:AE35))*AE$3/365*_xlfn.DAYS($B36,$B35))</f>
        <v>53.008187096281262</v>
      </c>
      <c r="AF36" s="5">
        <f>IF(($C$6-($C$3*$A35)+SUM(AF$6:AF35))*AF$3/365*_xlfn.DAYS($B36,$B35)&lt;0,0,($C$6-($C$3*$A35)+SUM(AF$6:AF35))*AF$3/365*_xlfn.DAYS($B36,$B35))</f>
        <v>52.952236008645492</v>
      </c>
      <c r="AG36" s="5">
        <f>IF(($C$6-($C$3*$A35)+SUM(AG$6:AG35))*AG$3/365*_xlfn.DAYS($B36,$B35)&lt;0,0,($C$6-($C$3*$A35)+SUM(AG$6:AG35))*AG$3/365*_xlfn.DAYS($B36,$B35))</f>
        <v>52.896321807070592</v>
      </c>
      <c r="AH36" s="5">
        <f>IF(($C$6-($C$3*$A35)+SUM(AH$6:AH35))*AH$3/365*_xlfn.DAYS($B36,$B35)&lt;0,0,($C$6-($C$3*$A35)+SUM(AH$6:AH35))*AH$3/365*_xlfn.DAYS($B36,$B35))</f>
        <v>52.840444477386008</v>
      </c>
      <c r="AI36" s="5">
        <f>IF(($C$6-($C$3*$A35)+SUM(AI$6:AI35))*AI$3/365*_xlfn.DAYS($B36,$B35)&lt;0,0,($C$6-($C$3*$A35)+SUM(AI$6:AI35))*AI$3/365*_xlfn.DAYS($B36,$B35))</f>
        <v>52.784604005425557</v>
      </c>
      <c r="AJ36" s="5">
        <f>IF(($C$6-($C$3*$A35)+SUM(AJ$6:AJ35))*AJ$3/365*_xlfn.DAYS($B36,$B35)&lt;0,0,($C$6-($C$3*$A35)+SUM(AJ$6:AJ35))*AJ$3/365*_xlfn.DAYS($B36,$B35))</f>
        <v>52.728800377027632</v>
      </c>
      <c r="AK36" s="5">
        <f>IF(($C$6-($C$3*$A35)+SUM(AK$6:AK35))*AK$3/365*_xlfn.DAYS($B36,$B35)&lt;0,0,($C$6-($C$3*$A35)+SUM(AK$6:AK35))*AK$3/365*_xlfn.DAYS($B36,$B35))</f>
        <v>52.673033578035081</v>
      </c>
      <c r="AL36" s="5">
        <f>IF(($C$6-($C$3*$A35)+SUM(AL$6:AL35))*AL$3/365*_xlfn.DAYS($B36,$B35)&lt;0,0,($C$6-($C$3*$A35)+SUM(AL$6:AL35))*AL$3/365*_xlfn.DAYS($B36,$B35))</f>
        <v>52.617303594295109</v>
      </c>
      <c r="AM36" s="5">
        <f>IF(($C$6-($C$3*$A35)+SUM(AM$6:AM35))*AM$3/365*_xlfn.DAYS($B36,$B35)&lt;0,0,($C$6-($C$3*$A35)+SUM(AM$6:AM35))*AM$3/365*_xlfn.DAYS($B36,$B35))</f>
        <v>52.561610411659501</v>
      </c>
      <c r="AN36" s="5">
        <f>IF(($C$6-($C$3*$A35)+SUM(AN$6:AN35))*AN$3/365*_xlfn.DAYS($B36,$B35)&lt;0,0,($C$6-($C$3*$A35)+SUM(AN$6:AN35))*AN$3/365*_xlfn.DAYS($B36,$B35))</f>
        <v>52.505954015984514</v>
      </c>
      <c r="AO36" s="5">
        <f>IF(($C$6-($C$3*$A35)+SUM(AO$6:AO35))*AO$3/365*_xlfn.DAYS($B36,$B35)&lt;0,0,($C$6-($C$3*$A35)+SUM(AO$6:AO35))*AO$3/365*_xlfn.DAYS($B36,$B35))</f>
        <v>52.450334393130795</v>
      </c>
      <c r="AP36" s="5">
        <f>IF(($C$6-($C$3*$A35)+SUM(AP$6:AP35))*AP$3/365*_xlfn.DAYS($B36,$B35)&lt;0,0,($C$6-($C$3*$A35)+SUM(AP$6:AP35))*AP$3/365*_xlfn.DAYS($B36,$B35))</f>
        <v>52.394751528963496</v>
      </c>
      <c r="AQ36" s="5">
        <f>IF(($C$6-($C$3*$A35)+SUM(AQ$6:AQ35))*AQ$3/365*_xlfn.DAYS($B36,$B35)&lt;0,0,($C$6-($C$3*$A35)+SUM(AQ$6:AQ35))*AQ$3/365*_xlfn.DAYS($B36,$B35))</f>
        <v>52.339205409352253</v>
      </c>
      <c r="AR36" s="5">
        <f>IF(($C$6-($C$3*$A35)+SUM(AR$6:AR35))*AR$3/365*_xlfn.DAYS($B36,$B35)&lt;0,0,($C$6-($C$3*$A35)+SUM(AR$6:AR35))*AR$3/365*_xlfn.DAYS($B36,$B35))</f>
        <v>52.283696020171078</v>
      </c>
      <c r="AS36" s="5">
        <f>IF(($C$6-($C$3*$A35)+SUM(AS$6:AS35))*AS$3/365*_xlfn.DAYS($B36,$B35)&lt;0,0,($C$6-($C$3*$A35)+SUM(AS$6:AS35))*AS$3/365*_xlfn.DAYS($B36,$B35))</f>
        <v>52.228223347298496</v>
      </c>
      <c r="AT36" s="5">
        <f>IF(($C$6-($C$3*$A35)+SUM(AT$6:AT35))*AT$3/365*_xlfn.DAYS($B36,$B35)&lt;0,0,($C$6-($C$3*$A35)+SUM(AT$6:AT35))*AT$3/365*_xlfn.DAYS($B36,$B35))</f>
        <v>52.172787376617478</v>
      </c>
      <c r="AU36" s="5">
        <f>IF(($C$6-($C$3*$A35)+SUM(AU$6:AU35))*AU$3/365*_xlfn.DAYS($B36,$B35)&lt;0,0,($C$6-($C$3*$A35)+SUM(AU$6:AU35))*AU$3/365*_xlfn.DAYS($B36,$B35))</f>
        <v>52.117388094015489</v>
      </c>
      <c r="AV36" s="5">
        <f>IF(($C$6-($C$3*$A35)+SUM(AV$6:AV35))*AV$3/365*_xlfn.DAYS($B36,$B35)&lt;0,0,($C$6-($C$3*$A35)+SUM(AV$6:AV35))*AV$3/365*_xlfn.DAYS($B36,$B35))</f>
        <v>52.062025485384353</v>
      </c>
      <c r="AW36" s="5">
        <f>IF(($C$6-($C$3*$A35)+SUM(AW$6:AW35))*AW$3/365*_xlfn.DAYS($B36,$B35)&lt;0,0,($C$6-($C$3*$A35)+SUM(AW$6:AW35))*AW$3/365*_xlfn.DAYS($B36,$B35))</f>
        <v>52.006699536620474</v>
      </c>
      <c r="AX36" s="5">
        <f>IF(($C$6-($C$3*$A35)+SUM(AX$6:AX35))*AX$3/365*_xlfn.DAYS($B36,$B35)&lt;0,0,($C$6-($C$3*$A35)+SUM(AX$6:AX35))*AX$3/365*_xlfn.DAYS($B36,$B35))</f>
        <v>51.9514102336246</v>
      </c>
      <c r="AY36" s="5">
        <f>IF(($C$6-($C$3*$A35)+SUM(AY$6:AY35))*AY$3/365*_xlfn.DAYS($B36,$B35)&lt;0,0,($C$6-($C$3*$A35)+SUM(AY$6:AY35))*AY$3/365*_xlfn.DAYS($B36,$B35))</f>
        <v>51.896157562302022</v>
      </c>
      <c r="AZ36" s="5">
        <f>IF(($C$6-($C$3*$A35)+SUM(AZ$6:AZ35))*AZ$3/365*_xlfn.DAYS($B36,$B35)&lt;0,0,($C$6-($C$3*$A35)+SUM(AZ$6:AZ35))*AZ$3/365*_xlfn.DAYS($B36,$B35))</f>
        <v>51.840941508562373</v>
      </c>
      <c r="BA36" s="5">
        <f>IF(($C$6-($C$3*$A35)+SUM(BA$6:BA35))*BA$3/365*_xlfn.DAYS($B36,$B35)&lt;0,0,($C$6-($C$3*$A35)+SUM(BA$6:BA35))*BA$3/365*_xlfn.DAYS($B36,$B35))</f>
        <v>51.785762058319797</v>
      </c>
      <c r="BB36" s="5">
        <f>IF(($C$6-($C$3*$A35)+SUM(BB$6:BB35))*BB$3/365*_xlfn.DAYS($B36,$B35)&lt;0,0,($C$6-($C$3*$A35)+SUM(BB$6:BB35))*BB$3/365*_xlfn.DAYS($B36,$B35))</f>
        <v>51.730619197492906</v>
      </c>
      <c r="BC36" s="5">
        <f>IF(($C$6-($C$3*$A35)+SUM(BC$6:BC35))*BC$3/365*_xlfn.DAYS($B36,$B35)&lt;0,0,($C$6-($C$3*$A35)+SUM(BC$6:BC35))*BC$3/365*_xlfn.DAYS($B36,$B35))</f>
        <v>51.675512912004663</v>
      </c>
      <c r="BD36" s="5">
        <f>IF(($C$6-($C$3*$A35)+SUM(BD$6:BD35))*BD$3/365*_xlfn.DAYS($B36,$B35)&lt;0,0,($C$6-($C$3*$A35)+SUM(BD$6:BD35))*BD$3/365*_xlfn.DAYS($B36,$B35))</f>
        <v>51.620443187782683</v>
      </c>
      <c r="BE36" s="5">
        <f>IF(($C$6-($C$3*$A35)+SUM(BE$6:BE35))*BE$3/365*_xlfn.DAYS($B36,$B35)&lt;0,0,($C$6-($C$3*$A35)+SUM(BE$6:BE35))*BE$3/365*_xlfn.DAYS($B36,$B35))</f>
        <v>51.565410010758733</v>
      </c>
      <c r="BF36" s="5">
        <f>IF(($C$6-($C$3*$A35)+SUM(BF$6:BF35))*BF$3/365*_xlfn.DAYS($B36,$B35)&lt;0,0,($C$6-($C$3*$A35)+SUM(BF$6:BF35))*BF$3/365*_xlfn.DAYS($B36,$B35))</f>
        <v>51.51041336686923</v>
      </c>
      <c r="BG36" s="5">
        <f>IF(($C$6-($C$3*$A35)+SUM(BG$6:BG35))*BG$3/365*_xlfn.DAYS($B36,$B35)&lt;0,0,($C$6-($C$3*$A35)+SUM(BG$6:BG35))*BG$3/365*_xlfn.DAYS($B36,$B35))</f>
        <v>51.455453242054972</v>
      </c>
      <c r="BH36" s="5">
        <f>IF(($C$6-($C$3*$A35)+SUM(BH$6:BH35))*BH$3/365*_xlfn.DAYS($B36,$B35)&lt;0,0,($C$6-($C$3*$A35)+SUM(BH$6:BH35))*BH$3/365*_xlfn.DAYS($B36,$B35))</f>
        <v>51.400529622261203</v>
      </c>
      <c r="BI36" s="5">
        <f>IF(($C$6-($C$3*$A35)+SUM(BI$6:BI35))*BI$3/365*_xlfn.DAYS($B36,$B35)&lt;0,0,($C$6-($C$3*$A35)+SUM(BI$6:BI35))*BI$3/365*_xlfn.DAYS($B36,$B35))</f>
        <v>51.345642493437573</v>
      </c>
      <c r="BJ36" s="5">
        <f>IF(($C$6-($C$3*$A35)+SUM(BJ$6:BJ35))*BJ$3/365*_xlfn.DAYS($B36,$B35)&lt;0,0,($C$6-($C$3*$A35)+SUM(BJ$6:BJ35))*BJ$3/365*_xlfn.DAYS($B36,$B35))</f>
        <v>51.290791841538194</v>
      </c>
      <c r="BK36" s="5">
        <f>IF(($C$6-($C$3*$A35)+SUM(BK$6:BK35))*BK$3/365*_xlfn.DAYS($B36,$B35)&lt;0,0,($C$6-($C$3*$A35)+SUM(BK$6:BK35))*BK$3/365*_xlfn.DAYS($B36,$B35))</f>
        <v>51.235977652521676</v>
      </c>
      <c r="BL36" s="5">
        <f>IF(($C$6-($C$3*$A35)+SUM(BL$6:BL35))*BL$3/365*_xlfn.DAYS($B36,$B35)&lt;0,0,($C$6-($C$3*$A35)+SUM(BL$6:BL35))*BL$3/365*_xlfn.DAYS($B36,$B35))</f>
        <v>51.181199912350927</v>
      </c>
      <c r="BM36" s="5">
        <f>IF(($C$6-($C$3*$A35)+SUM(BM$6:BM35))*BM$3/365*_xlfn.DAYS($B36,$B35)&lt;0,0,($C$6-($C$3*$A35)+SUM(BM$6:BM35))*BM$3/365*_xlfn.DAYS($B36,$B35))</f>
        <v>51.126458606993339</v>
      </c>
      <c r="BN36" s="5">
        <f>IF(($C$6-($C$3*$A35)+SUM(BN$6:BN35))*BN$3/365*_xlfn.DAYS($B36,$B35)&lt;0,0,($C$6-($C$3*$A35)+SUM(BN$6:BN35))*BN$3/365*_xlfn.DAYS($B36,$B35))</f>
        <v>51.071753722420894</v>
      </c>
      <c r="BO36" s="5">
        <f>IF(($C$6-($C$3*$A35)+SUM(BO$6:BO35))*BO$3/365*_xlfn.DAYS($B36,$B35)&lt;0,0,($C$6-($C$3*$A35)+SUM(BO$6:BO35))*BO$3/365*_xlfn.DAYS($B36,$B35))</f>
        <v>51.017085244609703</v>
      </c>
      <c r="BP36" s="5">
        <f>IF(($C$6-($C$3*$A35)+SUM(BP$6:BP35))*BP$3/365*_xlfn.DAYS($B36,$B35)&lt;0,0,($C$6-($C$3*$A35)+SUM(BP$6:BP35))*BP$3/365*_xlfn.DAYS($B36,$B35))</f>
        <v>50.962453159540594</v>
      </c>
      <c r="BQ36" s="5">
        <f>IF(($C$6-($C$3*$A35)+SUM(BQ$6:BQ35))*BQ$3/365*_xlfn.DAYS($B36,$B35)&lt;0,0,($C$6-($C$3*$A35)+SUM(BQ$6:BQ35))*BQ$3/365*_xlfn.DAYS($B36,$B35))</f>
        <v>50.907857453198652</v>
      </c>
      <c r="BR36" s="5">
        <f>IF(($C$6-($C$3*$A35)+SUM(BR$6:BR35))*BR$3/365*_xlfn.DAYS($B36,$B35)&lt;0,0,($C$6-($C$3*$A35)+SUM(BR$6:BR35))*BR$3/365*_xlfn.DAYS($B36,$B35))</f>
        <v>50.853298111573402</v>
      </c>
      <c r="BS36" s="5">
        <f>IF(($C$6-($C$3*$A35)+SUM(BS$6:BS35))*BS$3/365*_xlfn.DAYS($B36,$B35)&lt;0,0,($C$6-($C$3*$A35)+SUM(BS$6:BS35))*BS$3/365*_xlfn.DAYS($B36,$B35))</f>
        <v>50.798775120658838</v>
      </c>
      <c r="BT36" s="5">
        <f>IF(($C$6-($C$3*$A35)+SUM(BT$6:BT35))*BT$3/365*_xlfn.DAYS($B36,$B35)&lt;0,0,($C$6-($C$3*$A35)+SUM(BT$6:BT35))*BT$3/365*_xlfn.DAYS($B36,$B35))</f>
        <v>50.74428846645344</v>
      </c>
      <c r="BU36" s="5">
        <f>IF(($C$6-($C$3*$A35)+SUM(BU$6:BU35))*BU$3/365*_xlfn.DAYS($B36,$B35)&lt;0,0,($C$6-($C$3*$A35)+SUM(BU$6:BU35))*BU$3/365*_xlfn.DAYS($B36,$B35))</f>
        <v>50.689838134959999</v>
      </c>
      <c r="BV36" s="5">
        <f>IF(($C$6-($C$3*$A35)+SUM(BV$6:BV35))*BV$3/365*_xlfn.DAYS($B36,$B35)&lt;0,0,($C$6-($C$3*$A35)+SUM(BV$6:BV35))*BV$3/365*_xlfn.DAYS($B36,$B35))</f>
        <v>50.635424112185746</v>
      </c>
      <c r="BW36" s="5">
        <f>IF(($C$6-($C$3*$A35)+SUM(BW$6:BW35))*BW$3/365*_xlfn.DAYS($B36,$B35)&lt;0,0,($C$6-($C$3*$A35)+SUM(BW$6:BW35))*BW$3/365*_xlfn.DAYS($B36,$B35))</f>
        <v>50.58104638414239</v>
      </c>
      <c r="BX36" s="5">
        <f>IF(($C$6-($C$3*$A35)+SUM(BX$6:BX35))*BX$3/365*_xlfn.DAYS($B36,$B35)&lt;0,0,($C$6-($C$3*$A35)+SUM(BX$6:BX35))*BX$3/365*_xlfn.DAYS($B36,$B35))</f>
        <v>50.526704936845967</v>
      </c>
      <c r="BY36" s="5">
        <f>IF(($C$6-($C$3*$A35)+SUM(BY$6:BY35))*BY$3/365*_xlfn.DAYS($B36,$B35)&lt;0,0,($C$6-($C$3*$A35)+SUM(BY$6:BY35))*BY$3/365*_xlfn.DAYS($B36,$B35))</f>
        <v>50.472399756317067</v>
      </c>
      <c r="BZ36" s="5">
        <f>IF(($C$6-($C$3*$A35)+SUM(BZ$6:BZ35))*BZ$3/365*_xlfn.DAYS($B36,$B35)&lt;0,0,($C$6-($C$3*$A35)+SUM(BZ$6:BZ35))*BZ$3/365*_xlfn.DAYS($B36,$B35))</f>
        <v>50.418130828580587</v>
      </c>
      <c r="CA36" s="5">
        <f>IF(($C$6-($C$3*$A35)+SUM(CA$6:CA35))*CA$3/365*_xlfn.DAYS($B36,$B35)&lt;0,0,($C$6-($C$3*$A35)+SUM(CA$6:CA35))*CA$3/365*_xlfn.DAYS($B36,$B35))</f>
        <v>50.363898139665849</v>
      </c>
      <c r="CB36" s="5">
        <f>IF(($C$6-($C$3*$A35)+SUM(CB$6:CB35))*CB$3/365*_xlfn.DAYS($B36,$B35)&lt;0,0,($C$6-($C$3*$A35)+SUM(CB$6:CB35))*CB$3/365*_xlfn.DAYS($B36,$B35))</f>
        <v>50.309701675606632</v>
      </c>
      <c r="CC36" s="5">
        <f>IF(($C$6-($C$3*$A35)+SUM(CC$6:CC35))*CC$3/365*_xlfn.DAYS($B36,$B35)&lt;0,0,($C$6-($C$3*$A35)+SUM(CC$6:CC35))*CC$3/365*_xlfn.DAYS($B36,$B35))</f>
        <v>50.255541422441119</v>
      </c>
      <c r="CD36" s="5">
        <f>IF(($C$6-($C$3*$A35)+SUM(CD$6:CD35))*CD$3/365*_xlfn.DAYS($B36,$B35)&lt;0,0,($C$6-($C$3*$A35)+SUM(CD$6:CD35))*CD$3/365*_xlfn.DAYS($B36,$B35))</f>
        <v>50.201417366211871</v>
      </c>
      <c r="CE36" s="5">
        <f>IF(($C$6-($C$3*$A35)+SUM(CE$6:CE35))*CE$3/365*_xlfn.DAYS($B36,$B35)&lt;0,0,($C$6-($C$3*$A35)+SUM(CE$6:CE35))*CE$3/365*_xlfn.DAYS($B36,$B35))</f>
        <v>50.147329492965881</v>
      </c>
      <c r="CF36" s="5">
        <f>IF(($C$6-($C$3*$A35)+SUM(CF$6:CF35))*CF$3/365*_xlfn.DAYS($B36,$B35)&lt;0,0,($C$6-($C$3*$A35)+SUM(CF$6:CF35))*CF$3/365*_xlfn.DAYS($B36,$B35))</f>
        <v>50.093277788754563</v>
      </c>
      <c r="CG36" s="5">
        <f>IF(($C$6-($C$3*$A35)+SUM(CG$6:CG35))*CG$3/365*_xlfn.DAYS($B36,$B35)&lt;0,0,($C$6-($C$3*$A35)+SUM(CG$6:CG35))*CG$3/365*_xlfn.DAYS($B36,$B35))</f>
        <v>50.039262239633707</v>
      </c>
      <c r="CH36" s="5">
        <f>IF(($C$6-($C$3*$A35)+SUM(CH$6:CH35))*CH$3/365*_xlfn.DAYS($B36,$B35)&lt;0,0,($C$6-($C$3*$A35)+SUM(CH$6:CH35))*CH$3/365*_xlfn.DAYS($B36,$B35))</f>
        <v>49.98528283166354</v>
      </c>
      <c r="CI36" s="5">
        <f>IF(($C$6-($C$3*$A35)+SUM(CI$6:CI35))*CI$3/365*_xlfn.DAYS($B36,$B35)&lt;0,0,($C$6-($C$3*$A35)+SUM(CI$6:CI35))*CI$3/365*_xlfn.DAYS($B36,$B35))</f>
        <v>49.931339550908724</v>
      </c>
      <c r="CJ36" s="5">
        <f>IF(($C$6-($C$3*$A35)+SUM(CJ$6:CJ35))*CJ$3/365*_xlfn.DAYS($B36,$B35)&lt;0,0,($C$6-($C$3*$A35)+SUM(CJ$6:CJ35))*CJ$3/365*_xlfn.DAYS($B36,$B35))</f>
        <v>49.877432383438261</v>
      </c>
      <c r="CK36" s="5">
        <f>IF(($C$6-($C$3*$A35)+SUM(CK$6:CK35))*CK$3/365*_xlfn.DAYS($B36,$B35)&lt;0,0,($C$6-($C$3*$A35)+SUM(CK$6:CK35))*CK$3/365*_xlfn.DAYS($B36,$B35))</f>
        <v>49.823561315325556</v>
      </c>
      <c r="CL36" s="5">
        <f>IF(($C$6-($C$3*$A35)+SUM(CL$6:CL35))*CL$3/365*_xlfn.DAYS($B36,$B35)&lt;0,0,($C$6-($C$3*$A35)+SUM(CL$6:CL35))*CL$3/365*_xlfn.DAYS($B36,$B35))</f>
        <v>49.769726332648432</v>
      </c>
      <c r="CM36" s="5">
        <f>IF(($C$6-($C$3*$A35)+SUM(CM$6:CM35))*CM$3/365*_xlfn.DAYS($B36,$B35)&lt;0,0,($C$6-($C$3*$A35)+SUM(CM$6:CM35))*CM$3/365*_xlfn.DAYS($B36,$B35))</f>
        <v>49.715927421489212</v>
      </c>
      <c r="CN36" s="5">
        <f>IF(($C$6-($C$3*$A35)+SUM(CN$6:CN35))*CN$3/365*_xlfn.DAYS($B36,$B35)&lt;0,0,($C$6-($C$3*$A35)+SUM(CN$6:CN35))*CN$3/365*_xlfn.DAYS($B36,$B35))</f>
        <v>49.662164567934418</v>
      </c>
      <c r="CO36" s="5">
        <f>IF(($C$6-($C$3*$A35)+SUM(CO$6:CO35))*CO$3/365*_xlfn.DAYS($B36,$B35)&lt;0,0,($C$6-($C$3*$A35)+SUM(CO$6:CO35))*CO$3/365*_xlfn.DAYS($B36,$B35))</f>
        <v>49.608437758075191</v>
      </c>
      <c r="CP36" s="5">
        <f>IF(($C$6-($C$3*$A35)+SUM(CP$6:CP35))*CP$3/365*_xlfn.DAYS($B36,$B35)&lt;0,0,($C$6-($C$3*$A35)+SUM(CP$6:CP35))*CP$3/365*_xlfn.DAYS($B36,$B35))</f>
        <v>49.554746978006811</v>
      </c>
      <c r="CQ36" s="5">
        <f>IF(($C$6-($C$3*$A35)+SUM(CQ$6:CQ35))*CQ$3/365*_xlfn.DAYS($B36,$B35)&lt;0,0,($C$6-($C$3*$A35)+SUM(CQ$6:CQ35))*CQ$3/365*_xlfn.DAYS($B36,$B35))</f>
        <v>49.501092213829253</v>
      </c>
      <c r="CR36" s="5">
        <f>IF(($C$6-($C$3*$A35)+SUM(CR$6:CR35))*CR$3/365*_xlfn.DAYS($B36,$B35)&lt;0,0,($C$6-($C$3*$A35)+SUM(CR$6:CR35))*CR$3/365*_xlfn.DAYS($B36,$B35))</f>
        <v>49.447473451646665</v>
      </c>
      <c r="CS36" s="5">
        <f>IF(($C$6-($C$3*$A35)+SUM(CS$6:CS35))*CS$3/365*_xlfn.DAYS($B36,$B35)&lt;0,0,($C$6-($C$3*$A35)+SUM(CS$6:CS35))*CS$3/365*_xlfn.DAYS($B36,$B35))</f>
        <v>49.393890677567668</v>
      </c>
      <c r="CT36" s="5">
        <f>IF(($C$6-($C$3*$A35)+SUM(CT$6:CT35))*CT$3/365*_xlfn.DAYS($B36,$B35)&lt;0,0,($C$6-($C$3*$A35)+SUM(CT$6:CT35))*CT$3/365*_xlfn.DAYS($B36,$B35))</f>
        <v>49.340343877705251</v>
      </c>
      <c r="CU36" s="5">
        <f>IF(($C$6-($C$3*$A35)+SUM(CU$6:CU35))*CU$3/365*_xlfn.DAYS($B36,$B35)&lt;0,0,($C$6-($C$3*$A35)+SUM(CU$6:CU35))*CU$3/365*_xlfn.DAYS($B36,$B35))</f>
        <v>49.286833038176809</v>
      </c>
      <c r="CV36" s="5">
        <f>IF(($C$6-($C$3*$A35)+SUM(CV$6:CV35))*CV$3/365*_xlfn.DAYS($B36,$B35)&lt;0,0,($C$6-($C$3*$A35)+SUM(CV$6:CV35))*CV$3/365*_xlfn.DAYS($B36,$B35))</f>
        <v>49.233358145104162</v>
      </c>
      <c r="CW36" s="5">
        <f>IF(($C$6-($C$3*$A35)+SUM(CW$6:CW35))*CW$3/365*_xlfn.DAYS($B36,$B35)&lt;0,0,($C$6-($C$3*$A35)+SUM(CW$6:CW35))*CW$3/365*_xlfn.DAYS($B36,$B35))</f>
        <v>49.179919184613425</v>
      </c>
      <c r="CX36" s="5">
        <f>IF(($C$6-($C$3*$A35)+SUM(CX$6:CX35))*CX$3/365*_xlfn.DAYS($B36,$B35)&lt;0,0,($C$6-($C$3*$A35)+SUM(CX$6:CX35))*CX$3/365*_xlfn.DAYS($B36,$B35))</f>
        <v>49.1265161428352</v>
      </c>
      <c r="CY36" s="5">
        <f>IF(($C$6-($C$3*$A35)+SUM(CY$6:CY35))*CY$3/365*_xlfn.DAYS($B36,$B35)&lt;0,0,($C$6-($C$3*$A35)+SUM(CY$6:CY35))*CY$3/365*_xlfn.DAYS($B36,$B35))</f>
        <v>49.073149005904455</v>
      </c>
      <c r="CZ36" s="5">
        <f>IF(($C$6-($C$3*$A35)+SUM(CZ$6:CZ35))*CZ$3/365*_xlfn.DAYS($B36,$B35)&lt;0,0,($C$6-($C$3*$A35)+SUM(CZ$6:CZ35))*CZ$3/365*_xlfn.DAYS($B36,$B35))</f>
        <v>49.019817759960432</v>
      </c>
      <c r="DA36" s="5">
        <f>IF(($C$6-($C$3*$A35)+SUM(DA$6:DA35))*DA$3/365*_xlfn.DAYS($B36,$B35)&lt;0,0,($C$6-($C$3*$A35)+SUM(DA$6:DA35))*DA$3/365*_xlfn.DAYS($B36,$B35))</f>
        <v>48.966522391146924</v>
      </c>
      <c r="DB36" s="5">
        <f>IF(($C$6-($C$3*$A35)+SUM(DB$6:DB35))*DB$3/365*_xlfn.DAYS($B36,$B35)&lt;0,0,($C$6-($C$3*$A35)+SUM(DB$6:DB35))*DB$3/365*_xlfn.DAYS($B36,$B35))</f>
        <v>48.913262885611964</v>
      </c>
      <c r="DC36" s="5">
        <f>IF(($C$6-($C$3*$A35)+SUM(DC$6:DC35))*DC$3/365*_xlfn.DAYS($B36,$B35)&lt;0,0,($C$6-($C$3*$A35)+SUM(DC$6:DC35))*DC$3/365*_xlfn.DAYS($B36,$B35))</f>
        <v>48.860039229508075</v>
      </c>
      <c r="DD36" s="5">
        <f>IF(($C$6-($C$3*$A35)+SUM(DD$6:DD35))*DD$3/365*_xlfn.DAYS($B36,$B35)&lt;0,0,($C$6-($C$3*$A35)+SUM(DD$6:DD35))*DD$3/365*_xlfn.DAYS($B36,$B35))</f>
        <v>48.806851408992088</v>
      </c>
      <c r="DE36" s="5">
        <f>IF(($C$6-($C$3*$A35)+SUM(DE$6:DE35))*DE$3/365*_xlfn.DAYS($B36,$B35)&lt;0,0,($C$6-($C$3*$A35)+SUM(DE$6:DE35))*DE$3/365*_xlfn.DAYS($B36,$B35))</f>
        <v>48.753699410225309</v>
      </c>
      <c r="DF36" s="5">
        <f>IF(($C$6-($C$3*$A35)+SUM(DF$6:DF35))*DF$3/365*_xlfn.DAYS($B36,$B35)&lt;0,0,($C$6-($C$3*$A35)+SUM(DF$6:DF35))*DF$3/365*_xlfn.DAYS($B36,$B35))</f>
        <v>48.700583219373222</v>
      </c>
      <c r="DG36" s="5">
        <f>IF(($C$6-($C$3*$A35)+SUM(DG$6:DG35))*DG$3/365*_xlfn.DAYS($B36,$B35)&lt;0,0,($C$6-($C$3*$A35)+SUM(DG$6:DG35))*DG$3/365*_xlfn.DAYS($B36,$B35))</f>
        <v>48.647502822605894</v>
      </c>
      <c r="DH36" s="5">
        <f>IF(($C$6-($C$3*$A35)+SUM(DH$6:DH35))*DH$3/365*_xlfn.DAYS($B36,$B35)&lt;0,0,($C$6-($C$3*$A35)+SUM(DH$6:DH35))*DH$3/365*_xlfn.DAYS($B36,$B35))</f>
        <v>48.594458206097677</v>
      </c>
      <c r="DI36" s="5">
        <f>IF(($C$6-($C$3*$A35)+SUM(DI$6:DI35))*DI$3/365*_xlfn.DAYS($B36,$B35)&lt;0,0,($C$6-($C$3*$A35)+SUM(DI$6:DI35))*DI$3/365*_xlfn.DAYS($B36,$B35))</f>
        <v>48.541449356027321</v>
      </c>
      <c r="DJ36" s="5">
        <f>IF(($C$6-($C$3*$A35)+SUM(DJ$6:DJ35))*DJ$3/365*_xlfn.DAYS($B36,$B35)&lt;0,0,($C$6-($C$3*$A35)+SUM(DJ$6:DJ35))*DJ$3/365*_xlfn.DAYS($B36,$B35))</f>
        <v>48.488476258577855</v>
      </c>
      <c r="DK36" s="5">
        <f>IF(($C$6-($C$3*$A35)+SUM(DK$6:DK35))*DK$3/365*_xlfn.DAYS($B36,$B35)&lt;0,0,($C$6-($C$3*$A35)+SUM(DK$6:DK35))*DK$3/365*_xlfn.DAYS($B36,$B35))</f>
        <v>48.435538899936859</v>
      </c>
      <c r="DL36" s="5">
        <f>IF(($C$6-($C$3*$A35)+SUM(DL$6:DL35))*DL$3/365*_xlfn.DAYS($B36,$B35)&lt;0,0,($C$6-($C$3*$A35)+SUM(DL$6:DL35))*DL$3/365*_xlfn.DAYS($B36,$B35))</f>
        <v>48.382637266296157</v>
      </c>
      <c r="DM36" s="5">
        <f>IF(($C$6-($C$3*$A35)+SUM(DM$6:DM35))*DM$3/365*_xlfn.DAYS($B36,$B35)&lt;0,0,($C$6-($C$3*$A35)+SUM(DM$6:DM35))*DM$3/365*_xlfn.DAYS($B36,$B35))</f>
        <v>48.329771343851881</v>
      </c>
      <c r="DN36" s="5">
        <f>IF(($C$6-($C$3*$A35)+SUM(DN$6:DN35))*DN$3/365*_xlfn.DAYS($B36,$B35)&lt;0,0,($C$6-($C$3*$A35)+SUM(DN$6:DN35))*DN$3/365*_xlfn.DAYS($B36,$B35))</f>
        <v>48.276941118804743</v>
      </c>
      <c r="DO36" s="5">
        <f>IF(($C$6-($C$3*$A35)+SUM(DO$6:DO35))*DO$3/365*_xlfn.DAYS($B36,$B35)&lt;0,0,($C$6-($C$3*$A35)+SUM(DO$6:DO35))*DO$3/365*_xlfn.DAYS($B36,$B35))</f>
        <v>48.224146577359619</v>
      </c>
      <c r="DP36" s="5">
        <f>IF(($C$6-($C$3*$A35)+SUM(DP$6:DP35))*DP$3/365*_xlfn.DAYS($B36,$B35)&lt;0,0,($C$6-($C$3*$A35)+SUM(DP$6:DP35))*DP$3/365*_xlfn.DAYS($B36,$B35))</f>
        <v>48.171387705725827</v>
      </c>
      <c r="DQ36" s="5">
        <f>IF(($C$6-($C$3*$A35)+SUM(DQ$6:DQ35))*DQ$3/365*_xlfn.DAYS($B36,$B35)&lt;0,0,($C$6-($C$3*$A35)+SUM(DQ$6:DQ35))*DQ$3/365*_xlfn.DAYS($B36,$B35))</f>
        <v>48.118664490117041</v>
      </c>
      <c r="DR36" s="5">
        <f>IF(($C$6-($C$3*$A35)+SUM(DR$6:DR35))*DR$3/365*_xlfn.DAYS($B36,$B35)&lt;0,0,($C$6-($C$3*$A35)+SUM(DR$6:DR35))*DR$3/365*_xlfn.DAYS($B36,$B35))</f>
        <v>48.065976916751346</v>
      </c>
      <c r="DS36" s="5">
        <f>IF(($C$6-($C$3*$A35)+SUM(DS$6:DS35))*DS$3/365*_xlfn.DAYS($B36,$B35)&lt;0,0,($C$6-($C$3*$A35)+SUM(DS$6:DS35))*DS$3/365*_xlfn.DAYS($B36,$B35))</f>
        <v>48.013324971851063</v>
      </c>
      <c r="DT36" s="5">
        <f>IF(($C$6-($C$3*$A35)+SUM(DT$6:DT35))*DT$3/365*_xlfn.DAYS($B36,$B35)&lt;0,0,($C$6-($C$3*$A35)+SUM(DT$6:DT35))*DT$3/365*_xlfn.DAYS($B36,$B35))</f>
        <v>47.96070864164308</v>
      </c>
      <c r="DU36" s="5">
        <f>IF(($C$6-($C$3*$A35)+SUM(DU$6:DU35))*DU$3/365*_xlfn.DAYS($B36,$B35)&lt;0,0,($C$6-($C$3*$A35)+SUM(DU$6:DU35))*DU$3/365*_xlfn.DAYS($B36,$B35))</f>
        <v>47.90812791235841</v>
      </c>
      <c r="DV36" s="5">
        <f>IF(($C$6-($C$3*$A35)+SUM(DV$6:DV35))*DV$3/365*_xlfn.DAYS($B36,$B35)&lt;0,0,($C$6-($C$3*$A35)+SUM(DV$6:DV35))*DV$3/365*_xlfn.DAYS($B36,$B35))</f>
        <v>47.855582770232601</v>
      </c>
      <c r="DW36" s="5">
        <f>IF(($C$6-($C$3*$A35)+SUM(DW$6:DW35))*DW$3/365*_xlfn.DAYS($B36,$B35)&lt;0,0,($C$6-($C$3*$A35)+SUM(DW$6:DW35))*DW$3/365*_xlfn.DAYS($B36,$B35))</f>
        <v>47.803073201505441</v>
      </c>
      <c r="DX36" s="5">
        <f>IF(($C$6-($C$3*$A35)+SUM(DX$6:DX35))*DX$3/365*_xlfn.DAYS($B36,$B35)&lt;0,0,($C$6-($C$3*$A35)+SUM(DX$6:DX35))*DX$3/365*_xlfn.DAYS($B36,$B35))</f>
        <v>47.750599192421141</v>
      </c>
      <c r="DY36" s="5">
        <f>IF(($C$6-($C$3*$A35)+SUM(DY$6:DY35))*DY$3/365*_xlfn.DAYS($B36,$B35)&lt;0,0,($C$6-($C$3*$A35)+SUM(DY$6:DY35))*DY$3/365*_xlfn.DAYS($B36,$B35))</f>
        <v>47.698160729228221</v>
      </c>
      <c r="DZ36" s="5">
        <f>IF(($C$6-($C$3*$A35)+SUM(DZ$6:DZ35))*DZ$3/365*_xlfn.DAYS($B36,$B35)&lt;0,0,($C$6-($C$3*$A35)+SUM(DZ$6:DZ35))*DZ$3/365*_xlfn.DAYS($B36,$B35))</f>
        <v>47.645757798179652</v>
      </c>
      <c r="EA36" s="5">
        <f>IF(($C$6-($C$3*$A35)+SUM(EA$6:EA35))*EA$3/365*_xlfn.DAYS($B36,$B35)&lt;0,0,($C$6-($C$3*$A35)+SUM(EA$6:EA35))*EA$3/365*_xlfn.DAYS($B36,$B35))</f>
        <v>47.593390385532558</v>
      </c>
      <c r="EB36" s="5">
        <f>IF(($C$6-($C$3*$A35)+SUM(EB$6:EB35))*EB$3/365*_xlfn.DAYS($B36,$B35)&lt;0,0,($C$6-($C$3*$A35)+SUM(EB$6:EB35))*EB$3/365*_xlfn.DAYS($B36,$B35))</f>
        <v>47.541058477548695</v>
      </c>
      <c r="EC36" s="5">
        <f>IF(($C$6-($C$3*$A35)+SUM(EC$6:EC35))*EC$3/365*_xlfn.DAYS($B36,$B35)&lt;0,0,($C$6-($C$3*$A35)+SUM(EC$6:EC35))*EC$3/365*_xlfn.DAYS($B36,$B35))</f>
        <v>47.488762060493869</v>
      </c>
      <c r="ED36" s="5">
        <f>IF(($C$6-($C$3*$A35)+SUM(ED$6:ED35))*ED$3/365*_xlfn.DAYS($B36,$B35)&lt;0,0,($C$6-($C$3*$A35)+SUM(ED$6:ED35))*ED$3/365*_xlfn.DAYS($B36,$B35))</f>
        <v>47.436501120638447</v>
      </c>
      <c r="EE36" s="5">
        <f>IF(($C$6-($C$3*$A35)+SUM(EE$6:EE35))*EE$3/365*_xlfn.DAYS($B36,$B35)&lt;0,0,($C$6-($C$3*$A35)+SUM(EE$6:EE35))*EE$3/365*_xlfn.DAYS($B36,$B35))</f>
        <v>47.384275644257059</v>
      </c>
      <c r="EF36" s="5">
        <f>IF(($C$6-($C$3*$A35)+SUM(EF$6:EF35))*EF$3/365*_xlfn.DAYS($B36,$B35)&lt;0,0,($C$6-($C$3*$A35)+SUM(EF$6:EF35))*EF$3/365*_xlfn.DAYS($B36,$B35))</f>
        <v>47.332085617628707</v>
      </c>
      <c r="EG36" s="5">
        <f>IF(($C$6-($C$3*$A35)+SUM(EG$6:EG35))*EG$3/365*_xlfn.DAYS($B36,$B35)&lt;0,0,($C$6-($C$3*$A35)+SUM(EG$6:EG35))*EG$3/365*_xlfn.DAYS($B36,$B35))</f>
        <v>47.279931027036675</v>
      </c>
      <c r="EH36" s="5">
        <f>IF(($C$6-($C$3*$A35)+SUM(EH$6:EH35))*EH$3/365*_xlfn.DAYS($B36,$B35)&lt;0,0,($C$6-($C$3*$A35)+SUM(EH$6:EH35))*EH$3/365*_xlfn.DAYS($B36,$B35))</f>
        <v>47.227811858768668</v>
      </c>
      <c r="EI36" s="5">
        <f>IF(($C$6-($C$3*$A35)+SUM(EI$6:EI35))*EI$3/365*_xlfn.DAYS($B36,$B35)&lt;0,0,($C$6-($C$3*$A35)+SUM(EI$6:EI35))*EI$3/365*_xlfn.DAYS($B36,$B35))</f>
        <v>47.175728099116711</v>
      </c>
      <c r="EJ36" s="5">
        <f>IF(($C$6-($C$3*$A35)+SUM(EJ$6:EJ35))*EJ$3/365*_xlfn.DAYS($B36,$B35)&lt;0,0,($C$6-($C$3*$A35)+SUM(EJ$6:EJ35))*EJ$3/365*_xlfn.DAYS($B36,$B35))</f>
        <v>47.123679734377177</v>
      </c>
      <c r="EK36" s="5">
        <f>IF(($C$6-($C$3*$A35)+SUM(EK$6:EK35))*EK$3/365*_xlfn.DAYS($B36,$B35)&lt;0,0,($C$6-($C$3*$A35)+SUM(EK$6:EK35))*EK$3/365*_xlfn.DAYS($B36,$B35))</f>
        <v>47.071666750850746</v>
      </c>
      <c r="EL36" s="5">
        <f>IF(($C$6-($C$3*$A35)+SUM(EL$6:EL35))*EL$3/365*_xlfn.DAYS($B36,$B35)&lt;0,0,($C$6-($C$3*$A35)+SUM(EL$6:EL35))*EL$3/365*_xlfn.DAYS($B36,$B35))</f>
        <v>47.01968913484238</v>
      </c>
      <c r="EM36" s="5">
        <f>IF(($C$6-($C$3*$A35)+SUM(EM$6:EM35))*EM$3/365*_xlfn.DAYS($B36,$B35)&lt;0,0,($C$6-($C$3*$A35)+SUM(EM$6:EM35))*EM$3/365*_xlfn.DAYS($B36,$B35))</f>
        <v>46.967746872661564</v>
      </c>
      <c r="EN36" s="5">
        <f>IF(($C$6-($C$3*$A35)+SUM(EN$6:EN35))*EN$3/365*_xlfn.DAYS($B36,$B35)&lt;0,0,($C$6-($C$3*$A35)+SUM(EN$6:EN35))*EN$3/365*_xlfn.DAYS($B36,$B35))</f>
        <v>46.915839950621972</v>
      </c>
      <c r="EO36" s="5">
        <f>IF(($C$6-($C$3*$A35)+SUM(EO$6:EO35))*EO$3/365*_xlfn.DAYS($B36,$B35)&lt;0,0,($C$6-($C$3*$A35)+SUM(EO$6:EO35))*EO$3/365*_xlfn.DAYS($B36,$B35))</f>
        <v>46.863968355041592</v>
      </c>
      <c r="EP36" s="5">
        <f>IF(($C$6-($C$3*$A35)+SUM(EP$6:EP35))*EP$3/365*_xlfn.DAYS($B36,$B35)&lt;0,0,($C$6-($C$3*$A35)+SUM(EP$6:EP35))*EP$3/365*_xlfn.DAYS($B36,$B35))</f>
        <v>46.812132072242846</v>
      </c>
      <c r="EQ36" s="5">
        <f>IF(($C$6-($C$3*$A35)+SUM(EQ$6:EQ35))*EQ$3/365*_xlfn.DAYS($B36,$B35)&lt;0,0,($C$6-($C$3*$A35)+SUM(EQ$6:EQ35))*EQ$3/365*_xlfn.DAYS($B36,$B35))</f>
        <v>46.760331088552412</v>
      </c>
      <c r="ER36" s="5">
        <f>IF(($C$6-($C$3*$A35)+SUM(ER$6:ER35))*ER$3/365*_xlfn.DAYS($B36,$B35)&lt;0,0,($C$6-($C$3*$A35)+SUM(ER$6:ER35))*ER$3/365*_xlfn.DAYS($B36,$B35))</f>
        <v>46.708565390301345</v>
      </c>
      <c r="ES36" s="5">
        <f>IF(($C$6-($C$3*$A35)+SUM(ES$6:ES35))*ES$3/365*_xlfn.DAYS($B36,$B35)&lt;0,0,($C$6-($C$3*$A35)+SUM(ES$6:ES35))*ES$3/365*_xlfn.DAYS($B36,$B35))</f>
        <v>46.65683496382502</v>
      </c>
      <c r="ET36" s="5">
        <f>IF(($C$6-($C$3*$A35)+SUM(ET$6:ET35))*ET$3/365*_xlfn.DAYS($B36,$B35)&lt;0,0,($C$6-($C$3*$A35)+SUM(ET$6:ET35))*ET$3/365*_xlfn.DAYS($B36,$B35))</f>
        <v>46.60513979546311</v>
      </c>
      <c r="EU36" s="5">
        <f>IF(($C$6-($C$3*$A35)+SUM(EU$6:EU35))*EU$3/365*_xlfn.DAYS($B36,$B35)&lt;0,0,($C$6-($C$3*$A35)+SUM(EU$6:EU35))*EU$3/365*_xlfn.DAYS($B36,$B35))</f>
        <v>46.553479871559666</v>
      </c>
      <c r="EV36" s="5">
        <f>IF(($C$6-($C$3*$A35)+SUM(EV$6:EV35))*EV$3/365*_xlfn.DAYS($B36,$B35)&lt;0,0,($C$6-($C$3*$A35)+SUM(EV$6:EV35))*EV$3/365*_xlfn.DAYS($B36,$B35))</f>
        <v>46.501855178462947</v>
      </c>
      <c r="EW36" s="5">
        <f>IF(($C$6-($C$3*$A35)+SUM(EW$6:EW35))*EW$3/365*_xlfn.DAYS($B36,$B35)&lt;0,0,($C$6-($C$3*$A35)+SUM(EW$6:EW35))*EW$3/365*_xlfn.DAYS($B36,$B35))</f>
        <v>46.450265702525776</v>
      </c>
      <c r="EX36" s="5">
        <f>IF(($C$6-($C$3*$A35)+SUM(EX$6:EX35))*EX$3/365*_xlfn.DAYS($B36,$B35)&lt;0,0,($C$6-($C$3*$A35)+SUM(EX$6:EX35))*EX$3/365*_xlfn.DAYS($B36,$B35))</f>
        <v>46.39871143010501</v>
      </c>
      <c r="EY36" s="5">
        <f>IF(($C$6-($C$3*$A35)+SUM(EY$6:EY35))*EY$3/365*_xlfn.DAYS($B36,$B35)&lt;0,0,($C$6-($C$3*$A35)+SUM(EY$6:EY35))*EY$3/365*_xlfn.DAYS($B36,$B35))</f>
        <v>46.347192347562036</v>
      </c>
      <c r="EZ36" s="5">
        <f>IF(($C$6-($C$3*$A35)+SUM(EZ$6:EZ35))*EZ$3/365*_xlfn.DAYS($B36,$B35)&lt;0,0,($C$6-($C$3*$A35)+SUM(EZ$6:EZ35))*EZ$3/365*_xlfn.DAYS($B36,$B35))</f>
        <v>46.295708441262462</v>
      </c>
      <c r="FA36" s="5">
        <f>IF(($C$6-($C$3*$A35)+SUM(FA$6:FA35))*FA$3/365*_xlfn.DAYS($B36,$B35)&lt;0,0,($C$6-($C$3*$A35)+SUM(FA$6:FA35))*FA$3/365*_xlfn.DAYS($B36,$B35))</f>
        <v>46.244259697576275</v>
      </c>
      <c r="FB36" s="5">
        <f>IF(($C$6-($C$3*$A35)+SUM(FB$6:FB35))*FB$3/365*_xlfn.DAYS($B36,$B35)&lt;0,0,($C$6-($C$3*$A35)+SUM(FB$6:FB35))*FB$3/365*_xlfn.DAYS($B36,$B35))</f>
        <v>46.192846102877716</v>
      </c>
      <c r="FC36" s="5">
        <f>IF(($C$6-($C$3*$A35)+SUM(FC$6:FC35))*FC$3/365*_xlfn.DAYS($B36,$B35)&lt;0,0,($C$6-($C$3*$A35)+SUM(FC$6:FC35))*FC$3/365*_xlfn.DAYS($B36,$B35))</f>
        <v>46.141467643545397</v>
      </c>
      <c r="FD36" s="5">
        <f>IF(($C$6-($C$3*$A35)+SUM(FD$6:FD35))*FD$3/365*_xlfn.DAYS($B36,$B35)&lt;0,0,($C$6-($C$3*$A35)+SUM(FD$6:FD35))*FD$3/365*_xlfn.DAYS($B36,$B35))</f>
        <v>46.090124305962242</v>
      </c>
      <c r="FE36" s="5">
        <f>IF(($C$6-($C$3*$A35)+SUM(FE$6:FE35))*FE$3/365*_xlfn.DAYS($B36,$B35)&lt;0,0,($C$6-($C$3*$A35)+SUM(FE$6:FE35))*FE$3/365*_xlfn.DAYS($B36,$B35))</f>
        <v>46.038816076515459</v>
      </c>
      <c r="FF36" s="5">
        <f>IF(($C$6-($C$3*$A35)+SUM(FF$6:FF35))*FF$3/365*_xlfn.DAYS($B36,$B35)&lt;0,0,($C$6-($C$3*$A35)+SUM(FF$6:FF35))*FF$3/365*_xlfn.DAYS($B36,$B35))</f>
        <v>45.98754294159653</v>
      </c>
      <c r="FG36" s="5">
        <f>IF(($C$6-($C$3*$A35)+SUM(FG$6:FG35))*FG$3/365*_xlfn.DAYS($B36,$B35)&lt;0,0,($C$6-($C$3*$A35)+SUM(FG$6:FG35))*FG$3/365*_xlfn.DAYS($B36,$B35))</f>
        <v>45.936304887601459</v>
      </c>
      <c r="FH36" s="5">
        <f>IF(($C$6-($C$3*$A35)+SUM(FH$6:FH35))*FH$3/365*_xlfn.DAYS($B36,$B35)&lt;0,0,($C$6-($C$3*$A35)+SUM(FH$6:FH35))*FH$3/365*_xlfn.DAYS($B36,$B35))</f>
        <v>45.885101900930259</v>
      </c>
      <c r="FI36" s="5">
        <f>IF(($C$6-($C$3*$A35)+SUM(FI$6:FI35))*FI$3/365*_xlfn.DAYS($B36,$B35)&lt;0,0,($C$6-($C$3*$A35)+SUM(FI$6:FI35))*FI$3/365*_xlfn.DAYS($B36,$B35))</f>
        <v>45.833933967987484</v>
      </c>
      <c r="FJ36" s="5">
        <f>IF(($C$6-($C$3*$A35)+SUM(FJ$6:FJ35))*FJ$3/365*_xlfn.DAYS($B36,$B35)&lt;0,0,($C$6-($C$3*$A35)+SUM(FJ$6:FJ35))*FJ$3/365*_xlfn.DAYS($B36,$B35))</f>
        <v>45.782801075181816</v>
      </c>
      <c r="FK36" s="5">
        <f>IF(($C$6-($C$3*$A35)+SUM(FK$6:FK35))*FK$3/365*_xlfn.DAYS($B36,$B35)&lt;0,0,($C$6-($C$3*$A35)+SUM(FK$6:FK35))*FK$3/365*_xlfn.DAYS($B36,$B35))</f>
        <v>45.73170320892649</v>
      </c>
      <c r="FL36" s="5">
        <f>IF(($C$6-($C$3*$A35)+SUM(FL$6:FL35))*FL$3/365*_xlfn.DAYS($B36,$B35)&lt;0,0,($C$6-($C$3*$A35)+SUM(FL$6:FL35))*FL$3/365*_xlfn.DAYS($B36,$B35))</f>
        <v>45.680640355638793</v>
      </c>
      <c r="FM36" s="5">
        <f>IF(($C$6-($C$3*$A35)+SUM(FM$6:FM35))*FM$3/365*_xlfn.DAYS($B36,$B35)&lt;0,0,($C$6-($C$3*$A35)+SUM(FM$6:FM35))*FM$3/365*_xlfn.DAYS($B36,$B35))</f>
        <v>45.629612501740468</v>
      </c>
      <c r="FN36" s="5">
        <f>IF(($C$6-($C$3*$A35)+SUM(FN$6:FN35))*FN$3/365*_xlfn.DAYS($B36,$B35)&lt;0,0,($C$6-($C$3*$A35)+SUM(FN$6:FN35))*FN$3/365*_xlfn.DAYS($B36,$B35))</f>
        <v>45.57861963365751</v>
      </c>
      <c r="FO36" s="5">
        <f>IF(($C$6-($C$3*$A35)+SUM(FO$6:FO35))*FO$3/365*_xlfn.DAYS($B36,$B35)&lt;0,0,($C$6-($C$3*$A35)+SUM(FO$6:FO35))*FO$3/365*_xlfn.DAYS($B36,$B35))</f>
        <v>45.527661737820218</v>
      </c>
      <c r="FP36" s="5">
        <f>IF(($C$6-($C$3*$A35)+SUM(FP$6:FP35))*FP$3/365*_xlfn.DAYS($B36,$B35)&lt;0,0,($C$6-($C$3*$A35)+SUM(FP$6:FP35))*FP$3/365*_xlfn.DAYS($B36,$B35))</f>
        <v>45.476738800663206</v>
      </c>
      <c r="FQ36" s="5">
        <f>IF(($C$6-($C$3*$A35)+SUM(FQ$6:FQ35))*FQ$3/365*_xlfn.DAYS($B36,$B35)&lt;0,0,($C$6-($C$3*$A35)+SUM(FQ$6:FQ35))*FQ$3/365*_xlfn.DAYS($B36,$B35))</f>
        <v>45.425850808625363</v>
      </c>
      <c r="FR36" s="5">
        <f>IF(($C$6-($C$3*$A35)+SUM(FR$6:FR35))*FR$3/365*_xlfn.DAYS($B36,$B35)&lt;0,0,($C$6-($C$3*$A35)+SUM(FR$6:FR35))*FR$3/365*_xlfn.DAYS($B36,$B35))</f>
        <v>45.374997748149909</v>
      </c>
      <c r="FS36" s="5">
        <f>IF(($C$6-($C$3*$A35)+SUM(FS$6:FS35))*FS$3/365*_xlfn.DAYS($B36,$B35)&lt;0,0,($C$6-($C$3*$A35)+SUM(FS$6:FS35))*FS$3/365*_xlfn.DAYS($B36,$B35))</f>
        <v>45.324179605684392</v>
      </c>
      <c r="FT36" s="5">
        <f>IF(($C$6-($C$3*$A35)+SUM(FT$6:FT35))*FT$3/365*_xlfn.DAYS($B36,$B35)&lt;0,0,($C$6-($C$3*$A35)+SUM(FT$6:FT35))*FT$3/365*_xlfn.DAYS($B36,$B35))</f>
        <v>45.273396367680562</v>
      </c>
      <c r="FU36" s="5">
        <f>IF(($C$6-($C$3*$A35)+SUM(FU$6:FU35))*FU$3/365*_xlfn.DAYS($B36,$B35)&lt;0,0,($C$6-($C$3*$A35)+SUM(FU$6:FU35))*FU$3/365*_xlfn.DAYS($B36,$B35))</f>
        <v>45.222648020594505</v>
      </c>
      <c r="FV36" s="5">
        <f>IF(($C$6-($C$3*$A35)+SUM(FV$6:FV35))*FV$3/365*_xlfn.DAYS($B36,$B35)&lt;0,0,($C$6-($C$3*$A35)+SUM(FV$6:FV35))*FV$3/365*_xlfn.DAYS($B36,$B35))</f>
        <v>45.171934550886682</v>
      </c>
      <c r="FW36" s="5">
        <f>IF(($C$6-($C$3*$A35)+SUM(FW$6:FW35))*FW$3/365*_xlfn.DAYS($B36,$B35)&lt;0,0,($C$6-($C$3*$A35)+SUM(FW$6:FW35))*FW$3/365*_xlfn.DAYS($B36,$B35))</f>
        <v>45.121255945021673</v>
      </c>
      <c r="FX36" s="5">
        <f>IF(($C$6-($C$3*$A35)+SUM(FX$6:FX35))*FX$3/365*_xlfn.DAYS($B36,$B35)&lt;0,0,($C$6-($C$3*$A35)+SUM(FX$6:FX35))*FX$3/365*_xlfn.DAYS($B36,$B35))</f>
        <v>45.070612189468555</v>
      </c>
      <c r="FY36" s="5">
        <f>IF(($C$6-($C$3*$A35)+SUM(FY$6:FY35))*FY$3/365*_xlfn.DAYS($B36,$B35)&lt;0,0,($C$6-($C$3*$A35)+SUM(FY$6:FY35))*FY$3/365*_xlfn.DAYS($B36,$B35))</f>
        <v>45.020003270700578</v>
      </c>
      <c r="FZ36" s="5">
        <f>IF(($C$6-($C$3*$A35)+SUM(FZ$6:FZ35))*FZ$3/365*_xlfn.DAYS($B36,$B35)&lt;0,0,($C$6-($C$3*$A35)+SUM(FZ$6:FZ35))*FZ$3/365*_xlfn.DAYS($B36,$B35))</f>
        <v>44.969429175195287</v>
      </c>
      <c r="GA36" s="5">
        <f>IF(($C$6-($C$3*$A35)+SUM(GA$6:GA35))*GA$3/365*_xlfn.DAYS($B36,$B35)&lt;0,0,($C$6-($C$3*$A35)+SUM(GA$6:GA35))*GA$3/365*_xlfn.DAYS($B36,$B35))</f>
        <v>44.918889889434475</v>
      </c>
      <c r="GB36" s="5">
        <f>IF(($C$6-($C$3*$A35)+SUM(GB$6:GB35))*GB$3/365*_xlfn.DAYS($B36,$B35)&lt;0,0,($C$6-($C$3*$A35)+SUM(GB$6:GB35))*GB$3/365*_xlfn.DAYS($B36,$B35))</f>
        <v>44.868385399904312</v>
      </c>
      <c r="GC36" s="5">
        <f>IF(($C$6-($C$3*$A35)+SUM(GC$6:GC35))*GC$3/365*_xlfn.DAYS($B36,$B35)&lt;0,0,($C$6-($C$3*$A35)+SUM(GC$6:GC35))*GC$3/365*_xlfn.DAYS($B36,$B35))</f>
        <v>44.817915693095266</v>
      </c>
      <c r="GD36" s="5">
        <f>IF(($C$6-($C$3*$A35)+SUM(GD$6:GD35))*GD$3/365*_xlfn.DAYS($B36,$B35)&lt;0,0,($C$6-($C$3*$A35)+SUM(GD$6:GD35))*GD$3/365*_xlfn.DAYS($B36,$B35))</f>
        <v>44.767480755501971</v>
      </c>
      <c r="GE36" s="5">
        <f>IF(($C$6-($C$3*$A35)+SUM(GE$6:GE35))*GE$3/365*_xlfn.DAYS($B36,$B35)&lt;0,0,($C$6-($C$3*$A35)+SUM(GE$6:GE35))*GE$3/365*_xlfn.DAYS($B36,$B35))</f>
        <v>44.717080573623434</v>
      </c>
      <c r="GF36" s="5">
        <f>IF(($C$6-($C$3*$A35)+SUM(GF$6:GF35))*GF$3/365*_xlfn.DAYS($B36,$B35)&lt;0,0,($C$6-($C$3*$A35)+SUM(GF$6:GF35))*GF$3/365*_xlfn.DAYS($B36,$B35))</f>
        <v>44.666715133962931</v>
      </c>
      <c r="GG36" s="5">
        <f>IF(($C$6-($C$3*$A35)+SUM(GG$6:GG35))*GG$3/365*_xlfn.DAYS($B36,$B35)&lt;0,0,($C$6-($C$3*$A35)+SUM(GG$6:GG35))*GG$3/365*_xlfn.DAYS($B36,$B35))</f>
        <v>44.616384423028016</v>
      </c>
      <c r="GH36" s="5">
        <f>IF(($C$6-($C$3*$A35)+SUM(GH$6:GH35))*GH$3/365*_xlfn.DAYS($B36,$B35)&lt;0,0,($C$6-($C$3*$A35)+SUM(GH$6:GH35))*GH$3/365*_xlfn.DAYS($B36,$B35))</f>
        <v>44.566088427330499</v>
      </c>
      <c r="GI36" s="5">
        <f>IF(($C$6-($C$3*$A35)+SUM(GI$6:GI35))*GI$3/365*_xlfn.DAYS($B36,$B35)&lt;0,0,($C$6-($C$3*$A35)+SUM(GI$6:GI35))*GI$3/365*_xlfn.DAYS($B36,$B35))</f>
        <v>44.515827133386509</v>
      </c>
      <c r="GJ36" s="5">
        <f>IF(($C$6-($C$3*$A35)+SUM(GJ$6:GJ35))*GJ$3/365*_xlfn.DAYS($B36,$B35)&lt;0,0,($C$6-($C$3*$A35)+SUM(GJ$6:GJ35))*GJ$3/365*_xlfn.DAYS($B36,$B35))</f>
        <v>44.46560052771639</v>
      </c>
      <c r="GK36" s="5">
        <f>IF(($C$6-($C$3*$A35)+SUM(GK$6:GK35))*GK$3/365*_xlfn.DAYS($B36,$B35)&lt;0,0,($C$6-($C$3*$A35)+SUM(GK$6:GK35))*GK$3/365*_xlfn.DAYS($B36,$B35))</f>
        <v>44.415408596844863</v>
      </c>
      <c r="GL36" s="5">
        <f>IF(($C$6-($C$3*$A35)+SUM(GL$6:GL35))*GL$3/365*_xlfn.DAYS($B36,$B35)&lt;0,0,($C$6-($C$3*$A35)+SUM(GL$6:GL35))*GL$3/365*_xlfn.DAYS($B36,$B35))</f>
        <v>44.365251327300811</v>
      </c>
      <c r="GM36" s="5">
        <f>IF(($C$6-($C$3*$A35)+SUM(GM$6:GM35))*GM$3/365*_xlfn.DAYS($B36,$B35)&lt;0,0,($C$6-($C$3*$A35)+SUM(GM$6:GM35))*GM$3/365*_xlfn.DAYS($B36,$B35))</f>
        <v>44.315128705617482</v>
      </c>
      <c r="GN36" s="5">
        <f>IF(($C$6-($C$3*$A35)+SUM(GN$6:GN35))*GN$3/365*_xlfn.DAYS($B36,$B35)&lt;0,0,($C$6-($C$3*$A35)+SUM(GN$6:GN35))*GN$3/365*_xlfn.DAYS($B36,$B35))</f>
        <v>44.265040718332344</v>
      </c>
      <c r="GO36" s="5">
        <f>IF(($C$6-($C$3*$A35)+SUM(GO$6:GO35))*GO$3/365*_xlfn.DAYS($B36,$B35)&lt;0,0,($C$6-($C$3*$A35)+SUM(GO$6:GO35))*GO$3/365*_xlfn.DAYS($B36,$B35))</f>
        <v>44.214987351987176</v>
      </c>
      <c r="GP36" s="5">
        <f>IF(($C$6-($C$3*$A35)+SUM(GP$6:GP35))*GP$3/365*_xlfn.DAYS($B36,$B35)&lt;0,0,($C$6-($C$3*$A35)+SUM(GP$6:GP35))*GP$3/365*_xlfn.DAYS($B36,$B35))</f>
        <v>44.164968593127924</v>
      </c>
      <c r="GQ36" s="5">
        <f>IF(($C$6-($C$3*$A35)+SUM(GQ$6:GQ35))*GQ$3/365*_xlfn.DAYS($B36,$B35)&lt;0,0,($C$6-($C$3*$A35)+SUM(GQ$6:GQ35))*GQ$3/365*_xlfn.DAYS($B36,$B35))</f>
        <v>44.114984428304972</v>
      </c>
      <c r="GR36" s="5">
        <f>IF(($C$6-($C$3*$A35)+SUM(GR$6:GR35))*GR$3/365*_xlfn.DAYS($B36,$B35)&lt;0,0,($C$6-($C$3*$A35)+SUM(GR$6:GR35))*GR$3/365*_xlfn.DAYS($B36,$B35))</f>
        <v>44.065034844072834</v>
      </c>
      <c r="GS36" s="5">
        <f>IF(($C$6-($C$3*$A35)+SUM(GS$6:GS35))*GS$3/365*_xlfn.DAYS($B36,$B35)&lt;0,0,($C$6-($C$3*$A35)+SUM(GS$6:GS35))*GS$3/365*_xlfn.DAYS($B36,$B35))</f>
        <v>44.015119826990336</v>
      </c>
      <c r="GT36" s="5">
        <f>IF(($C$6-($C$3*$A35)+SUM(GT$6:GT35))*GT$3/365*_xlfn.DAYS($B36,$B35)&lt;0,0,($C$6-($C$3*$A35)+SUM(GT$6:GT35))*GT$3/365*_xlfn.DAYS($B36,$B35))</f>
        <v>43.965239363620562</v>
      </c>
      <c r="GU36" s="5">
        <f>IF(($C$6-($C$3*$A35)+SUM(GU$6:GU35))*GU$3/365*_xlfn.DAYS($B36,$B35)&lt;0,0,($C$6-($C$3*$A35)+SUM(GU$6:GU35))*GU$3/365*_xlfn.DAYS($B36,$B35))</f>
        <v>43.915393440530899</v>
      </c>
      <c r="GV36" s="5">
        <f>IF(($C$6-($C$3*$A35)+SUM(GV$6:GV35))*GV$3/365*_xlfn.DAYS($B36,$B35)&lt;0,0,($C$6-($C$3*$A35)+SUM(GV$6:GV35))*GV$3/365*_xlfn.DAYS($B36,$B35))</f>
        <v>43.865582044292935</v>
      </c>
      <c r="GW36" s="5">
        <f>IF(($C$6-($C$3*$A35)+SUM(GW$6:GW35))*GW$3/365*_xlfn.DAYS($B36,$B35)&lt;0,0,($C$6-($C$3*$A35)+SUM(GW$6:GW35))*GW$3/365*_xlfn.DAYS($B36,$B35))</f>
        <v>43.81580516148265</v>
      </c>
      <c r="GX36" s="5">
        <f>IF(($C$6-($C$3*$A35)+SUM(GX$6:GX35))*GX$3/365*_xlfn.DAYS($B36,$B35)&lt;0,0,($C$6-($C$3*$A35)+SUM(GX$6:GX35))*GX$3/365*_xlfn.DAYS($B36,$B35))</f>
        <v>43.766062778680023</v>
      </c>
      <c r="GY36" s="5">
        <f>IF(($C$6-($C$3*$A35)+SUM(GY$6:GY35))*GY$3/365*_xlfn.DAYS($B36,$B35)&lt;0,0,($C$6-($C$3*$A35)+SUM(GY$6:GY35))*GY$3/365*_xlfn.DAYS($B36,$B35))</f>
        <v>43.71635488246956</v>
      </c>
      <c r="GZ36" s="5">
        <f>IF(($C$6-($C$3*$A35)+SUM(GZ$6:GZ35))*GZ$3/365*_xlfn.DAYS($B36,$B35)&lt;0,0,($C$6-($C$3*$A35)+SUM(GZ$6:GZ35))*GZ$3/365*_xlfn.DAYS($B36,$B35))</f>
        <v>43.666681459439907</v>
      </c>
      <c r="HA36" s="5">
        <f>IF(($C$6-($C$3*$A35)+SUM(HA$6:HA35))*HA$3/365*_xlfn.DAYS($B36,$B35)&lt;0,0,($C$6-($C$3*$A35)+SUM(HA$6:HA35))*HA$3/365*_xlfn.DAYS($B36,$B35))</f>
        <v>43.617042496183977</v>
      </c>
      <c r="HB36" s="5">
        <f>IF(($C$6-($C$3*$A35)+SUM(HB$6:HB35))*HB$3/365*_xlfn.DAYS($B36,$B35)&lt;0,0,($C$6-($C$3*$A35)+SUM(HB$6:HB35))*HB$3/365*_xlfn.DAYS($B36,$B35))</f>
        <v>43.567437979298923</v>
      </c>
      <c r="HC36" s="5">
        <f>IF(($C$6-($C$3*$A35)+SUM(HC$6:HC35))*HC$3/365*_xlfn.DAYS($B36,$B35)&lt;0,0,($C$6-($C$3*$A35)+SUM(HC$6:HC35))*HC$3/365*_xlfn.DAYS($B36,$B35))</f>
        <v>43.517867895386203</v>
      </c>
      <c r="HD36" s="5">
        <f>IF(($C$6-($C$3*$A35)+SUM(HD$6:HD35))*HD$3/365*_xlfn.DAYS($B36,$B35)&lt;0,0,($C$6-($C$3*$A35)+SUM(HD$6:HD35))*HD$3/365*_xlfn.DAYS($B36,$B35))</f>
        <v>43.46833223105147</v>
      </c>
      <c r="HE36" s="5">
        <f>IF(($C$6-($C$3*$A35)+SUM(HE$6:HE35))*HE$3/365*_xlfn.DAYS($B36,$B35)&lt;0,0,($C$6-($C$3*$A35)+SUM(HE$6:HE35))*HE$3/365*_xlfn.DAYS($B36,$B35))</f>
        <v>43.418830972904665</v>
      </c>
      <c r="HF36" s="5">
        <f>IF(($C$6-($C$3*$A35)+SUM(HF$6:HF35))*HF$3/365*_xlfn.DAYS($B36,$B35)&lt;0,0,($C$6-($C$3*$A35)+SUM(HF$6:HF35))*HF$3/365*_xlfn.DAYS($B36,$B35))</f>
        <v>43.369364107560017</v>
      </c>
      <c r="HG36" s="5">
        <f>IF(($C$6-($C$3*$A35)+SUM(HG$6:HG35))*HG$3/365*_xlfn.DAYS($B36,$B35)&lt;0,0,($C$6-($C$3*$A35)+SUM(HG$6:HG35))*HG$3/365*_xlfn.DAYS($B36,$B35))</f>
        <v>43.319931621635874</v>
      </c>
      <c r="HH36" s="5">
        <f>IF(($C$6-($C$3*$A35)+SUM(HH$6:HH35))*HH$3/365*_xlfn.DAYS($B36,$B35)&lt;0,0,($C$6-($C$3*$A35)+SUM(HH$6:HH35))*HH$3/365*_xlfn.DAYS($B36,$B35))</f>
        <v>43.270533501754976</v>
      </c>
      <c r="HI36" s="5">
        <f>IF(($C$6-($C$3*$A35)+SUM(HI$6:HI35))*HI$3/365*_xlfn.DAYS($B36,$B35)&lt;0,0,($C$6-($C$3*$A35)+SUM(HI$6:HI35))*HI$3/365*_xlfn.DAYS($B36,$B35))</f>
        <v>43.221169734544198</v>
      </c>
      <c r="HJ36" s="5">
        <f>IF(($C$6-($C$3*$A35)+SUM(HJ$6:HJ35))*HJ$3/365*_xlfn.DAYS($B36,$B35)&lt;0,0,($C$6-($C$3*$A35)+SUM(HJ$6:HJ35))*HJ$3/365*_xlfn.DAYS($B36,$B35))</f>
        <v>43.17184030663477</v>
      </c>
      <c r="HK36" s="5">
        <f>IF(($C$6-($C$3*$A35)+SUM(HK$6:HK35))*HK$3/365*_xlfn.DAYS($B36,$B35)&lt;0,0,($C$6-($C$3*$A35)+SUM(HK$6:HK35))*HK$3/365*_xlfn.DAYS($B36,$B35))</f>
        <v>43.122545204662124</v>
      </c>
      <c r="HL36" s="5">
        <f>IF(($C$6-($C$3*$A35)+SUM(HL$6:HL35))*HL$3/365*_xlfn.DAYS($B36,$B35)&lt;0,0,($C$6-($C$3*$A35)+SUM(HL$6:HL35))*HL$3/365*_xlfn.DAYS($B36,$B35))</f>
        <v>43.073284415265867</v>
      </c>
      <c r="HM36" s="5">
        <f>IF(($C$6-($C$3*$A35)+SUM(HM$6:HM35))*HM$3/365*_xlfn.DAYS($B36,$B35)&lt;0,0,($C$6-($C$3*$A35)+SUM(HM$6:HM35))*HM$3/365*_xlfn.DAYS($B36,$B35))</f>
        <v>43.024057925089906</v>
      </c>
      <c r="HN36" s="5">
        <f>IF(($C$6-($C$3*$A35)+SUM(HN$6:HN35))*HN$3/365*_xlfn.DAYS($B36,$B35)&lt;0,0,($C$6-($C$3*$A35)+SUM(HN$6:HN35))*HN$3/365*_xlfn.DAYS($B36,$B35))</f>
        <v>42.974865720782468</v>
      </c>
      <c r="HO36" s="5">
        <f>IF(($C$6-($C$3*$A35)+SUM(HO$6:HO35))*HO$3/365*_xlfn.DAYS($B36,$B35)&lt;0,0,($C$6-($C$3*$A35)+SUM(HO$6:HO35))*HO$3/365*_xlfn.DAYS($B36,$B35))</f>
        <v>42.925707788995886</v>
      </c>
      <c r="HP36" s="5">
        <f>IF(($C$6-($C$3*$A35)+SUM(HP$6:HP35))*HP$3/365*_xlfn.DAYS($B36,$B35)&lt;0,0,($C$6-($C$3*$A35)+SUM(HP$6:HP35))*HP$3/365*_xlfn.DAYS($B36,$B35))</f>
        <v>42.876584116386752</v>
      </c>
      <c r="HQ36" s="5">
        <f>IF(($C$6-($C$3*$A35)+SUM(HQ$6:HQ35))*HQ$3/365*_xlfn.DAYS($B36,$B35)&lt;0,0,($C$6-($C$3*$A35)+SUM(HQ$6:HQ35))*HQ$3/365*_xlfn.DAYS($B36,$B35))</f>
        <v>42.827494689616017</v>
      </c>
      <c r="HR36" s="5">
        <f>IF(($C$6-($C$3*$A35)+SUM(HR$6:HR35))*HR$3/365*_xlfn.DAYS($B36,$B35)&lt;0,0,($C$6-($C$3*$A35)+SUM(HR$6:HR35))*HR$3/365*_xlfn.DAYS($B36,$B35))</f>
        <v>42.778439495348685</v>
      </c>
      <c r="HS36" s="5">
        <f>IF(($C$6-($C$3*$A35)+SUM(HS$6:HS35))*HS$3/365*_xlfn.DAYS($B36,$B35)&lt;0,0,($C$6-($C$3*$A35)+SUM(HS$6:HS35))*HS$3/365*_xlfn.DAYS($B36,$B35))</f>
        <v>42.72941852025415</v>
      </c>
      <c r="HT36" s="5">
        <f>IF(($C$6-($C$3*$A35)+SUM(HT$6:HT35))*HT$3/365*_xlfn.DAYS($B36,$B35)&lt;0,0,($C$6-($C$3*$A35)+SUM(HT$6:HT35))*HT$3/365*_xlfn.DAYS($B36,$B35))</f>
        <v>42.680431751005976</v>
      </c>
      <c r="HU36" s="5">
        <f>IF(($C$6-($C$3*$A35)+SUM(HU$6:HU35))*HU$3/365*_xlfn.DAYS($B36,$B35)&lt;0,0,($C$6-($C$3*$A35)+SUM(HU$6:HU35))*HU$3/365*_xlfn.DAYS($B36,$B35))</f>
        <v>42.631479174281992</v>
      </c>
      <c r="HV36" s="5">
        <f>IF(($C$6-($C$3*$A35)+SUM(HV$6:HV35))*HV$3/365*_xlfn.DAYS($B36,$B35)&lt;0,0,($C$6-($C$3*$A35)+SUM(HV$6:HV35))*HV$3/365*_xlfn.DAYS($B36,$B35))</f>
        <v>42.582560776764169</v>
      </c>
      <c r="HW36" s="5">
        <f>IF(($C$6-($C$3*$A35)+SUM(HW$6:HW35))*HW$3/365*_xlfn.DAYS($B36,$B35)&lt;0,0,($C$6-($C$3*$A35)+SUM(HW$6:HW35))*HW$3/365*_xlfn.DAYS($B36,$B35))</f>
        <v>42.533676545138853</v>
      </c>
      <c r="HX36" s="5">
        <f>IF(($C$6-($C$3*$A35)+SUM(HX$6:HX35))*HX$3/365*_xlfn.DAYS($B36,$B35)&lt;0,0,($C$6-($C$3*$A35)+SUM(HX$6:HX35))*HX$3/365*_xlfn.DAYS($B36,$B35))</f>
        <v>42.484826466096472</v>
      </c>
      <c r="HY36" s="5">
        <f>IF(($C$6-($C$3*$A35)+SUM(HY$6:HY35))*HY$3/365*_xlfn.DAYS($B36,$B35)&lt;0,0,($C$6-($C$3*$A35)+SUM(HY$6:HY35))*HY$3/365*_xlfn.DAYS($B36,$B35))</f>
        <v>42.436010526331792</v>
      </c>
      <c r="HZ36" s="5">
        <f>IF(($C$6-($C$3*$A35)+SUM(HZ$6:HZ35))*HZ$3/365*_xlfn.DAYS($B36,$B35)&lt;0,0,($C$6-($C$3*$A35)+SUM(HZ$6:HZ35))*HZ$3/365*_xlfn.DAYS($B36,$B35))</f>
        <v>42.387228712543738</v>
      </c>
      <c r="IA36" s="5">
        <f>IF(($C$6-($C$3*$A35)+SUM(IA$6:IA35))*IA$3/365*_xlfn.DAYS($B36,$B35)&lt;0,0,($C$6-($C$3*$A35)+SUM(IA$6:IA35))*IA$3/365*_xlfn.DAYS($B36,$B35))</f>
        <v>42.338481011435469</v>
      </c>
      <c r="IB36" s="5">
        <f>IF(($C$6-($C$3*$A35)+SUM(IB$6:IB35))*IB$3/365*_xlfn.DAYS($B36,$B35)&lt;0,0,($C$6-($C$3*$A35)+SUM(IB$6:IB35))*IB$3/365*_xlfn.DAYS($B36,$B35))</f>
        <v>42.289767409714457</v>
      </c>
      <c r="IC36" s="5">
        <f>IF(($C$6-($C$3*$A35)+SUM(IC$6:IC35))*IC$3/365*_xlfn.DAYS($B36,$B35)&lt;0,0,($C$6-($C$3*$A35)+SUM(IC$6:IC35))*IC$3/365*_xlfn.DAYS($B36,$B35))</f>
        <v>42.241087894092267</v>
      </c>
      <c r="ID36" s="5">
        <f>IF(($C$6-($C$3*$A35)+SUM(ID$6:ID35))*ID$3/365*_xlfn.DAYS($B36,$B35)&lt;0,0,($C$6-($C$3*$A35)+SUM(ID$6:ID35))*ID$3/365*_xlfn.DAYS($B36,$B35))</f>
        <v>42.192442451284769</v>
      </c>
      <c r="IE36" s="5">
        <f>IF(($C$6-($C$3*$A35)+SUM(IE$6:IE35))*IE$3/365*_xlfn.DAYS($B36,$B35)&lt;0,0,($C$6-($C$3*$A35)+SUM(IE$6:IE35))*IE$3/365*_xlfn.DAYS($B36,$B35))</f>
        <v>42.14383106801202</v>
      </c>
      <c r="IF36" s="5">
        <f>IF(($C$6-($C$3*$A35)+SUM(IF$6:IF35))*IF$3/365*_xlfn.DAYS($B36,$B35)&lt;0,0,($C$6-($C$3*$A35)+SUM(IF$6:IF35))*IF$3/365*_xlfn.DAYS($B36,$B35))</f>
        <v>42.095253730998365</v>
      </c>
      <c r="IG36" s="5">
        <f>IF(($C$6-($C$3*$A35)+SUM(IG$6:IG35))*IG$3/365*_xlfn.DAYS($B36,$B35)&lt;0,0,($C$6-($C$3*$A35)+SUM(IG$6:IG35))*IG$3/365*_xlfn.DAYS($B36,$B35))</f>
        <v>42.046710426972226</v>
      </c>
      <c r="IH36" s="5">
        <f>IF(($C$6-($C$3*$A35)+SUM(IH$6:IH35))*IH$3/365*_xlfn.DAYS($B36,$B35)&lt;0,0,($C$6-($C$3*$A35)+SUM(IH$6:IH35))*IH$3/365*_xlfn.DAYS($B36,$B35))</f>
        <v>41.998201142666353</v>
      </c>
      <c r="II36" s="5">
        <f>IF(($C$6-($C$3*$A35)+SUM(II$6:II35))*II$3/365*_xlfn.DAYS($B36,$B35)&lt;0,0,($C$6-($C$3*$A35)+SUM(II$6:II35))*II$3/365*_xlfn.DAYS($B36,$B35))</f>
        <v>41.949725864817736</v>
      </c>
      <c r="IJ36" s="5">
        <f>IF(($C$6-($C$3*$A35)+SUM(IJ$6:IJ35))*IJ$3/365*_xlfn.DAYS($B36,$B35)&lt;0,0,($C$6-($C$3*$A35)+SUM(IJ$6:IJ35))*IJ$3/365*_xlfn.DAYS($B36,$B35))</f>
        <v>41.901284580167456</v>
      </c>
      <c r="IK36" s="5">
        <f>IF(($C$6-($C$3*$A35)+SUM(IK$6:IK35))*IK$3/365*_xlfn.DAYS($B36,$B35)&lt;0,0,($C$6-($C$3*$A35)+SUM(IK$6:IK35))*IK$3/365*_xlfn.DAYS($B36,$B35))</f>
        <v>41.852877275460962</v>
      </c>
      <c r="IL36" s="5">
        <f>IF(($C$6-($C$3*$A35)+SUM(IL$6:IL35))*IL$3/365*_xlfn.DAYS($B36,$B35)&lt;0,0,($C$6-($C$3*$A35)+SUM(IL$6:IL35))*IL$3/365*_xlfn.DAYS($B36,$B35))</f>
        <v>41.804503937447798</v>
      </c>
      <c r="IM36" s="5">
        <f>IF(($C$6-($C$3*$A35)+SUM(IM$6:IM35))*IM$3/365*_xlfn.DAYS($B36,$B35)&lt;0,0,($C$6-($C$3*$A35)+SUM(IM$6:IM35))*IM$3/365*_xlfn.DAYS($B36,$B35))</f>
        <v>41.756164552881692</v>
      </c>
      <c r="IN36" s="5">
        <f>IF(($C$6-($C$3*$A35)+SUM(IN$6:IN35))*IN$3/365*_xlfn.DAYS($B36,$B35)&lt;0,0,($C$6-($C$3*$A35)+SUM(IN$6:IN35))*IN$3/365*_xlfn.DAYS($B36,$B35))</f>
        <v>41.7078591085208</v>
      </c>
      <c r="IO36" s="5">
        <f>IF(($C$6-($C$3*$A35)+SUM(IO$6:IO35))*IO$3/365*_xlfn.DAYS($B36,$B35)&lt;0,0,($C$6-($C$3*$A35)+SUM(IO$6:IO35))*IO$3/365*_xlfn.DAYS($B36,$B35))</f>
        <v>41.659587591127199</v>
      </c>
      <c r="IP36" s="5">
        <f>IF(($C$6-($C$3*$A35)+SUM(IP$6:IP35))*IP$3/365*_xlfn.DAYS($B36,$B35)&lt;0,0,($C$6-($C$3*$A35)+SUM(IP$6:IP35))*IP$3/365*_xlfn.DAYS($B36,$B35))</f>
        <v>41.611349987467364</v>
      </c>
      <c r="IQ36" s="5">
        <f>IF(($C$6-($C$3*$A35)+SUM(IQ$6:IQ35))*IQ$3/365*_xlfn.DAYS($B36,$B35)&lt;0,0,($C$6-($C$3*$A35)+SUM(IQ$6:IQ35))*IQ$3/365*_xlfn.DAYS($B36,$B35))</f>
        <v>41.563146284311962</v>
      </c>
      <c r="IR36" s="5">
        <f>IF(($C$6-($C$3*$A35)+SUM(IR$6:IR35))*IR$3/365*_xlfn.DAYS($B36,$B35)&lt;0,0,($C$6-($C$3*$A35)+SUM(IR$6:IR35))*IR$3/365*_xlfn.DAYS($B36,$B35))</f>
        <v>41.514976468435769</v>
      </c>
      <c r="IS36" s="5">
        <f>IF(($C$6-($C$3*$A35)+SUM(IS$6:IS35))*IS$3/365*_xlfn.DAYS($B36,$B35)&lt;0,0,($C$6-($C$3*$A35)+SUM(IS$6:IS35))*IS$3/365*_xlfn.DAYS($B36,$B35))</f>
        <v>41.466840526617872</v>
      </c>
      <c r="IT36" s="5">
        <f>IF(($C$6-($C$3*$A35)+SUM(IT$6:IT35))*IT$3/365*_xlfn.DAYS($B36,$B35)&lt;0,0,($C$6-($C$3*$A35)+SUM(IT$6:IT35))*IT$3/365*_xlfn.DAYS($B36,$B35))</f>
        <v>41.418738445641438</v>
      </c>
      <c r="IU36" s="5">
        <f>IF(($C$6-($C$3*$A35)+SUM(IU$6:IU35))*IU$3/365*_xlfn.DAYS($B36,$B35)&lt;0,0,($C$6-($C$3*$A35)+SUM(IU$6:IU35))*IU$3/365*_xlfn.DAYS($B36,$B35))</f>
        <v>41.370670212293994</v>
      </c>
      <c r="IV36" s="5">
        <f>IF(($C$6-($C$3*$A35)+SUM(IV$6:IV35))*IV$3/365*_xlfn.DAYS($B36,$B35)&lt;0,0,($C$6-($C$3*$A35)+SUM(IV$6:IV35))*IV$3/365*_xlfn.DAYS($B36,$B35))</f>
        <v>41.322635813367171</v>
      </c>
      <c r="IW36" s="5">
        <f>IF(($C$6-($C$3*$A35)+SUM(IW$6:IW35))*IW$3/365*_xlfn.DAYS($B36,$B35)&lt;0,0,($C$6-($C$3*$A35)+SUM(IW$6:IW35))*IW$3/365*_xlfn.DAYS($B36,$B35))</f>
        <v>41.274635235656817</v>
      </c>
      <c r="IX36" s="5">
        <f>IF(($C$6-($C$3*$A35)+SUM(IX$6:IX35))*IX$3/365*_xlfn.DAYS($B36,$B35)&lt;0,0,($C$6-($C$3*$A35)+SUM(IX$6:IX35))*IX$3/365*_xlfn.DAYS($B36,$B35))</f>
        <v>41.226668465962881</v>
      </c>
      <c r="IY36" s="5">
        <f>IF(($C$6-($C$3*$A35)+SUM(IY$6:IY35))*IY$3/365*_xlfn.DAYS($B36,$B35)&lt;0,0,($C$6-($C$3*$A35)+SUM(IY$6:IY35))*IY$3/365*_xlfn.DAYS($B36,$B35))</f>
        <v>41.178735491089732</v>
      </c>
      <c r="IZ36" s="5">
        <f>IF(($C$6-($C$3*$A35)+SUM(IZ$6:IZ35))*IZ$3/365*_xlfn.DAYS($B36,$B35)&lt;0,0,($C$6-($C$3*$A35)+SUM(IZ$6:IZ35))*IZ$3/365*_xlfn.DAYS($B36,$B35))</f>
        <v>41.130836297845718</v>
      </c>
      <c r="JA36" s="5">
        <f>IF(($C$6-($C$3*$A35)+SUM(JA$6:JA35))*JA$3/365*_xlfn.DAYS($B36,$B35)&lt;0,0,($C$6-($C$3*$A35)+SUM(JA$6:JA35))*JA$3/365*_xlfn.DAYS($B36,$B35))</f>
        <v>41.082970873043529</v>
      </c>
      <c r="JB36" s="5">
        <f>IF(($C$6-($C$3*$A35)+SUM(JB$6:JB35))*JB$3/365*_xlfn.DAYS($B36,$B35)&lt;0,0,($C$6-($C$3*$A35)+SUM(JB$6:JB35))*JB$3/365*_xlfn.DAYS($B36,$B35))</f>
        <v>41.03513920349998</v>
      </c>
      <c r="JC36" s="5">
        <f>IF(($C$6-($C$3*$A35)+SUM(JC$6:JC35))*JC$3/365*_xlfn.DAYS($B36,$B35)&lt;0,0,($C$6-($C$3*$A35)+SUM(JC$6:JC35))*JC$3/365*_xlfn.DAYS($B36,$B35))</f>
        <v>40.987341276036091</v>
      </c>
      <c r="JD36" s="5">
        <f>IF(($C$6-($C$3*$A35)+SUM(JD$6:JD35))*JD$3/365*_xlfn.DAYS($B36,$B35)&lt;0,0,($C$6-($C$3*$A35)+SUM(JD$6:JD35))*JD$3/365*_xlfn.DAYS($B36,$B35))</f>
        <v>40.939577077477068</v>
      </c>
      <c r="JE36" s="5">
        <f>IF(($C$6-($C$3*$A35)+SUM(JE$6:JE35))*JE$3/365*_xlfn.DAYS($B36,$B35)&lt;0,0,($C$6-($C$3*$A35)+SUM(JE$6:JE35))*JE$3/365*_xlfn.DAYS($B36,$B35))</f>
        <v>40.891846594652279</v>
      </c>
      <c r="JF36" s="5">
        <f>IF(($C$6-($C$3*$A35)+SUM(JF$6:JF35))*JF$3/365*_xlfn.DAYS($B36,$B35)&lt;0,0,($C$6-($C$3*$A35)+SUM(JF$6:JF35))*JF$3/365*_xlfn.DAYS($B36,$B35))</f>
        <v>40.844149814395365</v>
      </c>
      <c r="JG36" s="5">
        <f>IF(($C$6-($C$3*$A35)+SUM(JG$6:JG35))*JG$3/365*_xlfn.DAYS($B36,$B35)&lt;0,0,($C$6-($C$3*$A35)+SUM(JG$6:JG35))*JG$3/365*_xlfn.DAYS($B36,$B35))</f>
        <v>40.796486723544056</v>
      </c>
      <c r="JH36" s="5">
        <f>IF(($C$6-($C$3*$A35)+SUM(JH$6:JH35))*JH$3/365*_xlfn.DAYS($B36,$B35)&lt;0,0,($C$6-($C$3*$A35)+SUM(JH$6:JH35))*JH$3/365*_xlfn.DAYS($B36,$B35))</f>
        <v>40.74885730894038</v>
      </c>
      <c r="JI36" s="5">
        <f>IF(($C$6-($C$3*$A35)+SUM(JI$6:JI35))*JI$3/365*_xlfn.DAYS($B36,$B35)&lt;0,0,($C$6-($C$3*$A35)+SUM(JI$6:JI35))*JI$3/365*_xlfn.DAYS($B36,$B35))</f>
        <v>40.701261557430414</v>
      </c>
      <c r="JJ36" s="5">
        <f>IF(($C$6-($C$3*$A35)+SUM(JJ$6:JJ35))*JJ$3/365*_xlfn.DAYS($B36,$B35)&lt;0,0,($C$6-($C$3*$A35)+SUM(JJ$6:JJ35))*JJ$3/365*_xlfn.DAYS($B36,$B35))</f>
        <v>40.653699455864555</v>
      </c>
      <c r="JK36" s="5">
        <f>IF(($C$6-($C$3*$A35)+SUM(JK$6:JK35))*JK$3/365*_xlfn.DAYS($B36,$B35)&lt;0,0,($C$6-($C$3*$A35)+SUM(JK$6:JK35))*JK$3/365*_xlfn.DAYS($B36,$B35))</f>
        <v>40.606170991097272</v>
      </c>
      <c r="JL36" s="5">
        <f>IF(($C$6-($C$3*$A35)+SUM(JL$6:JL35))*JL$3/365*_xlfn.DAYS($B36,$B35)&lt;0,0,($C$6-($C$3*$A35)+SUM(JL$6:JL35))*JL$3/365*_xlfn.DAYS($B36,$B35))</f>
        <v>40.558676149987299</v>
      </c>
      <c r="JM36" s="5">
        <f>IF(($C$6-($C$3*$A35)+SUM(JM$6:JM35))*JM$3/365*_xlfn.DAYS($B36,$B35)&lt;0,0,($C$6-($C$3*$A35)+SUM(JM$6:JM35))*JM$3/365*_xlfn.DAYS($B36,$B35))</f>
        <v>40.511214919397482</v>
      </c>
      <c r="JN36" s="5">
        <f>IF(($C$6-($C$3*$A35)+SUM(JN$6:JN35))*JN$3/365*_xlfn.DAYS($B36,$B35)&lt;0,0,($C$6-($C$3*$A35)+SUM(JN$6:JN35))*JN$3/365*_xlfn.DAYS($B36,$B35))</f>
        <v>40.463787286194901</v>
      </c>
      <c r="JO36" s="5">
        <f>IF(($C$6-($C$3*$A35)+SUM(JO$6:JO35))*JO$3/365*_xlfn.DAYS($B36,$B35)&lt;0,0,($C$6-($C$3*$A35)+SUM(JO$6:JO35))*JO$3/365*_xlfn.DAYS($B36,$B35))</f>
        <v>40.416393237250816</v>
      </c>
      <c r="JP36" s="5">
        <f>IF(($C$6-($C$3*$A35)+SUM(JP$6:JP35))*JP$3/365*_xlfn.DAYS($B36,$B35)&lt;0,0,($C$6-($C$3*$A35)+SUM(JP$6:JP35))*JP$3/365*_xlfn.DAYS($B36,$B35))</f>
        <v>40.369032759440614</v>
      </c>
      <c r="JQ36" s="5">
        <f>IF(($C$6-($C$3*$A35)+SUM(JQ$6:JQ35))*JQ$3/365*_xlfn.DAYS($B36,$B35)&lt;0,0,($C$6-($C$3*$A35)+SUM(JQ$6:JQ35))*JQ$3/365*_xlfn.DAYS($B36,$B35))</f>
        <v>40.321705839643926</v>
      </c>
      <c r="JR36" s="5">
        <f>IF(($C$6-($C$3*$A35)+SUM(JR$6:JR35))*JR$3/365*_xlfn.DAYS($B36,$B35)&lt;0,0,($C$6-($C$3*$A35)+SUM(JR$6:JR35))*JR$3/365*_xlfn.DAYS($B36,$B35))</f>
        <v>40.274412464744451</v>
      </c>
      <c r="JS36" s="5">
        <f>IF(($C$6-($C$3*$A35)+SUM(JS$6:JS35))*JS$3/365*_xlfn.DAYS($B36,$B35)&lt;0,0,($C$6-($C$3*$A35)+SUM(JS$6:JS35))*JS$3/365*_xlfn.DAYS($B36,$B35))</f>
        <v>40.227152621630154</v>
      </c>
      <c r="JT36" s="5">
        <f>IF(($C$6-($C$3*$A35)+SUM(JT$6:JT35))*JT$3/365*_xlfn.DAYS($B36,$B35)&lt;0,0,($C$6-($C$3*$A35)+SUM(JT$6:JT35))*JT$3/365*_xlfn.DAYS($B36,$B35))</f>
        <v>40.179926297193212</v>
      </c>
      <c r="JU36" s="5">
        <f>IF(($C$6-($C$3*$A35)+SUM(JU$6:JU35))*JU$3/365*_xlfn.DAYS($B36,$B35)&lt;0,0,($C$6-($C$3*$A35)+SUM(JU$6:JU35))*JU$3/365*_xlfn.DAYS($B36,$B35))</f>
        <v>40.13273347832984</v>
      </c>
      <c r="JV36" s="5">
        <f>IF(($C$6-($C$3*$A35)+SUM(JV$6:JV35))*JV$3/365*_xlfn.DAYS($B36,$B35)&lt;0,0,($C$6-($C$3*$A35)+SUM(JV$6:JV35))*JV$3/365*_xlfn.DAYS($B36,$B35))</f>
        <v>40.085574151940492</v>
      </c>
      <c r="JW36" s="5">
        <f>IF(($C$6-($C$3*$A35)+SUM(JW$6:JW35))*JW$3/365*_xlfn.DAYS($B36,$B35)&lt;0,0,($C$6-($C$3*$A35)+SUM(JW$6:JW35))*JW$3/365*_xlfn.DAYS($B36,$B35))</f>
        <v>40.038448304929844</v>
      </c>
      <c r="JX36" s="5">
        <f>IF(($C$6-($C$3*$A35)+SUM(JX$6:JX35))*JX$3/365*_xlfn.DAYS($B36,$B35)&lt;0,0,($C$6-($C$3*$A35)+SUM(JX$6:JX35))*JX$3/365*_xlfn.DAYS($B36,$B35))</f>
        <v>39.99135592420663</v>
      </c>
      <c r="JY36" s="5">
        <f>IF(($C$6-($C$3*$A35)+SUM(JY$6:JY35))*JY$3/365*_xlfn.DAYS($B36,$B35)&lt;0,0,($C$6-($C$3*$A35)+SUM(JY$6:JY35))*JY$3/365*_xlfn.DAYS($B36,$B35))</f>
        <v>39.944296996683839</v>
      </c>
      <c r="JZ36" s="5">
        <f>IF(($C$6-($C$3*$A35)+SUM(JZ$6:JZ35))*JZ$3/365*_xlfn.DAYS($B36,$B35)&lt;0,0,($C$6-($C$3*$A35)+SUM(JZ$6:JZ35))*JZ$3/365*_xlfn.DAYS($B36,$B35))</f>
        <v>39.897271509278596</v>
      </c>
      <c r="KA36" s="5">
        <f>IF(($C$6-($C$3*$A35)+SUM(KA$6:KA35))*KA$3/365*_xlfn.DAYS($B36,$B35)&lt;0,0,($C$6-($C$3*$A35)+SUM(KA$6:KA35))*KA$3/365*_xlfn.DAYS($B36,$B35))</f>
        <v>39.850279448912183</v>
      </c>
      <c r="KB36" s="5">
        <f>IF(($C$6-($C$3*$A35)+SUM(KB$6:KB35))*KB$3/365*_xlfn.DAYS($B36,$B35)&lt;0,0,($C$6-($C$3*$A35)+SUM(KB$6:KB35))*KB$3/365*_xlfn.DAYS($B36,$B35))</f>
        <v>39.803320802510058</v>
      </c>
      <c r="KC36" s="5">
        <f>IF(($C$6-($C$3*$A35)+SUM(KC$6:KC35))*KC$3/365*_xlfn.DAYS($B36,$B35)&lt;0,0,($C$6-($C$3*$A35)+SUM(KC$6:KC35))*KC$3/365*_xlfn.DAYS($B36,$B35))</f>
        <v>39.756395557001788</v>
      </c>
      <c r="KD36" s="5">
        <f>IF(($C$6-($C$3*$A35)+SUM(KD$6:KD35))*KD$3/365*_xlfn.DAYS($B36,$B35)&lt;0,0,($C$6-($C$3*$A35)+SUM(KD$6:KD35))*KD$3/365*_xlfn.DAYS($B36,$B35))</f>
        <v>39.709503699321239</v>
      </c>
      <c r="KE36" s="5">
        <f>IF(($C$6-($C$3*$A35)+SUM(KE$6:KE35))*KE$3/365*_xlfn.DAYS($B36,$B35)&lt;0,0,($C$6-($C$3*$A35)+SUM(KE$6:KE35))*KE$3/365*_xlfn.DAYS($B36,$B35))</f>
        <v>39.662645216406275</v>
      </c>
      <c r="KF36" s="5">
        <f>IF(($C$6-($C$3*$A35)+SUM(KF$6:KF35))*KF$3/365*_xlfn.DAYS($B36,$B35)&lt;0,0,($C$6-($C$3*$A35)+SUM(KF$6:KF35))*KF$3/365*_xlfn.DAYS($B36,$B35))</f>
        <v>39.615820095199005</v>
      </c>
      <c r="KG36" s="5">
        <f>IF(($C$6-($C$3*$A35)+SUM(KG$6:KG35))*KG$3/365*_xlfn.DAYS($B36,$B35)&lt;0,0,($C$6-($C$3*$A35)+SUM(KG$6:KG35))*KG$3/365*_xlfn.DAYS($B36,$B35))</f>
        <v>39.569028322645686</v>
      </c>
      <c r="KH36" s="5">
        <f>IF(($C$6-($C$3*$A35)+SUM(KH$6:KH35))*KH$3/365*_xlfn.DAYS($B36,$B35)&lt;0,0,($C$6-($C$3*$A35)+SUM(KH$6:KH35))*KH$3/365*_xlfn.DAYS($B36,$B35))</f>
        <v>39.522269885696723</v>
      </c>
      <c r="KI36" s="5">
        <f>IF(($C$6-($C$3*$A35)+SUM(KI$6:KI35))*KI$3/365*_xlfn.DAYS($B36,$B35)&lt;0,0,($C$6-($C$3*$A35)+SUM(KI$6:KI35))*KI$3/365*_xlfn.DAYS($B36,$B35))</f>
        <v>39.475544771306659</v>
      </c>
      <c r="KJ36" s="5">
        <f>IF(($C$6-($C$3*$A35)+SUM(KJ$6:KJ35))*KJ$3/365*_xlfn.DAYS($B36,$B35)&lt;0,0,($C$6-($C$3*$A35)+SUM(KJ$6:KJ35))*KJ$3/365*_xlfn.DAYS($B36,$B35))</f>
        <v>39.428852966434235</v>
      </c>
      <c r="KK36" s="5">
        <f>IF(($C$6-($C$3*$A35)+SUM(KK$6:KK35))*KK$3/365*_xlfn.DAYS($B36,$B35)&lt;0,0,($C$6-($C$3*$A35)+SUM(KK$6:KK35))*KK$3/365*_xlfn.DAYS($B36,$B35))</f>
        <v>39.382194458042299</v>
      </c>
      <c r="KL36" s="5">
        <f>IF(($C$6-($C$3*$A35)+SUM(KL$6:KL35))*KL$3/365*_xlfn.DAYS($B36,$B35)&lt;0,0,($C$6-($C$3*$A35)+SUM(KL$6:KL35))*KL$3/365*_xlfn.DAYS($B36,$B35))</f>
        <v>39.335569233097864</v>
      </c>
      <c r="KM36" s="5">
        <f>IF(($C$6-($C$3*$A35)+SUM(KM$6:KM35))*KM$3/365*_xlfn.DAYS($B36,$B35)&lt;0,0,($C$6-($C$3*$A35)+SUM(KM$6:KM35))*KM$3/365*_xlfn.DAYS($B36,$B35))</f>
        <v>39.288977278572112</v>
      </c>
      <c r="KN36" s="5">
        <f>IF(($C$6-($C$3*$A35)+SUM(KN$6:KN35))*KN$3/365*_xlfn.DAYS($B36,$B35)&lt;0,0,($C$6-($C$3*$A35)+SUM(KN$6:KN35))*KN$3/365*_xlfn.DAYS($B36,$B35))</f>
        <v>39.242418581440347</v>
      </c>
      <c r="KO36" s="5">
        <f>IF(($C$6-($C$3*$A35)+SUM(KO$6:KO35))*KO$3/365*_xlfn.DAYS($B36,$B35)&lt;0,0,($C$6-($C$3*$A35)+SUM(KO$6:KO35))*KO$3/365*_xlfn.DAYS($B36,$B35))</f>
        <v>39.195893128682108</v>
      </c>
      <c r="KP36" s="5">
        <f>IF(($C$6-($C$3*$A35)+SUM(KP$6:KP35))*KP$3/365*_xlfn.DAYS($B36,$B35)&lt;0,0,($C$6-($C$3*$A35)+SUM(KP$6:KP35))*KP$3/365*_xlfn.DAYS($B36,$B35))</f>
        <v>39.149400907280878</v>
      </c>
      <c r="KQ36" s="5">
        <f>IF(($C$6-($C$3*$A35)+SUM(KQ$6:KQ35))*KQ$3/365*_xlfn.DAYS($B36,$B35)&lt;0,0,($C$6-($C$3*$A35)+SUM(KQ$6:KQ35))*KQ$3/365*_xlfn.DAYS($B36,$B35))</f>
        <v>39.102941904224501</v>
      </c>
      <c r="KR36" s="5">
        <f>IF(($C$6-($C$3*$A35)+SUM(KR$6:KR35))*KR$3/365*_xlfn.DAYS($B36,$B35)&lt;0,0,($C$6-($C$3*$A35)+SUM(KR$6:KR35))*KR$3/365*_xlfn.DAYS($B36,$B35))</f>
        <v>39.056516106504873</v>
      </c>
      <c r="KS36" s="5">
        <f>IF(($C$6-($C$3*$A35)+SUM(KS$6:KS35))*KS$3/365*_xlfn.DAYS($B36,$B35)&lt;0,0,($C$6-($C$3*$A35)+SUM(KS$6:KS35))*KS$3/365*_xlfn.DAYS($B36,$B35))</f>
        <v>39.010123501118031</v>
      </c>
      <c r="KT36" s="5">
        <f>IF(($C$6-($C$3*$A35)+SUM(KT$6:KT35))*KT$3/365*_xlfn.DAYS($B36,$B35)&lt;0,0,($C$6-($C$3*$A35)+SUM(KT$6:KT35))*KT$3/365*_xlfn.DAYS($B36,$B35))</f>
        <v>38.963764075064162</v>
      </c>
      <c r="KU36" s="5">
        <f>IF(($C$6-($C$3*$A35)+SUM(KU$6:KU35))*KU$3/365*_xlfn.DAYS($B36,$B35)&lt;0,0,($C$6-($C$3*$A35)+SUM(KU$6:KU35))*KU$3/365*_xlfn.DAYS($B36,$B35))</f>
        <v>38.917437815347597</v>
      </c>
      <c r="KV36" s="5">
        <f>IF(($C$6-($C$3*$A35)+SUM(KV$6:KV35))*KV$3/365*_xlfn.DAYS($B36,$B35)&lt;0,0,($C$6-($C$3*$A35)+SUM(KV$6:KV35))*KV$3/365*_xlfn.DAYS($B36,$B35))</f>
        <v>38.8711447089768</v>
      </c>
      <c r="KW36" s="5">
        <f>IF(($C$6-($C$3*$A35)+SUM(KW$6:KW35))*KW$3/365*_xlfn.DAYS($B36,$B35)&lt;0,0,($C$6-($C$3*$A35)+SUM(KW$6:KW35))*KW$3/365*_xlfn.DAYS($B36,$B35))</f>
        <v>38.824884742964379</v>
      </c>
      <c r="KX36" s="5">
        <f>IF(($C$6-($C$3*$A35)+SUM(KX$6:KX35))*KX$3/365*_xlfn.DAYS($B36,$B35)&lt;0,0,($C$6-($C$3*$A35)+SUM(KX$6:KX35))*KX$3/365*_xlfn.DAYS($B36,$B35))</f>
        <v>38.778657904327041</v>
      </c>
      <c r="KY36" s="5">
        <f>IF(($C$6-($C$3*$A35)+SUM(KY$6:KY35))*KY$3/365*_xlfn.DAYS($B36,$B35)&lt;0,0,($C$6-($C$3*$A35)+SUM(KY$6:KY35))*KY$3/365*_xlfn.DAYS($B36,$B35))</f>
        <v>38.732464180085749</v>
      </c>
      <c r="KZ36" s="5">
        <f>IF(($C$6-($C$3*$A35)+SUM(KZ$6:KZ35))*KZ$3/365*_xlfn.DAYS($B36,$B35)&lt;0,0,($C$6-($C$3*$A35)+SUM(KZ$6:KZ35))*KZ$3/365*_xlfn.DAYS($B36,$B35))</f>
        <v>38.686303557265447</v>
      </c>
      <c r="LA36" s="5">
        <f>IF(($C$6-($C$3*$A35)+SUM(LA$6:LA35))*LA$3/365*_xlfn.DAYS($B36,$B35)&lt;0,0,($C$6-($C$3*$A35)+SUM(LA$6:LA35))*LA$3/365*_xlfn.DAYS($B36,$B35))</f>
        <v>38.640176022895318</v>
      </c>
      <c r="LB36" s="5">
        <f>IF(($C$6-($C$3*$A35)+SUM(LB$6:LB35))*LB$3/365*_xlfn.DAYS($B36,$B35)&lt;0,0,($C$6-($C$3*$A35)+SUM(LB$6:LB35))*LB$3/365*_xlfn.DAYS($B36,$B35))</f>
        <v>38.594081564008668</v>
      </c>
      <c r="LC36" s="5">
        <f>IF(($C$6-($C$3*$A35)+SUM(LC$6:LC35))*LC$3/365*_xlfn.DAYS($B36,$B35)&lt;0,0,($C$6-($C$3*$A35)+SUM(LC$6:LC35))*LC$3/365*_xlfn.DAYS($B36,$B35))</f>
        <v>38.548020167642854</v>
      </c>
      <c r="LD36" s="5">
        <f>IF(($C$6-($C$3*$A35)+SUM(LD$6:LD35))*LD$3/365*_xlfn.DAYS($B36,$B35)&lt;0,0,($C$6-($C$3*$A35)+SUM(LD$6:LD35))*LD$3/365*_xlfn.DAYS($B36,$B35))</f>
        <v>38.501991820839457</v>
      </c>
      <c r="LE36" s="5">
        <f>IF(($C$6-($C$3*$A35)+SUM(LE$6:LE35))*LE$3/365*_xlfn.DAYS($B36,$B35)&lt;0,0,($C$6-($C$3*$A35)+SUM(LE$6:LE35))*LE$3/365*_xlfn.DAYS($B36,$B35))</f>
        <v>38.455996510644106</v>
      </c>
      <c r="LF36" s="5">
        <f>IF(($C$6-($C$3*$A35)+SUM(LF$6:LF35))*LF$3/365*_xlfn.DAYS($B36,$B35)&lt;0,0,($C$6-($C$3*$A35)+SUM(LF$6:LF35))*LF$3/365*_xlfn.DAYS($B36,$B35))</f>
        <v>38.410034224106667</v>
      </c>
      <c r="LG36" s="5">
        <f>IF(($C$6-($C$3*$A35)+SUM(LG$6:LG35))*LG$3/365*_xlfn.DAYS($B36,$B35)&lt;0,0,($C$6-($C$3*$A35)+SUM(LG$6:LG35))*LG$3/365*_xlfn.DAYS($B36,$B35))</f>
        <v>38.364104948281032</v>
      </c>
      <c r="LH36" s="5">
        <f>IF(($C$6-($C$3*$A35)+SUM(LH$6:LH35))*LH$3/365*_xlfn.DAYS($B36,$B35)&lt;0,0,($C$6-($C$3*$A35)+SUM(LH$6:LH35))*LH$3/365*_xlfn.DAYS($B36,$B35))</f>
        <v>38.318208670225232</v>
      </c>
      <c r="LI36" s="5">
        <f>IF(($C$6-($C$3*$A35)+SUM(LI$6:LI35))*LI$3/365*_xlfn.DAYS($B36,$B35)&lt;0,0,($C$6-($C$3*$A35)+SUM(LI$6:LI35))*LI$3/365*_xlfn.DAYS($B36,$B35))</f>
        <v>38.272345377001514</v>
      </c>
      <c r="LJ36" s="5">
        <f>IF(($C$6-($C$3*$A35)+SUM(LJ$6:LJ35))*LJ$3/365*_xlfn.DAYS($B36,$B35)&lt;0,0,($C$6-($C$3*$A35)+SUM(LJ$6:LJ35))*LJ$3/365*_xlfn.DAYS($B36,$B35))</f>
        <v>38.226515055676138</v>
      </c>
      <c r="LK36" s="5">
        <f>IF(($C$6-($C$3*$A35)+SUM(LK$6:LK35))*LK$3/365*_xlfn.DAYS($B36,$B35)&lt;0,0,($C$6-($C$3*$A35)+SUM(LK$6:LK35))*LK$3/365*_xlfn.DAYS($B36,$B35))</f>
        <v>38.180717693319508</v>
      </c>
      <c r="LL36" s="5">
        <f>IF(($C$6-($C$3*$A35)+SUM(LL$6:LL35))*LL$3/365*_xlfn.DAYS($B36,$B35)&lt;0,0,($C$6-($C$3*$A35)+SUM(LL$6:LL35))*LL$3/365*_xlfn.DAYS($B36,$B35))</f>
        <v>38.134953277006197</v>
      </c>
      <c r="LM36" s="5">
        <f>IF(($C$6-($C$3*$A35)+SUM(LM$6:LM35))*LM$3/365*_xlfn.DAYS($B36,$B35)&lt;0,0,($C$6-($C$3*$A35)+SUM(LM$6:LM35))*LM$3/365*_xlfn.DAYS($B36,$B35))</f>
        <v>38.089221793814872</v>
      </c>
      <c r="LN36" s="5">
        <f>IF(($C$6-($C$3*$A35)+SUM(LN$6:LN35))*LN$3/365*_xlfn.DAYS($B36,$B35)&lt;0,0,($C$6-($C$3*$A35)+SUM(LN$6:LN35))*LN$3/365*_xlfn.DAYS($B36,$B35))</f>
        <v>38.043523230828285</v>
      </c>
      <c r="LO36" s="5">
        <f>IF(($C$6-($C$3*$A35)+SUM(LO$6:LO35))*LO$3/365*_xlfn.DAYS($B36,$B35)&lt;0,0,($C$6-($C$3*$A35)+SUM(LO$6:LO35))*LO$3/365*_xlfn.DAYS($B36,$B35))</f>
        <v>37.997857575133395</v>
      </c>
      <c r="LP36" s="5">
        <f>IF(($C$6-($C$3*$A35)+SUM(LP$6:LP35))*LP$3/365*_xlfn.DAYS($B36,$B35)&lt;0,0,($C$6-($C$3*$A35)+SUM(LP$6:LP35))*LP$3/365*_xlfn.DAYS($B36,$B35))</f>
        <v>37.952224813821175</v>
      </c>
      <c r="LQ36" s="5">
        <f>IF(($C$6-($C$3*$A35)+SUM(LQ$6:LQ35))*LQ$3/365*_xlfn.DAYS($B36,$B35)&lt;0,0,($C$6-($C$3*$A35)+SUM(LQ$6:LQ35))*LQ$3/365*_xlfn.DAYS($B36,$B35))</f>
        <v>37.906624933986748</v>
      </c>
      <c r="LR36" s="5">
        <f>IF(($C$6-($C$3*$A35)+SUM(LR$6:LR35))*LR$3/365*_xlfn.DAYS($B36,$B35)&lt;0,0,($C$6-($C$3*$A35)+SUM(LR$6:LR35))*LR$3/365*_xlfn.DAYS($B36,$B35))</f>
        <v>37.861057922729415</v>
      </c>
      <c r="LS36" s="5">
        <f>IF(($C$6-($C$3*$A35)+SUM(LS$6:LS35))*LS$3/365*_xlfn.DAYS($B36,$B35)&lt;0,0,($C$6-($C$3*$A35)+SUM(LS$6:LS35))*LS$3/365*_xlfn.DAYS($B36,$B35))</f>
        <v>37.815523767152484</v>
      </c>
      <c r="LT36" s="5">
        <f>IF(($C$6-($C$3*$A35)+SUM(LT$6:LT35))*LT$3/365*_xlfn.DAYS($B36,$B35)&lt;0,0,($C$6-($C$3*$A35)+SUM(LT$6:LT35))*LT$3/365*_xlfn.DAYS($B36,$B35))</f>
        <v>37.770022454363442</v>
      </c>
      <c r="LU36" s="5">
        <f>IF(($C$6-($C$3*$A35)+SUM(LU$6:LU35))*LU$3/365*_xlfn.DAYS($B36,$B35)&lt;0,0,($C$6-($C$3*$A35)+SUM(LU$6:LU35))*LU$3/365*_xlfn.DAYS($B36,$B35))</f>
        <v>37.724553971473895</v>
      </c>
      <c r="LV36" s="5">
        <f>IF(($C$6-($C$3*$A35)+SUM(LV$6:LV35))*LV$3/365*_xlfn.DAYS($B36,$B35)&lt;0,0,($C$6-($C$3*$A35)+SUM(LV$6:LV35))*LV$3/365*_xlfn.DAYS($B36,$B35))</f>
        <v>37.679118305599523</v>
      </c>
      <c r="LW36" s="5">
        <f>IF(($C$6-($C$3*$A35)+SUM(LW$6:LW35))*LW$3/365*_xlfn.DAYS($B36,$B35)&lt;0,0,($C$6-($C$3*$A35)+SUM(LW$6:LW35))*LW$3/365*_xlfn.DAYS($B36,$B35))</f>
        <v>37.633715443860098</v>
      </c>
      <c r="LX36" s="5">
        <f>IF(($C$6-($C$3*$A35)+SUM(LX$6:LX35))*LX$3/365*_xlfn.DAYS($B36,$B35)&lt;0,0,($C$6-($C$3*$A35)+SUM(LX$6:LX35))*LX$3/365*_xlfn.DAYS($B36,$B35))</f>
        <v>37.588345373379568</v>
      </c>
      <c r="LY36" s="5">
        <f>IF(($C$6-($C$3*$A35)+SUM(LY$6:LY35))*LY$3/365*_xlfn.DAYS($B36,$B35)&lt;0,0,($C$6-($C$3*$A35)+SUM(LY$6:LY35))*LY$3/365*_xlfn.DAYS($B36,$B35))</f>
        <v>37.543008081285905</v>
      </c>
      <c r="LZ36" s="5">
        <f>IF(($C$6-($C$3*$A35)+SUM(LZ$6:LZ35))*LZ$3/365*_xlfn.DAYS($B36,$B35)&lt;0,0,($C$6-($C$3*$A35)+SUM(LZ$6:LZ35))*LZ$3/365*_xlfn.DAYS($B36,$B35))</f>
        <v>37.497703554711258</v>
      </c>
      <c r="MA36" s="5">
        <f>IF(($C$6-($C$3*$A35)+SUM(MA$6:MA35))*MA$3/365*_xlfn.DAYS($B36,$B35)&lt;0,0,($C$6-($C$3*$A35)+SUM(MA$6:MA35))*MA$3/365*_xlfn.DAYS($B36,$B35))</f>
        <v>37.452431780791827</v>
      </c>
      <c r="MB36" s="5">
        <f>IF(($C$6-($C$3*$A35)+SUM(MB$6:MB35))*MB$3/365*_xlfn.DAYS($B36,$B35)&lt;0,0,($C$6-($C$3*$A35)+SUM(MB$6:MB35))*MB$3/365*_xlfn.DAYS($B36,$B35))</f>
        <v>37.407192746667967</v>
      </c>
      <c r="MC36" s="5">
        <f>IF(($C$6-($C$3*$A35)+SUM(MC$6:MC35))*MC$3/365*_xlfn.DAYS($B36,$B35)&lt;0,0,($C$6-($C$3*$A35)+SUM(MC$6:MC35))*MC$3/365*_xlfn.DAYS($B36,$B35))</f>
        <v>37.361986439484056</v>
      </c>
      <c r="MD36" s="5">
        <f>IF(($C$6-($C$3*$A35)+SUM(MD$6:MD35))*MD$3/365*_xlfn.DAYS($B36,$B35)&lt;0,0,($C$6-($C$3*$A35)+SUM(MD$6:MD35))*MD$3/365*_xlfn.DAYS($B36,$B35))</f>
        <v>37.316812846388686</v>
      </c>
      <c r="ME36" s="5">
        <f>IF(($C$6-($C$3*$A35)+SUM(ME$6:ME35))*ME$3/365*_xlfn.DAYS($B36,$B35)&lt;0,0,($C$6-($C$3*$A35)+SUM(ME$6:ME35))*ME$3/365*_xlfn.DAYS($B36,$B35))</f>
        <v>37.271671954534419</v>
      </c>
      <c r="MF36" s="5">
        <f>IF(($C$6-($C$3*$A35)+SUM(MF$6:MF35))*MF$3/365*_xlfn.DAYS($B36,$B35)&lt;0,0,($C$6-($C$3*$A35)+SUM(MF$6:MF35))*MF$3/365*_xlfn.DAYS($B36,$B35))</f>
        <v>37.226563751078004</v>
      </c>
      <c r="MG36" s="5">
        <f>IF(($C$6-($C$3*$A35)+SUM(MG$6:MG35))*MG$3/365*_xlfn.DAYS($B36,$B35)&lt;0,0,($C$6-($C$3*$A35)+SUM(MG$6:MG35))*MG$3/365*_xlfn.DAYS($B36,$B35))</f>
        <v>37.181488223180267</v>
      </c>
      <c r="MH36" s="5">
        <f>IF(($C$6-($C$3*$A35)+SUM(MH$6:MH35))*MH$3/365*_xlfn.DAYS($B36,$B35)&lt;0,0,($C$6-($C$3*$A35)+SUM(MH$6:MH35))*MH$3/365*_xlfn.DAYS($B36,$B35))</f>
        <v>37.136445358006114</v>
      </c>
      <c r="MI36" s="5">
        <f>IF(($C$6-($C$3*$A35)+SUM(MI$6:MI35))*MI$3/365*_xlfn.DAYS($B36,$B35)&lt;0,0,($C$6-($C$3*$A35)+SUM(MI$6:MI35))*MI$3/365*_xlfn.DAYS($B36,$B35))</f>
        <v>37.091435142724535</v>
      </c>
      <c r="MJ36" s="5">
        <f>IF(($C$6-($C$3*$A35)+SUM(MJ$6:MJ35))*MJ$3/365*_xlfn.DAYS($B36,$B35)&lt;0,0,($C$6-($C$3*$A35)+SUM(MJ$6:MJ35))*MJ$3/365*_xlfn.DAYS($B36,$B35))</f>
        <v>37.0464575645087</v>
      </c>
      <c r="MK36" s="5">
        <f>IF(($C$6-($C$3*$A35)+SUM(MK$6:MK35))*MK$3/365*_xlfn.DAYS($B36,$B35)&lt;0,0,($C$6-($C$3*$A35)+SUM(MK$6:MK35))*MK$3/365*_xlfn.DAYS($B36,$B35))</f>
        <v>37.001512610535706</v>
      </c>
      <c r="ML36" s="5">
        <f>IF(($C$6-($C$3*$A35)+SUM(ML$6:ML35))*ML$3/365*_xlfn.DAYS($B36,$B35)&lt;0,0,($C$6-($C$3*$A35)+SUM(ML$6:ML35))*ML$3/365*_xlfn.DAYS($B36,$B35))</f>
        <v>36.9566002679869</v>
      </c>
      <c r="MM36" s="5">
        <f>IF(($C$6-($C$3*$A35)+SUM(MM$6:MM35))*MM$3/365*_xlfn.DAYS($B36,$B35)&lt;0,0,($C$6-($C$3*$A35)+SUM(MM$6:MM35))*MM$3/365*_xlfn.DAYS($B36,$B35))</f>
        <v>36.911720524047645</v>
      </c>
      <c r="MN36" s="5">
        <f>IF(($C$6-($C$3*$A35)+SUM(MN$6:MN35))*MN$3/365*_xlfn.DAYS($B36,$B35)&lt;0,0,($C$6-($C$3*$A35)+SUM(MN$6:MN35))*MN$3/365*_xlfn.DAYS($B36,$B35))</f>
        <v>36.866873365907395</v>
      </c>
      <c r="MO36" s="5">
        <f>IF(($C$6-($C$3*$A35)+SUM(MO$6:MO35))*MO$3/365*_xlfn.DAYS($B36,$B35)&lt;0,0,($C$6-($C$3*$A35)+SUM(MO$6:MO35))*MO$3/365*_xlfn.DAYS($B36,$B35))</f>
        <v>36.822058780759704</v>
      </c>
      <c r="MP36" s="5">
        <f>IF(($C$6-($C$3*$A35)+SUM(MP$6:MP35))*MP$3/365*_xlfn.DAYS($B36,$B35)&lt;0,0,($C$6-($C$3*$A35)+SUM(MP$6:MP35))*MP$3/365*_xlfn.DAYS($B36,$B35))</f>
        <v>36.777276755802227</v>
      </c>
      <c r="MQ36" s="5">
        <f>IF(($C$6-($C$3*$A35)+SUM(MQ$6:MQ35))*MQ$3/365*_xlfn.DAYS($B36,$B35)&lt;0,0,($C$6-($C$3*$A35)+SUM(MQ$6:MQ35))*MQ$3/365*_xlfn.DAYS($B36,$B35))</f>
        <v>36.732527278236645</v>
      </c>
      <c r="MR36" s="5">
        <f>IF(($C$6-($C$3*$A35)+SUM(MR$6:MR35))*MR$3/365*_xlfn.DAYS($B36,$B35)&lt;0,0,($C$6-($C$3*$A35)+SUM(MR$6:MR35))*MR$3/365*_xlfn.DAYS($B36,$B35))</f>
        <v>36.687810335268821</v>
      </c>
      <c r="MS36" s="5">
        <f>IF(($C$6-($C$3*$A35)+SUM(MS$6:MS35))*MS$3/365*_xlfn.DAYS($B36,$B35)&lt;0,0,($C$6-($C$3*$A35)+SUM(MS$6:MS35))*MS$3/365*_xlfn.DAYS($B36,$B35))</f>
        <v>36.643125914108595</v>
      </c>
      <c r="MT36" s="5">
        <f>IF(($C$6-($C$3*$A35)+SUM(MT$6:MT35))*MT$3/365*_xlfn.DAYS($B36,$B35)&lt;0,0,($C$6-($C$3*$A35)+SUM(MT$6:MT35))*MT$3/365*_xlfn.DAYS($B36,$B35))</f>
        <v>36.598474001969983</v>
      </c>
      <c r="MU36" s="5">
        <f>IF(($C$6-($C$3*$A35)+SUM(MU$6:MU35))*MU$3/365*_xlfn.DAYS($B36,$B35)&lt;0,0,($C$6-($C$3*$A35)+SUM(MU$6:MU35))*MU$3/365*_xlfn.DAYS($B36,$B35))</f>
        <v>36.553854586070983</v>
      </c>
      <c r="MV36" s="5">
        <f>IF(($C$6-($C$3*$A35)+SUM(MV$6:MV35))*MV$3/365*_xlfn.DAYS($B36,$B35)&lt;0,0,($C$6-($C$3*$A35)+SUM(MV$6:MV35))*MV$3/365*_xlfn.DAYS($B36,$B35))</f>
        <v>36.509267653633742</v>
      </c>
      <c r="MW36" s="5">
        <f>IF(($C$6-($C$3*$A35)+SUM(MW$6:MW35))*MW$3/365*_xlfn.DAYS($B36,$B35)&lt;0,0,($C$6-($C$3*$A35)+SUM(MW$6:MW35))*MW$3/365*_xlfn.DAYS($B36,$B35))</f>
        <v>36.46471319188452</v>
      </c>
      <c r="MX36" s="5">
        <f>IF(($C$6-($C$3*$A35)+SUM(MX$6:MX35))*MX$3/365*_xlfn.DAYS($B36,$B35)&lt;0,0,($C$6-($C$3*$A35)+SUM(MX$6:MX35))*MX$3/365*_xlfn.DAYS($B36,$B35))</f>
        <v>36.420191188053536</v>
      </c>
      <c r="MY36" s="5">
        <f>IF(($C$6-($C$3*$A35)+SUM(MY$6:MY35))*MY$3/365*_xlfn.DAYS($B36,$B35)&lt;0,0,($C$6-($C$3*$A35)+SUM(MY$6:MY35))*MY$3/365*_xlfn.DAYS($B36,$B35))</f>
        <v>36.375701629375193</v>
      </c>
      <c r="MZ36" s="5">
        <f>IF(($C$6-($C$3*$A35)+SUM(MZ$6:MZ35))*MZ$3/365*_xlfn.DAYS($B36,$B35)&lt;0,0,($C$6-($C$3*$A35)+SUM(MZ$6:MZ35))*MZ$3/365*_xlfn.DAYS($B36,$B35))</f>
        <v>36.331244503087881</v>
      </c>
      <c r="NA36" s="5">
        <f>IF(($C$6-($C$3*$A35)+SUM(NA$6:NA35))*NA$3/365*_xlfn.DAYS($B36,$B35)&lt;0,0,($C$6-($C$3*$A35)+SUM(NA$6:NA35))*NA$3/365*_xlfn.DAYS($B36,$B35))</f>
        <v>36.286819796434152</v>
      </c>
      <c r="NB36" s="5">
        <f>IF(($C$6-($C$3*$A35)+SUM(NB$6:NB35))*NB$3/365*_xlfn.DAYS($B36,$B35)&lt;0,0,($C$6-($C$3*$A35)+SUM(NB$6:NB35))*NB$3/365*_xlfn.DAYS($B36,$B35))</f>
        <v>36.242427496660575</v>
      </c>
      <c r="NC36" s="5">
        <f>IF(($C$6-($C$3*$A35)+SUM(NC$6:NC35))*NC$3/365*_xlfn.DAYS($B36,$B35)&lt;0,0,($C$6-($C$3*$A35)+SUM(NC$6:NC35))*NC$3/365*_xlfn.DAYS($B36,$B35))</f>
        <v>36.198067591017789</v>
      </c>
      <c r="ND36" s="5">
        <f>IF(($C$6-($C$3*$A35)+SUM(ND$6:ND35))*ND$3/365*_xlfn.DAYS($B36,$B35)&lt;0,0,($C$6-($C$3*$A35)+SUM(ND$6:ND35))*ND$3/365*_xlfn.DAYS($B36,$B35))</f>
        <v>36.153740066760591</v>
      </c>
      <c r="NE36" s="5">
        <f>IF(($C$6-($C$3*$A35)+SUM(NE$6:NE35))*NE$3/365*_xlfn.DAYS($B36,$B35)&lt;0,0,($C$6-($C$3*$A35)+SUM(NE$6:NE35))*NE$3/365*_xlfn.DAYS($B36,$B35))</f>
        <v>36.109444911147662</v>
      </c>
      <c r="NF36" s="5">
        <f>IF(($C$6-($C$3*$A35)+SUM(NF$6:NF35))*NF$3/365*_xlfn.DAYS($B36,$B35)&lt;0,0,($C$6-($C$3*$A35)+SUM(NF$6:NF35))*NF$3/365*_xlfn.DAYS($B36,$B35))</f>
        <v>36.065182111441921</v>
      </c>
      <c r="NG36" s="5">
        <f>IF(($C$6-($C$3*$A35)+SUM(NG$6:NG35))*NG$3/365*_xlfn.DAYS($B36,$B35)&lt;0,0,($C$6-($C$3*$A35)+SUM(NG$6:NG35))*NG$3/365*_xlfn.DAYS($B36,$B35))</f>
        <v>36.020951654910306</v>
      </c>
      <c r="NH36" s="5">
        <f>IF(($C$6-($C$3*$A35)+SUM(NH$6:NH35))*NH$3/365*_xlfn.DAYS($B36,$B35)&lt;0,0,($C$6-($C$3*$A35)+SUM(NH$6:NH35))*NH$3/365*_xlfn.DAYS($B36,$B35))</f>
        <v>35.976753528823814</v>
      </c>
      <c r="NI36" s="5">
        <f>IF(($C$6-($C$3*$A35)+SUM(NI$6:NI35))*NI$3/365*_xlfn.DAYS($B36,$B35)&lt;0,0,($C$6-($C$3*$A35)+SUM(NI$6:NI35))*NI$3/365*_xlfn.DAYS($B36,$B35))</f>
        <v>35.93258772045742</v>
      </c>
      <c r="NJ36" s="5">
        <f>IF(($C$6-($C$3*$A35)+SUM(NJ$6:NJ35))*NJ$3/365*_xlfn.DAYS($B36,$B35)&lt;0,0,($C$6-($C$3*$A35)+SUM(NJ$6:NJ35))*NJ$3/365*_xlfn.DAYS($B36,$B35))</f>
        <v>35.888454217090342</v>
      </c>
      <c r="NK36" s="5">
        <f>IF(($C$6-($C$3*$A35)+SUM(NK$6:NK35))*NK$3/365*_xlfn.DAYS($B36,$B35)&lt;0,0,($C$6-($C$3*$A35)+SUM(NK$6:NK35))*NK$3/365*_xlfn.DAYS($B36,$B35))</f>
        <v>35.844353006005761</v>
      </c>
      <c r="NL36" s="5">
        <f>IF(($C$6-($C$3*$A35)+SUM(NL$6:NL35))*NL$3/365*_xlfn.DAYS($B36,$B35)&lt;0,0,($C$6-($C$3*$A35)+SUM(NL$6:NL35))*NL$3/365*_xlfn.DAYS($B36,$B35))</f>
        <v>35.800284074490861</v>
      </c>
      <c r="NM36" s="5">
        <f>IF(($C$6-($C$3*$A35)+SUM(NM$6:NM35))*NM$3/365*_xlfn.DAYS($B36,$B35)&lt;0,0,($C$6-($C$3*$A35)+SUM(NM$6:NM35))*NM$3/365*_xlfn.DAYS($B36,$B35))</f>
        <v>35.756247409836973</v>
      </c>
      <c r="NN36" s="5">
        <f>IF(($C$6-($C$3*$A35)+SUM(NN$6:NN35))*NN$3/365*_xlfn.DAYS($B36,$B35)&lt;0,0,($C$6-($C$3*$A35)+SUM(NN$6:NN35))*NN$3/365*_xlfn.DAYS($B36,$B35))</f>
        <v>35.712242999339416</v>
      </c>
      <c r="NO36" s="5">
        <f>IF(($C$6-($C$3*$A35)+SUM(NO$6:NO35))*NO$3/365*_xlfn.DAYS($B36,$B35)&lt;0,0,($C$6-($C$3*$A35)+SUM(NO$6:NO35))*NO$3/365*_xlfn.DAYS($B36,$B35))</f>
        <v>35.668270830297672</v>
      </c>
      <c r="NP36" s="5">
        <f>IF(($C$6-($C$3*$A35)+SUM(NP$6:NP35))*NP$3/365*_xlfn.DAYS($B36,$B35)&lt;0,0,($C$6-($C$3*$A35)+SUM(NP$6:NP35))*NP$3/365*_xlfn.DAYS($B36,$B35))</f>
        <v>35.624330890015209</v>
      </c>
      <c r="NQ36" s="5">
        <f>IF(($C$6-($C$3*$A35)+SUM(NQ$6:NQ35))*NQ$3/365*_xlfn.DAYS($B36,$B35)&lt;0,0,($C$6-($C$3*$A35)+SUM(NQ$6:NQ35))*NQ$3/365*_xlfn.DAYS($B36,$B35))</f>
        <v>35.580423165799516</v>
      </c>
      <c r="NR36" s="5">
        <f>IF(($C$6-($C$3*$A35)+SUM(NR$6:NR35))*NR$3/365*_xlfn.DAYS($B36,$B35)&lt;0,0,($C$6-($C$3*$A35)+SUM(NR$6:NR35))*NR$3/365*_xlfn.DAYS($B36,$B35))</f>
        <v>35.536547644962212</v>
      </c>
      <c r="NS36" s="5">
        <f>IF(($C$6-($C$3*$A35)+SUM(NS$6:NS35))*NS$3/365*_xlfn.DAYS($B36,$B35)&lt;0,0,($C$6-($C$3*$A35)+SUM(NS$6:NS35))*NS$3/365*_xlfn.DAYS($B36,$B35))</f>
        <v>35.492704314818958</v>
      </c>
      <c r="NT36" s="5">
        <f>IF(($C$6-($C$3*$A35)+SUM(NT$6:NT35))*NT$3/365*_xlfn.DAYS($B36,$B35)&lt;0,0,($C$6-($C$3*$A35)+SUM(NT$6:NT35))*NT$3/365*_xlfn.DAYS($B36,$B35))</f>
        <v>35.448893162689366</v>
      </c>
      <c r="NU36" s="5">
        <f>IF(($C$6-($C$3*$A35)+SUM(NU$6:NU35))*NU$3/365*_xlfn.DAYS($B36,$B35)&lt;0,0,($C$6-($C$3*$A35)+SUM(NU$6:NU35))*NU$3/365*_xlfn.DAYS($B36,$B35))</f>
        <v>35.405114175897232</v>
      </c>
      <c r="NV36" s="5">
        <f>IF(($C$6-($C$3*$A35)+SUM(NV$6:NV35))*NV$3/365*_xlfn.DAYS($B36,$B35)&lt;0,0,($C$6-($C$3*$A35)+SUM(NV$6:NV35))*NV$3/365*_xlfn.DAYS($B36,$B35))</f>
        <v>35.361367341770347</v>
      </c>
      <c r="NW36" s="5">
        <f>IF(($C$6-($C$3*$A35)+SUM(NW$6:NW35))*NW$3/365*_xlfn.DAYS($B36,$B35)&lt;0,0,($C$6-($C$3*$A35)+SUM(NW$6:NW35))*NW$3/365*_xlfn.DAYS($B36,$B35))</f>
        <v>35.317652647640529</v>
      </c>
      <c r="NX36" s="5">
        <f>IF(($C$6-($C$3*$A35)+SUM(NX$6:NX35))*NX$3/365*_xlfn.DAYS($B36,$B35)&lt;0,0,($C$6-($C$3*$A35)+SUM(NX$6:NX35))*NX$3/365*_xlfn.DAYS($B36,$B35))</f>
        <v>35.273970080843696</v>
      </c>
      <c r="NY36" s="5">
        <f>IF(($C$6-($C$3*$A35)+SUM(NY$6:NY35))*NY$3/365*_xlfn.DAYS($B36,$B35)&lt;0,0,($C$6-($C$3*$A35)+SUM(NY$6:NY35))*NY$3/365*_xlfn.DAYS($B36,$B35))</f>
        <v>35.230319628719691</v>
      </c>
      <c r="NZ36" s="5">
        <f>IF(($C$6-($C$3*$A35)+SUM(NZ$6:NZ35))*NZ$3/365*_xlfn.DAYS($B36,$B35)&lt;0,0,($C$6-($C$3*$A35)+SUM(NZ$6:NZ35))*NZ$3/365*_xlfn.DAYS($B36,$B35))</f>
        <v>35.186701278612617</v>
      </c>
      <c r="OA36" s="5">
        <f>IF(($C$6-($C$3*$A35)+SUM(OA$6:OA35))*OA$3/365*_xlfn.DAYS($B36,$B35)&lt;0,0,($C$6-($C$3*$A35)+SUM(OA$6:OA35))*OA$3/365*_xlfn.DAYS($B36,$B35))</f>
        <v>35.143115017870386</v>
      </c>
      <c r="OB36" s="5">
        <f>IF(($C$6-($C$3*$A35)+SUM(OB$6:OB35))*OB$3/365*_xlfn.DAYS($B36,$B35)&lt;0,0,($C$6-($C$3*$A35)+SUM(OB$6:OB35))*OB$3/365*_xlfn.DAYS($B36,$B35))</f>
        <v>35.099560833845132</v>
      </c>
      <c r="OC36" s="5">
        <f>IF(($C$6-($C$3*$A35)+SUM(OC$6:OC35))*OC$3/365*_xlfn.DAYS($B36,$B35)&lt;0,0,($C$6-($C$3*$A35)+SUM(OC$6:OC35))*OC$3/365*_xlfn.DAYS($B36,$B35))</f>
        <v>35.056038713892917</v>
      </c>
      <c r="OD36" s="5">
        <f>IF(($C$6-($C$3*$A35)+SUM(OD$6:OD35))*OD$3/365*_xlfn.DAYS($B36,$B35)&lt;0,0,($C$6-($C$3*$A35)+SUM(OD$6:OD35))*OD$3/365*_xlfn.DAYS($B36,$B35))</f>
        <v>35.012548645373876</v>
      </c>
      <c r="OE36" s="5">
        <f>IF(($C$6-($C$3*$A35)+SUM(OE$6:OE35))*OE$3/365*_xlfn.DAYS($B36,$B35)&lt;0,0,($C$6-($C$3*$A35)+SUM(OE$6:OE35))*OE$3/365*_xlfn.DAYS($B36,$B35))</f>
        <v>34.969090615652213</v>
      </c>
      <c r="OF36" s="5">
        <f>IF(($C$6-($C$3*$A35)+SUM(OF$6:OF35))*OF$3/365*_xlfn.DAYS($B36,$B35)&lt;0,0,($C$6-($C$3*$A35)+SUM(OF$6:OF35))*OF$3/365*_xlfn.DAYS($B36,$B35))</f>
        <v>34.925664612096178</v>
      </c>
      <c r="OG36" s="5">
        <f>IF(($C$6-($C$3*$A35)+SUM(OG$6:OG35))*OG$3/365*_xlfn.DAYS($B36,$B35)&lt;0,0,($C$6-($C$3*$A35)+SUM(OG$6:OG35))*OG$3/365*_xlfn.DAYS($B36,$B35))</f>
        <v>34.882270622077996</v>
      </c>
      <c r="OH36" s="5">
        <f>IF(($C$6-($C$3*$A35)+SUM(OH$6:OH35))*OH$3/365*_xlfn.DAYS($B36,$B35)&lt;0,0,($C$6-($C$3*$A35)+SUM(OH$6:OH35))*OH$3/365*_xlfn.DAYS($B36,$B35))</f>
        <v>34.838908632973961</v>
      </c>
      <c r="OI36" s="5">
        <f>IF(($C$6-($C$3*$A35)+SUM(OI$6:OI35))*OI$3/365*_xlfn.DAYS($B36,$B35)&lt;0,0,($C$6-($C$3*$A35)+SUM(OI$6:OI35))*OI$3/365*_xlfn.DAYS($B36,$B35))</f>
        <v>34.795578632164371</v>
      </c>
      <c r="OJ36" s="5">
        <f>IF(($C$6-($C$3*$A35)+SUM(OJ$6:OJ35))*OJ$3/365*_xlfn.DAYS($B36,$B35)&lt;0,0,($C$6-($C$3*$A35)+SUM(OJ$6:OJ35))*OJ$3/365*_xlfn.DAYS($B36,$B35))</f>
        <v>34.752280607033669</v>
      </c>
      <c r="OK36" s="5">
        <f>IF(($C$6-($C$3*$A35)+SUM(OK$6:OK35))*OK$3/365*_xlfn.DAYS($B36,$B35)&lt;0,0,($C$6-($C$3*$A35)+SUM(OK$6:OK35))*OK$3/365*_xlfn.DAYS($B36,$B35))</f>
        <v>34.709014544970138</v>
      </c>
      <c r="OL36" s="5">
        <f>IF(($C$6-($C$3*$A35)+SUM(OL$6:OL35))*OL$3/365*_xlfn.DAYS($B36,$B35)&lt;0,0,($C$6-($C$3*$A35)+SUM(OL$6:OL35))*OL$3/365*_xlfn.DAYS($B36,$B35))</f>
        <v>34.665780433366308</v>
      </c>
      <c r="OM36" s="5">
        <f>IF(($C$6-($C$3*$A35)+SUM(OM$6:OM35))*OM$3/365*_xlfn.DAYS($B36,$B35)&lt;0,0,($C$6-($C$3*$A35)+SUM(OM$6:OM35))*OM$3/365*_xlfn.DAYS($B36,$B35))</f>
        <v>34.622578259618585</v>
      </c>
      <c r="ON36" s="5">
        <f>IF(($C$6-($C$3*$A35)+SUM(ON$6:ON35))*ON$3/365*_xlfn.DAYS($B36,$B35)&lt;0,0,($C$6-($C$3*$A35)+SUM(ON$6:ON35))*ON$3/365*_xlfn.DAYS($B36,$B35))</f>
        <v>34.57940801112747</v>
      </c>
      <c r="OO36" s="5">
        <f>IF(($C$6-($C$3*$A35)+SUM(OO$6:OO35))*OO$3/365*_xlfn.DAYS($B36,$B35)&lt;0,0,($C$6-($C$3*$A35)+SUM(OO$6:OO35))*OO$3/365*_xlfn.DAYS($B36,$B35))</f>
        <v>34.536269675297483</v>
      </c>
      <c r="OP36" s="5" t="e">
        <f>IF(($C$6-($C$3*$A35)+SUM(OP$6:OP35))*OP$3/365*_xlfn.DAYS($B36,$B35)&lt;0,0,($C$6-($C$3*$A35)+SUM(OP$6:OP35))*OP$3/365*_xlfn.DAYS($B36,$B35))</f>
        <v>#VALUE!</v>
      </c>
      <c r="OQ36" s="5" t="e">
        <f>IF(($C$6-($C$3*$A35)+SUM(OQ$6:OQ35))*OQ$3/365*_xlfn.DAYS($B36,$B35)&lt;0,0,($C$6-($C$3*$A35)+SUM(OQ$6:OQ35))*OQ$3/365*_xlfn.DAYS($B36,$B35))</f>
        <v>#VALUE!</v>
      </c>
      <c r="OR36" s="5" t="e">
        <f>IF(($C$6-($C$3*$A35)+SUM(OR$6:OR35))*OR$3/365*_xlfn.DAYS($B36,$B35)&lt;0,0,($C$6-($C$3*$A35)+SUM(OR$6:OR35))*OR$3/365*_xlfn.DAYS($B36,$B35))</f>
        <v>#VALUE!</v>
      </c>
      <c r="OS36" s="5" t="e">
        <f>IF(($C$6-($C$3*$A35)+SUM(OS$6:OS35))*OS$3/365*_xlfn.DAYS($B36,$B35)&lt;0,0,($C$6-($C$3*$A35)+SUM(OS$6:OS35))*OS$3/365*_xlfn.DAYS($B36,$B35))</f>
        <v>#VALUE!</v>
      </c>
      <c r="OT36" s="5" t="e">
        <f>IF(($C$6-($C$3*$A35)+SUM(OT$6:OT35))*OT$3/365*_xlfn.DAYS($B36,$B35)&lt;0,0,($C$6-($C$3*$A35)+SUM(OT$6:OT35))*OT$3/365*_xlfn.DAYS($B36,$B35))</f>
        <v>#VALUE!</v>
      </c>
      <c r="OU36" s="5" t="e">
        <f>IF(($C$6-($C$3*$A35)+SUM(OU$6:OU35))*OU$3/365*_xlfn.DAYS($B36,$B35)&lt;0,0,($C$6-($C$3*$A35)+SUM(OU$6:OU35))*OU$3/365*_xlfn.DAYS($B36,$B35))</f>
        <v>#VALUE!</v>
      </c>
      <c r="OV36" s="5" t="e">
        <f>IF(($C$6-($C$3*$A35)+SUM(OV$6:OV35))*OV$3/365*_xlfn.DAYS($B36,$B35)&lt;0,0,($C$6-($C$3*$A35)+SUM(OV$6:OV35))*OV$3/365*_xlfn.DAYS($B36,$B35))</f>
        <v>#VALUE!</v>
      </c>
      <c r="OW36" s="5" t="e">
        <f>IF(($C$6-($C$3*$A35)+SUM(OW$6:OW35))*OW$3/365*_xlfn.DAYS($B36,$B35)&lt;0,0,($C$6-($C$3*$A35)+SUM(OW$6:OW35))*OW$3/365*_xlfn.DAYS($B36,$B35))</f>
        <v>#VALUE!</v>
      </c>
      <c r="OX36" s="5" t="e">
        <f>IF(($C$6-($C$3*$A35)+SUM(OX$6:OX35))*OX$3/365*_xlfn.DAYS($B36,$B35)&lt;0,0,($C$6-($C$3*$A35)+SUM(OX$6:OX35))*OX$3/365*_xlfn.DAYS($B36,$B35))</f>
        <v>#VALUE!</v>
      </c>
      <c r="OY36" s="5" t="e">
        <f>IF(($C$6-($C$3*$A35)+SUM(OY$6:OY35))*OY$3/365*_xlfn.DAYS($B36,$B35)&lt;0,0,($C$6-($C$3*$A35)+SUM(OY$6:OY35))*OY$3/365*_xlfn.DAYS($B36,$B35))</f>
        <v>#VALUE!</v>
      </c>
      <c r="OZ36" s="5" t="e">
        <f>IF(($C$6-($C$3*$A35)+SUM(OZ$6:OZ35))*OZ$3/365*_xlfn.DAYS($B36,$B35)&lt;0,0,($C$6-($C$3*$A35)+SUM(OZ$6:OZ35))*OZ$3/365*_xlfn.DAYS($B36,$B35))</f>
        <v>#VALUE!</v>
      </c>
      <c r="PA36" s="5" t="e">
        <f>IF(($C$6-($C$3*$A35)+SUM(PA$6:PA35))*PA$3/365*_xlfn.DAYS($B36,$B35)&lt;0,0,($C$6-($C$3*$A35)+SUM(PA$6:PA35))*PA$3/365*_xlfn.DAYS($B36,$B35))</f>
        <v>#VALUE!</v>
      </c>
      <c r="PB36" s="5" t="e">
        <f>IF(($C$6-($C$3*$A35)+SUM(PB$6:PB35))*PB$3/365*_xlfn.DAYS($B36,$B35)&lt;0,0,($C$6-($C$3*$A35)+SUM(PB$6:PB35))*PB$3/365*_xlfn.DAYS($B36,$B35))</f>
        <v>#VALUE!</v>
      </c>
      <c r="PC36" s="5" t="e">
        <f>IF(($C$6-($C$3*$A35)+SUM(PC$6:PC35))*PC$3/365*_xlfn.DAYS($B36,$B35)&lt;0,0,($C$6-($C$3*$A35)+SUM(PC$6:PC35))*PC$3/365*_xlfn.DAYS($B36,$B35))</f>
        <v>#VALUE!</v>
      </c>
      <c r="PD36" s="5" t="e">
        <f>IF(($C$6-($C$3*$A35)+SUM(PD$6:PD35))*PD$3/365*_xlfn.DAYS($B36,$B35)&lt;0,0,($C$6-($C$3*$A35)+SUM(PD$6:PD35))*PD$3/365*_xlfn.DAYS($B36,$B35))</f>
        <v>#VALUE!</v>
      </c>
      <c r="PE36" s="5" t="e">
        <f>IF(($C$6-($C$3*$A35)+SUM(PE$6:PE35))*PE$3/365*_xlfn.DAYS($B36,$B35)&lt;0,0,($C$6-($C$3*$A35)+SUM(PE$6:PE35))*PE$3/365*_xlfn.DAYS($B36,$B35))</f>
        <v>#VALUE!</v>
      </c>
      <c r="PF36" s="5" t="e">
        <f>IF(($C$6-($C$3*$A35)+SUM(PF$6:PF35))*PF$3/365*_xlfn.DAYS($B36,$B35)&lt;0,0,($C$6-($C$3*$A35)+SUM(PF$6:PF35))*PF$3/365*_xlfn.DAYS($B36,$B35))</f>
        <v>#VALUE!</v>
      </c>
      <c r="PG36" s="5" t="e">
        <f>IF(($C$6-($C$3*$A35)+SUM(PG$6:PG35))*PG$3/365*_xlfn.DAYS($B36,$B35)&lt;0,0,($C$6-($C$3*$A35)+SUM(PG$6:PG35))*PG$3/365*_xlfn.DAYS($B36,$B35))</f>
        <v>#VALUE!</v>
      </c>
      <c r="PH36" s="5" t="e">
        <f>IF(($C$6-($C$3*$A35)+SUM(PH$6:PH35))*PH$3/365*_xlfn.DAYS($B36,$B35)&lt;0,0,($C$6-($C$3*$A35)+SUM(PH$6:PH35))*PH$3/365*_xlfn.DAYS($B36,$B35))</f>
        <v>#VALUE!</v>
      </c>
      <c r="PI36" s="5" t="e">
        <f>IF(($C$6-($C$3*$A35)+SUM(PI$6:PI35))*PI$3/365*_xlfn.DAYS($B36,$B35)&lt;0,0,($C$6-($C$3*$A35)+SUM(PI$6:PI35))*PI$3/365*_xlfn.DAYS($B36,$B35))</f>
        <v>#VALUE!</v>
      </c>
      <c r="PJ36" s="5" t="e">
        <f>IF(($C$6-($C$3*$A35)+SUM(PJ$6:PJ35))*PJ$3/365*_xlfn.DAYS($B36,$B35)&lt;0,0,($C$6-($C$3*$A35)+SUM(PJ$6:PJ35))*PJ$3/365*_xlfn.DAYS($B36,$B35))</f>
        <v>#VALUE!</v>
      </c>
      <c r="PK36" s="5" t="e">
        <f>IF(($C$6-($C$3*$A35)+SUM(PK$6:PK35))*PK$3/365*_xlfn.DAYS($B36,$B35)&lt;0,0,($C$6-($C$3*$A35)+SUM(PK$6:PK35))*PK$3/365*_xlfn.DAYS($B36,$B35))</f>
        <v>#VALUE!</v>
      </c>
      <c r="PL36" s="5" t="e">
        <f>IF(($C$6-($C$3*$A35)+SUM(PL$6:PL35))*PL$3/365*_xlfn.DAYS($B36,$B35)&lt;0,0,($C$6-($C$3*$A35)+SUM(PL$6:PL35))*PL$3/365*_xlfn.DAYS($B36,$B35))</f>
        <v>#VALUE!</v>
      </c>
      <c r="PM36" s="5" t="e">
        <f>IF(($C$6-($C$3*$A35)+SUM(PM$6:PM35))*PM$3/365*_xlfn.DAYS($B36,$B35)&lt;0,0,($C$6-($C$3*$A35)+SUM(PM$6:PM35))*PM$3/365*_xlfn.DAYS($B36,$B35))</f>
        <v>#VALUE!</v>
      </c>
      <c r="PN36" s="5" t="e">
        <f>IF(($C$6-($C$3*$A35)+SUM(PN$6:PN35))*PN$3/365*_xlfn.DAYS($B36,$B35)&lt;0,0,($C$6-($C$3*$A35)+SUM(PN$6:PN35))*PN$3/365*_xlfn.DAYS($B36,$B35))</f>
        <v>#VALUE!</v>
      </c>
      <c r="PO36" s="5" t="e">
        <f>IF(($C$6-($C$3*$A35)+SUM(PO$6:PO35))*PO$3/365*_xlfn.DAYS($B36,$B35)&lt;0,0,($C$6-($C$3*$A35)+SUM(PO$6:PO35))*PO$3/365*_xlfn.DAYS($B36,$B35))</f>
        <v>#VALUE!</v>
      </c>
      <c r="PP36" s="5" t="e">
        <f>IF(($C$6-($C$3*$A35)+SUM(PP$6:PP35))*PP$3/365*_xlfn.DAYS($B36,$B35)&lt;0,0,($C$6-($C$3*$A35)+SUM(PP$6:PP35))*PP$3/365*_xlfn.DAYS($B36,$B35))</f>
        <v>#VALUE!</v>
      </c>
      <c r="PQ36" s="5" t="e">
        <f>IF(($C$6-($C$3*$A35)+SUM(PQ$6:PQ35))*PQ$3/365*_xlfn.DAYS($B36,$B35)&lt;0,0,($C$6-($C$3*$A35)+SUM(PQ$6:PQ35))*PQ$3/365*_xlfn.DAYS($B36,$B35))</f>
        <v>#VALUE!</v>
      </c>
      <c r="PR36" s="5" t="e">
        <f>IF(($C$6-($C$3*$A35)+SUM(PR$6:PR35))*PR$3/365*_xlfn.DAYS($B36,$B35)&lt;0,0,($C$6-($C$3*$A35)+SUM(PR$6:PR35))*PR$3/365*_xlfn.DAYS($B36,$B35))</f>
        <v>#VALUE!</v>
      </c>
      <c r="PS36" s="5" t="e">
        <f>IF(($C$6-($C$3*$A35)+SUM(PS$6:PS35))*PS$3/365*_xlfn.DAYS($B36,$B35)&lt;0,0,($C$6-($C$3*$A35)+SUM(PS$6:PS35))*PS$3/365*_xlfn.DAYS($B36,$B35))</f>
        <v>#VALUE!</v>
      </c>
      <c r="PT36" s="5" t="e">
        <f>IF(($C$6-($C$3*$A35)+SUM(PT$6:PT35))*PT$3/365*_xlfn.DAYS($B36,$B35)&lt;0,0,($C$6-($C$3*$A35)+SUM(PT$6:PT35))*PT$3/365*_xlfn.DAYS($B36,$B35))</f>
        <v>#VALUE!</v>
      </c>
      <c r="PU36" s="5" t="e">
        <f>IF(($C$6-($C$3*$A35)+SUM(PU$6:PU35))*PU$3/365*_xlfn.DAYS($B36,$B35)&lt;0,0,($C$6-($C$3*$A35)+SUM(PU$6:PU35))*PU$3/365*_xlfn.DAYS($B36,$B35))</f>
        <v>#VALUE!</v>
      </c>
      <c r="PV36" s="5" t="e">
        <f>IF(($C$6-($C$3*$A35)+SUM(PV$6:PV35))*PV$3/365*_xlfn.DAYS($B36,$B35)&lt;0,0,($C$6-($C$3*$A35)+SUM(PV$6:PV35))*PV$3/365*_xlfn.DAYS($B36,$B35))</f>
        <v>#VALUE!</v>
      </c>
      <c r="PW36" s="5" t="e">
        <f>IF(($C$6-($C$3*$A35)+SUM(PW$6:PW35))*PW$3/365*_xlfn.DAYS($B36,$B35)&lt;0,0,($C$6-($C$3*$A35)+SUM(PW$6:PW35))*PW$3/365*_xlfn.DAYS($B36,$B35))</f>
        <v>#VALUE!</v>
      </c>
      <c r="PX36" s="5" t="e">
        <f>IF(($C$6-($C$3*$A35)+SUM(PX$6:PX35))*PX$3/365*_xlfn.DAYS($B36,$B35)&lt;0,0,($C$6-($C$3*$A35)+SUM(PX$6:PX35))*PX$3/365*_xlfn.DAYS($B36,$B35))</f>
        <v>#VALUE!</v>
      </c>
      <c r="PY36" s="5" t="e">
        <f>IF(($C$6-($C$3*$A35)+SUM(PY$6:PY35))*PY$3/365*_xlfn.DAYS($B36,$B35)&lt;0,0,($C$6-($C$3*$A35)+SUM(PY$6:PY35))*PY$3/365*_xlfn.DAYS($B36,$B35))</f>
        <v>#VALUE!</v>
      </c>
      <c r="PZ36" s="5" t="e">
        <f>IF(($C$6-($C$3*$A35)+SUM(PZ$6:PZ35))*PZ$3/365*_xlfn.DAYS($B36,$B35)&lt;0,0,($C$6-($C$3*$A35)+SUM(PZ$6:PZ35))*PZ$3/365*_xlfn.DAYS($B36,$B35))</f>
        <v>#VALUE!</v>
      </c>
      <c r="QA36" s="5" t="e">
        <f>IF(($C$6-($C$3*$A35)+SUM(QA$6:QA35))*QA$3/365*_xlfn.DAYS($B36,$B35)&lt;0,0,($C$6-($C$3*$A35)+SUM(QA$6:QA35))*QA$3/365*_xlfn.DAYS($B36,$B35))</f>
        <v>#VALUE!</v>
      </c>
      <c r="QB36" s="5" t="e">
        <f>IF(($C$6-($C$3*$A35)+SUM(QB$6:QB35))*QB$3/365*_xlfn.DAYS($B36,$B35)&lt;0,0,($C$6-($C$3*$A35)+SUM(QB$6:QB35))*QB$3/365*_xlfn.DAYS($B36,$B35))</f>
        <v>#VALUE!</v>
      </c>
      <c r="QC36" s="5" t="e">
        <f>IF(($C$6-($C$3*$A35)+SUM(QC$6:QC35))*QC$3/365*_xlfn.DAYS($B36,$B35)&lt;0,0,($C$6-($C$3*$A35)+SUM(QC$6:QC35))*QC$3/365*_xlfn.DAYS($B36,$B35))</f>
        <v>#VALUE!</v>
      </c>
      <c r="QD36" s="5" t="e">
        <f>IF(($C$6-($C$3*$A35)+SUM(QD$6:QD35))*QD$3/365*_xlfn.DAYS($B36,$B35)&lt;0,0,($C$6-($C$3*$A35)+SUM(QD$6:QD35))*QD$3/365*_xlfn.DAYS($B36,$B35))</f>
        <v>#VALUE!</v>
      </c>
      <c r="QE36" s="5" t="e">
        <f>IF(($C$6-($C$3*$A35)+SUM(QE$6:QE35))*QE$3/365*_xlfn.DAYS($B36,$B35)&lt;0,0,($C$6-($C$3*$A35)+SUM(QE$6:QE35))*QE$3/365*_xlfn.DAYS($B36,$B35))</f>
        <v>#VALUE!</v>
      </c>
      <c r="QF36" s="5" t="e">
        <f>IF(($C$6-($C$3*$A35)+SUM(QF$6:QF35))*QF$3/365*_xlfn.DAYS($B36,$B35)&lt;0,0,($C$6-($C$3*$A35)+SUM(QF$6:QF35))*QF$3/365*_xlfn.DAYS($B36,$B35))</f>
        <v>#VALUE!</v>
      </c>
      <c r="QG36" s="5" t="e">
        <f>IF(($C$6-($C$3*$A35)+SUM(QG$6:QG35))*QG$3/365*_xlfn.DAYS($B36,$B35)&lt;0,0,($C$6-($C$3*$A35)+SUM(QG$6:QG35))*QG$3/365*_xlfn.DAYS($B36,$B35))</f>
        <v>#VALUE!</v>
      </c>
      <c r="QH36" s="5" t="e">
        <f>IF(($C$6-($C$3*$A35)+SUM(QH$6:QH35))*QH$3/365*_xlfn.DAYS($B36,$B35)&lt;0,0,($C$6-($C$3*$A35)+SUM(QH$6:QH35))*QH$3/365*_xlfn.DAYS($B36,$B35))</f>
        <v>#VALUE!</v>
      </c>
      <c r="QI36" s="5" t="e">
        <f>IF(($C$6-($C$3*$A35)+SUM(QI$6:QI35))*QI$3/365*_xlfn.DAYS($B36,$B35)&lt;0,0,($C$6-($C$3*$A35)+SUM(QI$6:QI35))*QI$3/365*_xlfn.DAYS($B36,$B35))</f>
        <v>#VALUE!</v>
      </c>
      <c r="QJ36" s="5" t="e">
        <f>IF(($C$6-($C$3*$A35)+SUM(QJ$6:QJ35))*QJ$3/365*_xlfn.DAYS($B36,$B35)&lt;0,0,($C$6-($C$3*$A35)+SUM(QJ$6:QJ35))*QJ$3/365*_xlfn.DAYS($B36,$B35))</f>
        <v>#VALUE!</v>
      </c>
      <c r="QK36" s="5" t="e">
        <f>IF(($C$6-($C$3*$A35)+SUM(QK$6:QK35))*QK$3/365*_xlfn.DAYS($B36,$B35)&lt;0,0,($C$6-($C$3*$A35)+SUM(QK$6:QK35))*QK$3/365*_xlfn.DAYS($B36,$B35))</f>
        <v>#VALUE!</v>
      </c>
      <c r="QL36" s="5" t="e">
        <f>IF(($C$6-($C$3*$A35)+SUM(QL$6:QL35))*QL$3/365*_xlfn.DAYS($B36,$B35)&lt;0,0,($C$6-($C$3*$A35)+SUM(QL$6:QL35))*QL$3/365*_xlfn.DAYS($B36,$B35))</f>
        <v>#VALUE!</v>
      </c>
      <c r="QM36" s="5" t="e">
        <f>IF(($C$6-($C$3*$A35)+SUM(QM$6:QM35))*QM$3/365*_xlfn.DAYS($B36,$B35)&lt;0,0,($C$6-($C$3*$A35)+SUM(QM$6:QM35))*QM$3/365*_xlfn.DAYS($B36,$B35))</f>
        <v>#VALUE!</v>
      </c>
      <c r="QN36" s="5" t="e">
        <f>IF(($C$6-($C$3*$A35)+SUM(QN$6:QN35))*QN$3/365*_xlfn.DAYS($B36,$B35)&lt;0,0,($C$6-($C$3*$A35)+SUM(QN$6:QN35))*QN$3/365*_xlfn.DAYS($B36,$B35))</f>
        <v>#VALUE!</v>
      </c>
      <c r="QO36" s="5" t="e">
        <f>IF(($C$6-($C$3*$A35)+SUM(QO$6:QO35))*QO$3/365*_xlfn.DAYS($B36,$B35)&lt;0,0,($C$6-($C$3*$A35)+SUM(QO$6:QO35))*QO$3/365*_xlfn.DAYS($B36,$B35))</f>
        <v>#VALUE!</v>
      </c>
      <c r="QP36" s="5" t="e">
        <f>IF(($C$6-($C$3*$A35)+SUM(QP$6:QP35))*QP$3/365*_xlfn.DAYS($B36,$B35)&lt;0,0,($C$6-($C$3*$A35)+SUM(QP$6:QP35))*QP$3/365*_xlfn.DAYS($B36,$B35))</f>
        <v>#VALUE!</v>
      </c>
      <c r="QQ36" s="5" t="e">
        <f>IF(($C$6-($C$3*$A35)+SUM(QQ$6:QQ35))*QQ$3/365*_xlfn.DAYS($B36,$B35)&lt;0,0,($C$6-($C$3*$A35)+SUM(QQ$6:QQ35))*QQ$3/365*_xlfn.DAYS($B36,$B35))</f>
        <v>#VALUE!</v>
      </c>
      <c r="QR36" s="5" t="e">
        <f>IF(($C$6-($C$3*$A35)+SUM(QR$6:QR35))*QR$3/365*_xlfn.DAYS($B36,$B35)&lt;0,0,($C$6-($C$3*$A35)+SUM(QR$6:QR35))*QR$3/365*_xlfn.DAYS($B36,$B35))</f>
        <v>#VALUE!</v>
      </c>
      <c r="QS36" s="5" t="e">
        <f>IF(($C$6-($C$3*$A35)+SUM(QS$6:QS35))*QS$3/365*_xlfn.DAYS($B36,$B35)&lt;0,0,($C$6-($C$3*$A35)+SUM(QS$6:QS35))*QS$3/365*_xlfn.DAYS($B36,$B35))</f>
        <v>#VALUE!</v>
      </c>
      <c r="QT36" s="5" t="e">
        <f>IF(($C$6-($C$3*$A35)+SUM(QT$6:QT35))*QT$3/365*_xlfn.DAYS($B36,$B35)&lt;0,0,($C$6-($C$3*$A35)+SUM(QT$6:QT35))*QT$3/365*_xlfn.DAYS($B36,$B35))</f>
        <v>#VALUE!</v>
      </c>
      <c r="QU36" s="5" t="e">
        <f>IF(($C$6-($C$3*$A35)+SUM(QU$6:QU35))*QU$3/365*_xlfn.DAYS($B36,$B35)&lt;0,0,($C$6-($C$3*$A35)+SUM(QU$6:QU35))*QU$3/365*_xlfn.DAYS($B36,$B35))</f>
        <v>#VALUE!</v>
      </c>
      <c r="QV36" s="5" t="e">
        <f>IF(($C$6-($C$3*$A35)+SUM(QV$6:QV35))*QV$3/365*_xlfn.DAYS($B36,$B35)&lt;0,0,($C$6-($C$3*$A35)+SUM(QV$6:QV35))*QV$3/365*_xlfn.DAYS($B36,$B35))</f>
        <v>#VALUE!</v>
      </c>
      <c r="QW36" s="5" t="e">
        <f>IF(($C$6-($C$3*$A35)+SUM(QW$6:QW35))*QW$3/365*_xlfn.DAYS($B36,$B35)&lt;0,0,($C$6-($C$3*$A35)+SUM(QW$6:QW35))*QW$3/365*_xlfn.DAYS($B36,$B35))</f>
        <v>#VALUE!</v>
      </c>
      <c r="QX36" s="5" t="e">
        <f>IF(($C$6-($C$3*$A35)+SUM(QX$6:QX35))*QX$3/365*_xlfn.DAYS($B36,$B35)&lt;0,0,($C$6-($C$3*$A35)+SUM(QX$6:QX35))*QX$3/365*_xlfn.DAYS($B36,$B35))</f>
        <v>#VALUE!</v>
      </c>
      <c r="QY36" s="5" t="e">
        <f>IF(($C$6-($C$3*$A35)+SUM(QY$6:QY35))*QY$3/365*_xlfn.DAYS($B36,$B35)&lt;0,0,($C$6-($C$3*$A35)+SUM(QY$6:QY35))*QY$3/365*_xlfn.DAYS($B36,$B35))</f>
        <v>#VALUE!</v>
      </c>
      <c r="QZ36" s="5" t="e">
        <f>IF(($C$6-($C$3*$A35)+SUM(QZ$6:QZ35))*QZ$3/365*_xlfn.DAYS($B36,$B35)&lt;0,0,($C$6-($C$3*$A35)+SUM(QZ$6:QZ35))*QZ$3/365*_xlfn.DAYS($B36,$B35))</f>
        <v>#VALUE!</v>
      </c>
      <c r="RA36" s="5" t="e">
        <f>IF(($C$6-($C$3*$A35)+SUM(RA$6:RA35))*RA$3/365*_xlfn.DAYS($B36,$B35)&lt;0,0,($C$6-($C$3*$A35)+SUM(RA$6:RA35))*RA$3/365*_xlfn.DAYS($B36,$B35))</f>
        <v>#VALUE!</v>
      </c>
      <c r="RB36" s="5" t="e">
        <f>IF(($C$6-($C$3*$A35)+SUM(RB$6:RB35))*RB$3/365*_xlfn.DAYS($B36,$B35)&lt;0,0,($C$6-($C$3*$A35)+SUM(RB$6:RB35))*RB$3/365*_xlfn.DAYS($B36,$B35))</f>
        <v>#VALUE!</v>
      </c>
      <c r="RC36" s="5" t="e">
        <f>IF(($C$6-($C$3*$A35)+SUM(RC$6:RC35))*RC$3/365*_xlfn.DAYS($B36,$B35)&lt;0,0,($C$6-($C$3*$A35)+SUM(RC$6:RC35))*RC$3/365*_xlfn.DAYS($B36,$B35))</f>
        <v>#VALUE!</v>
      </c>
      <c r="RD36" s="5" t="e">
        <f>IF(($C$6-($C$3*$A35)+SUM(RD$6:RD35))*RD$3/365*_xlfn.DAYS($B36,$B35)&lt;0,0,($C$6-($C$3*$A35)+SUM(RD$6:RD35))*RD$3/365*_xlfn.DAYS($B36,$B35))</f>
        <v>#VALUE!</v>
      </c>
      <c r="RE36" s="5" t="e">
        <f>IF(($C$6-($C$3*$A35)+SUM(RE$6:RE35))*RE$3/365*_xlfn.DAYS($B36,$B35)&lt;0,0,($C$6-($C$3*$A35)+SUM(RE$6:RE35))*RE$3/365*_xlfn.DAYS($B36,$B35))</f>
        <v>#VALUE!</v>
      </c>
      <c r="RF36" s="5" t="e">
        <f>IF(($C$6-($C$3*$A35)+SUM(RF$6:RF35))*RF$3/365*_xlfn.DAYS($B36,$B35)&lt;0,0,($C$6-($C$3*$A35)+SUM(RF$6:RF35))*RF$3/365*_xlfn.DAYS($B36,$B35))</f>
        <v>#VALUE!</v>
      </c>
      <c r="RG36" s="5" t="e">
        <f>IF(($C$6-($C$3*$A35)+SUM(RG$6:RG35))*RG$3/365*_xlfn.DAYS($B36,$B35)&lt;0,0,($C$6-($C$3*$A35)+SUM(RG$6:RG35))*RG$3/365*_xlfn.DAYS($B36,$B35))</f>
        <v>#VALUE!</v>
      </c>
      <c r="RH36" s="5" t="e">
        <f>IF(($C$6-($C$3*$A35)+SUM(RH$6:RH35))*RH$3/365*_xlfn.DAYS($B36,$B35)&lt;0,0,($C$6-($C$3*$A35)+SUM(RH$6:RH35))*RH$3/365*_xlfn.DAYS($B36,$B35))</f>
        <v>#VALUE!</v>
      </c>
      <c r="RI36" s="5" t="e">
        <f>IF(($C$6-($C$3*$A35)+SUM(RI$6:RI35))*RI$3/365*_xlfn.DAYS($B36,$B35)&lt;0,0,($C$6-($C$3*$A35)+SUM(RI$6:RI35))*RI$3/365*_xlfn.DAYS($B36,$B35))</f>
        <v>#VALUE!</v>
      </c>
      <c r="RJ36" s="5" t="e">
        <f>IF(($C$6-($C$3*$A35)+SUM(RJ$6:RJ35))*RJ$3/365*_xlfn.DAYS($B36,$B35)&lt;0,0,($C$6-($C$3*$A35)+SUM(RJ$6:RJ35))*RJ$3/365*_xlfn.DAYS($B36,$B35))</f>
        <v>#VALUE!</v>
      </c>
      <c r="RK36" s="5" t="e">
        <f>IF(($C$6-($C$3*$A35)+SUM(RK$6:RK35))*RK$3/365*_xlfn.DAYS($B36,$B35)&lt;0,0,($C$6-($C$3*$A35)+SUM(RK$6:RK35))*RK$3/365*_xlfn.DAYS($B36,$B35))</f>
        <v>#VALUE!</v>
      </c>
      <c r="RL36" s="5" t="e">
        <f>IF(($C$6-($C$3*$A35)+SUM(RL$6:RL35))*RL$3/365*_xlfn.DAYS($B36,$B35)&lt;0,0,($C$6-($C$3*$A35)+SUM(RL$6:RL35))*RL$3/365*_xlfn.DAYS($B36,$B35))</f>
        <v>#VALUE!</v>
      </c>
      <c r="RM36" s="5" t="e">
        <f>IF(($C$6-($C$3*$A35)+SUM(RM$6:RM35))*RM$3/365*_xlfn.DAYS($B36,$B35)&lt;0,0,($C$6-($C$3*$A35)+SUM(RM$6:RM35))*RM$3/365*_xlfn.DAYS($B36,$B35))</f>
        <v>#VALUE!</v>
      </c>
      <c r="RN36" s="5" t="e">
        <f>IF(($C$6-($C$3*$A35)+SUM(RN$6:RN35))*RN$3/365*_xlfn.DAYS($B36,$B35)&lt;0,0,($C$6-($C$3*$A35)+SUM(RN$6:RN35))*RN$3/365*_xlfn.DAYS($B36,$B35))</f>
        <v>#VALUE!</v>
      </c>
      <c r="RO36" s="5" t="e">
        <f>IF(($C$6-($C$3*$A35)+SUM(RO$6:RO35))*RO$3/365*_xlfn.DAYS($B36,$B35)&lt;0,0,($C$6-($C$3*$A35)+SUM(RO$6:RO35))*RO$3/365*_xlfn.DAYS($B36,$B35))</f>
        <v>#VALUE!</v>
      </c>
      <c r="RP36" s="5" t="e">
        <f>IF(($C$6-($C$3*$A35)+SUM(RP$6:RP35))*RP$3/365*_xlfn.DAYS($B36,$B35)&lt;0,0,($C$6-($C$3*$A35)+SUM(RP$6:RP35))*RP$3/365*_xlfn.DAYS($B36,$B35))</f>
        <v>#VALUE!</v>
      </c>
      <c r="RQ36" s="5" t="e">
        <f>IF(($C$6-($C$3*$A35)+SUM(RQ$6:RQ35))*RQ$3/365*_xlfn.DAYS($B36,$B35)&lt;0,0,($C$6-($C$3*$A35)+SUM(RQ$6:RQ35))*RQ$3/365*_xlfn.DAYS($B36,$B35))</f>
        <v>#VALUE!</v>
      </c>
      <c r="RR36" s="5" t="e">
        <f>IF(($C$6-($C$3*$A35)+SUM(RR$6:RR35))*RR$3/365*_xlfn.DAYS($B36,$B35)&lt;0,0,($C$6-($C$3*$A35)+SUM(RR$6:RR35))*RR$3/365*_xlfn.DAYS($B36,$B35))</f>
        <v>#VALUE!</v>
      </c>
      <c r="RS36" s="5" t="e">
        <f>IF(($C$6-($C$3*$A35)+SUM(RS$6:RS35))*RS$3/365*_xlfn.DAYS($B36,$B35)&lt;0,0,($C$6-($C$3*$A35)+SUM(RS$6:RS35))*RS$3/365*_xlfn.DAYS($B36,$B35))</f>
        <v>#VALUE!</v>
      </c>
      <c r="RT36" s="5" t="e">
        <f>IF(($C$6-($C$3*$A35)+SUM(RT$6:RT35))*RT$3/365*_xlfn.DAYS($B36,$B35)&lt;0,0,($C$6-($C$3*$A35)+SUM(RT$6:RT35))*RT$3/365*_xlfn.DAYS($B36,$B35))</f>
        <v>#VALUE!</v>
      </c>
      <c r="RU36" s="5" t="e">
        <f>IF(($C$6-($C$3*$A35)+SUM(RU$6:RU35))*RU$3/365*_xlfn.DAYS($B36,$B35)&lt;0,0,($C$6-($C$3*$A35)+SUM(RU$6:RU35))*RU$3/365*_xlfn.DAYS($B36,$B35))</f>
        <v>#VALUE!</v>
      </c>
      <c r="RV36" s="5" t="e">
        <f>IF(($C$6-($C$3*$A35)+SUM(RV$6:RV35))*RV$3/365*_xlfn.DAYS($B36,$B35)&lt;0,0,($C$6-($C$3*$A35)+SUM(RV$6:RV35))*RV$3/365*_xlfn.DAYS($B36,$B35))</f>
        <v>#VALUE!</v>
      </c>
      <c r="RW36" s="5" t="e">
        <f>IF(($C$6-($C$3*$A35)+SUM(RW$6:RW35))*RW$3/365*_xlfn.DAYS($B36,$B35)&lt;0,0,($C$6-($C$3*$A35)+SUM(RW$6:RW35))*RW$3/365*_xlfn.DAYS($B36,$B35))</f>
        <v>#VALUE!</v>
      </c>
      <c r="RX36" s="5" t="e">
        <f>IF(($C$6-($C$3*$A35)+SUM(RX$6:RX35))*RX$3/365*_xlfn.DAYS($B36,$B35)&lt;0,0,($C$6-($C$3*$A35)+SUM(RX$6:RX35))*RX$3/365*_xlfn.DAYS($B36,$B35))</f>
        <v>#VALUE!</v>
      </c>
      <c r="RY36" s="5" t="e">
        <f>IF(($C$6-($C$3*$A35)+SUM(RY$6:RY35))*RY$3/365*_xlfn.DAYS($B36,$B35)&lt;0,0,($C$6-($C$3*$A35)+SUM(RY$6:RY35))*RY$3/365*_xlfn.DAYS($B36,$B35))</f>
        <v>#VALUE!</v>
      </c>
      <c r="RZ36" s="5" t="e">
        <f>IF(($C$6-($C$3*$A35)+SUM(RZ$6:RZ35))*RZ$3/365*_xlfn.DAYS($B36,$B35)&lt;0,0,($C$6-($C$3*$A35)+SUM(RZ$6:RZ35))*RZ$3/365*_xlfn.DAYS($B36,$B35))</f>
        <v>#VALUE!</v>
      </c>
      <c r="SA36" s="5" t="e">
        <f>IF(($C$6-($C$3*$A35)+SUM(SA$6:SA35))*SA$3/365*_xlfn.DAYS($B36,$B35)&lt;0,0,($C$6-($C$3*$A35)+SUM(SA$6:SA35))*SA$3/365*_xlfn.DAYS($B36,$B35))</f>
        <v>#VALUE!</v>
      </c>
      <c r="SB36" s="5" t="e">
        <f>IF(($C$6-($C$3*$A35)+SUM(SB$6:SB35))*SB$3/365*_xlfn.DAYS($B36,$B35)&lt;0,0,($C$6-($C$3*$A35)+SUM(SB$6:SB35))*SB$3/365*_xlfn.DAYS($B36,$B35))</f>
        <v>#VALUE!</v>
      </c>
      <c r="SC36" s="5" t="e">
        <f>IF(($C$6-($C$3*$A35)+SUM(SC$6:SC35))*SC$3/365*_xlfn.DAYS($B36,$B35)&lt;0,0,($C$6-($C$3*$A35)+SUM(SC$6:SC35))*SC$3/365*_xlfn.DAYS($B36,$B35))</f>
        <v>#VALUE!</v>
      </c>
      <c r="SD36" s="5" t="e">
        <f>IF(($C$6-($C$3*$A35)+SUM(SD$6:SD35))*SD$3/365*_xlfn.DAYS($B36,$B35)&lt;0,0,($C$6-($C$3*$A35)+SUM(SD$6:SD35))*SD$3/365*_xlfn.DAYS($B36,$B35))</f>
        <v>#VALUE!</v>
      </c>
      <c r="SE36" s="5" t="e">
        <f>IF(($C$6-($C$3*$A35)+SUM(SE$6:SE35))*SE$3/365*_xlfn.DAYS($B36,$B35)&lt;0,0,($C$6-($C$3*$A35)+SUM(SE$6:SE35))*SE$3/365*_xlfn.DAYS($B36,$B35))</f>
        <v>#VALUE!</v>
      </c>
      <c r="SF36" s="5" t="e">
        <f>IF(($C$6-($C$3*$A35)+SUM(SF$6:SF35))*SF$3/365*_xlfn.DAYS($B36,$B35)&lt;0,0,($C$6-($C$3*$A35)+SUM(SF$6:SF35))*SF$3/365*_xlfn.DAYS($B36,$B35))</f>
        <v>#VALUE!</v>
      </c>
      <c r="SG36" s="5" t="e">
        <f>IF(($C$6-($C$3*$A35)+SUM(SG$6:SG35))*SG$3/365*_xlfn.DAYS($B36,$B35)&lt;0,0,($C$6-($C$3*$A35)+SUM(SG$6:SG35))*SG$3/365*_xlfn.DAYS($B36,$B35))</f>
        <v>#VALUE!</v>
      </c>
      <c r="SH36" s="5" t="e">
        <f>IF(($C$6-($C$3*$A35)+SUM(SH$6:SH35))*SH$3/365*_xlfn.DAYS($B36,$B35)&lt;0,0,($C$6-($C$3*$A35)+SUM(SH$6:SH35))*SH$3/365*_xlfn.DAYS($B36,$B35))</f>
        <v>#VALUE!</v>
      </c>
      <c r="SI36" s="5" t="e">
        <f>IF(($C$6-($C$3*$A35)+SUM(SI$6:SI35))*SI$3/365*_xlfn.DAYS($B36,$B35)&lt;0,0,($C$6-($C$3*$A35)+SUM(SI$6:SI35))*SI$3/365*_xlfn.DAYS($B36,$B35))</f>
        <v>#VALUE!</v>
      </c>
    </row>
    <row r="37" spans="1:503" x14ac:dyDescent="0.25">
      <c r="A37">
        <v>32</v>
      </c>
      <c r="B37" s="1">
        <f>IFERROR(VLOOKUP(IF(WEEKDAY(Sheet3!A32)=7,Sheet3!A32+2,IF(WEEKDAY(Sheet3!A32)=1,Sheet3!A32+1,Sheet3!A32)),Sheet3!D33:F48,3,FALSE),IF(WEEKDAY(Sheet3!A32)=7,Sheet3!A32+2,IF(WEEKDAY(Sheet3!A32)=1,Sheet3!A32+1,Sheet3!A32)))</f>
        <v>45194</v>
      </c>
      <c r="C37" s="4">
        <f t="shared" si="34"/>
        <v>2054.6229127628644</v>
      </c>
      <c r="D37" s="5">
        <f t="shared" si="33"/>
        <v>55.709552276000657</v>
      </c>
      <c r="E37" s="5">
        <f>IF(($C$6-($C$3*$A36)+SUM(E$6:E36))*E$3/365*_xlfn.DAYS($B37,$B36)&lt;0,0,($C$6-($C$3*$A36)+SUM(E$6:E36))*E$3/365*_xlfn.DAYS($B37,$B36))</f>
        <v>55.646786954435626</v>
      </c>
      <c r="F37" s="5">
        <f>IF(($C$6-($C$3*$A36)+SUM(F$6:F36))*F$3/365*_xlfn.DAYS($B37,$B36)&lt;0,0,($C$6-($C$3*$A36)+SUM(F$6:F36))*F$3/365*_xlfn.DAYS($B37,$B36))</f>
        <v>55.584064669975326</v>
      </c>
      <c r="G37" s="5">
        <f>IF(($C$6-($C$3*$A36)+SUM(G$6:G36))*G$3/365*_xlfn.DAYS($B37,$B36)&lt;0,0,($C$6-($C$3*$A36)+SUM(G$6:G36))*G$3/365*_xlfn.DAYS($B37,$B36))</f>
        <v>55.521385405501007</v>
      </c>
      <c r="H37" s="5">
        <f>IF(($C$6-($C$3*$A36)+SUM(H$6:H36))*H$3/365*_xlfn.DAYS($B37,$B36)&lt;0,0,($C$6-($C$3*$A36)+SUM(H$6:H36))*H$3/365*_xlfn.DAYS($B37,$B36))</f>
        <v>55.458749143899404</v>
      </c>
      <c r="I37" s="5">
        <f>IF(($C$6-($C$3*$A36)+SUM(I$6:I36))*I$3/365*_xlfn.DAYS($B37,$B36)&lt;0,0,($C$6-($C$3*$A36)+SUM(I$6:I36))*I$3/365*_xlfn.DAYS($B37,$B36))</f>
        <v>55.396155868062635</v>
      </c>
      <c r="J37" s="5">
        <f>IF(($C$6-($C$3*$A36)+SUM(J$6:J36))*J$3/365*_xlfn.DAYS($B37,$B36)&lt;0,0,($C$6-($C$3*$A36)+SUM(J$6:J36))*J$3/365*_xlfn.DAYS($B37,$B36))</f>
        <v>55.333605560888529</v>
      </c>
      <c r="K37" s="5">
        <f>IF(($C$6-($C$3*$A36)+SUM(K$6:K36))*K$3/365*_xlfn.DAYS($B37,$B36)&lt;0,0,($C$6-($C$3*$A36)+SUM(K$6:K36))*K$3/365*_xlfn.DAYS($B37,$B36))</f>
        <v>55.271098205280531</v>
      </c>
      <c r="L37" s="5">
        <f>IF(($C$6-($C$3*$A36)+SUM(L$6:L36))*L$3/365*_xlfn.DAYS($B37,$B36)&lt;0,0,($C$6-($C$3*$A36)+SUM(L$6:L36))*L$3/365*_xlfn.DAYS($B37,$B36))</f>
        <v>55.208633784147686</v>
      </c>
      <c r="M37" s="5">
        <f>IF(($C$6-($C$3*$A36)+SUM(M$6:M36))*M$3/365*_xlfn.DAYS($B37,$B36)&lt;0,0,($C$6-($C$3*$A36)+SUM(M$6:M36))*M$3/365*_xlfn.DAYS($B37,$B36))</f>
        <v>55.146212280404455</v>
      </c>
      <c r="N37" s="5">
        <f>IF(($C$6-($C$3*$A36)+SUM(N$6:N36))*N$3/365*_xlfn.DAYS($B37,$B36)&lt;0,0,($C$6-($C$3*$A36)+SUM(N$6:N36))*N$3/365*_xlfn.DAYS($B37,$B36))</f>
        <v>55.083833676971103</v>
      </c>
      <c r="O37" s="5">
        <f>IF(($C$6-($C$3*$A36)+SUM(O$6:O36))*O$3/365*_xlfn.DAYS($B37,$B36)&lt;0,0,($C$6-($C$3*$A36)+SUM(O$6:O36))*O$3/365*_xlfn.DAYS($B37,$B36))</f>
        <v>55.021497956773409</v>
      </c>
      <c r="P37" s="5">
        <f>IF(($C$6-($C$3*$A36)+SUM(P$6:P36))*P$3/365*_xlfn.DAYS($B37,$B36)&lt;0,0,($C$6-($C$3*$A36)+SUM(P$6:P36))*P$3/365*_xlfn.DAYS($B37,$B36))</f>
        <v>54.95920510274253</v>
      </c>
      <c r="Q37" s="5">
        <f>IF(($C$6-($C$3*$A36)+SUM(Q$6:Q36))*Q$3/365*_xlfn.DAYS($B37,$B36)&lt;0,0,($C$6-($C$3*$A36)+SUM(Q$6:Q36))*Q$3/365*_xlfn.DAYS($B37,$B36))</f>
        <v>54.896955097815585</v>
      </c>
      <c r="R37" s="5">
        <f>IF(($C$6-($C$3*$A36)+SUM(R$6:R36))*R$3/365*_xlfn.DAYS($B37,$B36)&lt;0,0,($C$6-($C$3*$A36)+SUM(R$6:R36))*R$3/365*_xlfn.DAYS($B37,$B36))</f>
        <v>54.834747924934888</v>
      </c>
      <c r="S37" s="5">
        <f>IF(($C$6-($C$3*$A36)+SUM(S$6:S36))*S$3/365*_xlfn.DAYS($B37,$B36)&lt;0,0,($C$6-($C$3*$A36)+SUM(S$6:S36))*S$3/365*_xlfn.DAYS($B37,$B36))</f>
        <v>54.772583567048613</v>
      </c>
      <c r="T37" s="5">
        <f>IF(($C$6-($C$3*$A36)+SUM(T$6:T36))*T$3/365*_xlfn.DAYS($B37,$B36)&lt;0,0,($C$6-($C$3*$A36)+SUM(T$6:T36))*T$3/365*_xlfn.DAYS($B37,$B36))</f>
        <v>54.710462007110316</v>
      </c>
      <c r="U37" s="5">
        <f>IF(($C$6-($C$3*$A36)+SUM(U$6:U36))*U$3/365*_xlfn.DAYS($B37,$B36)&lt;0,0,($C$6-($C$3*$A36)+SUM(U$6:U36))*U$3/365*_xlfn.DAYS($B37,$B36))</f>
        <v>54.648383228079283</v>
      </c>
      <c r="V37" s="5">
        <f>IF(($C$6-($C$3*$A36)+SUM(V$6:V36))*V$3/365*_xlfn.DAYS($B37,$B36)&lt;0,0,($C$6-($C$3*$A36)+SUM(V$6:V36))*V$3/365*_xlfn.DAYS($B37,$B36))</f>
        <v>54.586347212920195</v>
      </c>
      <c r="W37" s="5">
        <f>IF(($C$6-($C$3*$A36)+SUM(W$6:W36))*W$3/365*_xlfn.DAYS($B37,$B36)&lt;0,0,($C$6-($C$3*$A36)+SUM(W$6:W36))*W$3/365*_xlfn.DAYS($B37,$B36))</f>
        <v>54.524353944603497</v>
      </c>
      <c r="X37" s="5">
        <f>IF(($C$6-($C$3*$A36)+SUM(X$6:X36))*X$3/365*_xlfn.DAYS($B37,$B36)&lt;0,0,($C$6-($C$3*$A36)+SUM(X$6:X36))*X$3/365*_xlfn.DAYS($B37,$B36))</f>
        <v>54.462403406105075</v>
      </c>
      <c r="Y37" s="5">
        <f>IF(($C$6-($C$3*$A36)+SUM(Y$6:Y36))*Y$3/365*_xlfn.DAYS($B37,$B36)&lt;0,0,($C$6-($C$3*$A36)+SUM(Y$6:Y36))*Y$3/365*_xlfn.DAYS($B37,$B36))</f>
        <v>54.400495580406364</v>
      </c>
      <c r="Z37" s="5">
        <f>IF(($C$6-($C$3*$A36)+SUM(Z$6:Z36))*Z$3/365*_xlfn.DAYS($B37,$B36)&lt;0,0,($C$6-($C$3*$A36)+SUM(Z$6:Z36))*Z$3/365*_xlfn.DAYS($B37,$B36))</f>
        <v>54.338630450494442</v>
      </c>
      <c r="AA37" s="5">
        <f>IF(($C$6-($C$3*$A36)+SUM(AA$6:AA36))*AA$3/365*_xlfn.DAYS($B37,$B36)&lt;0,0,($C$6-($C$3*$A36)+SUM(AA$6:AA36))*AA$3/365*_xlfn.DAYS($B37,$B36))</f>
        <v>54.276807999361928</v>
      </c>
      <c r="AB37" s="5">
        <f>IF(($C$6-($C$3*$A36)+SUM(AB$6:AB36))*AB$3/365*_xlfn.DAYS($B37,$B36)&lt;0,0,($C$6-($C$3*$A36)+SUM(AB$6:AB36))*AB$3/365*_xlfn.DAYS($B37,$B36))</f>
        <v>54.215028210006999</v>
      </c>
      <c r="AC37" s="5">
        <f>IF(($C$6-($C$3*$A36)+SUM(AC$6:AC36))*AC$3/365*_xlfn.DAYS($B37,$B36)&lt;0,0,($C$6-($C$3*$A36)+SUM(AC$6:AC36))*AC$3/365*_xlfn.DAYS($B37,$B36))</f>
        <v>54.153291065433322</v>
      </c>
      <c r="AD37" s="5">
        <f>IF(($C$6-($C$3*$A36)+SUM(AD$6:AD36))*AD$3/365*_xlfn.DAYS($B37,$B36)&lt;0,0,($C$6-($C$3*$A36)+SUM(AD$6:AD36))*AD$3/365*_xlfn.DAYS($B37,$B36))</f>
        <v>54.09159654865028</v>
      </c>
      <c r="AE37" s="5">
        <f>IF(($C$6-($C$3*$A36)+SUM(AE$6:AE36))*AE$3/365*_xlfn.DAYS($B37,$B36)&lt;0,0,($C$6-($C$3*$A36)+SUM(AE$6:AE36))*AE$3/365*_xlfn.DAYS($B37,$B36))</f>
        <v>54.029944642672653</v>
      </c>
      <c r="AF37" s="5">
        <f>IF(($C$6-($C$3*$A36)+SUM(AF$6:AF36))*AF$3/365*_xlfn.DAYS($B37,$B36)&lt;0,0,($C$6-($C$3*$A36)+SUM(AF$6:AF36))*AF$3/365*_xlfn.DAYS($B37,$B36))</f>
        <v>53.968335330520823</v>
      </c>
      <c r="AG37" s="5">
        <f>IF(($C$6-($C$3*$A36)+SUM(AG$6:AG36))*AG$3/365*_xlfn.DAYS($B37,$B36)&lt;0,0,($C$6-($C$3*$A36)+SUM(AG$6:AG36))*AG$3/365*_xlfn.DAYS($B37,$B36))</f>
        <v>53.906768595220775</v>
      </c>
      <c r="AH37" s="5">
        <f>IF(($C$6-($C$3*$A36)+SUM(AH$6:AH36))*AH$3/365*_xlfn.DAYS($B37,$B36)&lt;0,0,($C$6-($C$3*$A36)+SUM(AH$6:AH36))*AH$3/365*_xlfn.DAYS($B37,$B36))</f>
        <v>53.845244419804033</v>
      </c>
      <c r="AI37" s="5">
        <f>IF(($C$6-($C$3*$A36)+SUM(AI$6:AI36))*AI$3/365*_xlfn.DAYS($B37,$B36)&lt;0,0,($C$6-($C$3*$A36)+SUM(AI$6:AI36))*AI$3/365*_xlfn.DAYS($B37,$B36))</f>
        <v>53.783762787307609</v>
      </c>
      <c r="AJ37" s="5">
        <f>IF(($C$6-($C$3*$A36)+SUM(AJ$6:AJ36))*AJ$3/365*_xlfn.DAYS($B37,$B36)&lt;0,0,($C$6-($C$3*$A36)+SUM(AJ$6:AJ36))*AJ$3/365*_xlfn.DAYS($B37,$B36))</f>
        <v>53.72232368077411</v>
      </c>
      <c r="AK37" s="5">
        <f>IF(($C$6-($C$3*$A36)+SUM(AK$6:AK36))*AK$3/365*_xlfn.DAYS($B37,$B36)&lt;0,0,($C$6-($C$3*$A36)+SUM(AK$6:AK36))*AK$3/365*_xlfn.DAYS($B37,$B36))</f>
        <v>53.66092708325175</v>
      </c>
      <c r="AL37" s="5">
        <f>IF(($C$6-($C$3*$A36)+SUM(AL$6:AL36))*AL$3/365*_xlfn.DAYS($B37,$B36)&lt;0,0,($C$6-($C$3*$A36)+SUM(AL$6:AL36))*AL$3/365*_xlfn.DAYS($B37,$B36))</f>
        <v>53.599572977794097</v>
      </c>
      <c r="AM37" s="5">
        <f>IF(($C$6-($C$3*$A36)+SUM(AM$6:AM36))*AM$3/365*_xlfn.DAYS($B37,$B36)&lt;0,0,($C$6-($C$3*$A36)+SUM(AM$6:AM36))*AM$3/365*_xlfn.DAYS($B37,$B36))</f>
        <v>53.53826134746042</v>
      </c>
      <c r="AN37" s="5">
        <f>IF(($C$6-($C$3*$A36)+SUM(AN$6:AN36))*AN$3/365*_xlfn.DAYS($B37,$B36)&lt;0,0,($C$6-($C$3*$A36)+SUM(AN$6:AN36))*AN$3/365*_xlfn.DAYS($B37,$B36))</f>
        <v>53.476992175315573</v>
      </c>
      <c r="AO37" s="5">
        <f>IF(($C$6-($C$3*$A36)+SUM(AO$6:AO36))*AO$3/365*_xlfn.DAYS($B37,$B36)&lt;0,0,($C$6-($C$3*$A36)+SUM(AO$6:AO36))*AO$3/365*_xlfn.DAYS($B37,$B36))</f>
        <v>53.415765444429844</v>
      </c>
      <c r="AP37" s="5">
        <f>IF(($C$6-($C$3*$A36)+SUM(AP$6:AP36))*AP$3/365*_xlfn.DAYS($B37,$B36)&lt;0,0,($C$6-($C$3*$A36)+SUM(AP$6:AP36))*AP$3/365*_xlfn.DAYS($B37,$B36))</f>
        <v>53.354581137879045</v>
      </c>
      <c r="AQ37" s="5">
        <f>IF(($C$6-($C$3*$A36)+SUM(AQ$6:AQ36))*AQ$3/365*_xlfn.DAYS($B37,$B36)&lt;0,0,($C$6-($C$3*$A36)+SUM(AQ$6:AQ36))*AQ$3/365*_xlfn.DAYS($B37,$B36))</f>
        <v>53.293439238744647</v>
      </c>
      <c r="AR37" s="5">
        <f>IF(($C$6-($C$3*$A36)+SUM(AR$6:AR36))*AR$3/365*_xlfn.DAYS($B37,$B36)&lt;0,0,($C$6-($C$3*$A36)+SUM(AR$6:AR36))*AR$3/365*_xlfn.DAYS($B37,$B36))</f>
        <v>53.232339730113516</v>
      </c>
      <c r="AS37" s="5">
        <f>IF(($C$6-($C$3*$A36)+SUM(AS$6:AS36))*AS$3/365*_xlfn.DAYS($B37,$B36)&lt;0,0,($C$6-($C$3*$A36)+SUM(AS$6:AS36))*AS$3/365*_xlfn.DAYS($B37,$B36))</f>
        <v>53.171282595078118</v>
      </c>
      <c r="AT37" s="5">
        <f>IF(($C$6-($C$3*$A36)+SUM(AT$6:AT36))*AT$3/365*_xlfn.DAYS($B37,$B36)&lt;0,0,($C$6-($C$3*$A36)+SUM(AT$6:AT36))*AT$3/365*_xlfn.DAYS($B37,$B36))</f>
        <v>53.11026781673646</v>
      </c>
      <c r="AU37" s="5">
        <f>IF(($C$6-($C$3*$A36)+SUM(AU$6:AU36))*AU$3/365*_xlfn.DAYS($B37,$B36)&lt;0,0,($C$6-($C$3*$A36)+SUM(AU$6:AU36))*AU$3/365*_xlfn.DAYS($B37,$B36))</f>
        <v>53.04929537819207</v>
      </c>
      <c r="AV37" s="5">
        <f>IF(($C$6-($C$3*$A36)+SUM(AV$6:AV36))*AV$3/365*_xlfn.DAYS($B37,$B36)&lt;0,0,($C$6-($C$3*$A36)+SUM(AV$6:AV36))*AV$3/365*_xlfn.DAYS($B37,$B36))</f>
        <v>52.988365262553955</v>
      </c>
      <c r="AW37" s="5">
        <f>IF(($C$6-($C$3*$A36)+SUM(AW$6:AW36))*AW$3/365*_xlfn.DAYS($B37,$B36)&lt;0,0,($C$6-($C$3*$A36)+SUM(AW$6:AW36))*AW$3/365*_xlfn.DAYS($B37,$B36))</f>
        <v>52.927477452936778</v>
      </c>
      <c r="AX37" s="5">
        <f>IF(($C$6-($C$3*$A36)+SUM(AX$6:AX36))*AX$3/365*_xlfn.DAYS($B37,$B36)&lt;0,0,($C$6-($C$3*$A36)+SUM(AX$6:AX36))*AX$3/365*_xlfn.DAYS($B37,$B36))</f>
        <v>52.866631932460585</v>
      </c>
      <c r="AY37" s="5">
        <f>IF(($C$6-($C$3*$A36)+SUM(AY$6:AY36))*AY$3/365*_xlfn.DAYS($B37,$B36)&lt;0,0,($C$6-($C$3*$A36)+SUM(AY$6:AY36))*AY$3/365*_xlfn.DAYS($B37,$B36))</f>
        <v>52.805828684251061</v>
      </c>
      <c r="AZ37" s="5">
        <f>IF(($C$6-($C$3*$A36)+SUM(AZ$6:AZ36))*AZ$3/365*_xlfn.DAYS($B37,$B36)&lt;0,0,($C$6-($C$3*$A36)+SUM(AZ$6:AZ36))*AZ$3/365*_xlfn.DAYS($B37,$B36))</f>
        <v>52.745067691439303</v>
      </c>
      <c r="BA37" s="5">
        <f>IF(($C$6-($C$3*$A36)+SUM(BA$6:BA36))*BA$3/365*_xlfn.DAYS($B37,$B36)&lt;0,0,($C$6-($C$3*$A36)+SUM(BA$6:BA36))*BA$3/365*_xlfn.DAYS($B37,$B36))</f>
        <v>52.684348937162</v>
      </c>
      <c r="BB37" s="5">
        <f>IF(($C$6-($C$3*$A36)+SUM(BB$6:BB36))*BB$3/365*_xlfn.DAYS($B37,$B36)&lt;0,0,($C$6-($C$3*$A36)+SUM(BB$6:BB36))*BB$3/365*_xlfn.DAYS($B37,$B36))</f>
        <v>52.623672404561368</v>
      </c>
      <c r="BC37" s="5">
        <f>IF(($C$6-($C$3*$A36)+SUM(BC$6:BC36))*BC$3/365*_xlfn.DAYS($B37,$B36)&lt;0,0,($C$6-($C$3*$A36)+SUM(BC$6:BC36))*BC$3/365*_xlfn.DAYS($B37,$B36))</f>
        <v>52.563038076785048</v>
      </c>
      <c r="BD37" s="5">
        <f>IF(($C$6-($C$3*$A36)+SUM(BD$6:BD36))*BD$3/365*_xlfn.DAYS($B37,$B36)&lt;0,0,($C$6-($C$3*$A36)+SUM(BD$6:BD36))*BD$3/365*_xlfn.DAYS($B37,$B36))</f>
        <v>52.502445936986412</v>
      </c>
      <c r="BE37" s="5">
        <f>IF(($C$6-($C$3*$A36)+SUM(BE$6:BE36))*BE$3/365*_xlfn.DAYS($B37,$B36)&lt;0,0,($C$6-($C$3*$A36)+SUM(BE$6:BE36))*BE$3/365*_xlfn.DAYS($B37,$B36))</f>
        <v>52.441895968324062</v>
      </c>
      <c r="BF37" s="5">
        <f>IF(($C$6-($C$3*$A36)+SUM(BF$6:BF36))*BF$3/365*_xlfn.DAYS($B37,$B36)&lt;0,0,($C$6-($C$3*$A36)+SUM(BF$6:BF36))*BF$3/365*_xlfn.DAYS($B37,$B36))</f>
        <v>52.381388153962298</v>
      </c>
      <c r="BG37" s="5">
        <f>IF(($C$6-($C$3*$A36)+SUM(BG$6:BG36))*BG$3/365*_xlfn.DAYS($B37,$B36)&lt;0,0,($C$6-($C$3*$A36)+SUM(BG$6:BG36))*BG$3/365*_xlfn.DAYS($B37,$B36))</f>
        <v>52.32092247707088</v>
      </c>
      <c r="BH37" s="5">
        <f>IF(($C$6-($C$3*$A36)+SUM(BH$6:BH36))*BH$3/365*_xlfn.DAYS($B37,$B36)&lt;0,0,($C$6-($C$3*$A36)+SUM(BH$6:BH36))*BH$3/365*_xlfn.DAYS($B37,$B36))</f>
        <v>52.260498920825128</v>
      </c>
      <c r="BI37" s="5">
        <f>IF(($C$6-($C$3*$A36)+SUM(BI$6:BI36))*BI$3/365*_xlfn.DAYS($B37,$B36)&lt;0,0,($C$6-($C$3*$A36)+SUM(BI$6:BI36))*BI$3/365*_xlfn.DAYS($B37,$B36))</f>
        <v>52.20011746840575</v>
      </c>
      <c r="BJ37" s="5">
        <f>IF(($C$6-($C$3*$A36)+SUM(BJ$6:BJ36))*BJ$3/365*_xlfn.DAYS($B37,$B36)&lt;0,0,($C$6-($C$3*$A36)+SUM(BJ$6:BJ36))*BJ$3/365*_xlfn.DAYS($B37,$B36))</f>
        <v>52.139778102999067</v>
      </c>
      <c r="BK37" s="5">
        <f>IF(($C$6-($C$3*$A36)+SUM(BK$6:BK36))*BK$3/365*_xlfn.DAYS($B37,$B36)&lt;0,0,($C$6-($C$3*$A36)+SUM(BK$6:BK36))*BK$3/365*_xlfn.DAYS($B37,$B36))</f>
        <v>52.079480807796926</v>
      </c>
      <c r="BL37" s="5">
        <f>IF(($C$6-($C$3*$A36)+SUM(BL$6:BL36))*BL$3/365*_xlfn.DAYS($B37,$B36)&lt;0,0,($C$6-($C$3*$A36)+SUM(BL$6:BL36))*BL$3/365*_xlfn.DAYS($B37,$B36))</f>
        <v>52.019225565996557</v>
      </c>
      <c r="BM37" s="5">
        <f>IF(($C$6-($C$3*$A36)+SUM(BM$6:BM36))*BM$3/365*_xlfn.DAYS($B37,$B36)&lt;0,0,($C$6-($C$3*$A36)+SUM(BM$6:BM36))*BM$3/365*_xlfn.DAYS($B37,$B36))</f>
        <v>51.959012360800727</v>
      </c>
      <c r="BN37" s="5">
        <f>IF(($C$6-($C$3*$A36)+SUM(BN$6:BN36))*BN$3/365*_xlfn.DAYS($B37,$B36)&lt;0,0,($C$6-($C$3*$A36)+SUM(BN$6:BN36))*BN$3/365*_xlfn.DAYS($B37,$B36))</f>
        <v>51.898841175417893</v>
      </c>
      <c r="BO37" s="5">
        <f>IF(($C$6-($C$3*$A36)+SUM(BO$6:BO36))*BO$3/365*_xlfn.DAYS($B37,$B36)&lt;0,0,($C$6-($C$3*$A36)+SUM(BO$6:BO36))*BO$3/365*_xlfn.DAYS($B37,$B36))</f>
        <v>51.838711993061658</v>
      </c>
      <c r="BP37" s="5">
        <f>IF(($C$6-($C$3*$A36)+SUM(BP$6:BP36))*BP$3/365*_xlfn.DAYS($B37,$B36)&lt;0,0,($C$6-($C$3*$A36)+SUM(BP$6:BP36))*BP$3/365*_xlfn.DAYS($B37,$B36))</f>
        <v>51.778624796951433</v>
      </c>
      <c r="BQ37" s="5">
        <f>IF(($C$6-($C$3*$A36)+SUM(BQ$6:BQ36))*BQ$3/365*_xlfn.DAYS($B37,$B36)&lt;0,0,($C$6-($C$3*$A36)+SUM(BQ$6:BQ36))*BQ$3/365*_xlfn.DAYS($B37,$B36))</f>
        <v>51.718579570312016</v>
      </c>
      <c r="BR37" s="5">
        <f>IF(($C$6-($C$3*$A36)+SUM(BR$6:BR36))*BR$3/365*_xlfn.DAYS($B37,$B36)&lt;0,0,($C$6-($C$3*$A36)+SUM(BR$6:BR36))*BR$3/365*_xlfn.DAYS($B37,$B36))</f>
        <v>51.658576296373603</v>
      </c>
      <c r="BS37" s="5">
        <f>IF(($C$6-($C$3*$A36)+SUM(BS$6:BS36))*BS$3/365*_xlfn.DAYS($B37,$B36)&lt;0,0,($C$6-($C$3*$A36)+SUM(BS$6:BS36))*BS$3/365*_xlfn.DAYS($B37,$B36))</f>
        <v>51.598614958371982</v>
      </c>
      <c r="BT37" s="5">
        <f>IF(($C$6-($C$3*$A36)+SUM(BT$6:BT36))*BT$3/365*_xlfn.DAYS($B37,$B36)&lt;0,0,($C$6-($C$3*$A36)+SUM(BT$6:BT36))*BT$3/365*_xlfn.DAYS($B37,$B36))</f>
        <v>51.538695539548485</v>
      </c>
      <c r="BU37" s="5">
        <f>IF(($C$6-($C$3*$A36)+SUM(BU$6:BU36))*BU$3/365*_xlfn.DAYS($B37,$B36)&lt;0,0,($C$6-($C$3*$A36)+SUM(BU$6:BU36))*BU$3/365*_xlfn.DAYS($B37,$B36))</f>
        <v>51.478818023149884</v>
      </c>
      <c r="BV37" s="5">
        <f>IF(($C$6-($C$3*$A36)+SUM(BV$6:BV36))*BV$3/365*_xlfn.DAYS($B37,$B36)&lt;0,0,($C$6-($C$3*$A36)+SUM(BV$6:BV36))*BV$3/365*_xlfn.DAYS($B37,$B36))</f>
        <v>51.418982392428312</v>
      </c>
      <c r="BW37" s="5">
        <f>IF(($C$6-($C$3*$A36)+SUM(BW$6:BW36))*BW$3/365*_xlfn.DAYS($B37,$B36)&lt;0,0,($C$6-($C$3*$A36)+SUM(BW$6:BW36))*BW$3/365*_xlfn.DAYS($B37,$B36))</f>
        <v>51.35918863064159</v>
      </c>
      <c r="BX37" s="5">
        <f>IF(($C$6-($C$3*$A36)+SUM(BX$6:BX36))*BX$3/365*_xlfn.DAYS($B37,$B36)&lt;0,0,($C$6-($C$3*$A36)+SUM(BX$6:BX36))*BX$3/365*_xlfn.DAYS($B37,$B36))</f>
        <v>51.299436721052828</v>
      </c>
      <c r="BY37" s="5">
        <f>IF(($C$6-($C$3*$A36)+SUM(BY$6:BY36))*BY$3/365*_xlfn.DAYS($B37,$B36)&lt;0,0,($C$6-($C$3*$A36)+SUM(BY$6:BY36))*BY$3/365*_xlfn.DAYS($B37,$B36))</f>
        <v>51.239726646930826</v>
      </c>
      <c r="BZ37" s="5">
        <f>IF(($C$6-($C$3*$A36)+SUM(BZ$6:BZ36))*BZ$3/365*_xlfn.DAYS($B37,$B36)&lt;0,0,($C$6-($C$3*$A36)+SUM(BZ$6:BZ36))*BZ$3/365*_xlfn.DAYS($B37,$B36))</f>
        <v>51.180058391549728</v>
      </c>
      <c r="CA37" s="5">
        <f>IF(($C$6-($C$3*$A36)+SUM(CA$6:CA36))*CA$3/365*_xlfn.DAYS($B37,$B36)&lt;0,0,($C$6-($C$3*$A36)+SUM(CA$6:CA36))*CA$3/365*_xlfn.DAYS($B37,$B36))</f>
        <v>51.120431938189164</v>
      </c>
      <c r="CB37" s="5">
        <f>IF(($C$6-($C$3*$A36)+SUM(CB$6:CB36))*CB$3/365*_xlfn.DAYS($B37,$B36)&lt;0,0,($C$6-($C$3*$A36)+SUM(CB$6:CB36))*CB$3/365*_xlfn.DAYS($B37,$B36))</f>
        <v>51.060847270134254</v>
      </c>
      <c r="CC37" s="5">
        <f>IF(($C$6-($C$3*$A36)+SUM(CC$6:CC36))*CC$3/365*_xlfn.DAYS($B37,$B36)&lt;0,0,($C$6-($C$3*$A36)+SUM(CC$6:CC36))*CC$3/365*_xlfn.DAYS($B37,$B36))</f>
        <v>51.001304370675662</v>
      </c>
      <c r="CD37" s="5">
        <f>IF(($C$6-($C$3*$A36)+SUM(CD$6:CD36))*CD$3/365*_xlfn.DAYS($B37,$B36)&lt;0,0,($C$6-($C$3*$A36)+SUM(CD$6:CD36))*CD$3/365*_xlfn.DAYS($B37,$B36))</f>
        <v>50.941803223109417</v>
      </c>
      <c r="CE37" s="5">
        <f>IF(($C$6-($C$3*$A36)+SUM(CE$6:CE36))*CE$3/365*_xlfn.DAYS($B37,$B36)&lt;0,0,($C$6-($C$3*$A36)+SUM(CE$6:CE36))*CE$3/365*_xlfn.DAYS($B37,$B36))</f>
        <v>50.882343810737069</v>
      </c>
      <c r="CF37" s="5">
        <f>IF(($C$6-($C$3*$A36)+SUM(CF$6:CF36))*CF$3/365*_xlfn.DAYS($B37,$B36)&lt;0,0,($C$6-($C$3*$A36)+SUM(CF$6:CF36))*CF$3/365*_xlfn.DAYS($B37,$B36))</f>
        <v>50.822926116865673</v>
      </c>
      <c r="CG37" s="5">
        <f>IF(($C$6-($C$3*$A36)+SUM(CG$6:CG36))*CG$3/365*_xlfn.DAYS($B37,$B36)&lt;0,0,($C$6-($C$3*$A36)+SUM(CG$6:CG36))*CG$3/365*_xlfn.DAYS($B37,$B36))</f>
        <v>50.763550124807686</v>
      </c>
      <c r="CH37" s="5">
        <f>IF(($C$6-($C$3*$A36)+SUM(CH$6:CH36))*CH$3/365*_xlfn.DAYS($B37,$B36)&lt;0,0,($C$6-($C$3*$A36)+SUM(CH$6:CH36))*CH$3/365*_xlfn.DAYS($B37,$B36))</f>
        <v>50.704215817881085</v>
      </c>
      <c r="CI37" s="5">
        <f>IF(($C$6-($C$3*$A36)+SUM(CI$6:CI36))*CI$3/365*_xlfn.DAYS($B37,$B36)&lt;0,0,($C$6-($C$3*$A36)+SUM(CI$6:CI36))*CI$3/365*_xlfn.DAYS($B37,$B36))</f>
        <v>50.644923179409368</v>
      </c>
      <c r="CJ37" s="5">
        <f>IF(($C$6-($C$3*$A36)+SUM(CJ$6:CJ36))*CJ$3/365*_xlfn.DAYS($B37,$B36)&lt;0,0,($C$6-($C$3*$A36)+SUM(CJ$6:CJ36))*CJ$3/365*_xlfn.DAYS($B37,$B36))</f>
        <v>50.585672192721347</v>
      </c>
      <c r="CK37" s="5">
        <f>IF(($C$6-($C$3*$A36)+SUM(CK$6:CK36))*CK$3/365*_xlfn.DAYS($B37,$B36)&lt;0,0,($C$6-($C$3*$A36)+SUM(CK$6:CK36))*CK$3/365*_xlfn.DAYS($B37,$B36))</f>
        <v>50.526462841151393</v>
      </c>
      <c r="CL37" s="5">
        <f>IF(($C$6-($C$3*$A36)+SUM(CL$6:CL36))*CL$3/365*_xlfn.DAYS($B37,$B36)&lt;0,0,($C$6-($C$3*$A36)+SUM(CL$6:CL36))*CL$3/365*_xlfn.DAYS($B37,$B36))</f>
        <v>50.467295108039309</v>
      </c>
      <c r="CM37" s="5">
        <f>IF(($C$6-($C$3*$A36)+SUM(CM$6:CM36))*CM$3/365*_xlfn.DAYS($B37,$B36)&lt;0,0,($C$6-($C$3*$A36)+SUM(CM$6:CM36))*CM$3/365*_xlfn.DAYS($B37,$B36))</f>
        <v>50.408168976730437</v>
      </c>
      <c r="CN37" s="5">
        <f>IF(($C$6-($C$3*$A36)+SUM(CN$6:CN36))*CN$3/365*_xlfn.DAYS($B37,$B36)&lt;0,0,($C$6-($C$3*$A36)+SUM(CN$6:CN36))*CN$3/365*_xlfn.DAYS($B37,$B36))</f>
        <v>50.349084430575445</v>
      </c>
      <c r="CO37" s="5">
        <f>IF(($C$6-($C$3*$A36)+SUM(CO$6:CO36))*CO$3/365*_xlfn.DAYS($B37,$B36)&lt;0,0,($C$6-($C$3*$A36)+SUM(CO$6:CO36))*CO$3/365*_xlfn.DAYS($B37,$B36))</f>
        <v>50.290041452930588</v>
      </c>
      <c r="CP37" s="5">
        <f>IF(($C$6-($C$3*$A36)+SUM(CP$6:CP36))*CP$3/365*_xlfn.DAYS($B37,$B36)&lt;0,0,($C$6-($C$3*$A36)+SUM(CP$6:CP36))*CP$3/365*_xlfn.DAYS($B37,$B36))</f>
        <v>50.23104002715742</v>
      </c>
      <c r="CQ37" s="5">
        <f>IF(($C$6-($C$3*$A36)+SUM(CQ$6:CQ36))*CQ$3/365*_xlfn.DAYS($B37,$B36)&lt;0,0,($C$6-($C$3*$A36)+SUM(CQ$6:CQ36))*CQ$3/365*_xlfn.DAYS($B37,$B36))</f>
        <v>50.17208013662318</v>
      </c>
      <c r="CR37" s="5">
        <f>IF(($C$6-($C$3*$A36)+SUM(CR$6:CR36))*CR$3/365*_xlfn.DAYS($B37,$B36)&lt;0,0,($C$6-($C$3*$A36)+SUM(CR$6:CR36))*CR$3/365*_xlfn.DAYS($B37,$B36))</f>
        <v>50.113161764700322</v>
      </c>
      <c r="CS37" s="5">
        <f>IF(($C$6-($C$3*$A36)+SUM(CS$6:CS36))*CS$3/365*_xlfn.DAYS($B37,$B36)&lt;0,0,($C$6-($C$3*$A36)+SUM(CS$6:CS36))*CS$3/365*_xlfn.DAYS($B37,$B36))</f>
        <v>50.054284894766873</v>
      </c>
      <c r="CT37" s="5">
        <f>IF(($C$6-($C$3*$A36)+SUM(CT$6:CT36))*CT$3/365*_xlfn.DAYS($B37,$B36)&lt;0,0,($C$6-($C$3*$A36)+SUM(CT$6:CT36))*CT$3/365*_xlfn.DAYS($B37,$B36))</f>
        <v>49.995449510206313</v>
      </c>
      <c r="CU37" s="5">
        <f>IF(($C$6-($C$3*$A36)+SUM(CU$6:CU36))*CU$3/365*_xlfn.DAYS($B37,$B36)&lt;0,0,($C$6-($C$3*$A36)+SUM(CU$6:CU36))*CU$3/365*_xlfn.DAYS($B37,$B36))</f>
        <v>49.936655594407476</v>
      </c>
      <c r="CV37" s="5">
        <f>IF(($C$6-($C$3*$A36)+SUM(CV$6:CV36))*CV$3/365*_xlfn.DAYS($B37,$B36)&lt;0,0,($C$6-($C$3*$A36)+SUM(CV$6:CV36))*CV$3/365*_xlfn.DAYS($B37,$B36))</f>
        <v>49.877903130764828</v>
      </c>
      <c r="CW37" s="5">
        <f>IF(($C$6-($C$3*$A36)+SUM(CW$6:CW36))*CW$3/365*_xlfn.DAYS($B37,$B36)&lt;0,0,($C$6-($C$3*$A36)+SUM(CW$6:CW36))*CW$3/365*_xlfn.DAYS($B37,$B36))</f>
        <v>49.819192102678031</v>
      </c>
      <c r="CX37" s="5">
        <f>IF(($C$6-($C$3*$A36)+SUM(CX$6:CX36))*CX$3/365*_xlfn.DAYS($B37,$B36)&lt;0,0,($C$6-($C$3*$A36)+SUM(CX$6:CX36))*CX$3/365*_xlfn.DAYS($B37,$B36))</f>
        <v>49.760522493552401</v>
      </c>
      <c r="CY37" s="5">
        <f>IF(($C$6-($C$3*$A36)+SUM(CY$6:CY36))*CY$3/365*_xlfn.DAYS($B37,$B36)&lt;0,0,($C$6-($C$3*$A36)+SUM(CY$6:CY36))*CY$3/365*_xlfn.DAYS($B37,$B36))</f>
        <v>49.701894286798634</v>
      </c>
      <c r="CZ37" s="5">
        <f>IF(($C$6-($C$3*$A36)+SUM(CZ$6:CZ36))*CZ$3/365*_xlfn.DAYS($B37,$B36)&lt;0,0,($C$6-($C$3*$A36)+SUM(CZ$6:CZ36))*CZ$3/365*_xlfn.DAYS($B37,$B36))</f>
        <v>49.643307465832741</v>
      </c>
      <c r="DA37" s="5">
        <f>IF(($C$6-($C$3*$A36)+SUM(DA$6:DA36))*DA$3/365*_xlfn.DAYS($B37,$B36)&lt;0,0,($C$6-($C$3*$A36)+SUM(DA$6:DA36))*DA$3/365*_xlfn.DAYS($B37,$B36))</f>
        <v>49.584762014076382</v>
      </c>
      <c r="DB37" s="5">
        <f>IF(($C$6-($C$3*$A36)+SUM(DB$6:DB36))*DB$3/365*_xlfn.DAYS($B37,$B36)&lt;0,0,($C$6-($C$3*$A36)+SUM(DB$6:DB36))*DB$3/365*_xlfn.DAYS($B37,$B36))</f>
        <v>49.526257914956439</v>
      </c>
      <c r="DC37" s="5">
        <f>IF(($C$6-($C$3*$A36)+SUM(DC$6:DC36))*DC$3/365*_xlfn.DAYS($B37,$B36)&lt;0,0,($C$6-($C$3*$A36)+SUM(DC$6:DC36))*DC$3/365*_xlfn.DAYS($B37,$B36))</f>
        <v>49.467795151905435</v>
      </c>
      <c r="DD37" s="5">
        <f>IF(($C$6-($C$3*$A36)+SUM(DD$6:DD36))*DD$3/365*_xlfn.DAYS($B37,$B36)&lt;0,0,($C$6-($C$3*$A36)+SUM(DD$6:DD36))*DD$3/365*_xlfn.DAYS($B37,$B36))</f>
        <v>49.409373708361159</v>
      </c>
      <c r="DE37" s="5">
        <f>IF(($C$6-($C$3*$A36)+SUM(DE$6:DE36))*DE$3/365*_xlfn.DAYS($B37,$B36)&lt;0,0,($C$6-($C$3*$A36)+SUM(DE$6:DE36))*DE$3/365*_xlfn.DAYS($B37,$B36))</f>
        <v>49.350993567766992</v>
      </c>
      <c r="DF37" s="5">
        <f>IF(($C$6-($C$3*$A36)+SUM(DF$6:DF36))*DF$3/365*_xlfn.DAYS($B37,$B36)&lt;0,0,($C$6-($C$3*$A36)+SUM(DF$6:DF36))*DF$3/365*_xlfn.DAYS($B37,$B36))</f>
        <v>49.292654713571537</v>
      </c>
      <c r="DG37" s="5">
        <f>IF(($C$6-($C$3*$A36)+SUM(DG$6:DG36))*DG$3/365*_xlfn.DAYS($B37,$B36)&lt;0,0,($C$6-($C$3*$A36)+SUM(DG$6:DG36))*DG$3/365*_xlfn.DAYS($B37,$B36))</f>
        <v>49.234357129228997</v>
      </c>
      <c r="DH37" s="5">
        <f>IF(($C$6-($C$3*$A36)+SUM(DH$6:DH36))*DH$3/365*_xlfn.DAYS($B37,$B36)&lt;0,0,($C$6-($C$3*$A36)+SUM(DH$6:DH36))*DH$3/365*_xlfn.DAYS($B37,$B36))</f>
        <v>49.176100798198945</v>
      </c>
      <c r="DI37" s="5">
        <f>IF(($C$6-($C$3*$A36)+SUM(DI$6:DI36))*DI$3/365*_xlfn.DAYS($B37,$B36)&lt;0,0,($C$6-($C$3*$A36)+SUM(DI$6:DI36))*DI$3/365*_xlfn.DAYS($B37,$B36))</f>
        <v>49.117885703946406</v>
      </c>
      <c r="DJ37" s="5">
        <f>IF(($C$6-($C$3*$A36)+SUM(DJ$6:DJ36))*DJ$3/365*_xlfn.DAYS($B37,$B36)&lt;0,0,($C$6-($C$3*$A36)+SUM(DJ$6:DJ36))*DJ$3/365*_xlfn.DAYS($B37,$B36))</f>
        <v>49.059711829941676</v>
      </c>
      <c r="DK37" s="5">
        <f>IF(($C$6-($C$3*$A36)+SUM(DK$6:DK36))*DK$3/365*_xlfn.DAYS($B37,$B36)&lt;0,0,($C$6-($C$3*$A36)+SUM(DK$6:DK36))*DK$3/365*_xlfn.DAYS($B37,$B36))</f>
        <v>49.001579159660743</v>
      </c>
      <c r="DL37" s="5">
        <f>IF(($C$6-($C$3*$A36)+SUM(DL$6:DL36))*DL$3/365*_xlfn.DAYS($B37,$B36)&lt;0,0,($C$6-($C$3*$A36)+SUM(DL$6:DL36))*DL$3/365*_xlfn.DAYS($B37,$B36))</f>
        <v>48.943487676584851</v>
      </c>
      <c r="DM37" s="5">
        <f>IF(($C$6-($C$3*$A36)+SUM(DM$6:DM36))*DM$3/365*_xlfn.DAYS($B37,$B36)&lt;0,0,($C$6-($C$3*$A36)+SUM(DM$6:DM36))*DM$3/365*_xlfn.DAYS($B37,$B36))</f>
        <v>48.885437364200577</v>
      </c>
      <c r="DN37" s="5">
        <f>IF(($C$6-($C$3*$A36)+SUM(DN$6:DN36))*DN$3/365*_xlfn.DAYS($B37,$B36)&lt;0,0,($C$6-($C$3*$A36)+SUM(DN$6:DN36))*DN$3/365*_xlfn.DAYS($B37,$B36))</f>
        <v>48.827428206000143</v>
      </c>
      <c r="DO37" s="5">
        <f>IF(($C$6-($C$3*$A36)+SUM(DO$6:DO36))*DO$3/365*_xlfn.DAYS($B37,$B36)&lt;0,0,($C$6-($C$3*$A36)+SUM(DO$6:DO36))*DO$3/365*_xlfn.DAYS($B37,$B36))</f>
        <v>48.769460185481009</v>
      </c>
      <c r="DP37" s="5">
        <f>IF(($C$6-($C$3*$A36)+SUM(DP$6:DP36))*DP$3/365*_xlfn.DAYS($B37,$B36)&lt;0,0,($C$6-($C$3*$A36)+SUM(DP$6:DP36))*DP$3/365*_xlfn.DAYS($B37,$B36))</f>
        <v>48.7115332861461</v>
      </c>
      <c r="DQ37" s="5">
        <f>IF(($C$6-($C$3*$A36)+SUM(DQ$6:DQ36))*DQ$3/365*_xlfn.DAYS($B37,$B36)&lt;0,0,($C$6-($C$3*$A36)+SUM(DQ$6:DQ36))*DQ$3/365*_xlfn.DAYS($B37,$B36))</f>
        <v>48.653647491503754</v>
      </c>
      <c r="DR37" s="5">
        <f>IF(($C$6-($C$3*$A36)+SUM(DR$6:DR36))*DR$3/365*_xlfn.DAYS($B37,$B36)&lt;0,0,($C$6-($C$3*$A36)+SUM(DR$6:DR36))*DR$3/365*_xlfn.DAYS($B37,$B36))</f>
        <v>48.595802785067761</v>
      </c>
      <c r="DS37" s="5">
        <f>IF(($C$6-($C$3*$A36)+SUM(DS$6:DS36))*DS$3/365*_xlfn.DAYS($B37,$B36)&lt;0,0,($C$6-($C$3*$A36)+SUM(DS$6:DS36))*DS$3/365*_xlfn.DAYS($B37,$B36))</f>
        <v>48.537999150357194</v>
      </c>
      <c r="DT37" s="5">
        <f>IF(($C$6-($C$3*$A36)+SUM(DT$6:DT36))*DT$3/365*_xlfn.DAYS($B37,$B36)&lt;0,0,($C$6-($C$3*$A36)+SUM(DT$6:DT36))*DT$3/365*_xlfn.DAYS($B37,$B36))</f>
        <v>48.480236570896793</v>
      </c>
      <c r="DU37" s="5">
        <f>IF(($C$6-($C$3*$A36)+SUM(DU$6:DU36))*DU$3/365*_xlfn.DAYS($B37,$B36)&lt;0,0,($C$6-($C$3*$A36)+SUM(DU$6:DU36))*DU$3/365*_xlfn.DAYS($B37,$B36))</f>
        <v>48.422515030216374</v>
      </c>
      <c r="DV37" s="5">
        <f>IF(($C$6-($C$3*$A36)+SUM(DV$6:DV36))*DV$3/365*_xlfn.DAYS($B37,$B36)&lt;0,0,($C$6-($C$3*$A36)+SUM(DV$6:DV36))*DV$3/365*_xlfn.DAYS($B37,$B36))</f>
        <v>48.364834511851406</v>
      </c>
      <c r="DW37" s="5">
        <f>IF(($C$6-($C$3*$A36)+SUM(DW$6:DW36))*DW$3/365*_xlfn.DAYS($B37,$B36)&lt;0,0,($C$6-($C$3*$A36)+SUM(DW$6:DW36))*DW$3/365*_xlfn.DAYS($B37,$B36))</f>
        <v>48.307194999342634</v>
      </c>
      <c r="DX37" s="5">
        <f>IF(($C$6-($C$3*$A36)+SUM(DX$6:DX36))*DX$3/365*_xlfn.DAYS($B37,$B36)&lt;0,0,($C$6-($C$3*$A36)+SUM(DX$6:DX36))*DX$3/365*_xlfn.DAYS($B37,$B36))</f>
        <v>48.249596476236256</v>
      </c>
      <c r="DY37" s="5">
        <f>IF(($C$6-($C$3*$A36)+SUM(DY$6:DY36))*DY$3/365*_xlfn.DAYS($B37,$B36)&lt;0,0,($C$6-($C$3*$A36)+SUM(DY$6:DY36))*DY$3/365*_xlfn.DAYS($B37,$B36))</f>
        <v>48.192038926083804</v>
      </c>
      <c r="DZ37" s="5">
        <f>IF(($C$6-($C$3*$A36)+SUM(DZ$6:DZ36))*DZ$3/365*_xlfn.DAYS($B37,$B36)&lt;0,0,($C$6-($C$3*$A36)+SUM(DZ$6:DZ36))*DZ$3/365*_xlfn.DAYS($B37,$B36))</f>
        <v>48.13452233244238</v>
      </c>
      <c r="EA37" s="5">
        <f>IF(($C$6-($C$3*$A36)+SUM(EA$6:EA36))*EA$3/365*_xlfn.DAYS($B37,$B36)&lt;0,0,($C$6-($C$3*$A36)+SUM(EA$6:EA36))*EA$3/365*_xlfn.DAYS($B37,$B36))</f>
        <v>48.077046678874211</v>
      </c>
      <c r="EB37" s="5">
        <f>IF(($C$6-($C$3*$A36)+SUM(EB$6:EB36))*EB$3/365*_xlfn.DAYS($B37,$B36)&lt;0,0,($C$6-($C$3*$A36)+SUM(EB$6:EB36))*EB$3/365*_xlfn.DAYS($B37,$B36))</f>
        <v>48.019611948947272</v>
      </c>
      <c r="EC37" s="5">
        <f>IF(($C$6-($C$3*$A36)+SUM(EC$6:EC36))*EC$3/365*_xlfn.DAYS($B37,$B36)&lt;0,0,($C$6-($C$3*$A36)+SUM(EC$6:EC36))*EC$3/365*_xlfn.DAYS($B37,$B36))</f>
        <v>47.962218126234539</v>
      </c>
      <c r="ED37" s="5">
        <f>IF(($C$6-($C$3*$A36)+SUM(ED$6:ED36))*ED$3/365*_xlfn.DAYS($B37,$B36)&lt;0,0,($C$6-($C$3*$A36)+SUM(ED$6:ED36))*ED$3/365*_xlfn.DAYS($B37,$B36))</f>
        <v>47.904865194314652</v>
      </c>
      <c r="EE37" s="5">
        <f>IF(($C$6-($C$3*$A36)+SUM(EE$6:EE36))*EE$3/365*_xlfn.DAYS($B37,$B36)&lt;0,0,($C$6-($C$3*$A36)+SUM(EE$6:EE36))*EE$3/365*_xlfn.DAYS($B37,$B36))</f>
        <v>47.847553136771594</v>
      </c>
      <c r="EF37" s="5">
        <f>IF(($C$6-($C$3*$A36)+SUM(EF$6:EF36))*EF$3/365*_xlfn.DAYS($B37,$B36)&lt;0,0,($C$6-($C$3*$A36)+SUM(EF$6:EF36))*EF$3/365*_xlfn.DAYS($B37,$B36))</f>
        <v>47.790281937194656</v>
      </c>
      <c r="EG37" s="5">
        <f>IF(($C$6-($C$3*$A36)+SUM(EG$6:EG36))*EG$3/365*_xlfn.DAYS($B37,$B36)&lt;0,0,($C$6-($C$3*$A36)+SUM(EG$6:EG36))*EG$3/365*_xlfn.DAYS($B37,$B36))</f>
        <v>47.733051579178571</v>
      </c>
      <c r="EH37" s="5">
        <f>IF(($C$6-($C$3*$A36)+SUM(EH$6:EH36))*EH$3/365*_xlfn.DAYS($B37,$B36)&lt;0,0,($C$6-($C$3*$A36)+SUM(EH$6:EH36))*EH$3/365*_xlfn.DAYS($B37,$B36))</f>
        <v>47.675862046323459</v>
      </c>
      <c r="EI37" s="5">
        <f>IF(($C$6-($C$3*$A36)+SUM(EI$6:EI36))*EI$3/365*_xlfn.DAYS($B37,$B36)&lt;0,0,($C$6-($C$3*$A36)+SUM(EI$6:EI36))*EI$3/365*_xlfn.DAYS($B37,$B36))</f>
        <v>47.618713322234839</v>
      </c>
      <c r="EJ37" s="5">
        <f>IF(($C$6-($C$3*$A36)+SUM(EJ$6:EJ36))*EJ$3/365*_xlfn.DAYS($B37,$B36)&lt;0,0,($C$6-($C$3*$A36)+SUM(EJ$6:EJ36))*EJ$3/365*_xlfn.DAYS($B37,$B36))</f>
        <v>47.561605390523596</v>
      </c>
      <c r="EK37" s="5">
        <f>IF(($C$6-($C$3*$A36)+SUM(EK$6:EK36))*EK$3/365*_xlfn.DAYS($B37,$B36)&lt;0,0,($C$6-($C$3*$A36)+SUM(EK$6:EK36))*EK$3/365*_xlfn.DAYS($B37,$B36))</f>
        <v>47.50453823480597</v>
      </c>
      <c r="EL37" s="5">
        <f>IF(($C$6-($C$3*$A36)+SUM(EL$6:EL36))*EL$3/365*_xlfn.DAYS($B37,$B36)&lt;0,0,($C$6-($C$3*$A36)+SUM(EL$6:EL36))*EL$3/365*_xlfn.DAYS($B37,$B36))</f>
        <v>47.447511838703534</v>
      </c>
      <c r="EM37" s="5">
        <f>IF(($C$6-($C$3*$A36)+SUM(EM$6:EM36))*EM$3/365*_xlfn.DAYS($B37,$B36)&lt;0,0,($C$6-($C$3*$A36)+SUM(EM$6:EM36))*EM$3/365*_xlfn.DAYS($B37,$B36))</f>
        <v>47.39052618584342</v>
      </c>
      <c r="EN37" s="5">
        <f>IF(($C$6-($C$3*$A36)+SUM(EN$6:EN36))*EN$3/365*_xlfn.DAYS($B37,$B36)&lt;0,0,($C$6-($C$3*$A36)+SUM(EN$6:EN36))*EN$3/365*_xlfn.DAYS($B37,$B36))</f>
        <v>47.333581259858015</v>
      </c>
      <c r="EO37" s="5">
        <f>IF(($C$6-($C$3*$A36)+SUM(EO$6:EO36))*EO$3/365*_xlfn.DAYS($B37,$B36)&lt;0,0,($C$6-($C$3*$A36)+SUM(EO$6:EO36))*EO$3/365*_xlfn.DAYS($B37,$B36))</f>
        <v>47.276677044385004</v>
      </c>
      <c r="EP37" s="5">
        <f>IF(($C$6-($C$3*$A36)+SUM(EP$6:EP36))*EP$3/365*_xlfn.DAYS($B37,$B36)&lt;0,0,($C$6-($C$3*$A36)+SUM(EP$6:EP36))*EP$3/365*_xlfn.DAYS($B37,$B36))</f>
        <v>47.219813523067586</v>
      </c>
      <c r="EQ37" s="5">
        <f>IF(($C$6-($C$3*$A36)+SUM(EQ$6:EQ36))*EQ$3/365*_xlfn.DAYS($B37,$B36)&lt;0,0,($C$6-($C$3*$A36)+SUM(EQ$6:EQ36))*EQ$3/365*_xlfn.DAYS($B37,$B36))</f>
        <v>47.162990679554269</v>
      </c>
      <c r="ER37" s="5">
        <f>IF(($C$6-($C$3*$A36)+SUM(ER$6:ER36))*ER$3/365*_xlfn.DAYS($B37,$B36)&lt;0,0,($C$6-($C$3*$A36)+SUM(ER$6:ER36))*ER$3/365*_xlfn.DAYS($B37,$B36))</f>
        <v>47.106208497498919</v>
      </c>
      <c r="ES37" s="5">
        <f>IF(($C$6-($C$3*$A36)+SUM(ES$6:ES36))*ES$3/365*_xlfn.DAYS($B37,$B36)&lt;0,0,($C$6-($C$3*$A36)+SUM(ES$6:ES36))*ES$3/365*_xlfn.DAYS($B37,$B36))</f>
        <v>47.049466960560821</v>
      </c>
      <c r="ET37" s="5">
        <f>IF(($C$6-($C$3*$A36)+SUM(ET$6:ET36))*ET$3/365*_xlfn.DAYS($B37,$B36)&lt;0,0,($C$6-($C$3*$A36)+SUM(ET$6:ET36))*ET$3/365*_xlfn.DAYS($B37,$B36))</f>
        <v>46.992766052404569</v>
      </c>
      <c r="EU37" s="5">
        <f>IF(($C$6-($C$3*$A36)+SUM(EU$6:EU36))*EU$3/365*_xlfn.DAYS($B37,$B36)&lt;0,0,($C$6-($C$3*$A36)+SUM(EU$6:EU36))*EU$3/365*_xlfn.DAYS($B37,$B36))</f>
        <v>46.936105756700186</v>
      </c>
      <c r="EV37" s="5">
        <f>IF(($C$6-($C$3*$A36)+SUM(EV$6:EV36))*EV$3/365*_xlfn.DAYS($B37,$B36)&lt;0,0,($C$6-($C$3*$A36)+SUM(EV$6:EV36))*EV$3/365*_xlfn.DAYS($B37,$B36))</f>
        <v>46.879486057122918</v>
      </c>
      <c r="EW37" s="5">
        <f>IF(($C$6-($C$3*$A36)+SUM(EW$6:EW36))*EW$3/365*_xlfn.DAYS($B37,$B36)&lt;0,0,($C$6-($C$3*$A36)+SUM(EW$6:EW36))*EW$3/365*_xlfn.DAYS($B37,$B36))</f>
        <v>46.822906937353657</v>
      </c>
      <c r="EX37" s="5">
        <f>IF(($C$6-($C$3*$A36)+SUM(EX$6:EX36))*EX$3/365*_xlfn.DAYS($B37,$B36)&lt;0,0,($C$6-($C$3*$A36)+SUM(EX$6:EX36))*EX$3/365*_xlfn.DAYS($B37,$B36))</f>
        <v>46.766368381078287</v>
      </c>
      <c r="EY37" s="5">
        <f>IF(($C$6-($C$3*$A36)+SUM(EY$6:EY36))*EY$3/365*_xlfn.DAYS($B37,$B36)&lt;0,0,($C$6-($C$3*$A36)+SUM(EY$6:EY36))*EY$3/365*_xlfn.DAYS($B37,$B36))</f>
        <v>46.709870371988352</v>
      </c>
      <c r="EZ37" s="5">
        <f>IF(($C$6-($C$3*$A36)+SUM(EZ$6:EZ36))*EZ$3/365*_xlfn.DAYS($B37,$B36)&lt;0,0,($C$6-($C$3*$A36)+SUM(EZ$6:EZ36))*EZ$3/365*_xlfn.DAYS($B37,$B36))</f>
        <v>46.653412893780583</v>
      </c>
      <c r="FA37" s="5">
        <f>IF(($C$6-($C$3*$A36)+SUM(FA$6:FA36))*FA$3/365*_xlfn.DAYS($B37,$B36)&lt;0,0,($C$6-($C$3*$A36)+SUM(FA$6:FA36))*FA$3/365*_xlfn.DAYS($B37,$B36))</f>
        <v>46.596995930157163</v>
      </c>
      <c r="FB37" s="5">
        <f>IF(($C$6-($C$3*$A36)+SUM(FB$6:FB36))*FB$3/365*_xlfn.DAYS($B37,$B36)&lt;0,0,($C$6-($C$3*$A36)+SUM(FB$6:FB36))*FB$3/365*_xlfn.DAYS($B37,$B36))</f>
        <v>46.540619464825582</v>
      </c>
      <c r="FC37" s="5">
        <f>IF(($C$6-($C$3*$A36)+SUM(FC$6:FC36))*FC$3/365*_xlfn.DAYS($B37,$B36)&lt;0,0,($C$6-($C$3*$A36)+SUM(FC$6:FC36))*FC$3/365*_xlfn.DAYS($B37,$B36))</f>
        <v>46.484283481498643</v>
      </c>
      <c r="FD37" s="5">
        <f>IF(($C$6-($C$3*$A36)+SUM(FD$6:FD36))*FD$3/365*_xlfn.DAYS($B37,$B36)&lt;0,0,($C$6-($C$3*$A36)+SUM(FD$6:FD36))*FD$3/365*_xlfn.DAYS($B37,$B36))</f>
        <v>46.427987963894644</v>
      </c>
      <c r="FE37" s="5">
        <f>IF(($C$6-($C$3*$A36)+SUM(FE$6:FE36))*FE$3/365*_xlfn.DAYS($B37,$B36)&lt;0,0,($C$6-($C$3*$A36)+SUM(FE$6:FE36))*FE$3/365*_xlfn.DAYS($B37,$B36))</f>
        <v>46.371732895737082</v>
      </c>
      <c r="FF37" s="5">
        <f>IF(($C$6-($C$3*$A36)+SUM(FF$6:FF36))*FF$3/365*_xlfn.DAYS($B37,$B36)&lt;0,0,($C$6-($C$3*$A36)+SUM(FF$6:FF36))*FF$3/365*_xlfn.DAYS($B37,$B36))</f>
        <v>46.315518260754772</v>
      </c>
      <c r="FG37" s="5">
        <f>IF(($C$6-($C$3*$A36)+SUM(FG$6:FG36))*FG$3/365*_xlfn.DAYS($B37,$B36)&lt;0,0,($C$6-($C$3*$A36)+SUM(FG$6:FG36))*FG$3/365*_xlfn.DAYS($B37,$B36))</f>
        <v>46.259344042682166</v>
      </c>
      <c r="FH37" s="5">
        <f>IF(($C$6-($C$3*$A36)+SUM(FH$6:FH36))*FH$3/365*_xlfn.DAYS($B37,$B36)&lt;0,0,($C$6-($C$3*$A36)+SUM(FH$6:FH36))*FH$3/365*_xlfn.DAYS($B37,$B36))</f>
        <v>46.203210225258658</v>
      </c>
      <c r="FI37" s="5">
        <f>IF(($C$6-($C$3*$A36)+SUM(FI$6:FI36))*FI$3/365*_xlfn.DAYS($B37,$B36)&lt;0,0,($C$6-($C$3*$A36)+SUM(FI$6:FI36))*FI$3/365*_xlfn.DAYS($B37,$B36))</f>
        <v>46.147116792229312</v>
      </c>
      <c r="FJ37" s="5">
        <f>IF(($C$6-($C$3*$A36)+SUM(FJ$6:FJ36))*FJ$3/365*_xlfn.DAYS($B37,$B36)&lt;0,0,($C$6-($C$3*$A36)+SUM(FJ$6:FJ36))*FJ$3/365*_xlfn.DAYS($B37,$B36))</f>
        <v>46.091063727344277</v>
      </c>
      <c r="FK37" s="5">
        <f>IF(($C$6-($C$3*$A36)+SUM(FK$6:FK36))*FK$3/365*_xlfn.DAYS($B37,$B36)&lt;0,0,($C$6-($C$3*$A36)+SUM(FK$6:FK36))*FK$3/365*_xlfn.DAYS($B37,$B36))</f>
        <v>46.035051014359325</v>
      </c>
      <c r="FL37" s="5">
        <f>IF(($C$6-($C$3*$A36)+SUM(FL$6:FL36))*FL$3/365*_xlfn.DAYS($B37,$B36)&lt;0,0,($C$6-($C$3*$A36)+SUM(FL$6:FL36))*FL$3/365*_xlfn.DAYS($B37,$B36))</f>
        <v>45.979078637035322</v>
      </c>
      <c r="FM37" s="5">
        <f>IF(($C$6-($C$3*$A36)+SUM(FM$6:FM36))*FM$3/365*_xlfn.DAYS($B37,$B36)&lt;0,0,($C$6-($C$3*$A36)+SUM(FM$6:FM36))*FM$3/365*_xlfn.DAYS($B37,$B36))</f>
        <v>45.923146579138589</v>
      </c>
      <c r="FN37" s="5">
        <f>IF(($C$6-($C$3*$A36)+SUM(FN$6:FN36))*FN$3/365*_xlfn.DAYS($B37,$B36)&lt;0,0,($C$6-($C$3*$A36)+SUM(FN$6:FN36))*FN$3/365*_xlfn.DAYS($B37,$B36))</f>
        <v>45.867254824440721</v>
      </c>
      <c r="FO37" s="5">
        <f>IF(($C$6-($C$3*$A36)+SUM(FO$6:FO36))*FO$3/365*_xlfn.DAYS($B37,$B36)&lt;0,0,($C$6-($C$3*$A36)+SUM(FO$6:FO36))*FO$3/365*_xlfn.DAYS($B37,$B36))</f>
        <v>45.811403356718721</v>
      </c>
      <c r="FP37" s="5">
        <f>IF(($C$6-($C$3*$A36)+SUM(FP$6:FP36))*FP$3/365*_xlfn.DAYS($B37,$B36)&lt;0,0,($C$6-($C$3*$A36)+SUM(FP$6:FP36))*FP$3/365*_xlfn.DAYS($B37,$B36))</f>
        <v>45.755592159754855</v>
      </c>
      <c r="FQ37" s="5">
        <f>IF(($C$6-($C$3*$A36)+SUM(FQ$6:FQ36))*FQ$3/365*_xlfn.DAYS($B37,$B36)&lt;0,0,($C$6-($C$3*$A36)+SUM(FQ$6:FQ36))*FQ$3/365*_xlfn.DAYS($B37,$B36))</f>
        <v>45.699821217336748</v>
      </c>
      <c r="FR37" s="5">
        <f>IF(($C$6-($C$3*$A36)+SUM(FR$6:FR36))*FR$3/365*_xlfn.DAYS($B37,$B36)&lt;0,0,($C$6-($C$3*$A36)+SUM(FR$6:FR36))*FR$3/365*_xlfn.DAYS($B37,$B36))</f>
        <v>45.644090513257353</v>
      </c>
      <c r="FS37" s="5">
        <f>IF(($C$6-($C$3*$A36)+SUM(FS$6:FS36))*FS$3/365*_xlfn.DAYS($B37,$B36)&lt;0,0,($C$6-($C$3*$A36)+SUM(FS$6:FS36))*FS$3/365*_xlfn.DAYS($B37,$B36))</f>
        <v>45.588400031315018</v>
      </c>
      <c r="FT37" s="5">
        <f>IF(($C$6-($C$3*$A36)+SUM(FT$6:FT36))*FT$3/365*_xlfn.DAYS($B37,$B36)&lt;0,0,($C$6-($C$3*$A36)+SUM(FT$6:FT36))*FT$3/365*_xlfn.DAYS($B37,$B36))</f>
        <v>45.53274975531329</v>
      </c>
      <c r="FU37" s="5">
        <f>IF(($C$6-($C$3*$A36)+SUM(FU$6:FU36))*FU$3/365*_xlfn.DAYS($B37,$B36)&lt;0,0,($C$6-($C$3*$A36)+SUM(FU$6:FU36))*FU$3/365*_xlfn.DAYS($B37,$B36))</f>
        <v>45.477139669061089</v>
      </c>
      <c r="FV37" s="5">
        <f>IF(($C$6-($C$3*$A36)+SUM(FV$6:FV36))*FV$3/365*_xlfn.DAYS($B37,$B36)&lt;0,0,($C$6-($C$3*$A36)+SUM(FV$6:FV36))*FV$3/365*_xlfn.DAYS($B37,$B36))</f>
        <v>45.421569756372762</v>
      </c>
      <c r="FW37" s="5">
        <f>IF(($C$6-($C$3*$A36)+SUM(FW$6:FW36))*FW$3/365*_xlfn.DAYS($B37,$B36)&lt;0,0,($C$6-($C$3*$A36)+SUM(FW$6:FW36))*FW$3/365*_xlfn.DAYS($B37,$B36))</f>
        <v>45.366040001067752</v>
      </c>
      <c r="FX37" s="5">
        <f>IF(($C$6-($C$3*$A36)+SUM(FX$6:FX36))*FX$3/365*_xlfn.DAYS($B37,$B36)&lt;0,0,($C$6-($C$3*$A36)+SUM(FX$6:FX36))*FX$3/365*_xlfn.DAYS($B37,$B36))</f>
        <v>45.31055038697108</v>
      </c>
      <c r="FY37" s="5">
        <f>IF(($C$6-($C$3*$A36)+SUM(FY$6:FY36))*FY$3/365*_xlfn.DAYS($B37,$B36)&lt;0,0,($C$6-($C$3*$A36)+SUM(FY$6:FY36))*FY$3/365*_xlfn.DAYS($B37,$B36))</f>
        <v>45.255100897912946</v>
      </c>
      <c r="FZ37" s="5">
        <f>IF(($C$6-($C$3*$A36)+SUM(FZ$6:FZ36))*FZ$3/365*_xlfn.DAYS($B37,$B36)&lt;0,0,($C$6-($C$3*$A36)+SUM(FZ$6:FZ36))*FZ$3/365*_xlfn.DAYS($B37,$B36))</f>
        <v>45.199691517728866</v>
      </c>
      <c r="GA37" s="5">
        <f>IF(($C$6-($C$3*$A36)+SUM(GA$6:GA36))*GA$3/365*_xlfn.DAYS($B37,$B36)&lt;0,0,($C$6-($C$3*$A36)+SUM(GA$6:GA36))*GA$3/365*_xlfn.DAYS($B37,$B36))</f>
        <v>45.14432223025964</v>
      </c>
      <c r="GB37" s="5">
        <f>IF(($C$6-($C$3*$A36)+SUM(GB$6:GB36))*GB$3/365*_xlfn.DAYS($B37,$B36)&lt;0,0,($C$6-($C$3*$A36)+SUM(GB$6:GB36))*GB$3/365*_xlfn.DAYS($B37,$B36))</f>
        <v>45.088993019351463</v>
      </c>
      <c r="GC37" s="5">
        <f>IF(($C$6-($C$3*$A36)+SUM(GC$6:GC36))*GC$3/365*_xlfn.DAYS($B37,$B36)&lt;0,0,($C$6-($C$3*$A36)+SUM(GC$6:GC36))*GC$3/365*_xlfn.DAYS($B37,$B36))</f>
        <v>45.033703868855895</v>
      </c>
      <c r="GD37" s="5">
        <f>IF(($C$6-($C$3*$A36)+SUM(GD$6:GD36))*GD$3/365*_xlfn.DAYS($B37,$B36)&lt;0,0,($C$6-($C$3*$A36)+SUM(GD$6:GD36))*GD$3/365*_xlfn.DAYS($B37,$B36))</f>
        <v>44.978454762629624</v>
      </c>
      <c r="GE37" s="5">
        <f>IF(($C$6-($C$3*$A36)+SUM(GE$6:GE36))*GE$3/365*_xlfn.DAYS($B37,$B36)&lt;0,0,($C$6-($C$3*$A36)+SUM(GE$6:GE36))*GE$3/365*_xlfn.DAYS($B37,$B36))</f>
        <v>44.923245684534791</v>
      </c>
      <c r="GF37" s="5">
        <f>IF(($C$6-($C$3*$A36)+SUM(GF$6:GF36))*GF$3/365*_xlfn.DAYS($B37,$B36)&lt;0,0,($C$6-($C$3*$A36)+SUM(GF$6:GF36))*GF$3/365*_xlfn.DAYS($B37,$B36))</f>
        <v>44.868076618438764</v>
      </c>
      <c r="GG37" s="5">
        <f>IF(($C$6-($C$3*$A36)+SUM(GG$6:GG36))*GG$3/365*_xlfn.DAYS($B37,$B36)&lt;0,0,($C$6-($C$3*$A36)+SUM(GG$6:GG36))*GG$3/365*_xlfn.DAYS($B37,$B36))</f>
        <v>44.812947548214318</v>
      </c>
      <c r="GH37" s="5">
        <f>IF(($C$6-($C$3*$A36)+SUM(GH$6:GH36))*GH$3/365*_xlfn.DAYS($B37,$B36)&lt;0,0,($C$6-($C$3*$A36)+SUM(GH$6:GH36))*GH$3/365*_xlfn.DAYS($B37,$B36))</f>
        <v>44.75785845773941</v>
      </c>
      <c r="GI37" s="5">
        <f>IF(($C$6-($C$3*$A36)+SUM(GI$6:GI36))*GI$3/365*_xlfn.DAYS($B37,$B36)&lt;0,0,($C$6-($C$3*$A36)+SUM(GI$6:GI36))*GI$3/365*_xlfn.DAYS($B37,$B36))</f>
        <v>44.702809330897395</v>
      </c>
      <c r="GJ37" s="5">
        <f>IF(($C$6-($C$3*$A36)+SUM(GJ$6:GJ36))*GJ$3/365*_xlfn.DAYS($B37,$B36)&lt;0,0,($C$6-($C$3*$A36)+SUM(GJ$6:GJ36))*GJ$3/365*_xlfn.DAYS($B37,$B36))</f>
        <v>44.647800151576831</v>
      </c>
      <c r="GK37" s="5">
        <f>IF(($C$6-($C$3*$A36)+SUM(GK$6:GK36))*GK$3/365*_xlfn.DAYS($B37,$B36)&lt;0,0,($C$6-($C$3*$A36)+SUM(GK$6:GK36))*GK$3/365*_xlfn.DAYS($B37,$B36))</f>
        <v>44.592830903671725</v>
      </c>
      <c r="GL37" s="5">
        <f>IF(($C$6-($C$3*$A36)+SUM(GL$6:GL36))*GL$3/365*_xlfn.DAYS($B37,$B36)&lt;0,0,($C$6-($C$3*$A36)+SUM(GL$6:GL36))*GL$3/365*_xlfn.DAYS($B37,$B36))</f>
        <v>44.537901571081235</v>
      </c>
      <c r="GM37" s="5">
        <f>IF(($C$6-($C$3*$A36)+SUM(GM$6:GM36))*GM$3/365*_xlfn.DAYS($B37,$B36)&lt;0,0,($C$6-($C$3*$A36)+SUM(GM$6:GM36))*GM$3/365*_xlfn.DAYS($B37,$B36))</f>
        <v>44.483012137709899</v>
      </c>
      <c r="GN37" s="5">
        <f>IF(($C$6-($C$3*$A36)+SUM(GN$6:GN36))*GN$3/365*_xlfn.DAYS($B37,$B36)&lt;0,0,($C$6-($C$3*$A36)+SUM(GN$6:GN36))*GN$3/365*_xlfn.DAYS($B37,$B36))</f>
        <v>44.428162587467519</v>
      </c>
      <c r="GO37" s="5">
        <f>IF(($C$6-($C$3*$A36)+SUM(GO$6:GO36))*GO$3/365*_xlfn.DAYS($B37,$B36)&lt;0,0,($C$6-($C$3*$A36)+SUM(GO$6:GO36))*GO$3/365*_xlfn.DAYS($B37,$B36))</f>
        <v>44.37335290426924</v>
      </c>
      <c r="GP37" s="5">
        <f>IF(($C$6-($C$3*$A36)+SUM(GP$6:GP36))*GP$3/365*_xlfn.DAYS($B37,$B36)&lt;0,0,($C$6-($C$3*$A36)+SUM(GP$6:GP36))*GP$3/365*_xlfn.DAYS($B37,$B36))</f>
        <v>44.318583072035374</v>
      </c>
      <c r="GQ37" s="5">
        <f>IF(($C$6-($C$3*$A36)+SUM(GQ$6:GQ36))*GQ$3/365*_xlfn.DAYS($B37,$B36)&lt;0,0,($C$6-($C$3*$A36)+SUM(GQ$6:GQ36))*GQ$3/365*_xlfn.DAYS($B37,$B36))</f>
        <v>44.263853074691681</v>
      </c>
      <c r="GR37" s="5">
        <f>IF(($C$6-($C$3*$A36)+SUM(GR$6:GR36))*GR$3/365*_xlfn.DAYS($B37,$B36)&lt;0,0,($C$6-($C$3*$A36)+SUM(GR$6:GR36))*GR$3/365*_xlfn.DAYS($B37,$B36))</f>
        <v>44.209162896169111</v>
      </c>
      <c r="GS37" s="5">
        <f>IF(($C$6-($C$3*$A36)+SUM(GS$6:GS36))*GS$3/365*_xlfn.DAYS($B37,$B36)&lt;0,0,($C$6-($C$3*$A36)+SUM(GS$6:GS36))*GS$3/365*_xlfn.DAYS($B37,$B36))</f>
        <v>44.154512520403927</v>
      </c>
      <c r="GT37" s="5">
        <f>IF(($C$6-($C$3*$A36)+SUM(GT$6:GT36))*GT$3/365*_xlfn.DAYS($B37,$B36)&lt;0,0,($C$6-($C$3*$A36)+SUM(GT$6:GT36))*GT$3/365*_xlfn.DAYS($B37,$B36))</f>
        <v>44.099901931337634</v>
      </c>
      <c r="GU37" s="5">
        <f>IF(($C$6-($C$3*$A36)+SUM(GU$6:GU36))*GU$3/365*_xlfn.DAYS($B37,$B36)&lt;0,0,($C$6-($C$3*$A36)+SUM(GU$6:GU36))*GU$3/365*_xlfn.DAYS($B37,$B36))</f>
        <v>44.045331112917147</v>
      </c>
      <c r="GV37" s="5">
        <f>IF(($C$6-($C$3*$A36)+SUM(GV$6:GV36))*GV$3/365*_xlfn.DAYS($B37,$B36)&lt;0,0,($C$6-($C$3*$A36)+SUM(GV$6:GV36))*GV$3/365*_xlfn.DAYS($B37,$B36))</f>
        <v>43.990800049094517</v>
      </c>
      <c r="GW37" s="5">
        <f>IF(($C$6-($C$3*$A36)+SUM(GW$6:GW36))*GW$3/365*_xlfn.DAYS($B37,$B36)&lt;0,0,($C$6-($C$3*$A36)+SUM(GW$6:GW36))*GW$3/365*_xlfn.DAYS($B37,$B36))</f>
        <v>43.93630872382726</v>
      </c>
      <c r="GX37" s="5">
        <f>IF(($C$6-($C$3*$A36)+SUM(GX$6:GX36))*GX$3/365*_xlfn.DAYS($B37,$B36)&lt;0,0,($C$6-($C$3*$A36)+SUM(GX$6:GX36))*GX$3/365*_xlfn.DAYS($B37,$B36))</f>
        <v>43.881857121077864</v>
      </c>
      <c r="GY37" s="5">
        <f>IF(($C$6-($C$3*$A36)+SUM(GY$6:GY36))*GY$3/365*_xlfn.DAYS($B37,$B36)&lt;0,0,($C$6-($C$3*$A36)+SUM(GY$6:GY36))*GY$3/365*_xlfn.DAYS($B37,$B36))</f>
        <v>43.827445224814426</v>
      </c>
      <c r="GZ37" s="5">
        <f>IF(($C$6-($C$3*$A36)+SUM(GZ$6:GZ36))*GZ$3/365*_xlfn.DAYS($B37,$B36)&lt;0,0,($C$6-($C$3*$A36)+SUM(GZ$6:GZ36))*GZ$3/365*_xlfn.DAYS($B37,$B36))</f>
        <v>43.773073019010134</v>
      </c>
      <c r="HA37" s="5">
        <f>IF(($C$6-($C$3*$A36)+SUM(HA$6:HA36))*HA$3/365*_xlfn.DAYS($B37,$B36)&lt;0,0,($C$6-($C$3*$A36)+SUM(HA$6:HA36))*HA$3/365*_xlfn.DAYS($B37,$B36))</f>
        <v>43.718740487643508</v>
      </c>
      <c r="HB37" s="5">
        <f>IF(($C$6-($C$3*$A36)+SUM(HB$6:HB36))*HB$3/365*_xlfn.DAYS($B37,$B36)&lt;0,0,($C$6-($C$3*$A36)+SUM(HB$6:HB36))*HB$3/365*_xlfn.DAYS($B37,$B36))</f>
        <v>43.664447614698325</v>
      </c>
      <c r="HC37" s="5">
        <f>IF(($C$6-($C$3*$A36)+SUM(HC$6:HC36))*HC$3/365*_xlfn.DAYS($B37,$B36)&lt;0,0,($C$6-($C$3*$A36)+SUM(HC$6:HC36))*HC$3/365*_xlfn.DAYS($B37,$B36))</f>
        <v>43.610194384163634</v>
      </c>
      <c r="HD37" s="5">
        <f>IF(($C$6-($C$3*$A36)+SUM(HD$6:HD36))*HD$3/365*_xlfn.DAYS($B37,$B36)&lt;0,0,($C$6-($C$3*$A36)+SUM(HD$6:HD36))*HD$3/365*_xlfn.DAYS($B37,$B36))</f>
        <v>43.555980780033764</v>
      </c>
      <c r="HE37" s="5">
        <f>IF(($C$6-($C$3*$A36)+SUM(HE$6:HE36))*HE$3/365*_xlfn.DAYS($B37,$B36)&lt;0,0,($C$6-($C$3*$A36)+SUM(HE$6:HE36))*HE$3/365*_xlfn.DAYS($B37,$B36))</f>
        <v>43.5018067863083</v>
      </c>
      <c r="HF37" s="5">
        <f>IF(($C$6-($C$3*$A36)+SUM(HF$6:HF36))*HF$3/365*_xlfn.DAYS($B37,$B36)&lt;0,0,($C$6-($C$3*$A36)+SUM(HF$6:HF36))*HF$3/365*_xlfn.DAYS($B37,$B36))</f>
        <v>43.447672386992153</v>
      </c>
      <c r="HG37" s="5">
        <f>IF(($C$6-($C$3*$A36)+SUM(HG$6:HG36))*HG$3/365*_xlfn.DAYS($B37,$B36)&lt;0,0,($C$6-($C$3*$A36)+SUM(HG$6:HG36))*HG$3/365*_xlfn.DAYS($B37,$B36))</f>
        <v>43.39357756609536</v>
      </c>
      <c r="HH37" s="5">
        <f>IF(($C$6-($C$3*$A36)+SUM(HH$6:HH36))*HH$3/365*_xlfn.DAYS($B37,$B36)&lt;0,0,($C$6-($C$3*$A36)+SUM(HH$6:HH36))*HH$3/365*_xlfn.DAYS($B37,$B36))</f>
        <v>43.339522307633395</v>
      </c>
      <c r="HI37" s="5">
        <f>IF(($C$6-($C$3*$A36)+SUM(HI$6:HI36))*HI$3/365*_xlfn.DAYS($B37,$B36)&lt;0,0,($C$6-($C$3*$A36)+SUM(HI$6:HI36))*HI$3/365*_xlfn.DAYS($B37,$B36))</f>
        <v>43.285506595626821</v>
      </c>
      <c r="HJ37" s="5">
        <f>IF(($C$6-($C$3*$A36)+SUM(HJ$6:HJ36))*HJ$3/365*_xlfn.DAYS($B37,$B36)&lt;0,0,($C$6-($C$3*$A36)+SUM(HJ$6:HJ36))*HJ$3/365*_xlfn.DAYS($B37,$B36))</f>
        <v>43.231530414101634</v>
      </c>
      <c r="HK37" s="5">
        <f>IF(($C$6-($C$3*$A36)+SUM(HK$6:HK36))*HK$3/365*_xlfn.DAYS($B37,$B36)&lt;0,0,($C$6-($C$3*$A36)+SUM(HK$6:HK36))*HK$3/365*_xlfn.DAYS($B37,$B36))</f>
        <v>43.177593747089013</v>
      </c>
      <c r="HL37" s="5">
        <f>IF(($C$6-($C$3*$A36)+SUM(HL$6:HL36))*HL$3/365*_xlfn.DAYS($B37,$B36)&lt;0,0,($C$6-($C$3*$A36)+SUM(HL$6:HL36))*HL$3/365*_xlfn.DAYS($B37,$B36))</f>
        <v>43.123696578625335</v>
      </c>
      <c r="HM37" s="5">
        <f>IF(($C$6-($C$3*$A36)+SUM(HM$6:HM36))*HM$3/365*_xlfn.DAYS($B37,$B36)&lt;0,0,($C$6-($C$3*$A36)+SUM(HM$6:HM36))*HM$3/365*_xlfn.DAYS($B37,$B36))</f>
        <v>43.069838892752294</v>
      </c>
      <c r="HN37" s="5">
        <f>IF(($C$6-($C$3*$A36)+SUM(HN$6:HN36))*HN$3/365*_xlfn.DAYS($B37,$B36)&lt;0,0,($C$6-($C$3*$A36)+SUM(HN$6:HN36))*HN$3/365*_xlfn.DAYS($B37,$B36))</f>
        <v>43.016020673516913</v>
      </c>
      <c r="HO37" s="5">
        <f>IF(($C$6-($C$3*$A36)+SUM(HO$6:HO36))*HO$3/365*_xlfn.DAYS($B37,$B36)&lt;0,0,($C$6-($C$3*$A36)+SUM(HO$6:HO36))*HO$3/365*_xlfn.DAYS($B37,$B36))</f>
        <v>42.96224190497135</v>
      </c>
      <c r="HP37" s="5">
        <f>IF(($C$6-($C$3*$A36)+SUM(HP$6:HP36))*HP$3/365*_xlfn.DAYS($B37,$B36)&lt;0,0,($C$6-($C$3*$A36)+SUM(HP$6:HP36))*HP$3/365*_xlfn.DAYS($B37,$B36))</f>
        <v>42.908502571172995</v>
      </c>
      <c r="HQ37" s="5">
        <f>IF(($C$6-($C$3*$A36)+SUM(HQ$6:HQ36))*HQ$3/365*_xlfn.DAYS($B37,$B36)&lt;0,0,($C$6-($C$3*$A36)+SUM(HQ$6:HQ36))*HQ$3/365*_xlfn.DAYS($B37,$B36))</f>
        <v>42.854802656184638</v>
      </c>
      <c r="HR37" s="5">
        <f>IF(($C$6-($C$3*$A36)+SUM(HR$6:HR36))*HR$3/365*_xlfn.DAYS($B37,$B36)&lt;0,0,($C$6-($C$3*$A36)+SUM(HR$6:HR36))*HR$3/365*_xlfn.DAYS($B37,$B36))</f>
        <v>42.801142144074163</v>
      </c>
      <c r="HS37" s="5">
        <f>IF(($C$6-($C$3*$A36)+SUM(HS$6:HS36))*HS$3/365*_xlfn.DAYS($B37,$B36)&lt;0,0,($C$6-($C$3*$A36)+SUM(HS$6:HS36))*HS$3/365*_xlfn.DAYS($B37,$B36))</f>
        <v>42.747521018914789</v>
      </c>
      <c r="HT37" s="5">
        <f>IF(($C$6-($C$3*$A36)+SUM(HT$6:HT36))*HT$3/365*_xlfn.DAYS($B37,$B36)&lt;0,0,($C$6-($C$3*$A36)+SUM(HT$6:HT36))*HT$3/365*_xlfn.DAYS($B37,$B36))</f>
        <v>42.693939264784987</v>
      </c>
      <c r="HU37" s="5">
        <f>IF(($C$6-($C$3*$A36)+SUM(HU$6:HU36))*HU$3/365*_xlfn.DAYS($B37,$B36)&lt;0,0,($C$6-($C$3*$A36)+SUM(HU$6:HU36))*HU$3/365*_xlfn.DAYS($B37,$B36))</f>
        <v>42.640396865768444</v>
      </c>
      <c r="HV37" s="5">
        <f>IF(($C$6-($C$3*$A36)+SUM(HV$6:HV36))*HV$3/365*_xlfn.DAYS($B37,$B36)&lt;0,0,($C$6-($C$3*$A36)+SUM(HV$6:HV36))*HV$3/365*_xlfn.DAYS($B37,$B36))</f>
        <v>42.586893805954034</v>
      </c>
      <c r="HW37" s="5">
        <f>IF(($C$6-($C$3*$A36)+SUM(HW$6:HW36))*HW$3/365*_xlfn.DAYS($B37,$B36)&lt;0,0,($C$6-($C$3*$A36)+SUM(HW$6:HW36))*HW$3/365*_xlfn.DAYS($B37,$B36))</f>
        <v>42.533430069436008</v>
      </c>
      <c r="HX37" s="5">
        <f>IF(($C$6-($C$3*$A36)+SUM(HX$6:HX36))*HX$3/365*_xlfn.DAYS($B37,$B36)&lt;0,0,($C$6-($C$3*$A36)+SUM(HX$6:HX36))*HX$3/365*_xlfn.DAYS($B37,$B36))</f>
        <v>42.480005640313721</v>
      </c>
      <c r="HY37" s="5">
        <f>IF(($C$6-($C$3*$A36)+SUM(HY$6:HY36))*HY$3/365*_xlfn.DAYS($B37,$B36)&lt;0,0,($C$6-($C$3*$A36)+SUM(HY$6:HY36))*HY$3/365*_xlfn.DAYS($B37,$B36))</f>
        <v>42.426620502691861</v>
      </c>
      <c r="HZ37" s="5">
        <f>IF(($C$6-($C$3*$A36)+SUM(HZ$6:HZ36))*HZ$3/365*_xlfn.DAYS($B37,$B36)&lt;0,0,($C$6-($C$3*$A36)+SUM(HZ$6:HZ36))*HZ$3/365*_xlfn.DAYS($B37,$B36))</f>
        <v>42.373274640680286</v>
      </c>
      <c r="IA37" s="5">
        <f>IF(($C$6-($C$3*$A36)+SUM(IA$6:IA36))*IA$3/365*_xlfn.DAYS($B37,$B36)&lt;0,0,($C$6-($C$3*$A36)+SUM(IA$6:IA36))*IA$3/365*_xlfn.DAYS($B37,$B36))</f>
        <v>42.319968038394101</v>
      </c>
      <c r="IB37" s="5">
        <f>IF(($C$6-($C$3*$A36)+SUM(IB$6:IB36))*IB$3/365*_xlfn.DAYS($B37,$B36)&lt;0,0,($C$6-($C$3*$A36)+SUM(IB$6:IB36))*IB$3/365*_xlfn.DAYS($B37,$B36))</f>
        <v>42.266700679953743</v>
      </c>
      <c r="IC37" s="5">
        <f>IF(($C$6-($C$3*$A36)+SUM(IC$6:IC36))*IC$3/365*_xlfn.DAYS($B37,$B36)&lt;0,0,($C$6-($C$3*$A36)+SUM(IC$6:IC36))*IC$3/365*_xlfn.DAYS($B37,$B36))</f>
        <v>42.213472549484742</v>
      </c>
      <c r="ID37" s="5">
        <f>IF(($C$6-($C$3*$A36)+SUM(ID$6:ID36))*ID$3/365*_xlfn.DAYS($B37,$B36)&lt;0,0,($C$6-($C$3*$A36)+SUM(ID$6:ID36))*ID$3/365*_xlfn.DAYS($B37,$B36))</f>
        <v>42.160283631117913</v>
      </c>
      <c r="IE37" s="5">
        <f>IF(($C$6-($C$3*$A36)+SUM(IE$6:IE36))*IE$3/365*_xlfn.DAYS($B37,$B36)&lt;0,0,($C$6-($C$3*$A36)+SUM(IE$6:IE36))*IE$3/365*_xlfn.DAYS($B37,$B36))</f>
        <v>42.107133908989319</v>
      </c>
      <c r="IF37" s="5">
        <f>IF(($C$6-($C$3*$A36)+SUM(IF$6:IF36))*IF$3/365*_xlfn.DAYS($B37,$B36)&lt;0,0,($C$6-($C$3*$A36)+SUM(IF$6:IF36))*IF$3/365*_xlfn.DAYS($B37,$B36))</f>
        <v>42.054023367240298</v>
      </c>
      <c r="IG37" s="5">
        <f>IF(($C$6-($C$3*$A36)+SUM(IG$6:IG36))*IG$3/365*_xlfn.DAYS($B37,$B36)&lt;0,0,($C$6-($C$3*$A36)+SUM(IG$6:IG36))*IG$3/365*_xlfn.DAYS($B37,$B36))</f>
        <v>42.000951990017228</v>
      </c>
      <c r="IH37" s="5">
        <f>IF(($C$6-($C$3*$A36)+SUM(IH$6:IH36))*IH$3/365*_xlfn.DAYS($B37,$B36)&lt;0,0,($C$6-($C$3*$A36)+SUM(IH$6:IH36))*IH$3/365*_xlfn.DAYS($B37,$B36))</f>
        <v>41.947919761471901</v>
      </c>
      <c r="II37" s="5">
        <f>IF(($C$6-($C$3*$A36)+SUM(II$6:II36))*II$3/365*_xlfn.DAYS($B37,$B36)&lt;0,0,($C$6-($C$3*$A36)+SUM(II$6:II36))*II$3/365*_xlfn.DAYS($B37,$B36))</f>
        <v>41.89492666576129</v>
      </c>
      <c r="IJ37" s="5">
        <f>IF(($C$6-($C$3*$A36)+SUM(IJ$6:IJ36))*IJ$3/365*_xlfn.DAYS($B37,$B36)&lt;0,0,($C$6-($C$3*$A36)+SUM(IJ$6:IJ36))*IJ$3/365*_xlfn.DAYS($B37,$B36))</f>
        <v>41.841972687047516</v>
      </c>
      <c r="IK37" s="5">
        <f>IF(($C$6-($C$3*$A36)+SUM(IK$6:IK36))*IK$3/365*_xlfn.DAYS($B37,$B36)&lt;0,0,($C$6-($C$3*$A36)+SUM(IK$6:IK36))*IK$3/365*_xlfn.DAYS($B37,$B36))</f>
        <v>41.789057809498033</v>
      </c>
      <c r="IL37" s="5">
        <f>IF(($C$6-($C$3*$A36)+SUM(IL$6:IL36))*IL$3/365*_xlfn.DAYS($B37,$B36)&lt;0,0,($C$6-($C$3*$A36)+SUM(IL$6:IL36))*IL$3/365*_xlfn.DAYS($B37,$B36))</f>
        <v>41.736182017285422</v>
      </c>
      <c r="IM37" s="5">
        <f>IF(($C$6-($C$3*$A36)+SUM(IM$6:IM36))*IM$3/365*_xlfn.DAYS($B37,$B36)&lt;0,0,($C$6-($C$3*$A36)+SUM(IM$6:IM36))*IM$3/365*_xlfn.DAYS($B37,$B36))</f>
        <v>41.683345294587419</v>
      </c>
      <c r="IN37" s="5">
        <f>IF(($C$6-($C$3*$A36)+SUM(IN$6:IN36))*IN$3/365*_xlfn.DAYS($B37,$B36)&lt;0,0,($C$6-($C$3*$A36)+SUM(IN$6:IN36))*IN$3/365*_xlfn.DAYS($B37,$B36))</f>
        <v>41.630547625587262</v>
      </c>
      <c r="IO37" s="5">
        <f>IF(($C$6-($C$3*$A36)+SUM(IO$6:IO36))*IO$3/365*_xlfn.DAYS($B37,$B36)&lt;0,0,($C$6-($C$3*$A36)+SUM(IO$6:IO36))*IO$3/365*_xlfn.DAYS($B37,$B36))</f>
        <v>41.577788994473011</v>
      </c>
      <c r="IP37" s="5">
        <f>IF(($C$6-($C$3*$A36)+SUM(IP$6:IP36))*IP$3/365*_xlfn.DAYS($B37,$B36)&lt;0,0,($C$6-($C$3*$A36)+SUM(IP$6:IP36))*IP$3/365*_xlfn.DAYS($B37,$B36))</f>
        <v>41.525069385438229</v>
      </c>
      <c r="IQ37" s="5">
        <f>IF(($C$6-($C$3*$A36)+SUM(IQ$6:IQ36))*IQ$3/365*_xlfn.DAYS($B37,$B36)&lt;0,0,($C$6-($C$3*$A36)+SUM(IQ$6:IQ36))*IQ$3/365*_xlfn.DAYS($B37,$B36))</f>
        <v>41.472388782681627</v>
      </c>
      <c r="IR37" s="5">
        <f>IF(($C$6-($C$3*$A36)+SUM(IR$6:IR36))*IR$3/365*_xlfn.DAYS($B37,$B36)&lt;0,0,($C$6-($C$3*$A36)+SUM(IR$6:IR36))*IR$3/365*_xlfn.DAYS($B37,$B36))</f>
        <v>41.419747170407014</v>
      </c>
      <c r="IS37" s="5">
        <f>IF(($C$6-($C$3*$A36)+SUM(IS$6:IS36))*IS$3/365*_xlfn.DAYS($B37,$B36)&lt;0,0,($C$6-($C$3*$A36)+SUM(IS$6:IS36))*IS$3/365*_xlfn.DAYS($B37,$B36))</f>
        <v>41.367144532823559</v>
      </c>
      <c r="IT37" s="5">
        <f>IF(($C$6-($C$3*$A36)+SUM(IT$6:IT36))*IT$3/365*_xlfn.DAYS($B37,$B36)&lt;0,0,($C$6-($C$3*$A36)+SUM(IT$6:IT36))*IT$3/365*_xlfn.DAYS($B37,$B36))</f>
        <v>41.314580854145468</v>
      </c>
      <c r="IU37" s="5">
        <f>IF(($C$6-($C$3*$A36)+SUM(IU$6:IU36))*IU$3/365*_xlfn.DAYS($B37,$B36)&lt;0,0,($C$6-($C$3*$A36)+SUM(IU$6:IU36))*IU$3/365*_xlfn.DAYS($B37,$B36))</f>
        <v>41.262056118592348</v>
      </c>
      <c r="IV37" s="5">
        <f>IF(($C$6-($C$3*$A36)+SUM(IV$6:IV36))*IV$3/365*_xlfn.DAYS($B37,$B36)&lt;0,0,($C$6-($C$3*$A36)+SUM(IV$6:IV36))*IV$3/365*_xlfn.DAYS($B37,$B36))</f>
        <v>41.209570310388891</v>
      </c>
      <c r="IW37" s="5">
        <f>IF(($C$6-($C$3*$A36)+SUM(IW$6:IW36))*IW$3/365*_xlfn.DAYS($B37,$B36)&lt;0,0,($C$6-($C$3*$A36)+SUM(IW$6:IW36))*IW$3/365*_xlfn.DAYS($B37,$B36))</f>
        <v>41.157123413764992</v>
      </c>
      <c r="IX37" s="5">
        <f>IF(($C$6-($C$3*$A36)+SUM(IX$6:IX36))*IX$3/365*_xlfn.DAYS($B37,$B36)&lt;0,0,($C$6-($C$3*$A36)+SUM(IX$6:IX36))*IX$3/365*_xlfn.DAYS($B37,$B36))</f>
        <v>41.104715412955692</v>
      </c>
      <c r="IY37" s="5">
        <f>IF(($C$6-($C$3*$A36)+SUM(IY$6:IY36))*IY$3/365*_xlfn.DAYS($B37,$B36)&lt;0,0,($C$6-($C$3*$A36)+SUM(IY$6:IY36))*IY$3/365*_xlfn.DAYS($B37,$B36))</f>
        <v>41.052346292201413</v>
      </c>
      <c r="IZ37" s="5">
        <f>IF(($C$6-($C$3*$A36)+SUM(IZ$6:IZ36))*IZ$3/365*_xlfn.DAYS($B37,$B36)&lt;0,0,($C$6-($C$3*$A36)+SUM(IZ$6:IZ36))*IZ$3/365*_xlfn.DAYS($B37,$B36))</f>
        <v>41.000016035747578</v>
      </c>
      <c r="JA37" s="5">
        <f>IF(($C$6-($C$3*$A36)+SUM(JA$6:JA36))*JA$3/365*_xlfn.DAYS($B37,$B36)&lt;0,0,($C$6-($C$3*$A36)+SUM(JA$6:JA36))*JA$3/365*_xlfn.DAYS($B37,$B36))</f>
        <v>40.947724627844948</v>
      </c>
      <c r="JB37" s="5">
        <f>IF(($C$6-($C$3*$A36)+SUM(JB$6:JB36))*JB$3/365*_xlfn.DAYS($B37,$B36)&lt;0,0,($C$6-($C$3*$A36)+SUM(JB$6:JB36))*JB$3/365*_xlfn.DAYS($B37,$B36))</f>
        <v>40.895472052749405</v>
      </c>
      <c r="JC37" s="5">
        <f>IF(($C$6-($C$3*$A36)+SUM(JC$6:JC36))*JC$3/365*_xlfn.DAYS($B37,$B36)&lt;0,0,($C$6-($C$3*$A36)+SUM(JC$6:JC36))*JC$3/365*_xlfn.DAYS($B37,$B36))</f>
        <v>40.843258294722062</v>
      </c>
      <c r="JD37" s="5">
        <f>IF(($C$6-($C$3*$A36)+SUM(JD$6:JD36))*JD$3/365*_xlfn.DAYS($B37,$B36)&lt;0,0,($C$6-($C$3*$A36)+SUM(JD$6:JD36))*JD$3/365*_xlfn.DAYS($B37,$B36))</f>
        <v>40.791083338029161</v>
      </c>
      <c r="JE37" s="5">
        <f>IF(($C$6-($C$3*$A36)+SUM(JE$6:JE36))*JE$3/365*_xlfn.DAYS($B37,$B36)&lt;0,0,($C$6-($C$3*$A36)+SUM(JE$6:JE36))*JE$3/365*_xlfn.DAYS($B37,$B36))</f>
        <v>40.738947166942161</v>
      </c>
      <c r="JF37" s="5">
        <f>IF(($C$6-($C$3*$A36)+SUM(JF$6:JF36))*JF$3/365*_xlfn.DAYS($B37,$B36)&lt;0,0,($C$6-($C$3*$A36)+SUM(JF$6:JF36))*JF$3/365*_xlfn.DAYS($B37,$B36))</f>
        <v>40.686849765737762</v>
      </c>
      <c r="JG37" s="5">
        <f>IF(($C$6-($C$3*$A36)+SUM(JG$6:JG36))*JG$3/365*_xlfn.DAYS($B37,$B36)&lt;0,0,($C$6-($C$3*$A36)+SUM(JG$6:JG36))*JG$3/365*_xlfn.DAYS($B37,$B36))</f>
        <v>40.63479111869777</v>
      </c>
      <c r="JH37" s="5">
        <f>IF(($C$6-($C$3*$A36)+SUM(JH$6:JH36))*JH$3/365*_xlfn.DAYS($B37,$B36)&lt;0,0,($C$6-($C$3*$A36)+SUM(JH$6:JH36))*JH$3/365*_xlfn.DAYS($B37,$B36))</f>
        <v>40.582771210109264</v>
      </c>
      <c r="JI37" s="5">
        <f>IF(($C$6-($C$3*$A36)+SUM(JI$6:JI36))*JI$3/365*_xlfn.DAYS($B37,$B36)&lt;0,0,($C$6-($C$3*$A36)+SUM(JI$6:JI36))*JI$3/365*_xlfn.DAYS($B37,$B36))</f>
        <v>40.530790024264398</v>
      </c>
      <c r="JJ37" s="5">
        <f>IF(($C$6-($C$3*$A36)+SUM(JJ$6:JJ36))*JJ$3/365*_xlfn.DAYS($B37,$B36)&lt;0,0,($C$6-($C$3*$A36)+SUM(JJ$6:JJ36))*JJ$3/365*_xlfn.DAYS($B37,$B36))</f>
        <v>40.478847545460631</v>
      </c>
      <c r="JK37" s="5">
        <f>IF(($C$6-($C$3*$A36)+SUM(JK$6:JK36))*JK$3/365*_xlfn.DAYS($B37,$B36)&lt;0,0,($C$6-($C$3*$A36)+SUM(JK$6:JK36))*JK$3/365*_xlfn.DAYS($B37,$B36))</f>
        <v>40.426943758000476</v>
      </c>
      <c r="JL37" s="5">
        <f>IF(($C$6-($C$3*$A36)+SUM(JL$6:JL36))*JL$3/365*_xlfn.DAYS($B37,$B36)&lt;0,0,($C$6-($C$3*$A36)+SUM(JL$6:JL36))*JL$3/365*_xlfn.DAYS($B37,$B36))</f>
        <v>40.37507864619171</v>
      </c>
      <c r="JM37" s="5">
        <f>IF(($C$6-($C$3*$A36)+SUM(JM$6:JM36))*JM$3/365*_xlfn.DAYS($B37,$B36)&lt;0,0,($C$6-($C$3*$A36)+SUM(JM$6:JM36))*JM$3/365*_xlfn.DAYS($B37,$B36))</f>
        <v>40.323252194347276</v>
      </c>
      <c r="JN37" s="5">
        <f>IF(($C$6-($C$3*$A36)+SUM(JN$6:JN36))*JN$3/365*_xlfn.DAYS($B37,$B36)&lt;0,0,($C$6-($C$3*$A36)+SUM(JN$6:JN36))*JN$3/365*_xlfn.DAYS($B37,$B36))</f>
        <v>40.271464386785262</v>
      </c>
      <c r="JO37" s="5">
        <f>IF(($C$6-($C$3*$A36)+SUM(JO$6:JO36))*JO$3/365*_xlfn.DAYS($B37,$B36)&lt;0,0,($C$6-($C$3*$A36)+SUM(JO$6:JO36))*JO$3/365*_xlfn.DAYS($B37,$B36))</f>
        <v>40.219715207828983</v>
      </c>
      <c r="JP37" s="5">
        <f>IF(($C$6-($C$3*$A36)+SUM(JP$6:JP36))*JP$3/365*_xlfn.DAYS($B37,$B36)&lt;0,0,($C$6-($C$3*$A36)+SUM(JP$6:JP36))*JP$3/365*_xlfn.DAYS($B37,$B36))</f>
        <v>40.168004641806853</v>
      </c>
      <c r="JQ37" s="5">
        <f>IF(($C$6-($C$3*$A36)+SUM(JQ$6:JQ36))*JQ$3/365*_xlfn.DAYS($B37,$B36)&lt;0,0,($C$6-($C$3*$A36)+SUM(JQ$6:JQ36))*JQ$3/365*_xlfn.DAYS($B37,$B36))</f>
        <v>40.116332673052575</v>
      </c>
      <c r="JR37" s="5">
        <f>IF(($C$6-($C$3*$A36)+SUM(JR$6:JR36))*JR$3/365*_xlfn.DAYS($B37,$B36)&lt;0,0,($C$6-($C$3*$A36)+SUM(JR$6:JR36))*JR$3/365*_xlfn.DAYS($B37,$B36))</f>
        <v>40.06469928590483</v>
      </c>
      <c r="JS37" s="5">
        <f>IF(($C$6-($C$3*$A36)+SUM(JS$6:JS36))*JS$3/365*_xlfn.DAYS($B37,$B36)&lt;0,0,($C$6-($C$3*$A36)+SUM(JS$6:JS36))*JS$3/365*_xlfn.DAYS($B37,$B36))</f>
        <v>40.013104464707631</v>
      </c>
      <c r="JT37" s="5">
        <f>IF(($C$6-($C$3*$A36)+SUM(JT$6:JT36))*JT$3/365*_xlfn.DAYS($B37,$B36)&lt;0,0,($C$6-($C$3*$A36)+SUM(JT$6:JT36))*JT$3/365*_xlfn.DAYS($B37,$B36))</f>
        <v>39.961548193810167</v>
      </c>
      <c r="JU37" s="5">
        <f>IF(($C$6-($C$3*$A36)+SUM(JU$6:JU36))*JU$3/365*_xlfn.DAYS($B37,$B36)&lt;0,0,($C$6-($C$3*$A36)+SUM(JU$6:JU36))*JU$3/365*_xlfn.DAYS($B37,$B36))</f>
        <v>39.910030457566656</v>
      </c>
      <c r="JV37" s="5">
        <f>IF(($C$6-($C$3*$A36)+SUM(JV$6:JV36))*JV$3/365*_xlfn.DAYS($B37,$B36)&lt;0,0,($C$6-($C$3*$A36)+SUM(JV$6:JV36))*JV$3/365*_xlfn.DAYS($B37,$B36))</f>
        <v>39.858551240336567</v>
      </c>
      <c r="JW37" s="5">
        <f>IF(($C$6-($C$3*$A36)+SUM(JW$6:JW36))*JW$3/365*_xlfn.DAYS($B37,$B36)&lt;0,0,($C$6-($C$3*$A36)+SUM(JW$6:JW36))*JW$3/365*_xlfn.DAYS($B37,$B36))</f>
        <v>39.807110526484571</v>
      </c>
      <c r="JX37" s="5">
        <f>IF(($C$6-($C$3*$A36)+SUM(JX$6:JX36))*JX$3/365*_xlfn.DAYS($B37,$B36)&lt;0,0,($C$6-($C$3*$A36)+SUM(JX$6:JX36))*JX$3/365*_xlfn.DAYS($B37,$B36))</f>
        <v>39.755708300380398</v>
      </c>
      <c r="JY37" s="5">
        <f>IF(($C$6-($C$3*$A36)+SUM(JY$6:JY36))*JY$3/365*_xlfn.DAYS($B37,$B36)&lt;0,0,($C$6-($C$3*$A36)+SUM(JY$6:JY36))*JY$3/365*_xlfn.DAYS($B37,$B36))</f>
        <v>39.704344546399014</v>
      </c>
      <c r="JZ37" s="5">
        <f>IF(($C$6-($C$3*$A36)+SUM(JZ$6:JZ36))*JZ$3/365*_xlfn.DAYS($B37,$B36)&lt;0,0,($C$6-($C$3*$A36)+SUM(JZ$6:JZ36))*JZ$3/365*_xlfn.DAYS($B37,$B36))</f>
        <v>39.653019248920529</v>
      </c>
      <c r="KA37" s="5">
        <f>IF(($C$6-($C$3*$A36)+SUM(KA$6:KA36))*KA$3/365*_xlfn.DAYS($B37,$B36)&lt;0,0,($C$6-($C$3*$A36)+SUM(KA$6:KA36))*KA$3/365*_xlfn.DAYS($B37,$B36))</f>
        <v>39.60173239233017</v>
      </c>
      <c r="KB37" s="5">
        <f>IF(($C$6-($C$3*$A36)+SUM(KB$6:KB36))*KB$3/365*_xlfn.DAYS($B37,$B36)&lt;0,0,($C$6-($C$3*$A36)+SUM(KB$6:KB36))*KB$3/365*_xlfn.DAYS($B37,$B36))</f>
        <v>39.550483961018358</v>
      </c>
      <c r="KC37" s="5">
        <f>IF(($C$6-($C$3*$A36)+SUM(KC$6:KC36))*KC$3/365*_xlfn.DAYS($B37,$B36)&lt;0,0,($C$6-($C$3*$A36)+SUM(KC$6:KC36))*KC$3/365*_xlfn.DAYS($B37,$B36))</f>
        <v>39.499273939380636</v>
      </c>
      <c r="KD37" s="5">
        <f>IF(($C$6-($C$3*$A36)+SUM(KD$6:KD36))*KD$3/365*_xlfn.DAYS($B37,$B36)&lt;0,0,($C$6-($C$3*$A36)+SUM(KD$6:KD36))*KD$3/365*_xlfn.DAYS($B37,$B36))</f>
        <v>39.448102311817777</v>
      </c>
      <c r="KE37" s="5">
        <f>IF(($C$6-($C$3*$A36)+SUM(KE$6:KE36))*KE$3/365*_xlfn.DAYS($B37,$B36)&lt;0,0,($C$6-($C$3*$A36)+SUM(KE$6:KE36))*KE$3/365*_xlfn.DAYS($B37,$B36))</f>
        <v>39.396969062735614</v>
      </c>
      <c r="KF37" s="5">
        <f>IF(($C$6-($C$3*$A36)+SUM(KF$6:KF36))*KF$3/365*_xlfn.DAYS($B37,$B36)&lt;0,0,($C$6-($C$3*$A36)+SUM(KF$6:KF36))*KF$3/365*_xlfn.DAYS($B37,$B36))</f>
        <v>39.345874176545138</v>
      </c>
      <c r="KG37" s="5">
        <f>IF(($C$6-($C$3*$A36)+SUM(KG$6:KG36))*KG$3/365*_xlfn.DAYS($B37,$B36)&lt;0,0,($C$6-($C$3*$A36)+SUM(KG$6:KG36))*KG$3/365*_xlfn.DAYS($B37,$B36))</f>
        <v>39.294817637662547</v>
      </c>
      <c r="KH37" s="5">
        <f>IF(($C$6-($C$3*$A36)+SUM(KH$6:KH36))*KH$3/365*_xlfn.DAYS($B37,$B36)&lt;0,0,($C$6-($C$3*$A36)+SUM(KH$6:KH36))*KH$3/365*_xlfn.DAYS($B37,$B36))</f>
        <v>39.243799430509114</v>
      </c>
      <c r="KI37" s="5">
        <f>IF(($C$6-($C$3*$A36)+SUM(KI$6:KI36))*KI$3/365*_xlfn.DAYS($B37,$B36)&lt;0,0,($C$6-($C$3*$A36)+SUM(KI$6:KI36))*KI$3/365*_xlfn.DAYS($B37,$B36))</f>
        <v>39.192819539511298</v>
      </c>
      <c r="KJ37" s="5">
        <f>IF(($C$6-($C$3*$A36)+SUM(KJ$6:KJ36))*KJ$3/365*_xlfn.DAYS($B37,$B36)&lt;0,0,($C$6-($C$3*$A36)+SUM(KJ$6:KJ36))*KJ$3/365*_xlfn.DAYS($B37,$B36))</f>
        <v>39.141877949100717</v>
      </c>
      <c r="KK37" s="5">
        <f>IF(($C$6-($C$3*$A36)+SUM(KK$6:KK36))*KK$3/365*_xlfn.DAYS($B37,$B36)&lt;0,0,($C$6-($C$3*$A36)+SUM(KK$6:KK36))*KK$3/365*_xlfn.DAYS($B37,$B36))</f>
        <v>39.090974643714084</v>
      </c>
      <c r="KL37" s="5">
        <f>IF(($C$6-($C$3*$A36)+SUM(KL$6:KL36))*KL$3/365*_xlfn.DAYS($B37,$B36)&lt;0,0,($C$6-($C$3*$A36)+SUM(KL$6:KL36))*KL$3/365*_xlfn.DAYS($B37,$B36))</f>
        <v>39.040109607793255</v>
      </c>
      <c r="KM37" s="5">
        <f>IF(($C$6-($C$3*$A36)+SUM(KM$6:KM36))*KM$3/365*_xlfn.DAYS($B37,$B36)&lt;0,0,($C$6-($C$3*$A36)+SUM(KM$6:KM36))*KM$3/365*_xlfn.DAYS($B37,$B36))</f>
        <v>38.989282825785267</v>
      </c>
      <c r="KN37" s="5">
        <f>IF(($C$6-($C$3*$A36)+SUM(KN$6:KN36))*KN$3/365*_xlfn.DAYS($B37,$B36)&lt;0,0,($C$6-($C$3*$A36)+SUM(KN$6:KN36))*KN$3/365*_xlfn.DAYS($B37,$B36))</f>
        <v>38.938494282142265</v>
      </c>
      <c r="KO37" s="5">
        <f>IF(($C$6-($C$3*$A36)+SUM(KO$6:KO36))*KO$3/365*_xlfn.DAYS($B37,$B36)&lt;0,0,($C$6-($C$3*$A36)+SUM(KO$6:KO36))*KO$3/365*_xlfn.DAYS($B37,$B36))</f>
        <v>38.887743961321583</v>
      </c>
      <c r="KP37" s="5">
        <f>IF(($C$6-($C$3*$A36)+SUM(KP$6:KP36))*KP$3/365*_xlfn.DAYS($B37,$B36)&lt;0,0,($C$6-($C$3*$A36)+SUM(KP$6:KP36))*KP$3/365*_xlfn.DAYS($B37,$B36))</f>
        <v>38.837031847785497</v>
      </c>
      <c r="KQ37" s="5">
        <f>IF(($C$6-($C$3*$A36)+SUM(KQ$6:KQ36))*KQ$3/365*_xlfn.DAYS($B37,$B36)&lt;0,0,($C$6-($C$3*$A36)+SUM(KQ$6:KQ36))*KQ$3/365*_xlfn.DAYS($B37,$B36))</f>
        <v>38.786357926001678</v>
      </c>
      <c r="KR37" s="5">
        <f>IF(($C$6-($C$3*$A36)+SUM(KR$6:KR36))*KR$3/365*_xlfn.DAYS($B37,$B36)&lt;0,0,($C$6-($C$3*$A36)+SUM(KR$6:KR36))*KR$3/365*_xlfn.DAYS($B37,$B36))</f>
        <v>38.735722180442785</v>
      </c>
      <c r="KS37" s="5">
        <f>IF(($C$6-($C$3*$A36)+SUM(KS$6:KS36))*KS$3/365*_xlfn.DAYS($B37,$B36)&lt;0,0,($C$6-($C$3*$A36)+SUM(KS$6:KS36))*KS$3/365*_xlfn.DAYS($B37,$B36))</f>
        <v>38.685124595586622</v>
      </c>
      <c r="KT37" s="5">
        <f>IF(($C$6-($C$3*$A36)+SUM(KT$6:KT36))*KT$3/365*_xlfn.DAYS($B37,$B36)&lt;0,0,($C$6-($C$3*$A36)+SUM(KT$6:KT36))*KT$3/365*_xlfn.DAYS($B37,$B36))</f>
        <v>38.634565155916114</v>
      </c>
      <c r="KU37" s="5">
        <f>IF(($C$6-($C$3*$A36)+SUM(KU$6:KU36))*KU$3/365*_xlfn.DAYS($B37,$B36)&lt;0,0,($C$6-($C$3*$A36)+SUM(KU$6:KU36))*KU$3/365*_xlfn.DAYS($B37,$B36))</f>
        <v>38.584043845919318</v>
      </c>
      <c r="KV37" s="5">
        <f>IF(($C$6-($C$3*$A36)+SUM(KV$6:KV36))*KV$3/365*_xlfn.DAYS($B37,$B36)&lt;0,0,($C$6-($C$3*$A36)+SUM(KV$6:KV36))*KV$3/365*_xlfn.DAYS($B37,$B36))</f>
        <v>38.533560650089427</v>
      </c>
      <c r="KW37" s="5">
        <f>IF(($C$6-($C$3*$A36)+SUM(KW$6:KW36))*KW$3/365*_xlfn.DAYS($B37,$B36)&lt;0,0,($C$6-($C$3*$A36)+SUM(KW$6:KW36))*KW$3/365*_xlfn.DAYS($B37,$B36))</f>
        <v>38.483115552924772</v>
      </c>
      <c r="KX37" s="5">
        <f>IF(($C$6-($C$3*$A36)+SUM(KX$6:KX36))*KX$3/365*_xlfn.DAYS($B37,$B36)&lt;0,0,($C$6-($C$3*$A36)+SUM(KX$6:KX36))*KX$3/365*_xlfn.DAYS($B37,$B36))</f>
        <v>38.432708538928722</v>
      </c>
      <c r="KY37" s="5">
        <f>IF(($C$6-($C$3*$A36)+SUM(KY$6:KY36))*KY$3/365*_xlfn.DAYS($B37,$B36)&lt;0,0,($C$6-($C$3*$A36)+SUM(KY$6:KY36))*KY$3/365*_xlfn.DAYS($B37,$B36))</f>
        <v>38.382339592609902</v>
      </c>
      <c r="KZ37" s="5">
        <f>IF(($C$6-($C$3*$A36)+SUM(KZ$6:KZ36))*KZ$3/365*_xlfn.DAYS($B37,$B36)&lt;0,0,($C$6-($C$3*$A36)+SUM(KZ$6:KZ36))*KZ$3/365*_xlfn.DAYS($B37,$B36))</f>
        <v>38.332008698481935</v>
      </c>
      <c r="LA37" s="5">
        <f>IF(($C$6-($C$3*$A36)+SUM(LA$6:LA36))*LA$3/365*_xlfn.DAYS($B37,$B36)&lt;0,0,($C$6-($C$3*$A36)+SUM(LA$6:LA36))*LA$3/365*_xlfn.DAYS($B37,$B36))</f>
        <v>38.281715841063637</v>
      </c>
      <c r="LB37" s="5">
        <f>IF(($C$6-($C$3*$A36)+SUM(LB$6:LB36))*LB$3/365*_xlfn.DAYS($B37,$B36)&lt;0,0,($C$6-($C$3*$A36)+SUM(LB$6:LB36))*LB$3/365*_xlfn.DAYS($B37,$B36))</f>
        <v>38.231461004878916</v>
      </c>
      <c r="LC37" s="5">
        <f>IF(($C$6-($C$3*$A36)+SUM(LC$6:LC36))*LC$3/365*_xlfn.DAYS($B37,$B36)&lt;0,0,($C$6-($C$3*$A36)+SUM(LC$6:LC36))*LC$3/365*_xlfn.DAYS($B37,$B36))</f>
        <v>38.181244174456737</v>
      </c>
      <c r="LD37" s="5">
        <f>IF(($C$6-($C$3*$A36)+SUM(LD$6:LD36))*LD$3/365*_xlfn.DAYS($B37,$B36)&lt;0,0,($C$6-($C$3*$A36)+SUM(LD$6:LD36))*LD$3/365*_xlfn.DAYS($B37,$B36))</f>
        <v>38.131065334331282</v>
      </c>
      <c r="LE37" s="5">
        <f>IF(($C$6-($C$3*$A36)+SUM(LE$6:LE36))*LE$3/365*_xlfn.DAYS($B37,$B36)&lt;0,0,($C$6-($C$3*$A36)+SUM(LE$6:LE36))*LE$3/365*_xlfn.DAYS($B37,$B36))</f>
        <v>38.080924469041747</v>
      </c>
      <c r="LF37" s="5">
        <f>IF(($C$6-($C$3*$A36)+SUM(LF$6:LF36))*LF$3/365*_xlfn.DAYS($B37,$B36)&lt;0,0,($C$6-($C$3*$A36)+SUM(LF$6:LF36))*LF$3/365*_xlfn.DAYS($B37,$B36))</f>
        <v>38.030821563132534</v>
      </c>
      <c r="LG37" s="5">
        <f>IF(($C$6-($C$3*$A36)+SUM(LG$6:LG36))*LG$3/365*_xlfn.DAYS($B37,$B36)&lt;0,0,($C$6-($C$3*$A36)+SUM(LG$6:LG36))*LG$3/365*_xlfn.DAYS($B37,$B36))</f>
        <v>37.980756601153054</v>
      </c>
      <c r="LH37" s="5">
        <f>IF(($C$6-($C$3*$A36)+SUM(LH$6:LH36))*LH$3/365*_xlfn.DAYS($B37,$B36)&lt;0,0,($C$6-($C$3*$A36)+SUM(LH$6:LH36))*LH$3/365*_xlfn.DAYS($B37,$B36))</f>
        <v>37.930729567657863</v>
      </c>
      <c r="LI37" s="5">
        <f>IF(($C$6-($C$3*$A36)+SUM(LI$6:LI36))*LI$3/365*_xlfn.DAYS($B37,$B36)&lt;0,0,($C$6-($C$3*$A36)+SUM(LI$6:LI36))*LI$3/365*_xlfn.DAYS($B37,$B36))</f>
        <v>37.880740447206698</v>
      </c>
      <c r="LJ37" s="5">
        <f>IF(($C$6-($C$3*$A36)+SUM(LJ$6:LJ36))*LJ$3/365*_xlfn.DAYS($B37,$B36)&lt;0,0,($C$6-($C$3*$A36)+SUM(LJ$6:LJ36))*LJ$3/365*_xlfn.DAYS($B37,$B36))</f>
        <v>37.830789224364295</v>
      </c>
      <c r="LK37" s="5">
        <f>IF(($C$6-($C$3*$A36)+SUM(LK$6:LK36))*LK$3/365*_xlfn.DAYS($B37,$B36)&lt;0,0,($C$6-($C$3*$A36)+SUM(LK$6:LK36))*LK$3/365*_xlfn.DAYS($B37,$B36))</f>
        <v>37.780875883700503</v>
      </c>
      <c r="LL37" s="5">
        <f>IF(($C$6-($C$3*$A36)+SUM(LL$6:LL36))*LL$3/365*_xlfn.DAYS($B37,$B36)&lt;0,0,($C$6-($C$3*$A36)+SUM(LL$6:LL36))*LL$3/365*_xlfn.DAYS($B37,$B36))</f>
        <v>37.731000409790326</v>
      </c>
      <c r="LM37" s="5">
        <f>IF(($C$6-($C$3*$A36)+SUM(LM$6:LM36))*LM$3/365*_xlfn.DAYS($B37,$B36)&lt;0,0,($C$6-($C$3*$A36)+SUM(LM$6:LM36))*LM$3/365*_xlfn.DAYS($B37,$B36))</f>
        <v>37.681162787213836</v>
      </c>
      <c r="LN37" s="5">
        <f>IF(($C$6-($C$3*$A36)+SUM(LN$6:LN36))*LN$3/365*_xlfn.DAYS($B37,$B36)&lt;0,0,($C$6-($C$3*$A36)+SUM(LN$6:LN36))*LN$3/365*_xlfn.DAYS($B37,$B36))</f>
        <v>37.631363000556171</v>
      </c>
      <c r="LO37" s="5">
        <f>IF(($C$6-($C$3*$A36)+SUM(LO$6:LO36))*LO$3/365*_xlfn.DAYS($B37,$B36)&lt;0,0,($C$6-($C$3*$A36)+SUM(LO$6:LO36))*LO$3/365*_xlfn.DAYS($B37,$B36))</f>
        <v>37.581601034407676</v>
      </c>
      <c r="LP37" s="5">
        <f>IF(($C$6-($C$3*$A36)+SUM(LP$6:LP36))*LP$3/365*_xlfn.DAYS($B37,$B36)&lt;0,0,($C$6-($C$3*$A36)+SUM(LP$6:LP36))*LP$3/365*_xlfn.DAYS($B37,$B36))</f>
        <v>37.531876873363636</v>
      </c>
      <c r="LQ37" s="5">
        <f>IF(($C$6-($C$3*$A36)+SUM(LQ$6:LQ36))*LQ$3/365*_xlfn.DAYS($B37,$B36)&lt;0,0,($C$6-($C$3*$A36)+SUM(LQ$6:LQ36))*LQ$3/365*_xlfn.DAYS($B37,$B36))</f>
        <v>37.48219050202453</v>
      </c>
      <c r="LR37" s="5">
        <f>IF(($C$6-($C$3*$A36)+SUM(LR$6:LR36))*LR$3/365*_xlfn.DAYS($B37,$B36)&lt;0,0,($C$6-($C$3*$A36)+SUM(LR$6:LR36))*LR$3/365*_xlfn.DAYS($B37,$B36))</f>
        <v>37.432541904995936</v>
      </c>
      <c r="LS37" s="5">
        <f>IF(($C$6-($C$3*$A36)+SUM(LS$6:LS36))*LS$3/365*_xlfn.DAYS($B37,$B36)&lt;0,0,($C$6-($C$3*$A36)+SUM(LS$6:LS36))*LS$3/365*_xlfn.DAYS($B37,$B36))</f>
        <v>37.382931066888467</v>
      </c>
      <c r="LT37" s="5">
        <f>IF(($C$6-($C$3*$A36)+SUM(LT$6:LT36))*LT$3/365*_xlfn.DAYS($B37,$B36)&lt;0,0,($C$6-($C$3*$A36)+SUM(LT$6:LT36))*LT$3/365*_xlfn.DAYS($B37,$B36))</f>
        <v>37.333357972317835</v>
      </c>
      <c r="LU37" s="5">
        <f>IF(($C$6-($C$3*$A36)+SUM(LU$6:LU36))*LU$3/365*_xlfn.DAYS($B37,$B36)&lt;0,0,($C$6-($C$3*$A36)+SUM(LU$6:LU36))*LU$3/365*_xlfn.DAYS($B37,$B36))</f>
        <v>37.283822605904895</v>
      </c>
      <c r="LV37" s="5">
        <f>IF(($C$6-($C$3*$A36)+SUM(LV$6:LV36))*LV$3/365*_xlfn.DAYS($B37,$B36)&lt;0,0,($C$6-($C$3*$A36)+SUM(LV$6:LV36))*LV$3/365*_xlfn.DAYS($B37,$B36))</f>
        <v>37.234324952275514</v>
      </c>
      <c r="LW37" s="5">
        <f>IF(($C$6-($C$3*$A36)+SUM(LW$6:LW36))*LW$3/365*_xlfn.DAYS($B37,$B36)&lt;0,0,($C$6-($C$3*$A36)+SUM(LW$6:LW36))*LW$3/365*_xlfn.DAYS($B37,$B36))</f>
        <v>37.184864996060668</v>
      </c>
      <c r="LX37" s="5">
        <f>IF(($C$6-($C$3*$A36)+SUM(LX$6:LX36))*LX$3/365*_xlfn.DAYS($B37,$B36)&lt;0,0,($C$6-($C$3*$A36)+SUM(LX$6:LX36))*LX$3/365*_xlfn.DAYS($B37,$B36))</f>
        <v>37.13544272189646</v>
      </c>
      <c r="LY37" s="5">
        <f>IF(($C$6-($C$3*$A36)+SUM(LY$6:LY36))*LY$3/365*_xlfn.DAYS($B37,$B36)&lt;0,0,($C$6-($C$3*$A36)+SUM(LY$6:LY36))*LY$3/365*_xlfn.DAYS($B37,$B36))</f>
        <v>37.086058114423977</v>
      </c>
      <c r="LZ37" s="5">
        <f>IF(($C$6-($C$3*$A36)+SUM(LZ$6:LZ36))*LZ$3/365*_xlfn.DAYS($B37,$B36)&lt;0,0,($C$6-($C$3*$A36)+SUM(LZ$6:LZ36))*LZ$3/365*_xlfn.DAYS($B37,$B36))</f>
        <v>37.036711158289521</v>
      </c>
      <c r="MA37" s="5">
        <f>IF(($C$6-($C$3*$A36)+SUM(MA$6:MA36))*MA$3/365*_xlfn.DAYS($B37,$B36)&lt;0,0,($C$6-($C$3*$A36)+SUM(MA$6:MA36))*MA$3/365*_xlfn.DAYS($B37,$B36))</f>
        <v>36.987401838144322</v>
      </c>
      <c r="MB37" s="5">
        <f>IF(($C$6-($C$3*$A36)+SUM(MB$6:MB36))*MB$3/365*_xlfn.DAYS($B37,$B36)&lt;0,0,($C$6-($C$3*$A36)+SUM(MB$6:MB36))*MB$3/365*_xlfn.DAYS($B37,$B36))</f>
        <v>36.938130138644837</v>
      </c>
      <c r="MC37" s="5">
        <f>IF(($C$6-($C$3*$A36)+SUM(MC$6:MC36))*MC$3/365*_xlfn.DAYS($B37,$B36)&lt;0,0,($C$6-($C$3*$A36)+SUM(MC$6:MC36))*MC$3/365*_xlfn.DAYS($B37,$B36))</f>
        <v>36.88889604445243</v>
      </c>
      <c r="MD37" s="5">
        <f>IF(($C$6-($C$3*$A36)+SUM(MD$6:MD36))*MD$3/365*_xlfn.DAYS($B37,$B36)&lt;0,0,($C$6-($C$3*$A36)+SUM(MD$6:MD36))*MD$3/365*_xlfn.DAYS($B37,$B36))</f>
        <v>36.839699540233731</v>
      </c>
      <c r="ME37" s="5">
        <f>IF(($C$6-($C$3*$A36)+SUM(ME$6:ME36))*ME$3/365*_xlfn.DAYS($B37,$B36)&lt;0,0,($C$6-($C$3*$A36)+SUM(ME$6:ME36))*ME$3/365*_xlfn.DAYS($B37,$B36))</f>
        <v>36.79054061066028</v>
      </c>
      <c r="MF37" s="5">
        <f>IF(($C$6-($C$3*$A36)+SUM(MF$6:MF36))*MF$3/365*_xlfn.DAYS($B37,$B36)&lt;0,0,($C$6-($C$3*$A36)+SUM(MF$6:MF36))*MF$3/365*_xlfn.DAYS($B37,$B36))</f>
        <v>36.741419240408774</v>
      </c>
      <c r="MG37" s="5">
        <f>IF(($C$6-($C$3*$A36)+SUM(MG$6:MG36))*MG$3/365*_xlfn.DAYS($B37,$B36)&lt;0,0,($C$6-($C$3*$A36)+SUM(MG$6:MG36))*MG$3/365*_xlfn.DAYS($B37,$B36))</f>
        <v>36.692335414160958</v>
      </c>
      <c r="MH37" s="5">
        <f>IF(($C$6-($C$3*$A36)+SUM(MH$6:MH36))*MH$3/365*_xlfn.DAYS($B37,$B36)&lt;0,0,($C$6-($C$3*$A36)+SUM(MH$6:MH36))*MH$3/365*_xlfn.DAYS($B37,$B36))</f>
        <v>36.643289116603626</v>
      </c>
      <c r="MI37" s="5">
        <f>IF(($C$6-($C$3*$A36)+SUM(MI$6:MI36))*MI$3/365*_xlfn.DAYS($B37,$B36)&lt;0,0,($C$6-($C$3*$A36)+SUM(MI$6:MI36))*MI$3/365*_xlfn.DAYS($B37,$B36))</f>
        <v>36.594280332428646</v>
      </c>
      <c r="MJ37" s="5">
        <f>IF(($C$6-($C$3*$A36)+SUM(MJ$6:MJ36))*MJ$3/365*_xlfn.DAYS($B37,$B36)&lt;0,0,($C$6-($C$3*$A36)+SUM(MJ$6:MJ36))*MJ$3/365*_xlfn.DAYS($B37,$B36))</f>
        <v>36.545309046333024</v>
      </c>
      <c r="MK37" s="5">
        <f>IF(($C$6-($C$3*$A36)+SUM(MK$6:MK36))*MK$3/365*_xlfn.DAYS($B37,$B36)&lt;0,0,($C$6-($C$3*$A36)+SUM(MK$6:MK36))*MK$3/365*_xlfn.DAYS($B37,$B36))</f>
        <v>36.49637524301869</v>
      </c>
      <c r="ML37" s="5">
        <f>IF(($C$6-($C$3*$A36)+SUM(ML$6:ML36))*ML$3/365*_xlfn.DAYS($B37,$B36)&lt;0,0,($C$6-($C$3*$A36)+SUM(ML$6:ML36))*ML$3/365*_xlfn.DAYS($B37,$B36))</f>
        <v>36.447478907192718</v>
      </c>
      <c r="MM37" s="5">
        <f>IF(($C$6-($C$3*$A36)+SUM(MM$6:MM36))*MM$3/365*_xlfn.DAYS($B37,$B36)&lt;0,0,($C$6-($C$3*$A36)+SUM(MM$6:MM36))*MM$3/365*_xlfn.DAYS($B37,$B36))</f>
        <v>36.39862002356729</v>
      </c>
      <c r="MN37" s="5">
        <f>IF(($C$6-($C$3*$A36)+SUM(MN$6:MN36))*MN$3/365*_xlfn.DAYS($B37,$B36)&lt;0,0,($C$6-($C$3*$A36)+SUM(MN$6:MN36))*MN$3/365*_xlfn.DAYS($B37,$B36))</f>
        <v>36.34979857685952</v>
      </c>
      <c r="MO37" s="5">
        <f>IF(($C$6-($C$3*$A36)+SUM(MO$6:MO36))*MO$3/365*_xlfn.DAYS($B37,$B36)&lt;0,0,($C$6-($C$3*$A36)+SUM(MO$6:MO36))*MO$3/365*_xlfn.DAYS($B37,$B36))</f>
        <v>36.301014551791695</v>
      </c>
      <c r="MP37" s="5">
        <f>IF(($C$6-($C$3*$A36)+SUM(MP$6:MP36))*MP$3/365*_xlfn.DAYS($B37,$B36)&lt;0,0,($C$6-($C$3*$A36)+SUM(MP$6:MP36))*MP$3/365*_xlfn.DAYS($B37,$B36))</f>
        <v>36.252267933091133</v>
      </c>
      <c r="MQ37" s="5">
        <f>IF(($C$6-($C$3*$A36)+SUM(MQ$6:MQ36))*MQ$3/365*_xlfn.DAYS($B37,$B36)&lt;0,0,($C$6-($C$3*$A36)+SUM(MQ$6:MQ36))*MQ$3/365*_xlfn.DAYS($B37,$B36))</f>
        <v>36.203558705490131</v>
      </c>
      <c r="MR37" s="5">
        <f>IF(($C$6-($C$3*$A36)+SUM(MR$6:MR36))*MR$3/365*_xlfn.DAYS($B37,$B36)&lt;0,0,($C$6-($C$3*$A36)+SUM(MR$6:MR36))*MR$3/365*_xlfn.DAYS($B37,$B36))</f>
        <v>36.154886853726161</v>
      </c>
      <c r="MS37" s="5">
        <f>IF(($C$6-($C$3*$A36)+SUM(MS$6:MS36))*MS$3/365*_xlfn.DAYS($B37,$B36)&lt;0,0,($C$6-($C$3*$A36)+SUM(MS$6:MS36))*MS$3/365*_xlfn.DAYS($B37,$B36))</f>
        <v>36.106252362541618</v>
      </c>
      <c r="MT37" s="5">
        <f>IF(($C$6-($C$3*$A36)+SUM(MT$6:MT36))*MT$3/365*_xlfn.DAYS($B37,$B36)&lt;0,0,($C$6-($C$3*$A36)+SUM(MT$6:MT36))*MT$3/365*_xlfn.DAYS($B37,$B36))</f>
        <v>36.057655216684068</v>
      </c>
      <c r="MU37" s="5">
        <f>IF(($C$6-($C$3*$A36)+SUM(MU$6:MU36))*MU$3/365*_xlfn.DAYS($B37,$B36)&lt;0,0,($C$6-($C$3*$A36)+SUM(MU$6:MU36))*MU$3/365*_xlfn.DAYS($B37,$B36))</f>
        <v>36.009095400906013</v>
      </c>
      <c r="MV37" s="5">
        <f>IF(($C$6-($C$3*$A36)+SUM(MV$6:MV36))*MV$3/365*_xlfn.DAYS($B37,$B36)&lt;0,0,($C$6-($C$3*$A36)+SUM(MV$6:MV36))*MV$3/365*_xlfn.DAYS($B37,$B36))</f>
        <v>35.960572899965072</v>
      </c>
      <c r="MW37" s="5">
        <f>IF(($C$6-($C$3*$A36)+SUM(MW$6:MW36))*MW$3/365*_xlfn.DAYS($B37,$B36)&lt;0,0,($C$6-($C$3*$A36)+SUM(MW$6:MW36))*MW$3/365*_xlfn.DAYS($B37,$B36))</f>
        <v>35.912087698623957</v>
      </c>
      <c r="MX37" s="5">
        <f>IF(($C$6-($C$3*$A36)+SUM(MX$6:MX36))*MX$3/365*_xlfn.DAYS($B37,$B36)&lt;0,0,($C$6-($C$3*$A36)+SUM(MX$6:MX36))*MX$3/365*_xlfn.DAYS($B37,$B36))</f>
        <v>35.863639781650271</v>
      </c>
      <c r="MY37" s="5">
        <f>IF(($C$6-($C$3*$A36)+SUM(MY$6:MY36))*MY$3/365*_xlfn.DAYS($B37,$B36)&lt;0,0,($C$6-($C$3*$A36)+SUM(MY$6:MY36))*MY$3/365*_xlfn.DAYS($B37,$B36))</f>
        <v>35.815229133816814</v>
      </c>
      <c r="MZ37" s="5">
        <f>IF(($C$6-($C$3*$A36)+SUM(MZ$6:MZ36))*MZ$3/365*_xlfn.DAYS($B37,$B36)&lt;0,0,($C$6-($C$3*$A36)+SUM(MZ$6:MZ36))*MZ$3/365*_xlfn.DAYS($B37,$B36))</f>
        <v>35.766855739901295</v>
      </c>
      <c r="NA37" s="5">
        <f>IF(($C$6-($C$3*$A36)+SUM(NA$6:NA36))*NA$3/365*_xlfn.DAYS($B37,$B36)&lt;0,0,($C$6-($C$3*$A36)+SUM(NA$6:NA36))*NA$3/365*_xlfn.DAYS($B37,$B36))</f>
        <v>35.718519584686582</v>
      </c>
      <c r="NB37" s="5">
        <f>IF(($C$6-($C$3*$A36)+SUM(NB$6:NB36))*NB$3/365*_xlfn.DAYS($B37,$B36)&lt;0,0,($C$6-($C$3*$A36)+SUM(NB$6:NB36))*NB$3/365*_xlfn.DAYS($B37,$B36))</f>
        <v>35.670220652960523</v>
      </c>
      <c r="NC37" s="5">
        <f>IF(($C$6-($C$3*$A36)+SUM(NC$6:NC36))*NC$3/365*_xlfn.DAYS($B37,$B36)&lt;0,0,($C$6-($C$3*$A36)+SUM(NC$6:NC36))*NC$3/365*_xlfn.DAYS($B37,$B36))</f>
        <v>35.621958929515991</v>
      </c>
      <c r="ND37" s="5">
        <f>IF(($C$6-($C$3*$A36)+SUM(ND$6:ND36))*ND$3/365*_xlfn.DAYS($B37,$B36)&lt;0,0,($C$6-($C$3*$A36)+SUM(ND$6:ND36))*ND$3/365*_xlfn.DAYS($B37,$B36))</f>
        <v>35.573734399150993</v>
      </c>
      <c r="NE37" s="5">
        <f>IF(($C$6-($C$3*$A36)+SUM(NE$6:NE36))*NE$3/365*_xlfn.DAYS($B37,$B36)&lt;0,0,($C$6-($C$3*$A36)+SUM(NE$6:NE36))*NE$3/365*_xlfn.DAYS($B37,$B36))</f>
        <v>35.525547046668365</v>
      </c>
      <c r="NF37" s="5">
        <f>IF(($C$6-($C$3*$A36)+SUM(NF$6:NF36))*NF$3/365*_xlfn.DAYS($B37,$B36)&lt;0,0,($C$6-($C$3*$A36)+SUM(NF$6:NF36))*NF$3/365*_xlfn.DAYS($B37,$B36))</f>
        <v>35.477396856876133</v>
      </c>
      <c r="NG37" s="5">
        <f>IF(($C$6-($C$3*$A36)+SUM(NG$6:NG36))*NG$3/365*_xlfn.DAYS($B37,$B36)&lt;0,0,($C$6-($C$3*$A36)+SUM(NG$6:NG36))*NG$3/365*_xlfn.DAYS($B37,$B36))</f>
        <v>35.429283814587386</v>
      </c>
      <c r="NH37" s="5">
        <f>IF(($C$6-($C$3*$A36)+SUM(NH$6:NH36))*NH$3/365*_xlfn.DAYS($B37,$B36)&lt;0,0,($C$6-($C$3*$A36)+SUM(NH$6:NH36))*NH$3/365*_xlfn.DAYS($B37,$B36))</f>
        <v>35.381207904620148</v>
      </c>
      <c r="NI37" s="5">
        <f>IF(($C$6-($C$3*$A36)+SUM(NI$6:NI36))*NI$3/365*_xlfn.DAYS($B37,$B36)&lt;0,0,($C$6-($C$3*$A36)+SUM(NI$6:NI36))*NI$3/365*_xlfn.DAYS($B37,$B36))</f>
        <v>35.333169111797424</v>
      </c>
      <c r="NJ37" s="5">
        <f>IF(($C$6-($C$3*$A36)+SUM(NJ$6:NJ36))*NJ$3/365*_xlfn.DAYS($B37,$B36)&lt;0,0,($C$6-($C$3*$A36)+SUM(NJ$6:NJ36))*NJ$3/365*_xlfn.DAYS($B37,$B36))</f>
        <v>35.285167420947417</v>
      </c>
      <c r="NK37" s="5">
        <f>IF(($C$6-($C$3*$A36)+SUM(NK$6:NK36))*NK$3/365*_xlfn.DAYS($B37,$B36)&lt;0,0,($C$6-($C$3*$A36)+SUM(NK$6:NK36))*NK$3/365*_xlfn.DAYS($B37,$B36))</f>
        <v>35.237202816903256</v>
      </c>
      <c r="NL37" s="5">
        <f>IF(($C$6-($C$3*$A36)+SUM(NL$6:NL36))*NL$3/365*_xlfn.DAYS($B37,$B36)&lt;0,0,($C$6-($C$3*$A36)+SUM(NL$6:NL36))*NL$3/365*_xlfn.DAYS($B37,$B36))</f>
        <v>35.189275284503026</v>
      </c>
      <c r="NM37" s="5">
        <f>IF(($C$6-($C$3*$A36)+SUM(NM$6:NM36))*NM$3/365*_xlfn.DAYS($B37,$B36)&lt;0,0,($C$6-($C$3*$A36)+SUM(NM$6:NM36))*NM$3/365*_xlfn.DAYS($B37,$B36))</f>
        <v>35.141384808589955</v>
      </c>
      <c r="NN37" s="5">
        <f>IF(($C$6-($C$3*$A36)+SUM(NN$6:NN36))*NN$3/365*_xlfn.DAYS($B37,$B36)&lt;0,0,($C$6-($C$3*$A36)+SUM(NN$6:NN36))*NN$3/365*_xlfn.DAYS($B37,$B36))</f>
        <v>35.093531374012173</v>
      </c>
      <c r="NO37" s="5">
        <f>IF(($C$6-($C$3*$A36)+SUM(NO$6:NO36))*NO$3/365*_xlfn.DAYS($B37,$B36)&lt;0,0,($C$6-($C$3*$A36)+SUM(NO$6:NO36))*NO$3/365*_xlfn.DAYS($B37,$B36))</f>
        <v>35.045714965622977</v>
      </c>
      <c r="NP37" s="5">
        <f>IF(($C$6-($C$3*$A36)+SUM(NP$6:NP36))*NP$3/365*_xlfn.DAYS($B37,$B36)&lt;0,0,($C$6-($C$3*$A36)+SUM(NP$6:NP36))*NP$3/365*_xlfn.DAYS($B37,$B36))</f>
        <v>34.997935568280589</v>
      </c>
      <c r="NQ37" s="5">
        <f>IF(($C$6-($C$3*$A36)+SUM(NQ$6:NQ36))*NQ$3/365*_xlfn.DAYS($B37,$B36)&lt;0,0,($C$6-($C$3*$A36)+SUM(NQ$6:NQ36))*NQ$3/365*_xlfn.DAYS($B37,$B36))</f>
        <v>34.950193166848194</v>
      </c>
      <c r="NR37" s="5">
        <f>IF(($C$6-($C$3*$A36)+SUM(NR$6:NR36))*NR$3/365*_xlfn.DAYS($B37,$B36)&lt;0,0,($C$6-($C$3*$A36)+SUM(NR$6:NR36))*NR$3/365*_xlfn.DAYS($B37,$B36))</f>
        <v>34.902487746194147</v>
      </c>
      <c r="NS37" s="5">
        <f>IF(($C$6-($C$3*$A36)+SUM(NS$6:NS36))*NS$3/365*_xlfn.DAYS($B37,$B36)&lt;0,0,($C$6-($C$3*$A36)+SUM(NS$6:NS36))*NS$3/365*_xlfn.DAYS($B37,$B36))</f>
        <v>34.854819291191696</v>
      </c>
      <c r="NT37" s="5">
        <f>IF(($C$6-($C$3*$A36)+SUM(NT$6:NT36))*NT$3/365*_xlfn.DAYS($B37,$B36)&lt;0,0,($C$6-($C$3*$A36)+SUM(NT$6:NT36))*NT$3/365*_xlfn.DAYS($B37,$B36))</f>
        <v>34.807187786719041</v>
      </c>
      <c r="NU37" s="5">
        <f>IF(($C$6-($C$3*$A36)+SUM(NU$6:NU36))*NU$3/365*_xlfn.DAYS($B37,$B36)&lt;0,0,($C$6-($C$3*$A36)+SUM(NU$6:NU36))*NU$3/365*_xlfn.DAYS($B37,$B36))</f>
        <v>34.759593217659585</v>
      </c>
      <c r="NV37" s="5">
        <f>IF(($C$6-($C$3*$A36)+SUM(NV$6:NV36))*NV$3/365*_xlfn.DAYS($B37,$B36)&lt;0,0,($C$6-($C$3*$A36)+SUM(NV$6:NV36))*NV$3/365*_xlfn.DAYS($B37,$B36))</f>
        <v>34.712035568901605</v>
      </c>
      <c r="NW37" s="5">
        <f>IF(($C$6-($C$3*$A36)+SUM(NW$6:NW36))*NW$3/365*_xlfn.DAYS($B37,$B36)&lt;0,0,($C$6-($C$3*$A36)+SUM(NW$6:NW36))*NW$3/365*_xlfn.DAYS($B37,$B36))</f>
        <v>34.664514825338422</v>
      </c>
      <c r="NX37" s="5">
        <f>IF(($C$6-($C$3*$A36)+SUM(NX$6:NX36))*NX$3/365*_xlfn.DAYS($B37,$B36)&lt;0,0,($C$6-($C$3*$A36)+SUM(NX$6:NX36))*NX$3/365*_xlfn.DAYS($B37,$B36))</f>
        <v>34.61703097186836</v>
      </c>
      <c r="NY37" s="5">
        <f>IF(($C$6-($C$3*$A36)+SUM(NY$6:NY36))*NY$3/365*_xlfn.DAYS($B37,$B36)&lt;0,0,($C$6-($C$3*$A36)+SUM(NY$6:NY36))*NY$3/365*_xlfn.DAYS($B37,$B36))</f>
        <v>34.569583993394659</v>
      </c>
      <c r="NZ37" s="5">
        <f>IF(($C$6-($C$3*$A36)+SUM(NZ$6:NZ36))*NZ$3/365*_xlfn.DAYS($B37,$B36)&lt;0,0,($C$6-($C$3*$A36)+SUM(NZ$6:NZ36))*NZ$3/365*_xlfn.DAYS($B37,$B36))</f>
        <v>34.522173874825782</v>
      </c>
      <c r="OA37" s="5">
        <f>IF(($C$6-($C$3*$A36)+SUM(OA$6:OA36))*OA$3/365*_xlfn.DAYS($B37,$B36)&lt;0,0,($C$6-($C$3*$A36)+SUM(OA$6:OA36))*OA$3/365*_xlfn.DAYS($B37,$B36))</f>
        <v>34.474800601074968</v>
      </c>
      <c r="OB37" s="5">
        <f>IF(($C$6-($C$3*$A36)+SUM(OB$6:OB36))*OB$3/365*_xlfn.DAYS($B37,$B36)&lt;0,0,($C$6-($C$3*$A36)+SUM(OB$6:OB36))*OB$3/365*_xlfn.DAYS($B37,$B36))</f>
        <v>34.427464157060591</v>
      </c>
      <c r="OC37" s="5">
        <f>IF(($C$6-($C$3*$A36)+SUM(OC$6:OC36))*OC$3/365*_xlfn.DAYS($B37,$B36)&lt;0,0,($C$6-($C$3*$A36)+SUM(OC$6:OC36))*OC$3/365*_xlfn.DAYS($B37,$B36))</f>
        <v>34.380164527705944</v>
      </c>
      <c r="OD37" s="5">
        <f>IF(($C$6-($C$3*$A36)+SUM(OD$6:OD36))*OD$3/365*_xlfn.DAYS($B37,$B36)&lt;0,0,($C$6-($C$3*$A36)+SUM(OD$6:OD36))*OD$3/365*_xlfn.DAYS($B37,$B36))</f>
        <v>34.332901697939327</v>
      </c>
      <c r="OE37" s="5">
        <f>IF(($C$6-($C$3*$A36)+SUM(OE$6:OE36))*OE$3/365*_xlfn.DAYS($B37,$B36)&lt;0,0,($C$6-($C$3*$A36)+SUM(OE$6:OE36))*OE$3/365*_xlfn.DAYS($B37,$B36))</f>
        <v>34.285675652694117</v>
      </c>
      <c r="OF37" s="5">
        <f>IF(($C$6-($C$3*$A36)+SUM(OF$6:OF36))*OF$3/365*_xlfn.DAYS($B37,$B36)&lt;0,0,($C$6-($C$3*$A36)+SUM(OF$6:OF36))*OF$3/365*_xlfn.DAYS($B37,$B36))</f>
        <v>34.238486376908611</v>
      </c>
      <c r="OG37" s="5">
        <f>IF(($C$6-($C$3*$A36)+SUM(OG$6:OG36))*OG$3/365*_xlfn.DAYS($B37,$B36)&lt;0,0,($C$6-($C$3*$A36)+SUM(OG$6:OG36))*OG$3/365*_xlfn.DAYS($B37,$B36))</f>
        <v>34.191333855526118</v>
      </c>
      <c r="OH37" s="5">
        <f>IF(($C$6-($C$3*$A36)+SUM(OH$6:OH36))*OH$3/365*_xlfn.DAYS($B37,$B36)&lt;0,0,($C$6-($C$3*$A36)+SUM(OH$6:OH36))*OH$3/365*_xlfn.DAYS($B37,$B36))</f>
        <v>34.144218073494912</v>
      </c>
      <c r="OI37" s="5">
        <f>IF(($C$6-($C$3*$A36)+SUM(OI$6:OI36))*OI$3/365*_xlfn.DAYS($B37,$B36)&lt;0,0,($C$6-($C$3*$A36)+SUM(OI$6:OI36))*OI$3/365*_xlfn.DAYS($B37,$B36))</f>
        <v>34.097139015768278</v>
      </c>
      <c r="OJ37" s="5">
        <f>IF(($C$6-($C$3*$A36)+SUM(OJ$6:OJ36))*OJ$3/365*_xlfn.DAYS($B37,$B36)&lt;0,0,($C$6-($C$3*$A36)+SUM(OJ$6:OJ36))*OJ$3/365*_xlfn.DAYS($B37,$B36))</f>
        <v>34.050096667304523</v>
      </c>
      <c r="OK37" s="5">
        <f>IF(($C$6-($C$3*$A36)+SUM(OK$6:OK36))*OK$3/365*_xlfn.DAYS($B37,$B36)&lt;0,0,($C$6-($C$3*$A36)+SUM(OK$6:OK36))*OK$3/365*_xlfn.DAYS($B37,$B36))</f>
        <v>34.003091013066829</v>
      </c>
      <c r="OL37" s="5">
        <f>IF(($C$6-($C$3*$A36)+SUM(OL$6:OL36))*OL$3/365*_xlfn.DAYS($B37,$B36)&lt;0,0,($C$6-($C$3*$A36)+SUM(OL$6:OL36))*OL$3/365*_xlfn.DAYS($B37,$B36))</f>
        <v>33.956122038023544</v>
      </c>
      <c r="OM37" s="5">
        <f>IF(($C$6-($C$3*$A36)+SUM(OM$6:OM36))*OM$3/365*_xlfn.DAYS($B37,$B36)&lt;0,0,($C$6-($C$3*$A36)+SUM(OM$6:OM36))*OM$3/365*_xlfn.DAYS($B37,$B36))</f>
        <v>33.909189727147854</v>
      </c>
      <c r="ON37" s="5">
        <f>IF(($C$6-($C$3*$A36)+SUM(ON$6:ON36))*ON$3/365*_xlfn.DAYS($B37,$B36)&lt;0,0,($C$6-($C$3*$A36)+SUM(ON$6:ON36))*ON$3/365*_xlfn.DAYS($B37,$B36))</f>
        <v>33.862294065417963</v>
      </c>
      <c r="OO37" s="5">
        <f>IF(($C$6-($C$3*$A36)+SUM(OO$6:OO36))*OO$3/365*_xlfn.DAYS($B37,$B36)&lt;0,0,($C$6-($C$3*$A36)+SUM(OO$6:OO36))*OO$3/365*_xlfn.DAYS($B37,$B36))</f>
        <v>33.815435037817103</v>
      </c>
      <c r="OP37" s="5" t="e">
        <f>IF(($C$6-($C$3*$A36)+SUM(OP$6:OP36))*OP$3/365*_xlfn.DAYS($B37,$B36)&lt;0,0,($C$6-($C$3*$A36)+SUM(OP$6:OP36))*OP$3/365*_xlfn.DAYS($B37,$B36))</f>
        <v>#VALUE!</v>
      </c>
      <c r="OQ37" s="5" t="e">
        <f>IF(($C$6-($C$3*$A36)+SUM(OQ$6:OQ36))*OQ$3/365*_xlfn.DAYS($B37,$B36)&lt;0,0,($C$6-($C$3*$A36)+SUM(OQ$6:OQ36))*OQ$3/365*_xlfn.DAYS($B37,$B36))</f>
        <v>#VALUE!</v>
      </c>
      <c r="OR37" s="5" t="e">
        <f>IF(($C$6-($C$3*$A36)+SUM(OR$6:OR36))*OR$3/365*_xlfn.DAYS($B37,$B36)&lt;0,0,($C$6-($C$3*$A36)+SUM(OR$6:OR36))*OR$3/365*_xlfn.DAYS($B37,$B36))</f>
        <v>#VALUE!</v>
      </c>
      <c r="OS37" s="5" t="e">
        <f>IF(($C$6-($C$3*$A36)+SUM(OS$6:OS36))*OS$3/365*_xlfn.DAYS($B37,$B36)&lt;0,0,($C$6-($C$3*$A36)+SUM(OS$6:OS36))*OS$3/365*_xlfn.DAYS($B37,$B36))</f>
        <v>#VALUE!</v>
      </c>
      <c r="OT37" s="5" t="e">
        <f>IF(($C$6-($C$3*$A36)+SUM(OT$6:OT36))*OT$3/365*_xlfn.DAYS($B37,$B36)&lt;0,0,($C$6-($C$3*$A36)+SUM(OT$6:OT36))*OT$3/365*_xlfn.DAYS($B37,$B36))</f>
        <v>#VALUE!</v>
      </c>
      <c r="OU37" s="5" t="e">
        <f>IF(($C$6-($C$3*$A36)+SUM(OU$6:OU36))*OU$3/365*_xlfn.DAYS($B37,$B36)&lt;0,0,($C$6-($C$3*$A36)+SUM(OU$6:OU36))*OU$3/365*_xlfn.DAYS($B37,$B36))</f>
        <v>#VALUE!</v>
      </c>
      <c r="OV37" s="5" t="e">
        <f>IF(($C$6-($C$3*$A36)+SUM(OV$6:OV36))*OV$3/365*_xlfn.DAYS($B37,$B36)&lt;0,0,($C$6-($C$3*$A36)+SUM(OV$6:OV36))*OV$3/365*_xlfn.DAYS($B37,$B36))</f>
        <v>#VALUE!</v>
      </c>
      <c r="OW37" s="5" t="e">
        <f>IF(($C$6-($C$3*$A36)+SUM(OW$6:OW36))*OW$3/365*_xlfn.DAYS($B37,$B36)&lt;0,0,($C$6-($C$3*$A36)+SUM(OW$6:OW36))*OW$3/365*_xlfn.DAYS($B37,$B36))</f>
        <v>#VALUE!</v>
      </c>
      <c r="OX37" s="5" t="e">
        <f>IF(($C$6-($C$3*$A36)+SUM(OX$6:OX36))*OX$3/365*_xlfn.DAYS($B37,$B36)&lt;0,0,($C$6-($C$3*$A36)+SUM(OX$6:OX36))*OX$3/365*_xlfn.DAYS($B37,$B36))</f>
        <v>#VALUE!</v>
      </c>
      <c r="OY37" s="5" t="e">
        <f>IF(($C$6-($C$3*$A36)+SUM(OY$6:OY36))*OY$3/365*_xlfn.DAYS($B37,$B36)&lt;0,0,($C$6-($C$3*$A36)+SUM(OY$6:OY36))*OY$3/365*_xlfn.DAYS($B37,$B36))</f>
        <v>#VALUE!</v>
      </c>
      <c r="OZ37" s="5" t="e">
        <f>IF(($C$6-($C$3*$A36)+SUM(OZ$6:OZ36))*OZ$3/365*_xlfn.DAYS($B37,$B36)&lt;0,0,($C$6-($C$3*$A36)+SUM(OZ$6:OZ36))*OZ$3/365*_xlfn.DAYS($B37,$B36))</f>
        <v>#VALUE!</v>
      </c>
      <c r="PA37" s="5" t="e">
        <f>IF(($C$6-($C$3*$A36)+SUM(PA$6:PA36))*PA$3/365*_xlfn.DAYS($B37,$B36)&lt;0,0,($C$6-($C$3*$A36)+SUM(PA$6:PA36))*PA$3/365*_xlfn.DAYS($B37,$B36))</f>
        <v>#VALUE!</v>
      </c>
      <c r="PB37" s="5" t="e">
        <f>IF(($C$6-($C$3*$A36)+SUM(PB$6:PB36))*PB$3/365*_xlfn.DAYS($B37,$B36)&lt;0,0,($C$6-($C$3*$A36)+SUM(PB$6:PB36))*PB$3/365*_xlfn.DAYS($B37,$B36))</f>
        <v>#VALUE!</v>
      </c>
      <c r="PC37" s="5" t="e">
        <f>IF(($C$6-($C$3*$A36)+SUM(PC$6:PC36))*PC$3/365*_xlfn.DAYS($B37,$B36)&lt;0,0,($C$6-($C$3*$A36)+SUM(PC$6:PC36))*PC$3/365*_xlfn.DAYS($B37,$B36))</f>
        <v>#VALUE!</v>
      </c>
      <c r="PD37" s="5" t="e">
        <f>IF(($C$6-($C$3*$A36)+SUM(PD$6:PD36))*PD$3/365*_xlfn.DAYS($B37,$B36)&lt;0,0,($C$6-($C$3*$A36)+SUM(PD$6:PD36))*PD$3/365*_xlfn.DAYS($B37,$B36))</f>
        <v>#VALUE!</v>
      </c>
      <c r="PE37" s="5" t="e">
        <f>IF(($C$6-($C$3*$A36)+SUM(PE$6:PE36))*PE$3/365*_xlfn.DAYS($B37,$B36)&lt;0,0,($C$6-($C$3*$A36)+SUM(PE$6:PE36))*PE$3/365*_xlfn.DAYS($B37,$B36))</f>
        <v>#VALUE!</v>
      </c>
      <c r="PF37" s="5" t="e">
        <f>IF(($C$6-($C$3*$A36)+SUM(PF$6:PF36))*PF$3/365*_xlfn.DAYS($B37,$B36)&lt;0,0,($C$6-($C$3*$A36)+SUM(PF$6:PF36))*PF$3/365*_xlfn.DAYS($B37,$B36))</f>
        <v>#VALUE!</v>
      </c>
      <c r="PG37" s="5" t="e">
        <f>IF(($C$6-($C$3*$A36)+SUM(PG$6:PG36))*PG$3/365*_xlfn.DAYS($B37,$B36)&lt;0,0,($C$6-($C$3*$A36)+SUM(PG$6:PG36))*PG$3/365*_xlfn.DAYS($B37,$B36))</f>
        <v>#VALUE!</v>
      </c>
      <c r="PH37" s="5" t="e">
        <f>IF(($C$6-($C$3*$A36)+SUM(PH$6:PH36))*PH$3/365*_xlfn.DAYS($B37,$B36)&lt;0,0,($C$6-($C$3*$A36)+SUM(PH$6:PH36))*PH$3/365*_xlfn.DAYS($B37,$B36))</f>
        <v>#VALUE!</v>
      </c>
      <c r="PI37" s="5" t="e">
        <f>IF(($C$6-($C$3*$A36)+SUM(PI$6:PI36))*PI$3/365*_xlfn.DAYS($B37,$B36)&lt;0,0,($C$6-($C$3*$A36)+SUM(PI$6:PI36))*PI$3/365*_xlfn.DAYS($B37,$B36))</f>
        <v>#VALUE!</v>
      </c>
      <c r="PJ37" s="5" t="e">
        <f>IF(($C$6-($C$3*$A36)+SUM(PJ$6:PJ36))*PJ$3/365*_xlfn.DAYS($B37,$B36)&lt;0,0,($C$6-($C$3*$A36)+SUM(PJ$6:PJ36))*PJ$3/365*_xlfn.DAYS($B37,$B36))</f>
        <v>#VALUE!</v>
      </c>
      <c r="PK37" s="5" t="e">
        <f>IF(($C$6-($C$3*$A36)+SUM(PK$6:PK36))*PK$3/365*_xlfn.DAYS($B37,$B36)&lt;0,0,($C$6-($C$3*$A36)+SUM(PK$6:PK36))*PK$3/365*_xlfn.DAYS($B37,$B36))</f>
        <v>#VALUE!</v>
      </c>
      <c r="PL37" s="5" t="e">
        <f>IF(($C$6-($C$3*$A36)+SUM(PL$6:PL36))*PL$3/365*_xlfn.DAYS($B37,$B36)&lt;0,0,($C$6-($C$3*$A36)+SUM(PL$6:PL36))*PL$3/365*_xlfn.DAYS($B37,$B36))</f>
        <v>#VALUE!</v>
      </c>
      <c r="PM37" s="5" t="e">
        <f>IF(($C$6-($C$3*$A36)+SUM(PM$6:PM36))*PM$3/365*_xlfn.DAYS($B37,$B36)&lt;0,0,($C$6-($C$3*$A36)+SUM(PM$6:PM36))*PM$3/365*_xlfn.DAYS($B37,$B36))</f>
        <v>#VALUE!</v>
      </c>
      <c r="PN37" s="5" t="e">
        <f>IF(($C$6-($C$3*$A36)+SUM(PN$6:PN36))*PN$3/365*_xlfn.DAYS($B37,$B36)&lt;0,0,($C$6-($C$3*$A36)+SUM(PN$6:PN36))*PN$3/365*_xlfn.DAYS($B37,$B36))</f>
        <v>#VALUE!</v>
      </c>
      <c r="PO37" s="5" t="e">
        <f>IF(($C$6-($C$3*$A36)+SUM(PO$6:PO36))*PO$3/365*_xlfn.DAYS($B37,$B36)&lt;0,0,($C$6-($C$3*$A36)+SUM(PO$6:PO36))*PO$3/365*_xlfn.DAYS($B37,$B36))</f>
        <v>#VALUE!</v>
      </c>
      <c r="PP37" s="5" t="e">
        <f>IF(($C$6-($C$3*$A36)+SUM(PP$6:PP36))*PP$3/365*_xlfn.DAYS($B37,$B36)&lt;0,0,($C$6-($C$3*$A36)+SUM(PP$6:PP36))*PP$3/365*_xlfn.DAYS($B37,$B36))</f>
        <v>#VALUE!</v>
      </c>
      <c r="PQ37" s="5" t="e">
        <f>IF(($C$6-($C$3*$A36)+SUM(PQ$6:PQ36))*PQ$3/365*_xlfn.DAYS($B37,$B36)&lt;0,0,($C$6-($C$3*$A36)+SUM(PQ$6:PQ36))*PQ$3/365*_xlfn.DAYS($B37,$B36))</f>
        <v>#VALUE!</v>
      </c>
      <c r="PR37" s="5" t="e">
        <f>IF(($C$6-($C$3*$A36)+SUM(PR$6:PR36))*PR$3/365*_xlfn.DAYS($B37,$B36)&lt;0,0,($C$6-($C$3*$A36)+SUM(PR$6:PR36))*PR$3/365*_xlfn.DAYS($B37,$B36))</f>
        <v>#VALUE!</v>
      </c>
      <c r="PS37" s="5" t="e">
        <f>IF(($C$6-($C$3*$A36)+SUM(PS$6:PS36))*PS$3/365*_xlfn.DAYS($B37,$B36)&lt;0,0,($C$6-($C$3*$A36)+SUM(PS$6:PS36))*PS$3/365*_xlfn.DAYS($B37,$B36))</f>
        <v>#VALUE!</v>
      </c>
      <c r="PT37" s="5" t="e">
        <f>IF(($C$6-($C$3*$A36)+SUM(PT$6:PT36))*PT$3/365*_xlfn.DAYS($B37,$B36)&lt;0,0,($C$6-($C$3*$A36)+SUM(PT$6:PT36))*PT$3/365*_xlfn.DAYS($B37,$B36))</f>
        <v>#VALUE!</v>
      </c>
      <c r="PU37" s="5" t="e">
        <f>IF(($C$6-($C$3*$A36)+SUM(PU$6:PU36))*PU$3/365*_xlfn.DAYS($B37,$B36)&lt;0,0,($C$6-($C$3*$A36)+SUM(PU$6:PU36))*PU$3/365*_xlfn.DAYS($B37,$B36))</f>
        <v>#VALUE!</v>
      </c>
      <c r="PV37" s="5" t="e">
        <f>IF(($C$6-($C$3*$A36)+SUM(PV$6:PV36))*PV$3/365*_xlfn.DAYS($B37,$B36)&lt;0,0,($C$6-($C$3*$A36)+SUM(PV$6:PV36))*PV$3/365*_xlfn.DAYS($B37,$B36))</f>
        <v>#VALUE!</v>
      </c>
      <c r="PW37" s="5" t="e">
        <f>IF(($C$6-($C$3*$A36)+SUM(PW$6:PW36))*PW$3/365*_xlfn.DAYS($B37,$B36)&lt;0,0,($C$6-($C$3*$A36)+SUM(PW$6:PW36))*PW$3/365*_xlfn.DAYS($B37,$B36))</f>
        <v>#VALUE!</v>
      </c>
      <c r="PX37" s="5" t="e">
        <f>IF(($C$6-($C$3*$A36)+SUM(PX$6:PX36))*PX$3/365*_xlfn.DAYS($B37,$B36)&lt;0,0,($C$6-($C$3*$A36)+SUM(PX$6:PX36))*PX$3/365*_xlfn.DAYS($B37,$B36))</f>
        <v>#VALUE!</v>
      </c>
      <c r="PY37" s="5" t="e">
        <f>IF(($C$6-($C$3*$A36)+SUM(PY$6:PY36))*PY$3/365*_xlfn.DAYS($B37,$B36)&lt;0,0,($C$6-($C$3*$A36)+SUM(PY$6:PY36))*PY$3/365*_xlfn.DAYS($B37,$B36))</f>
        <v>#VALUE!</v>
      </c>
      <c r="PZ37" s="5" t="e">
        <f>IF(($C$6-($C$3*$A36)+SUM(PZ$6:PZ36))*PZ$3/365*_xlfn.DAYS($B37,$B36)&lt;0,0,($C$6-($C$3*$A36)+SUM(PZ$6:PZ36))*PZ$3/365*_xlfn.DAYS($B37,$B36))</f>
        <v>#VALUE!</v>
      </c>
      <c r="QA37" s="5" t="e">
        <f>IF(($C$6-($C$3*$A36)+SUM(QA$6:QA36))*QA$3/365*_xlfn.DAYS($B37,$B36)&lt;0,0,($C$6-($C$3*$A36)+SUM(QA$6:QA36))*QA$3/365*_xlfn.DAYS($B37,$B36))</f>
        <v>#VALUE!</v>
      </c>
      <c r="QB37" s="5" t="e">
        <f>IF(($C$6-($C$3*$A36)+SUM(QB$6:QB36))*QB$3/365*_xlfn.DAYS($B37,$B36)&lt;0,0,($C$6-($C$3*$A36)+SUM(QB$6:QB36))*QB$3/365*_xlfn.DAYS($B37,$B36))</f>
        <v>#VALUE!</v>
      </c>
      <c r="QC37" s="5" t="e">
        <f>IF(($C$6-($C$3*$A36)+SUM(QC$6:QC36))*QC$3/365*_xlfn.DAYS($B37,$B36)&lt;0,0,($C$6-($C$3*$A36)+SUM(QC$6:QC36))*QC$3/365*_xlfn.DAYS($B37,$B36))</f>
        <v>#VALUE!</v>
      </c>
      <c r="QD37" s="5" t="e">
        <f>IF(($C$6-($C$3*$A36)+SUM(QD$6:QD36))*QD$3/365*_xlfn.DAYS($B37,$B36)&lt;0,0,($C$6-($C$3*$A36)+SUM(QD$6:QD36))*QD$3/365*_xlfn.DAYS($B37,$B36))</f>
        <v>#VALUE!</v>
      </c>
      <c r="QE37" s="5" t="e">
        <f>IF(($C$6-($C$3*$A36)+SUM(QE$6:QE36))*QE$3/365*_xlfn.DAYS($B37,$B36)&lt;0,0,($C$6-($C$3*$A36)+SUM(QE$6:QE36))*QE$3/365*_xlfn.DAYS($B37,$B36))</f>
        <v>#VALUE!</v>
      </c>
      <c r="QF37" s="5" t="e">
        <f>IF(($C$6-($C$3*$A36)+SUM(QF$6:QF36))*QF$3/365*_xlfn.DAYS($B37,$B36)&lt;0,0,($C$6-($C$3*$A36)+SUM(QF$6:QF36))*QF$3/365*_xlfn.DAYS($B37,$B36))</f>
        <v>#VALUE!</v>
      </c>
      <c r="QG37" s="5" t="e">
        <f>IF(($C$6-($C$3*$A36)+SUM(QG$6:QG36))*QG$3/365*_xlfn.DAYS($B37,$B36)&lt;0,0,($C$6-($C$3*$A36)+SUM(QG$6:QG36))*QG$3/365*_xlfn.DAYS($B37,$B36))</f>
        <v>#VALUE!</v>
      </c>
      <c r="QH37" s="5" t="e">
        <f>IF(($C$6-($C$3*$A36)+SUM(QH$6:QH36))*QH$3/365*_xlfn.DAYS($B37,$B36)&lt;0,0,($C$6-($C$3*$A36)+SUM(QH$6:QH36))*QH$3/365*_xlfn.DAYS($B37,$B36))</f>
        <v>#VALUE!</v>
      </c>
      <c r="QI37" s="5" t="e">
        <f>IF(($C$6-($C$3*$A36)+SUM(QI$6:QI36))*QI$3/365*_xlfn.DAYS($B37,$B36)&lt;0,0,($C$6-($C$3*$A36)+SUM(QI$6:QI36))*QI$3/365*_xlfn.DAYS($B37,$B36))</f>
        <v>#VALUE!</v>
      </c>
      <c r="QJ37" s="5" t="e">
        <f>IF(($C$6-($C$3*$A36)+SUM(QJ$6:QJ36))*QJ$3/365*_xlfn.DAYS($B37,$B36)&lt;0,0,($C$6-($C$3*$A36)+SUM(QJ$6:QJ36))*QJ$3/365*_xlfn.DAYS($B37,$B36))</f>
        <v>#VALUE!</v>
      </c>
      <c r="QK37" s="5" t="e">
        <f>IF(($C$6-($C$3*$A36)+SUM(QK$6:QK36))*QK$3/365*_xlfn.DAYS($B37,$B36)&lt;0,0,($C$6-($C$3*$A36)+SUM(QK$6:QK36))*QK$3/365*_xlfn.DAYS($B37,$B36))</f>
        <v>#VALUE!</v>
      </c>
      <c r="QL37" s="5" t="e">
        <f>IF(($C$6-($C$3*$A36)+SUM(QL$6:QL36))*QL$3/365*_xlfn.DAYS($B37,$B36)&lt;0,0,($C$6-($C$3*$A36)+SUM(QL$6:QL36))*QL$3/365*_xlfn.DAYS($B37,$B36))</f>
        <v>#VALUE!</v>
      </c>
      <c r="QM37" s="5" t="e">
        <f>IF(($C$6-($C$3*$A36)+SUM(QM$6:QM36))*QM$3/365*_xlfn.DAYS($B37,$B36)&lt;0,0,($C$6-($C$3*$A36)+SUM(QM$6:QM36))*QM$3/365*_xlfn.DAYS($B37,$B36))</f>
        <v>#VALUE!</v>
      </c>
      <c r="QN37" s="5" t="e">
        <f>IF(($C$6-($C$3*$A36)+SUM(QN$6:QN36))*QN$3/365*_xlfn.DAYS($B37,$B36)&lt;0,0,($C$6-($C$3*$A36)+SUM(QN$6:QN36))*QN$3/365*_xlfn.DAYS($B37,$B36))</f>
        <v>#VALUE!</v>
      </c>
      <c r="QO37" s="5" t="e">
        <f>IF(($C$6-($C$3*$A36)+SUM(QO$6:QO36))*QO$3/365*_xlfn.DAYS($B37,$B36)&lt;0,0,($C$6-($C$3*$A36)+SUM(QO$6:QO36))*QO$3/365*_xlfn.DAYS($B37,$B36))</f>
        <v>#VALUE!</v>
      </c>
      <c r="QP37" s="5" t="e">
        <f>IF(($C$6-($C$3*$A36)+SUM(QP$6:QP36))*QP$3/365*_xlfn.DAYS($B37,$B36)&lt;0,0,($C$6-($C$3*$A36)+SUM(QP$6:QP36))*QP$3/365*_xlfn.DAYS($B37,$B36))</f>
        <v>#VALUE!</v>
      </c>
      <c r="QQ37" s="5" t="e">
        <f>IF(($C$6-($C$3*$A36)+SUM(QQ$6:QQ36))*QQ$3/365*_xlfn.DAYS($B37,$B36)&lt;0,0,($C$6-($C$3*$A36)+SUM(QQ$6:QQ36))*QQ$3/365*_xlfn.DAYS($B37,$B36))</f>
        <v>#VALUE!</v>
      </c>
      <c r="QR37" s="5" t="e">
        <f>IF(($C$6-($C$3*$A36)+SUM(QR$6:QR36))*QR$3/365*_xlfn.DAYS($B37,$B36)&lt;0,0,($C$6-($C$3*$A36)+SUM(QR$6:QR36))*QR$3/365*_xlfn.DAYS($B37,$B36))</f>
        <v>#VALUE!</v>
      </c>
      <c r="QS37" s="5" t="e">
        <f>IF(($C$6-($C$3*$A36)+SUM(QS$6:QS36))*QS$3/365*_xlfn.DAYS($B37,$B36)&lt;0,0,($C$6-($C$3*$A36)+SUM(QS$6:QS36))*QS$3/365*_xlfn.DAYS($B37,$B36))</f>
        <v>#VALUE!</v>
      </c>
      <c r="QT37" s="5" t="e">
        <f>IF(($C$6-($C$3*$A36)+SUM(QT$6:QT36))*QT$3/365*_xlfn.DAYS($B37,$B36)&lt;0,0,($C$6-($C$3*$A36)+SUM(QT$6:QT36))*QT$3/365*_xlfn.DAYS($B37,$B36))</f>
        <v>#VALUE!</v>
      </c>
      <c r="QU37" s="5" t="e">
        <f>IF(($C$6-($C$3*$A36)+SUM(QU$6:QU36))*QU$3/365*_xlfn.DAYS($B37,$B36)&lt;0,0,($C$6-($C$3*$A36)+SUM(QU$6:QU36))*QU$3/365*_xlfn.DAYS($B37,$B36))</f>
        <v>#VALUE!</v>
      </c>
      <c r="QV37" s="5" t="e">
        <f>IF(($C$6-($C$3*$A36)+SUM(QV$6:QV36))*QV$3/365*_xlfn.DAYS($B37,$B36)&lt;0,0,($C$6-($C$3*$A36)+SUM(QV$6:QV36))*QV$3/365*_xlfn.DAYS($B37,$B36))</f>
        <v>#VALUE!</v>
      </c>
      <c r="QW37" s="5" t="e">
        <f>IF(($C$6-($C$3*$A36)+SUM(QW$6:QW36))*QW$3/365*_xlfn.DAYS($B37,$B36)&lt;0,0,($C$6-($C$3*$A36)+SUM(QW$6:QW36))*QW$3/365*_xlfn.DAYS($B37,$B36))</f>
        <v>#VALUE!</v>
      </c>
      <c r="QX37" s="5" t="e">
        <f>IF(($C$6-($C$3*$A36)+SUM(QX$6:QX36))*QX$3/365*_xlfn.DAYS($B37,$B36)&lt;0,0,($C$6-($C$3*$A36)+SUM(QX$6:QX36))*QX$3/365*_xlfn.DAYS($B37,$B36))</f>
        <v>#VALUE!</v>
      </c>
      <c r="QY37" s="5" t="e">
        <f>IF(($C$6-($C$3*$A36)+SUM(QY$6:QY36))*QY$3/365*_xlfn.DAYS($B37,$B36)&lt;0,0,($C$6-($C$3*$A36)+SUM(QY$6:QY36))*QY$3/365*_xlfn.DAYS($B37,$B36))</f>
        <v>#VALUE!</v>
      </c>
      <c r="QZ37" s="5" t="e">
        <f>IF(($C$6-($C$3*$A36)+SUM(QZ$6:QZ36))*QZ$3/365*_xlfn.DAYS($B37,$B36)&lt;0,0,($C$6-($C$3*$A36)+SUM(QZ$6:QZ36))*QZ$3/365*_xlfn.DAYS($B37,$B36))</f>
        <v>#VALUE!</v>
      </c>
      <c r="RA37" s="5" t="e">
        <f>IF(($C$6-($C$3*$A36)+SUM(RA$6:RA36))*RA$3/365*_xlfn.DAYS($B37,$B36)&lt;0,0,($C$6-($C$3*$A36)+SUM(RA$6:RA36))*RA$3/365*_xlfn.DAYS($B37,$B36))</f>
        <v>#VALUE!</v>
      </c>
      <c r="RB37" s="5" t="e">
        <f>IF(($C$6-($C$3*$A36)+SUM(RB$6:RB36))*RB$3/365*_xlfn.DAYS($B37,$B36)&lt;0,0,($C$6-($C$3*$A36)+SUM(RB$6:RB36))*RB$3/365*_xlfn.DAYS($B37,$B36))</f>
        <v>#VALUE!</v>
      </c>
      <c r="RC37" s="5" t="e">
        <f>IF(($C$6-($C$3*$A36)+SUM(RC$6:RC36))*RC$3/365*_xlfn.DAYS($B37,$B36)&lt;0,0,($C$6-($C$3*$A36)+SUM(RC$6:RC36))*RC$3/365*_xlfn.DAYS($B37,$B36))</f>
        <v>#VALUE!</v>
      </c>
      <c r="RD37" s="5" t="e">
        <f>IF(($C$6-($C$3*$A36)+SUM(RD$6:RD36))*RD$3/365*_xlfn.DAYS($B37,$B36)&lt;0,0,($C$6-($C$3*$A36)+SUM(RD$6:RD36))*RD$3/365*_xlfn.DAYS($B37,$B36))</f>
        <v>#VALUE!</v>
      </c>
      <c r="RE37" s="5" t="e">
        <f>IF(($C$6-($C$3*$A36)+SUM(RE$6:RE36))*RE$3/365*_xlfn.DAYS($B37,$B36)&lt;0,0,($C$6-($C$3*$A36)+SUM(RE$6:RE36))*RE$3/365*_xlfn.DAYS($B37,$B36))</f>
        <v>#VALUE!</v>
      </c>
      <c r="RF37" s="5" t="e">
        <f>IF(($C$6-($C$3*$A36)+SUM(RF$6:RF36))*RF$3/365*_xlfn.DAYS($B37,$B36)&lt;0,0,($C$6-($C$3*$A36)+SUM(RF$6:RF36))*RF$3/365*_xlfn.DAYS($B37,$B36))</f>
        <v>#VALUE!</v>
      </c>
      <c r="RG37" s="5" t="e">
        <f>IF(($C$6-($C$3*$A36)+SUM(RG$6:RG36))*RG$3/365*_xlfn.DAYS($B37,$B36)&lt;0,0,($C$6-($C$3*$A36)+SUM(RG$6:RG36))*RG$3/365*_xlfn.DAYS($B37,$B36))</f>
        <v>#VALUE!</v>
      </c>
      <c r="RH37" s="5" t="e">
        <f>IF(($C$6-($C$3*$A36)+SUM(RH$6:RH36))*RH$3/365*_xlfn.DAYS($B37,$B36)&lt;0,0,($C$6-($C$3*$A36)+SUM(RH$6:RH36))*RH$3/365*_xlfn.DAYS($B37,$B36))</f>
        <v>#VALUE!</v>
      </c>
      <c r="RI37" s="5" t="e">
        <f>IF(($C$6-($C$3*$A36)+SUM(RI$6:RI36))*RI$3/365*_xlfn.DAYS($B37,$B36)&lt;0,0,($C$6-($C$3*$A36)+SUM(RI$6:RI36))*RI$3/365*_xlfn.DAYS($B37,$B36))</f>
        <v>#VALUE!</v>
      </c>
      <c r="RJ37" s="5" t="e">
        <f>IF(($C$6-($C$3*$A36)+SUM(RJ$6:RJ36))*RJ$3/365*_xlfn.DAYS($B37,$B36)&lt;0,0,($C$6-($C$3*$A36)+SUM(RJ$6:RJ36))*RJ$3/365*_xlfn.DAYS($B37,$B36))</f>
        <v>#VALUE!</v>
      </c>
      <c r="RK37" s="5" t="e">
        <f>IF(($C$6-($C$3*$A36)+SUM(RK$6:RK36))*RK$3/365*_xlfn.DAYS($B37,$B36)&lt;0,0,($C$6-($C$3*$A36)+SUM(RK$6:RK36))*RK$3/365*_xlfn.DAYS($B37,$B36))</f>
        <v>#VALUE!</v>
      </c>
      <c r="RL37" s="5" t="e">
        <f>IF(($C$6-($C$3*$A36)+SUM(RL$6:RL36))*RL$3/365*_xlfn.DAYS($B37,$B36)&lt;0,0,($C$6-($C$3*$A36)+SUM(RL$6:RL36))*RL$3/365*_xlfn.DAYS($B37,$B36))</f>
        <v>#VALUE!</v>
      </c>
      <c r="RM37" s="5" t="e">
        <f>IF(($C$6-($C$3*$A36)+SUM(RM$6:RM36))*RM$3/365*_xlfn.DAYS($B37,$B36)&lt;0,0,($C$6-($C$3*$A36)+SUM(RM$6:RM36))*RM$3/365*_xlfn.DAYS($B37,$B36))</f>
        <v>#VALUE!</v>
      </c>
      <c r="RN37" s="5" t="e">
        <f>IF(($C$6-($C$3*$A36)+SUM(RN$6:RN36))*RN$3/365*_xlfn.DAYS($B37,$B36)&lt;0,0,($C$6-($C$3*$A36)+SUM(RN$6:RN36))*RN$3/365*_xlfn.DAYS($B37,$B36))</f>
        <v>#VALUE!</v>
      </c>
      <c r="RO37" s="5" t="e">
        <f>IF(($C$6-($C$3*$A36)+SUM(RO$6:RO36))*RO$3/365*_xlfn.DAYS($B37,$B36)&lt;0,0,($C$6-($C$3*$A36)+SUM(RO$6:RO36))*RO$3/365*_xlfn.DAYS($B37,$B36))</f>
        <v>#VALUE!</v>
      </c>
      <c r="RP37" s="5" t="e">
        <f>IF(($C$6-($C$3*$A36)+SUM(RP$6:RP36))*RP$3/365*_xlfn.DAYS($B37,$B36)&lt;0,0,($C$6-($C$3*$A36)+SUM(RP$6:RP36))*RP$3/365*_xlfn.DAYS($B37,$B36))</f>
        <v>#VALUE!</v>
      </c>
      <c r="RQ37" s="5" t="e">
        <f>IF(($C$6-($C$3*$A36)+SUM(RQ$6:RQ36))*RQ$3/365*_xlfn.DAYS($B37,$B36)&lt;0,0,($C$6-($C$3*$A36)+SUM(RQ$6:RQ36))*RQ$3/365*_xlfn.DAYS($B37,$B36))</f>
        <v>#VALUE!</v>
      </c>
      <c r="RR37" s="5" t="e">
        <f>IF(($C$6-($C$3*$A36)+SUM(RR$6:RR36))*RR$3/365*_xlfn.DAYS($B37,$B36)&lt;0,0,($C$6-($C$3*$A36)+SUM(RR$6:RR36))*RR$3/365*_xlfn.DAYS($B37,$B36))</f>
        <v>#VALUE!</v>
      </c>
      <c r="RS37" s="5" t="e">
        <f>IF(($C$6-($C$3*$A36)+SUM(RS$6:RS36))*RS$3/365*_xlfn.DAYS($B37,$B36)&lt;0,0,($C$6-($C$3*$A36)+SUM(RS$6:RS36))*RS$3/365*_xlfn.DAYS($B37,$B36))</f>
        <v>#VALUE!</v>
      </c>
      <c r="RT37" s="5" t="e">
        <f>IF(($C$6-($C$3*$A36)+SUM(RT$6:RT36))*RT$3/365*_xlfn.DAYS($B37,$B36)&lt;0,0,($C$6-($C$3*$A36)+SUM(RT$6:RT36))*RT$3/365*_xlfn.DAYS($B37,$B36))</f>
        <v>#VALUE!</v>
      </c>
      <c r="RU37" s="5" t="e">
        <f>IF(($C$6-($C$3*$A36)+SUM(RU$6:RU36))*RU$3/365*_xlfn.DAYS($B37,$B36)&lt;0,0,($C$6-($C$3*$A36)+SUM(RU$6:RU36))*RU$3/365*_xlfn.DAYS($B37,$B36))</f>
        <v>#VALUE!</v>
      </c>
      <c r="RV37" s="5" t="e">
        <f>IF(($C$6-($C$3*$A36)+SUM(RV$6:RV36))*RV$3/365*_xlfn.DAYS($B37,$B36)&lt;0,0,($C$6-($C$3*$A36)+SUM(RV$6:RV36))*RV$3/365*_xlfn.DAYS($B37,$B36))</f>
        <v>#VALUE!</v>
      </c>
      <c r="RW37" s="5" t="e">
        <f>IF(($C$6-($C$3*$A36)+SUM(RW$6:RW36))*RW$3/365*_xlfn.DAYS($B37,$B36)&lt;0,0,($C$6-($C$3*$A36)+SUM(RW$6:RW36))*RW$3/365*_xlfn.DAYS($B37,$B36))</f>
        <v>#VALUE!</v>
      </c>
      <c r="RX37" s="5" t="e">
        <f>IF(($C$6-($C$3*$A36)+SUM(RX$6:RX36))*RX$3/365*_xlfn.DAYS($B37,$B36)&lt;0,0,($C$6-($C$3*$A36)+SUM(RX$6:RX36))*RX$3/365*_xlfn.DAYS($B37,$B36))</f>
        <v>#VALUE!</v>
      </c>
      <c r="RY37" s="5" t="e">
        <f>IF(($C$6-($C$3*$A36)+SUM(RY$6:RY36))*RY$3/365*_xlfn.DAYS($B37,$B36)&lt;0,0,($C$6-($C$3*$A36)+SUM(RY$6:RY36))*RY$3/365*_xlfn.DAYS($B37,$B36))</f>
        <v>#VALUE!</v>
      </c>
      <c r="RZ37" s="5" t="e">
        <f>IF(($C$6-($C$3*$A36)+SUM(RZ$6:RZ36))*RZ$3/365*_xlfn.DAYS($B37,$B36)&lt;0,0,($C$6-($C$3*$A36)+SUM(RZ$6:RZ36))*RZ$3/365*_xlfn.DAYS($B37,$B36))</f>
        <v>#VALUE!</v>
      </c>
      <c r="SA37" s="5" t="e">
        <f>IF(($C$6-($C$3*$A36)+SUM(SA$6:SA36))*SA$3/365*_xlfn.DAYS($B37,$B36)&lt;0,0,($C$6-($C$3*$A36)+SUM(SA$6:SA36))*SA$3/365*_xlfn.DAYS($B37,$B36))</f>
        <v>#VALUE!</v>
      </c>
      <c r="SB37" s="5" t="e">
        <f>IF(($C$6-($C$3*$A36)+SUM(SB$6:SB36))*SB$3/365*_xlfn.DAYS($B37,$B36)&lt;0,0,($C$6-($C$3*$A36)+SUM(SB$6:SB36))*SB$3/365*_xlfn.DAYS($B37,$B36))</f>
        <v>#VALUE!</v>
      </c>
      <c r="SC37" s="5" t="e">
        <f>IF(($C$6-($C$3*$A36)+SUM(SC$6:SC36))*SC$3/365*_xlfn.DAYS($B37,$B36)&lt;0,0,($C$6-($C$3*$A36)+SUM(SC$6:SC36))*SC$3/365*_xlfn.DAYS($B37,$B36))</f>
        <v>#VALUE!</v>
      </c>
      <c r="SD37" s="5" t="e">
        <f>IF(($C$6-($C$3*$A36)+SUM(SD$6:SD36))*SD$3/365*_xlfn.DAYS($B37,$B36)&lt;0,0,($C$6-($C$3*$A36)+SUM(SD$6:SD36))*SD$3/365*_xlfn.DAYS($B37,$B36))</f>
        <v>#VALUE!</v>
      </c>
      <c r="SE37" s="5" t="e">
        <f>IF(($C$6-($C$3*$A36)+SUM(SE$6:SE36))*SE$3/365*_xlfn.DAYS($B37,$B36)&lt;0,0,($C$6-($C$3*$A36)+SUM(SE$6:SE36))*SE$3/365*_xlfn.DAYS($B37,$B36))</f>
        <v>#VALUE!</v>
      </c>
      <c r="SF37" s="5" t="e">
        <f>IF(($C$6-($C$3*$A36)+SUM(SF$6:SF36))*SF$3/365*_xlfn.DAYS($B37,$B36)&lt;0,0,($C$6-($C$3*$A36)+SUM(SF$6:SF36))*SF$3/365*_xlfn.DAYS($B37,$B36))</f>
        <v>#VALUE!</v>
      </c>
      <c r="SG37" s="5" t="e">
        <f>IF(($C$6-($C$3*$A36)+SUM(SG$6:SG36))*SG$3/365*_xlfn.DAYS($B37,$B36)&lt;0,0,($C$6-($C$3*$A36)+SUM(SG$6:SG36))*SG$3/365*_xlfn.DAYS($B37,$B36))</f>
        <v>#VALUE!</v>
      </c>
      <c r="SH37" s="5" t="e">
        <f>IF(($C$6-($C$3*$A36)+SUM(SH$6:SH36))*SH$3/365*_xlfn.DAYS($B37,$B36)&lt;0,0,($C$6-($C$3*$A36)+SUM(SH$6:SH36))*SH$3/365*_xlfn.DAYS($B37,$B36))</f>
        <v>#VALUE!</v>
      </c>
      <c r="SI37" s="5" t="e">
        <f>IF(($C$6-($C$3*$A36)+SUM(SI$6:SI36))*SI$3/365*_xlfn.DAYS($B37,$B36)&lt;0,0,($C$6-($C$3*$A36)+SUM(SI$6:SI36))*SI$3/365*_xlfn.DAYS($B37,$B36))</f>
        <v>#VALUE!</v>
      </c>
    </row>
    <row r="38" spans="1:503" x14ac:dyDescent="0.25">
      <c r="A38">
        <v>33</v>
      </c>
      <c r="B38" s="1">
        <f>IFERROR(VLOOKUP(IF(WEEKDAY(Sheet3!A33)=7,Sheet3!A33+2,IF(WEEKDAY(Sheet3!A33)=1,Sheet3!A33+1,Sheet3!A33)),Sheet3!D34:F49,3,FALSE),IF(WEEKDAY(Sheet3!A33)=7,Sheet3!A33+2,IF(WEEKDAY(Sheet3!A33)=1,Sheet3!A33+1,Sheet3!A33)))</f>
        <v>45222</v>
      </c>
      <c r="C38" s="4">
        <f t="shared" si="34"/>
        <v>1898.0745813214523</v>
      </c>
      <c r="D38" s="5">
        <f t="shared" si="33"/>
        <v>43.667155819924659</v>
      </c>
      <c r="E38" s="5">
        <f>IF(($C$6-($C$3*$A37)+SUM(E$6:E37))*E$3/365*_xlfn.DAYS($B38,$B37)&lt;0,0,($C$6-($C$3*$A37)+SUM(E$6:E37))*E$3/365*_xlfn.DAYS($B38,$B37))</f>
        <v>43.613657815053259</v>
      </c>
      <c r="F38" s="5">
        <f>IF(($C$6-($C$3*$A37)+SUM(F$6:F37))*F$3/365*_xlfn.DAYS($B38,$B37)&lt;0,0,($C$6-($C$3*$A37)+SUM(F$6:F37))*F$3/365*_xlfn.DAYS($B38,$B37))</f>
        <v>43.560198278940469</v>
      </c>
      <c r="G38" s="5">
        <f>IF(($C$6-($C$3*$A37)+SUM(G$6:G37))*G$3/365*_xlfn.DAYS($B38,$B37)&lt;0,0,($C$6-($C$3*$A37)+SUM(G$6:G37))*G$3/365*_xlfn.DAYS($B38,$B37))</f>
        <v>43.506777195677401</v>
      </c>
      <c r="H38" s="5">
        <f>IF(($C$6-($C$3*$A37)+SUM(H$6:H37))*H$3/365*_xlfn.DAYS($B38,$B37)&lt;0,0,($C$6-($C$3*$A37)+SUM(H$6:H37))*H$3/365*_xlfn.DAYS($B38,$B37))</f>
        <v>43.453394549360468</v>
      </c>
      <c r="I38" s="5">
        <f>IF(($C$6-($C$3*$A37)+SUM(I$6:I37))*I$3/365*_xlfn.DAYS($B38,$B37)&lt;0,0,($C$6-($C$3*$A37)+SUM(I$6:I37))*I$3/365*_xlfn.DAYS($B38,$B37))</f>
        <v>43.40005032409131</v>
      </c>
      <c r="J38" s="5">
        <f>IF(($C$6-($C$3*$A37)+SUM(J$6:J37))*J$3/365*_xlfn.DAYS($B38,$B37)&lt;0,0,($C$6-($C$3*$A37)+SUM(J$6:J37))*J$3/365*_xlfn.DAYS($B38,$B37))</f>
        <v>43.346744503977057</v>
      </c>
      <c r="K38" s="5">
        <f>IF(($C$6-($C$3*$A37)+SUM(K$6:K37))*K$3/365*_xlfn.DAYS($B38,$B37)&lt;0,0,($C$6-($C$3*$A37)+SUM(K$6:K37))*K$3/365*_xlfn.DAYS($B38,$B37))</f>
        <v>43.293477073130298</v>
      </c>
      <c r="L38" s="5">
        <f>IF(($C$6-($C$3*$A37)+SUM(L$6:L37))*L$3/365*_xlfn.DAYS($B38,$B37)&lt;0,0,($C$6-($C$3*$A37)+SUM(L$6:L37))*L$3/365*_xlfn.DAYS($B38,$B37))</f>
        <v>43.240248015668968</v>
      </c>
      <c r="M38" s="5">
        <f>IF(($C$6-($C$3*$A37)+SUM(M$6:M37))*M$3/365*_xlfn.DAYS($B38,$B37)&lt;0,0,($C$6-($C$3*$A37)+SUM(M$6:M37))*M$3/365*_xlfn.DAYS($B38,$B37))</f>
        <v>43.187057315716267</v>
      </c>
      <c r="N38" s="5">
        <f>IF(($C$6-($C$3*$A37)+SUM(N$6:N37))*N$3/365*_xlfn.DAYS($B38,$B37)&lt;0,0,($C$6-($C$3*$A37)+SUM(N$6:N37))*N$3/365*_xlfn.DAYS($B38,$B37))</f>
        <v>43.133904957401015</v>
      </c>
      <c r="O38" s="5">
        <f>IF(($C$6-($C$3*$A37)+SUM(O$6:O37))*O$3/365*_xlfn.DAYS($B38,$B37)&lt;0,0,($C$6-($C$3*$A37)+SUM(O$6:O37))*O$3/365*_xlfn.DAYS($B38,$B37))</f>
        <v>43.080790924857304</v>
      </c>
      <c r="P38" s="5">
        <f>IF(($C$6-($C$3*$A37)+SUM(P$6:P37))*P$3/365*_xlfn.DAYS($B38,$B37)&lt;0,0,($C$6-($C$3*$A37)+SUM(P$6:P37))*P$3/365*_xlfn.DAYS($B38,$B37))</f>
        <v>43.027715202224478</v>
      </c>
      <c r="Q38" s="5">
        <f>IF(($C$6-($C$3*$A37)+SUM(Q$6:Q37))*Q$3/365*_xlfn.DAYS($B38,$B37)&lt;0,0,($C$6-($C$3*$A37)+SUM(Q$6:Q37))*Q$3/365*_xlfn.DAYS($B38,$B37))</f>
        <v>42.974677773647571</v>
      </c>
      <c r="R38" s="5">
        <f>IF(($C$6-($C$3*$A37)+SUM(R$6:R37))*R$3/365*_xlfn.DAYS($B38,$B37)&lt;0,0,($C$6-($C$3*$A37)+SUM(R$6:R37))*R$3/365*_xlfn.DAYS($B38,$B37))</f>
        <v>42.921678623276705</v>
      </c>
      <c r="S38" s="5">
        <f>IF(($C$6-($C$3*$A37)+SUM(S$6:S37))*S$3/365*_xlfn.DAYS($B38,$B37)&lt;0,0,($C$6-($C$3*$A37)+SUM(S$6:S37))*S$3/365*_xlfn.DAYS($B38,$B37))</f>
        <v>42.86871773526758</v>
      </c>
      <c r="T38" s="5">
        <f>IF(($C$6-($C$3*$A37)+SUM(T$6:T37))*T$3/365*_xlfn.DAYS($B38,$B37)&lt;0,0,($C$6-($C$3*$A37)+SUM(T$6:T37))*T$3/365*_xlfn.DAYS($B38,$B37))</f>
        <v>42.815795093781155</v>
      </c>
      <c r="U38" s="5">
        <f>IF(($C$6-($C$3*$A37)+SUM(U$6:U37))*U$3/365*_xlfn.DAYS($B38,$B37)&lt;0,0,($C$6-($C$3*$A37)+SUM(U$6:U37))*U$3/365*_xlfn.DAYS($B38,$B37))</f>
        <v>42.762910682983865</v>
      </c>
      <c r="V38" s="5">
        <f>IF(($C$6-($C$3*$A37)+SUM(V$6:V37))*V$3/365*_xlfn.DAYS($B38,$B37)&lt;0,0,($C$6-($C$3*$A37)+SUM(V$6:V37))*V$3/365*_xlfn.DAYS($B38,$B37))</f>
        <v>42.710064487047433</v>
      </c>
      <c r="W38" s="5">
        <f>IF(($C$6-($C$3*$A37)+SUM(W$6:W37))*W$3/365*_xlfn.DAYS($B38,$B37)&lt;0,0,($C$6-($C$3*$A37)+SUM(W$6:W37))*W$3/365*_xlfn.DAYS($B38,$B37))</f>
        <v>42.657256490149024</v>
      </c>
      <c r="X38" s="5">
        <f>IF(($C$6-($C$3*$A37)+SUM(X$6:X37))*X$3/365*_xlfn.DAYS($B38,$B37)&lt;0,0,($C$6-($C$3*$A37)+SUM(X$6:X37))*X$3/365*_xlfn.DAYS($B38,$B37))</f>
        <v>42.604486676471183</v>
      </c>
      <c r="Y38" s="5">
        <f>IF(($C$6-($C$3*$A37)+SUM(Y$6:Y37))*Y$3/365*_xlfn.DAYS($B38,$B37)&lt;0,0,($C$6-($C$3*$A37)+SUM(Y$6:Y37))*Y$3/365*_xlfn.DAYS($B38,$B37))</f>
        <v>42.551755030201704</v>
      </c>
      <c r="Z38" s="5">
        <f>IF(($C$6-($C$3*$A37)+SUM(Z$6:Z37))*Z$3/365*_xlfn.DAYS($B38,$B37)&lt;0,0,($C$6-($C$3*$A37)+SUM(Z$6:Z37))*Z$3/365*_xlfn.DAYS($B38,$B37))</f>
        <v>42.499061535533919</v>
      </c>
      <c r="AA38" s="5">
        <f>IF(($C$6-($C$3*$A37)+SUM(AA$6:AA37))*AA$3/365*_xlfn.DAYS($B38,$B37)&lt;0,0,($C$6-($C$3*$A37)+SUM(AA$6:AA37))*AA$3/365*_xlfn.DAYS($B38,$B37))</f>
        <v>42.446406176666464</v>
      </c>
      <c r="AB38" s="5">
        <f>IF(($C$6-($C$3*$A37)+SUM(AB$6:AB37))*AB$3/365*_xlfn.DAYS($B38,$B37)&lt;0,0,($C$6-($C$3*$A37)+SUM(AB$6:AB37))*AB$3/365*_xlfn.DAYS($B38,$B37))</f>
        <v>42.393788937803279</v>
      </c>
      <c r="AC38" s="5">
        <f>IF(($C$6-($C$3*$A37)+SUM(AC$6:AC37))*AC$3/365*_xlfn.DAYS($B38,$B37)&lt;0,0,($C$6-($C$3*$A37)+SUM(AC$6:AC37))*AC$3/365*_xlfn.DAYS($B38,$B37))</f>
        <v>42.341209803153738</v>
      </c>
      <c r="AD38" s="5">
        <f>IF(($C$6-($C$3*$A37)+SUM(AD$6:AD37))*AD$3/365*_xlfn.DAYS($B38,$B37)&lt;0,0,($C$6-($C$3*$A37)+SUM(AD$6:AD37))*AD$3/365*_xlfn.DAYS($B38,$B37))</f>
        <v>42.288668756932616</v>
      </c>
      <c r="AE38" s="5">
        <f>IF(($C$6-($C$3*$A37)+SUM(AE$6:AE37))*AE$3/365*_xlfn.DAYS($B38,$B37)&lt;0,0,($C$6-($C$3*$A37)+SUM(AE$6:AE37))*AE$3/365*_xlfn.DAYS($B38,$B37))</f>
        <v>42.236165783359944</v>
      </c>
      <c r="AF38" s="5">
        <f>IF(($C$6-($C$3*$A37)+SUM(AF$6:AF37))*AF$3/365*_xlfn.DAYS($B38,$B37)&lt;0,0,($C$6-($C$3*$A37)+SUM(AF$6:AF37))*AF$3/365*_xlfn.DAYS($B38,$B37))</f>
        <v>42.183700866661162</v>
      </c>
      <c r="AG38" s="5">
        <f>IF(($C$6-($C$3*$A37)+SUM(AG$6:AG37))*AG$3/365*_xlfn.DAYS($B38,$B37)&lt;0,0,($C$6-($C$3*$A37)+SUM(AG$6:AG37))*AG$3/365*_xlfn.DAYS($B38,$B37))</f>
        <v>42.131273991067111</v>
      </c>
      <c r="AH38" s="5">
        <f>IF(($C$6-($C$3*$A37)+SUM(AH$6:AH37))*AH$3/365*_xlfn.DAYS($B38,$B37)&lt;0,0,($C$6-($C$3*$A37)+SUM(AH$6:AH37))*AH$3/365*_xlfn.DAYS($B38,$B37))</f>
        <v>42.078885140813945</v>
      </c>
      <c r="AI38" s="5">
        <f>IF(($C$6-($C$3*$A37)+SUM(AI$6:AI37))*AI$3/365*_xlfn.DAYS($B38,$B37)&lt;0,0,($C$6-($C$3*$A37)+SUM(AI$6:AI37))*AI$3/365*_xlfn.DAYS($B38,$B37))</f>
        <v>42.026534300143169</v>
      </c>
      <c r="AJ38" s="5">
        <f>IF(($C$6-($C$3*$A37)+SUM(AJ$6:AJ37))*AJ$3/365*_xlfn.DAYS($B38,$B37)&lt;0,0,($C$6-($C$3*$A37)+SUM(AJ$6:AJ37))*AJ$3/365*_xlfn.DAYS($B38,$B37))</f>
        <v>41.974221453301674</v>
      </c>
      <c r="AK38" s="5">
        <f>IF(($C$6-($C$3*$A37)+SUM(AK$6:AK37))*AK$3/365*_xlfn.DAYS($B38,$B37)&lt;0,0,($C$6-($C$3*$A37)+SUM(AK$6:AK37))*AK$3/365*_xlfn.DAYS($B38,$B37))</f>
        <v>41.921946584541729</v>
      </c>
      <c r="AL38" s="5">
        <f>IF(($C$6-($C$3*$A37)+SUM(AL$6:AL37))*AL$3/365*_xlfn.DAYS($B38,$B37)&lt;0,0,($C$6-($C$3*$A37)+SUM(AL$6:AL37))*AL$3/365*_xlfn.DAYS($B38,$B37))</f>
        <v>41.869709678120806</v>
      </c>
      <c r="AM38" s="5">
        <f>IF(($C$6-($C$3*$A37)+SUM(AM$6:AM37))*AM$3/365*_xlfn.DAYS($B38,$B37)&lt;0,0,($C$6-($C$3*$A37)+SUM(AM$6:AM37))*AM$3/365*_xlfn.DAYS($B38,$B37))</f>
        <v>41.817510718301861</v>
      </c>
      <c r="AN38" s="5">
        <f>IF(($C$6-($C$3*$A37)+SUM(AN$6:AN37))*AN$3/365*_xlfn.DAYS($B38,$B37)&lt;0,0,($C$6-($C$3*$A37)+SUM(AN$6:AN37))*AN$3/365*_xlfn.DAYS($B38,$B37))</f>
        <v>41.765349689353243</v>
      </c>
      <c r="AO38" s="5">
        <f>IF(($C$6-($C$3*$A37)+SUM(AO$6:AO37))*AO$3/365*_xlfn.DAYS($B38,$B37)&lt;0,0,($C$6-($C$3*$A37)+SUM(AO$6:AO37))*AO$3/365*_xlfn.DAYS($B38,$B37))</f>
        <v>41.713226575548518</v>
      </c>
      <c r="AP38" s="5">
        <f>IF(($C$6-($C$3*$A37)+SUM(AP$6:AP37))*AP$3/365*_xlfn.DAYS($B38,$B37)&lt;0,0,($C$6-($C$3*$A37)+SUM(AP$6:AP37))*AP$3/365*_xlfn.DAYS($B38,$B37))</f>
        <v>41.661141361166663</v>
      </c>
      <c r="AQ38" s="5">
        <f>IF(($C$6-($C$3*$A37)+SUM(AQ$6:AQ37))*AQ$3/365*_xlfn.DAYS($B38,$B37)&lt;0,0,($C$6-($C$3*$A37)+SUM(AQ$6:AQ37))*AQ$3/365*_xlfn.DAYS($B38,$B37))</f>
        <v>41.609094030492024</v>
      </c>
      <c r="AR38" s="5">
        <f>IF(($C$6-($C$3*$A37)+SUM(AR$6:AR37))*AR$3/365*_xlfn.DAYS($B38,$B37)&lt;0,0,($C$6-($C$3*$A37)+SUM(AR$6:AR37))*AR$3/365*_xlfn.DAYS($B38,$B37))</f>
        <v>41.557084567814201</v>
      </c>
      <c r="AS38" s="5">
        <f>IF(($C$6-($C$3*$A37)+SUM(AS$6:AS37))*AS$3/365*_xlfn.DAYS($B38,$B37)&lt;0,0,($C$6-($C$3*$A37)+SUM(AS$6:AS37))*AS$3/365*_xlfn.DAYS($B38,$B37))</f>
        <v>41.505112957428189</v>
      </c>
      <c r="AT38" s="5">
        <f>IF(($C$6-($C$3*$A37)+SUM(AT$6:AT37))*AT$3/365*_xlfn.DAYS($B38,$B37)&lt;0,0,($C$6-($C$3*$A37)+SUM(AT$6:AT37))*AT$3/365*_xlfn.DAYS($B38,$B37))</f>
        <v>41.453179183634326</v>
      </c>
      <c r="AU38" s="5">
        <f>IF(($C$6-($C$3*$A37)+SUM(AU$6:AU37))*AU$3/365*_xlfn.DAYS($B38,$B37)&lt;0,0,($C$6-($C$3*$A37)+SUM(AU$6:AU37))*AU$3/365*_xlfn.DAYS($B38,$B37))</f>
        <v>41.401283230738287</v>
      </c>
      <c r="AV38" s="5">
        <f>IF(($C$6-($C$3*$A37)+SUM(AV$6:AV37))*AV$3/365*_xlfn.DAYS($B38,$B37)&lt;0,0,($C$6-($C$3*$A37)+SUM(AV$6:AV37))*AV$3/365*_xlfn.DAYS($B38,$B37))</f>
        <v>41.349425083051024</v>
      </c>
      <c r="AW38" s="5">
        <f>IF(($C$6-($C$3*$A37)+SUM(AW$6:AW37))*AW$3/365*_xlfn.DAYS($B38,$B37)&lt;0,0,($C$6-($C$3*$A37)+SUM(AW$6:AW37))*AW$3/365*_xlfn.DAYS($B38,$B37))</f>
        <v>41.297604724888949</v>
      </c>
      <c r="AX38" s="5">
        <f>IF(($C$6-($C$3*$A37)+SUM(AX$6:AX37))*AX$3/365*_xlfn.DAYS($B38,$B37)&lt;0,0,($C$6-($C$3*$A37)+SUM(AX$6:AX37))*AX$3/365*_xlfn.DAYS($B38,$B37))</f>
        <v>41.245822140573672</v>
      </c>
      <c r="AY38" s="5">
        <f>IF(($C$6-($C$3*$A37)+SUM(AY$6:AY37))*AY$3/365*_xlfn.DAYS($B38,$B37)&lt;0,0,($C$6-($C$3*$A37)+SUM(AY$6:AY37))*AY$3/365*_xlfn.DAYS($B38,$B37))</f>
        <v>41.194077314432235</v>
      </c>
      <c r="AZ38" s="5">
        <f>IF(($C$6-($C$3*$A37)+SUM(AZ$6:AZ37))*AZ$3/365*_xlfn.DAYS($B38,$B37)&lt;0,0,($C$6-($C$3*$A37)+SUM(AZ$6:AZ37))*AZ$3/365*_xlfn.DAYS($B38,$B37))</f>
        <v>41.142370230796914</v>
      </c>
      <c r="BA38" s="5">
        <f>IF(($C$6-($C$3*$A37)+SUM(BA$6:BA37))*BA$3/365*_xlfn.DAYS($B38,$B37)&lt;0,0,($C$6-($C$3*$A37)+SUM(BA$6:BA37))*BA$3/365*_xlfn.DAYS($B38,$B37))</f>
        <v>41.090700874005371</v>
      </c>
      <c r="BB38" s="5">
        <f>IF(($C$6-($C$3*$A37)+SUM(BB$6:BB37))*BB$3/365*_xlfn.DAYS($B38,$B37)&lt;0,0,($C$6-($C$3*$A37)+SUM(BB$6:BB37))*BB$3/365*_xlfn.DAYS($B38,$B37))</f>
        <v>41.039069228400599</v>
      </c>
      <c r="BC38" s="5">
        <f>IF(($C$6-($C$3*$A37)+SUM(BC$6:BC37))*BC$3/365*_xlfn.DAYS($B38,$B37)&lt;0,0,($C$6-($C$3*$A37)+SUM(BC$6:BC37))*BC$3/365*_xlfn.DAYS($B38,$B37))</f>
        <v>40.987475278330848</v>
      </c>
      <c r="BD38" s="5">
        <f>IF(($C$6-($C$3*$A37)+SUM(BD$6:BD37))*BD$3/365*_xlfn.DAYS($B38,$B37)&lt;0,0,($C$6-($C$3*$A37)+SUM(BD$6:BD37))*BD$3/365*_xlfn.DAYS($B38,$B37))</f>
        <v>40.935919008149867</v>
      </c>
      <c r="BE38" s="5">
        <f>IF(($C$6-($C$3*$A37)+SUM(BE$6:BE37))*BE$3/365*_xlfn.DAYS($B38,$B37)&lt;0,0,($C$6-($C$3*$A37)+SUM(BE$6:BE37))*BE$3/365*_xlfn.DAYS($B38,$B37))</f>
        <v>40.88440040221645</v>
      </c>
      <c r="BF38" s="5">
        <f>IF(($C$6-($C$3*$A37)+SUM(BF$6:BF37))*BF$3/365*_xlfn.DAYS($B38,$B37)&lt;0,0,($C$6-($C$3*$A37)+SUM(BF$6:BF37))*BF$3/365*_xlfn.DAYS($B38,$B37))</f>
        <v>40.83291944489492</v>
      </c>
      <c r="BG38" s="5">
        <f>IF(($C$6-($C$3*$A37)+SUM(BG$6:BG37))*BG$3/365*_xlfn.DAYS($B38,$B37)&lt;0,0,($C$6-($C$3*$A37)+SUM(BG$6:BG37))*BG$3/365*_xlfn.DAYS($B38,$B37))</f>
        <v>40.781476120554871</v>
      </c>
      <c r="BH38" s="5">
        <f>IF(($C$6-($C$3*$A37)+SUM(BH$6:BH37))*BH$3/365*_xlfn.DAYS($B38,$B37)&lt;0,0,($C$6-($C$3*$A37)+SUM(BH$6:BH37))*BH$3/365*_xlfn.DAYS($B38,$B37))</f>
        <v>40.730070413571212</v>
      </c>
      <c r="BI38" s="5">
        <f>IF(($C$6-($C$3*$A37)+SUM(BI$6:BI37))*BI$3/365*_xlfn.DAYS($B38,$B37)&lt;0,0,($C$6-($C$3*$A37)+SUM(BI$6:BI37))*BI$3/365*_xlfn.DAYS($B38,$B37))</f>
        <v>40.678702308324063</v>
      </c>
      <c r="BJ38" s="5">
        <f>IF(($C$6-($C$3*$A37)+SUM(BJ$6:BJ37))*BJ$3/365*_xlfn.DAYS($B38,$B37)&lt;0,0,($C$6-($C$3*$A37)+SUM(BJ$6:BJ37))*BJ$3/365*_xlfn.DAYS($B38,$B37))</f>
        <v>40.627371789199024</v>
      </c>
      <c r="BK38" s="5">
        <f>IF(($C$6-($C$3*$A37)+SUM(BK$6:BK37))*BK$3/365*_xlfn.DAYS($B38,$B37)&lt;0,0,($C$6-($C$3*$A37)+SUM(BK$6:BK37))*BK$3/365*_xlfn.DAYS($B38,$B37))</f>
        <v>40.576078840586952</v>
      </c>
      <c r="BL38" s="5">
        <f>IF(($C$6-($C$3*$A37)+SUM(BL$6:BL37))*BL$3/365*_xlfn.DAYS($B38,$B37)&lt;0,0,($C$6-($C$3*$A37)+SUM(BL$6:BL37))*BL$3/365*_xlfn.DAYS($B38,$B37))</f>
        <v>40.524823446883914</v>
      </c>
      <c r="BM38" s="5">
        <f>IF(($C$6-($C$3*$A37)+SUM(BM$6:BM37))*BM$3/365*_xlfn.DAYS($B38,$B37)&lt;0,0,($C$6-($C$3*$A37)+SUM(BM$6:BM37))*BM$3/365*_xlfn.DAYS($B38,$B37))</f>
        <v>40.473605592491339</v>
      </c>
      <c r="BN38" s="5">
        <f>IF(($C$6-($C$3*$A37)+SUM(BN$6:BN37))*BN$3/365*_xlfn.DAYS($B38,$B37)&lt;0,0,($C$6-($C$3*$A37)+SUM(BN$6:BN37))*BN$3/365*_xlfn.DAYS($B38,$B37))</f>
        <v>40.422425261816116</v>
      </c>
      <c r="BO38" s="5">
        <f>IF(($C$6-($C$3*$A37)+SUM(BO$6:BO37))*BO$3/365*_xlfn.DAYS($B38,$B37)&lt;0,0,($C$6-($C$3*$A37)+SUM(BO$6:BO37))*BO$3/365*_xlfn.DAYS($B38,$B37))</f>
        <v>40.371282439270146</v>
      </c>
      <c r="BP38" s="5">
        <f>IF(($C$6-($C$3*$A37)+SUM(BP$6:BP37))*BP$3/365*_xlfn.DAYS($B38,$B37)&lt;0,0,($C$6-($C$3*$A37)+SUM(BP$6:BP37))*BP$3/365*_xlfn.DAYS($B38,$B37))</f>
        <v>40.320177109270894</v>
      </c>
      <c r="BQ38" s="5">
        <f>IF(($C$6-($C$3*$A37)+SUM(BQ$6:BQ37))*BQ$3/365*_xlfn.DAYS($B38,$B37)&lt;0,0,($C$6-($C$3*$A37)+SUM(BQ$6:BQ37))*BQ$3/365*_xlfn.DAYS($B38,$B37))</f>
        <v>40.269109256241009</v>
      </c>
      <c r="BR38" s="5">
        <f>IF(($C$6-($C$3*$A37)+SUM(BR$6:BR37))*BR$3/365*_xlfn.DAYS($B38,$B37)&lt;0,0,($C$6-($C$3*$A37)+SUM(BR$6:BR37))*BR$3/365*_xlfn.DAYS($B38,$B37))</f>
        <v>40.218078864608394</v>
      </c>
      <c r="BS38" s="5">
        <f>IF(($C$6-($C$3*$A37)+SUM(BS$6:BS37))*BS$3/365*_xlfn.DAYS($B38,$B37)&lt;0,0,($C$6-($C$3*$A37)+SUM(BS$6:BS37))*BS$3/365*_xlfn.DAYS($B38,$B37))</f>
        <v>40.167085918806308</v>
      </c>
      <c r="BT38" s="5">
        <f>IF(($C$6-($C$3*$A37)+SUM(BT$6:BT37))*BT$3/365*_xlfn.DAYS($B38,$B37)&lt;0,0,($C$6-($C$3*$A37)+SUM(BT$6:BT37))*BT$3/365*_xlfn.DAYS($B38,$B37))</f>
        <v>40.116130403273402</v>
      </c>
      <c r="BU38" s="5">
        <f>IF(($C$6-($C$3*$A37)+SUM(BU$6:BU37))*BU$3/365*_xlfn.DAYS($B38,$B37)&lt;0,0,($C$6-($C$3*$A37)+SUM(BU$6:BU37))*BU$3/365*_xlfn.DAYS($B38,$B37))</f>
        <v>40.065212302453496</v>
      </c>
      <c r="BV38" s="5">
        <f>IF(($C$6-($C$3*$A37)+SUM(BV$6:BV37))*BV$3/365*_xlfn.DAYS($B38,$B37)&lt;0,0,($C$6-($C$3*$A37)+SUM(BV$6:BV37))*BV$3/365*_xlfn.DAYS($B38,$B37))</f>
        <v>40.014331600795664</v>
      </c>
      <c r="BW38" s="5">
        <f>IF(($C$6-($C$3*$A37)+SUM(BW$6:BW37))*BW$3/365*_xlfn.DAYS($B38,$B37)&lt;0,0,($C$6-($C$3*$A37)+SUM(BW$6:BW37))*BW$3/365*_xlfn.DAYS($B38,$B37))</f>
        <v>39.963488282754426</v>
      </c>
      <c r="BX38" s="5">
        <f>IF(($C$6-($C$3*$A37)+SUM(BX$6:BX37))*BX$3/365*_xlfn.DAYS($B38,$B37)&lt;0,0,($C$6-($C$3*$A37)+SUM(BX$6:BX37))*BX$3/365*_xlfn.DAYS($B38,$B37))</f>
        <v>39.912682332789416</v>
      </c>
      <c r="BY38" s="5">
        <f>IF(($C$6-($C$3*$A37)+SUM(BY$6:BY37))*BY$3/365*_xlfn.DAYS($B38,$B37)&lt;0,0,($C$6-($C$3*$A37)+SUM(BY$6:BY37))*BY$3/365*_xlfn.DAYS($B38,$B37))</f>
        <v>39.861913735365739</v>
      </c>
      <c r="BZ38" s="5">
        <f>IF(($C$6-($C$3*$A37)+SUM(BZ$6:BZ37))*BZ$3/365*_xlfn.DAYS($B38,$B37)&lt;0,0,($C$6-($C$3*$A37)+SUM(BZ$6:BZ37))*BZ$3/365*_xlfn.DAYS($B38,$B37))</f>
        <v>39.811182474953668</v>
      </c>
      <c r="CA38" s="5">
        <f>IF(($C$6-($C$3*$A37)+SUM(CA$6:CA37))*CA$3/365*_xlfn.DAYS($B38,$B37)&lt;0,0,($C$6-($C$3*$A37)+SUM(CA$6:CA37))*CA$3/365*_xlfn.DAYS($B38,$B37))</f>
        <v>39.760488536028767</v>
      </c>
      <c r="CB38" s="5">
        <f>IF(($C$6-($C$3*$A37)+SUM(CB$6:CB37))*CB$3/365*_xlfn.DAYS($B38,$B37)&lt;0,0,($C$6-($C$3*$A37)+SUM(CB$6:CB37))*CB$3/365*_xlfn.DAYS($B38,$B37))</f>
        <v>39.70983190307193</v>
      </c>
      <c r="CC38" s="5">
        <f>IF(($C$6-($C$3*$A37)+SUM(CC$6:CC37))*CC$3/365*_xlfn.DAYS($B38,$B37)&lt;0,0,($C$6-($C$3*$A37)+SUM(CC$6:CC37))*CC$3/365*_xlfn.DAYS($B38,$B37))</f>
        <v>39.659212560569316</v>
      </c>
      <c r="CD38" s="5">
        <f>IF(($C$6-($C$3*$A37)+SUM(CD$6:CD37))*CD$3/365*_xlfn.DAYS($B38,$B37)&lt;0,0,($C$6-($C$3*$A37)+SUM(CD$6:CD37))*CD$3/365*_xlfn.DAYS($B38,$B37))</f>
        <v>39.608630493012306</v>
      </c>
      <c r="CE38" s="5">
        <f>IF(($C$6-($C$3*$A37)+SUM(CE$6:CE37))*CE$3/365*_xlfn.DAYS($B38,$B37)&lt;0,0,($C$6-($C$3*$A37)+SUM(CE$6:CE37))*CE$3/365*_xlfn.DAYS($B38,$B37))</f>
        <v>39.558085684897655</v>
      </c>
      <c r="CF38" s="5">
        <f>IF(($C$6-($C$3*$A37)+SUM(CF$6:CF37))*CF$3/365*_xlfn.DAYS($B38,$B37)&lt;0,0,($C$6-($C$3*$A37)+SUM(CF$6:CF37))*CF$3/365*_xlfn.DAYS($B38,$B37))</f>
        <v>39.507578120727345</v>
      </c>
      <c r="CG38" s="5">
        <f>IF(($C$6-($C$3*$A37)+SUM(CG$6:CG37))*CG$3/365*_xlfn.DAYS($B38,$B37)&lt;0,0,($C$6-($C$3*$A37)+SUM(CG$6:CG37))*CG$3/365*_xlfn.DAYS($B38,$B37))</f>
        <v>39.45710778500861</v>
      </c>
      <c r="CH38" s="5">
        <f>IF(($C$6-($C$3*$A37)+SUM(CH$6:CH37))*CH$3/365*_xlfn.DAYS($B38,$B37)&lt;0,0,($C$6-($C$3*$A37)+SUM(CH$6:CH37))*CH$3/365*_xlfn.DAYS($B38,$B37))</f>
        <v>39.406674662253998</v>
      </c>
      <c r="CI38" s="5">
        <f>IF(($C$6-($C$3*$A37)+SUM(CI$6:CI37))*CI$3/365*_xlfn.DAYS($B38,$B37)&lt;0,0,($C$6-($C$3*$A37)+SUM(CI$6:CI37))*CI$3/365*_xlfn.DAYS($B38,$B37))</f>
        <v>39.35627873698138</v>
      </c>
      <c r="CJ38" s="5">
        <f>IF(($C$6-($C$3*$A37)+SUM(CJ$6:CJ37))*CJ$3/365*_xlfn.DAYS($B38,$B37)&lt;0,0,($C$6-($C$3*$A37)+SUM(CJ$6:CJ37))*CJ$3/365*_xlfn.DAYS($B38,$B37))</f>
        <v>39.305919993713765</v>
      </c>
      <c r="CK38" s="5">
        <f>IF(($C$6-($C$3*$A37)+SUM(CK$6:CK37))*CK$3/365*_xlfn.DAYS($B38,$B37)&lt;0,0,($C$6-($C$3*$A37)+SUM(CK$6:CK37))*CK$3/365*_xlfn.DAYS($B38,$B37))</f>
        <v>39.255598416979531</v>
      </c>
      <c r="CL38" s="5">
        <f>IF(($C$6-($C$3*$A37)+SUM(CL$6:CL37))*CL$3/365*_xlfn.DAYS($B38,$B37)&lt;0,0,($C$6-($C$3*$A37)+SUM(CL$6:CL37))*CL$3/365*_xlfn.DAYS($B38,$B37))</f>
        <v>39.205313991312252</v>
      </c>
      <c r="CM38" s="5">
        <f>IF(($C$6-($C$3*$A37)+SUM(CM$6:CM37))*CM$3/365*_xlfn.DAYS($B38,$B37)&lt;0,0,($C$6-($C$3*$A37)+SUM(CM$6:CM37))*CM$3/365*_xlfn.DAYS($B38,$B37))</f>
        <v>39.155066701250895</v>
      </c>
      <c r="CN38" s="5">
        <f>IF(($C$6-($C$3*$A37)+SUM(CN$6:CN37))*CN$3/365*_xlfn.DAYS($B38,$B37)&lt;0,0,($C$6-($C$3*$A37)+SUM(CN$6:CN37))*CN$3/365*_xlfn.DAYS($B38,$B37))</f>
        <v>39.104856531339536</v>
      </c>
      <c r="CO38" s="5">
        <f>IF(($C$6-($C$3*$A37)+SUM(CO$6:CO37))*CO$3/365*_xlfn.DAYS($B38,$B37)&lt;0,0,($C$6-($C$3*$A37)+SUM(CO$6:CO37))*CO$3/365*_xlfn.DAYS($B38,$B37))</f>
        <v>39.054683466127635</v>
      </c>
      <c r="CP38" s="5">
        <f>IF(($C$6-($C$3*$A37)+SUM(CP$6:CP37))*CP$3/365*_xlfn.DAYS($B38,$B37)&lt;0,0,($C$6-($C$3*$A37)+SUM(CP$6:CP37))*CP$3/365*_xlfn.DAYS($B38,$B37))</f>
        <v>39.004547490169777</v>
      </c>
      <c r="CQ38" s="5">
        <f>IF(($C$6-($C$3*$A37)+SUM(CQ$6:CQ37))*CQ$3/365*_xlfn.DAYS($B38,$B37)&lt;0,0,($C$6-($C$3*$A37)+SUM(CQ$6:CQ37))*CQ$3/365*_xlfn.DAYS($B38,$B37))</f>
        <v>38.954448588026004</v>
      </c>
      <c r="CR38" s="5">
        <f>IF(($C$6-($C$3*$A37)+SUM(CR$6:CR37))*CR$3/365*_xlfn.DAYS($B38,$B37)&lt;0,0,($C$6-($C$3*$A37)+SUM(CR$6:CR37))*CR$3/365*_xlfn.DAYS($B38,$B37))</f>
        <v>38.904386744261444</v>
      </c>
      <c r="CS38" s="5">
        <f>IF(($C$6-($C$3*$A37)+SUM(CS$6:CS37))*CS$3/365*_xlfn.DAYS($B38,$B37)&lt;0,0,($C$6-($C$3*$A37)+SUM(CS$6:CS37))*CS$3/365*_xlfn.DAYS($B38,$B37))</f>
        <v>38.854361943446548</v>
      </c>
      <c r="CT38" s="5">
        <f>IF(($C$6-($C$3*$A37)+SUM(CT$6:CT37))*CT$3/365*_xlfn.DAYS($B38,$B37)&lt;0,0,($C$6-($C$3*$A37)+SUM(CT$6:CT37))*CT$3/365*_xlfn.DAYS($B38,$B37))</f>
        <v>38.80437417015704</v>
      </c>
      <c r="CU38" s="5">
        <f>IF(($C$6-($C$3*$A37)+SUM(CU$6:CU37))*CU$3/365*_xlfn.DAYS($B38,$B37)&lt;0,0,($C$6-($C$3*$A37)+SUM(CU$6:CU37))*CU$3/365*_xlfn.DAYS($B38,$B37))</f>
        <v>38.754423408973793</v>
      </c>
      <c r="CV38" s="5">
        <f>IF(($C$6-($C$3*$A37)+SUM(CV$6:CV37))*CV$3/365*_xlfn.DAYS($B38,$B37)&lt;0,0,($C$6-($C$3*$A37)+SUM(CV$6:CV37))*CV$3/365*_xlfn.DAYS($B38,$B37))</f>
        <v>38.704509644483139</v>
      </c>
      <c r="CW38" s="5">
        <f>IF(($C$6-($C$3*$A37)+SUM(CW$6:CW37))*CW$3/365*_xlfn.DAYS($B38,$B37)&lt;0,0,($C$6-($C$3*$A37)+SUM(CW$6:CW37))*CW$3/365*_xlfn.DAYS($B38,$B37))</f>
        <v>38.654632861276419</v>
      </c>
      <c r="CX38" s="5">
        <f>IF(($C$6-($C$3*$A37)+SUM(CX$6:CX37))*CX$3/365*_xlfn.DAYS($B38,$B37)&lt;0,0,($C$6-($C$3*$A37)+SUM(CX$6:CX37))*CX$3/365*_xlfn.DAYS($B38,$B37))</f>
        <v>38.604793043950401</v>
      </c>
      <c r="CY38" s="5">
        <f>IF(($C$6-($C$3*$A37)+SUM(CY$6:CY37))*CY$3/365*_xlfn.DAYS($B38,$B37)&lt;0,0,($C$6-($C$3*$A37)+SUM(CY$6:CY37))*CY$3/365*_xlfn.DAYS($B38,$B37))</f>
        <v>38.554990177107044</v>
      </c>
      <c r="CZ38" s="5">
        <f>IF(($C$6-($C$3*$A37)+SUM(CZ$6:CZ37))*CZ$3/365*_xlfn.DAYS($B38,$B37)&lt;0,0,($C$6-($C$3*$A37)+SUM(CZ$6:CZ37))*CZ$3/365*_xlfn.DAYS($B38,$B37))</f>
        <v>38.505224245353475</v>
      </c>
      <c r="DA38" s="5">
        <f>IF(($C$6-($C$3*$A37)+SUM(DA$6:DA37))*DA$3/365*_xlfn.DAYS($B38,$B37)&lt;0,0,($C$6-($C$3*$A37)+SUM(DA$6:DA37))*DA$3/365*_xlfn.DAYS($B38,$B37))</f>
        <v>38.455495233302194</v>
      </c>
      <c r="DB38" s="5">
        <f>IF(($C$6-($C$3*$A37)+SUM(DB$6:DB37))*DB$3/365*_xlfn.DAYS($B38,$B37)&lt;0,0,($C$6-($C$3*$A37)+SUM(DB$6:DB37))*DB$3/365*_xlfn.DAYS($B38,$B37))</f>
        <v>38.405803125570849</v>
      </c>
      <c r="DC38" s="5">
        <f>IF(($C$6-($C$3*$A37)+SUM(DC$6:DC37))*DC$3/365*_xlfn.DAYS($B38,$B37)&lt;0,0,($C$6-($C$3*$A37)+SUM(DC$6:DC37))*DC$3/365*_xlfn.DAYS($B38,$B37))</f>
        <v>38.356147906782383</v>
      </c>
      <c r="DD38" s="5">
        <f>IF(($C$6-($C$3*$A37)+SUM(DD$6:DD37))*DD$3/365*_xlfn.DAYS($B38,$B37)&lt;0,0,($C$6-($C$3*$A37)+SUM(DD$6:DD37))*DD$3/365*_xlfn.DAYS($B38,$B37))</f>
        <v>38.306529561564922</v>
      </c>
      <c r="DE38" s="5">
        <f>IF(($C$6-($C$3*$A37)+SUM(DE$6:DE37))*DE$3/365*_xlfn.DAYS($B38,$B37)&lt;0,0,($C$6-($C$3*$A37)+SUM(DE$6:DE37))*DE$3/365*_xlfn.DAYS($B38,$B37))</f>
        <v>38.256948074551957</v>
      </c>
      <c r="DF38" s="5">
        <f>IF(($C$6-($C$3*$A37)+SUM(DF$6:DF37))*DF$3/365*_xlfn.DAYS($B38,$B37)&lt;0,0,($C$6-($C$3*$A37)+SUM(DF$6:DF37))*DF$3/365*_xlfn.DAYS($B38,$B37))</f>
        <v>38.207403430382001</v>
      </c>
      <c r="DG38" s="5">
        <f>IF(($C$6-($C$3*$A37)+SUM(DG$6:DG37))*DG$3/365*_xlfn.DAYS($B38,$B37)&lt;0,0,($C$6-($C$3*$A37)+SUM(DG$6:DG37))*DG$3/365*_xlfn.DAYS($B38,$B37))</f>
        <v>38.15789561369899</v>
      </c>
      <c r="DH38" s="5">
        <f>IF(($C$6-($C$3*$A37)+SUM(DH$6:DH37))*DH$3/365*_xlfn.DAYS($B38,$B37)&lt;0,0,($C$6-($C$3*$A37)+SUM(DH$6:DH37))*DH$3/365*_xlfn.DAYS($B38,$B37))</f>
        <v>38.108424609152017</v>
      </c>
      <c r="DI38" s="5">
        <f>IF(($C$6-($C$3*$A37)+SUM(DI$6:DI37))*DI$3/365*_xlfn.DAYS($B38,$B37)&lt;0,0,($C$6-($C$3*$A37)+SUM(DI$6:DI37))*DI$3/365*_xlfn.DAYS($B38,$B37))</f>
        <v>38.058990401395427</v>
      </c>
      <c r="DJ38" s="5">
        <f>IF(($C$6-($C$3*$A37)+SUM(DJ$6:DJ37))*DJ$3/365*_xlfn.DAYS($B38,$B37)&lt;0,0,($C$6-($C$3*$A37)+SUM(DJ$6:DJ37))*DJ$3/365*_xlfn.DAYS($B38,$B37))</f>
        <v>38.009592975088694</v>
      </c>
      <c r="DK38" s="5">
        <f>IF(($C$6-($C$3*$A37)+SUM(DK$6:DK37))*DK$3/365*_xlfn.DAYS($B38,$B37)&lt;0,0,($C$6-($C$3*$A37)+SUM(DK$6:DK37))*DK$3/365*_xlfn.DAYS($B38,$B37))</f>
        <v>37.960232314896707</v>
      </c>
      <c r="DL38" s="5">
        <f>IF(($C$6-($C$3*$A37)+SUM(DL$6:DL37))*DL$3/365*_xlfn.DAYS($B38,$B37)&lt;0,0,($C$6-($C$3*$A37)+SUM(DL$6:DL37))*DL$3/365*_xlfn.DAYS($B38,$B37))</f>
        <v>37.910908405489494</v>
      </c>
      <c r="DM38" s="5">
        <f>IF(($C$6-($C$3*$A37)+SUM(DM$6:DM37))*DM$3/365*_xlfn.DAYS($B38,$B37)&lt;0,0,($C$6-($C$3*$A37)+SUM(DM$6:DM37))*DM$3/365*_xlfn.DAYS($B38,$B37))</f>
        <v>37.861621231542166</v>
      </c>
      <c r="DN38" s="5">
        <f>IF(($C$6-($C$3*$A37)+SUM(DN$6:DN37))*DN$3/365*_xlfn.DAYS($B38,$B37)&lt;0,0,($C$6-($C$3*$A37)+SUM(DN$6:DN37))*DN$3/365*_xlfn.DAYS($B38,$B37))</f>
        <v>37.81237077773531</v>
      </c>
      <c r="DO38" s="5">
        <f>IF(($C$6-($C$3*$A37)+SUM(DO$6:DO37))*DO$3/365*_xlfn.DAYS($B38,$B37)&lt;0,0,($C$6-($C$3*$A37)+SUM(DO$6:DO37))*DO$3/365*_xlfn.DAYS($B38,$B37))</f>
        <v>37.76315702875457</v>
      </c>
      <c r="DP38" s="5">
        <f>IF(($C$6-($C$3*$A37)+SUM(DP$6:DP37))*DP$3/365*_xlfn.DAYS($B38,$B37)&lt;0,0,($C$6-($C$3*$A37)+SUM(DP$6:DP37))*DP$3/365*_xlfn.DAYS($B38,$B37))</f>
        <v>37.713979969290833</v>
      </c>
      <c r="DQ38" s="5">
        <f>IF(($C$6-($C$3*$A37)+SUM(DQ$6:DQ37))*DQ$3/365*_xlfn.DAYS($B38,$B37)&lt;0,0,($C$6-($C$3*$A37)+SUM(DQ$6:DQ37))*DQ$3/365*_xlfn.DAYS($B38,$B37))</f>
        <v>37.664839584040223</v>
      </c>
      <c r="DR38" s="5">
        <f>IF(($C$6-($C$3*$A37)+SUM(DR$6:DR37))*DR$3/365*_xlfn.DAYS($B38,$B37)&lt;0,0,($C$6-($C$3*$A37)+SUM(DR$6:DR37))*DR$3/365*_xlfn.DAYS($B38,$B37))</f>
        <v>37.615735857704102</v>
      </c>
      <c r="DS38" s="5">
        <f>IF(($C$6-($C$3*$A37)+SUM(DS$6:DS37))*DS$3/365*_xlfn.DAYS($B38,$B37)&lt;0,0,($C$6-($C$3*$A37)+SUM(DS$6:DS37))*DS$3/365*_xlfn.DAYS($B38,$B37))</f>
        <v>37.566668774988962</v>
      </c>
      <c r="DT38" s="5">
        <f>IF(($C$6-($C$3*$A37)+SUM(DT$6:DT37))*DT$3/365*_xlfn.DAYS($B38,$B37)&lt;0,0,($C$6-($C$3*$A37)+SUM(DT$6:DT37))*DT$3/365*_xlfn.DAYS($B38,$B37))</f>
        <v>37.517638320606693</v>
      </c>
      <c r="DU38" s="5">
        <f>IF(($C$6-($C$3*$A37)+SUM(DU$6:DU37))*DU$3/365*_xlfn.DAYS($B38,$B37)&lt;0,0,($C$6-($C$3*$A37)+SUM(DU$6:DU37))*DU$3/365*_xlfn.DAYS($B38,$B37))</f>
        <v>37.468644479274154</v>
      </c>
      <c r="DV38" s="5">
        <f>IF(($C$6-($C$3*$A37)+SUM(DV$6:DV37))*DV$3/365*_xlfn.DAYS($B38,$B37)&lt;0,0,($C$6-($C$3*$A37)+SUM(DV$6:DV37))*DV$3/365*_xlfn.DAYS($B38,$B37))</f>
        <v>37.41968723571361</v>
      </c>
      <c r="DW38" s="5">
        <f>IF(($C$6-($C$3*$A37)+SUM(DW$6:DW37))*DW$3/365*_xlfn.DAYS($B38,$B37)&lt;0,0,($C$6-($C$3*$A37)+SUM(DW$6:DW37))*DW$3/365*_xlfn.DAYS($B38,$B37))</f>
        <v>37.370766574652421</v>
      </c>
      <c r="DX38" s="5">
        <f>IF(($C$6-($C$3*$A37)+SUM(DX$6:DX37))*DX$3/365*_xlfn.DAYS($B38,$B37)&lt;0,0,($C$6-($C$3*$A37)+SUM(DX$6:DX37))*DX$3/365*_xlfn.DAYS($B38,$B37))</f>
        <v>37.321882480823213</v>
      </c>
      <c r="DY38" s="5">
        <f>IF(($C$6-($C$3*$A37)+SUM(DY$6:DY37))*DY$3/365*_xlfn.DAYS($B38,$B37)&lt;0,0,($C$6-($C$3*$A37)+SUM(DY$6:DY37))*DY$3/365*_xlfn.DAYS($B38,$B37))</f>
        <v>37.273034938963754</v>
      </c>
      <c r="DZ38" s="5">
        <f>IF(($C$6-($C$3*$A37)+SUM(DZ$6:DZ37))*DZ$3/365*_xlfn.DAYS($B38,$B37)&lt;0,0,($C$6-($C$3*$A37)+SUM(DZ$6:DZ37))*DZ$3/365*_xlfn.DAYS($B38,$B37))</f>
        <v>37.224223933817129</v>
      </c>
      <c r="EA38" s="5">
        <f>IF(($C$6-($C$3*$A37)+SUM(EA$6:EA37))*EA$3/365*_xlfn.DAYS($B38,$B37)&lt;0,0,($C$6-($C$3*$A37)+SUM(EA$6:EA37))*EA$3/365*_xlfn.DAYS($B38,$B37))</f>
        <v>37.175449450131453</v>
      </c>
      <c r="EB38" s="5">
        <f>IF(($C$6-($C$3*$A37)+SUM(EB$6:EB37))*EB$3/365*_xlfn.DAYS($B38,$B37)&lt;0,0,($C$6-($C$3*$A37)+SUM(EB$6:EB37))*EB$3/365*_xlfn.DAYS($B38,$B37))</f>
        <v>37.126711472660318</v>
      </c>
      <c r="EC38" s="5">
        <f>IF(($C$6-($C$3*$A37)+SUM(EC$6:EC37))*EC$3/365*_xlfn.DAYS($B38,$B37)&lt;0,0,($C$6-($C$3*$A37)+SUM(EC$6:EC37))*EC$3/365*_xlfn.DAYS($B38,$B37))</f>
        <v>37.078009986162158</v>
      </c>
      <c r="ED38" s="5">
        <f>IF(($C$6-($C$3*$A37)+SUM(ED$6:ED37))*ED$3/365*_xlfn.DAYS($B38,$B37)&lt;0,0,($C$6-($C$3*$A37)+SUM(ED$6:ED37))*ED$3/365*_xlfn.DAYS($B38,$B37))</f>
        <v>37.029344975400882</v>
      </c>
      <c r="EE38" s="5">
        <f>IF(($C$6-($C$3*$A37)+SUM(EE$6:EE37))*EE$3/365*_xlfn.DAYS($B38,$B37)&lt;0,0,($C$6-($C$3*$A37)+SUM(EE$6:EE37))*EE$3/365*_xlfn.DAYS($B38,$B37))</f>
        <v>36.980716425145502</v>
      </c>
      <c r="EF38" s="5">
        <f>IF(($C$6-($C$3*$A37)+SUM(EF$6:EF37))*EF$3/365*_xlfn.DAYS($B38,$B37)&lt;0,0,($C$6-($C$3*$A37)+SUM(EF$6:EF37))*EF$3/365*_xlfn.DAYS($B38,$B37))</f>
        <v>36.932124320170203</v>
      </c>
      <c r="EG38" s="5">
        <f>IF(($C$6-($C$3*$A37)+SUM(EG$6:EG37))*EG$3/365*_xlfn.DAYS($B38,$B37)&lt;0,0,($C$6-($C$3*$A37)+SUM(EG$6:EG37))*EG$3/365*_xlfn.DAYS($B38,$B37))</f>
        <v>36.883568645254371</v>
      </c>
      <c r="EH38" s="5">
        <f>IF(($C$6-($C$3*$A37)+SUM(EH$6:EH37))*EH$3/365*_xlfn.DAYS($B38,$B37)&lt;0,0,($C$6-($C$3*$A37)+SUM(EH$6:EH37))*EH$3/365*_xlfn.DAYS($B38,$B37))</f>
        <v>36.835049385182614</v>
      </c>
      <c r="EI38" s="5">
        <f>IF(($C$6-($C$3*$A37)+SUM(EI$6:EI37))*EI$3/365*_xlfn.DAYS($B38,$B37)&lt;0,0,($C$6-($C$3*$A37)+SUM(EI$6:EI37))*EI$3/365*_xlfn.DAYS($B38,$B37))</f>
        <v>36.786566524744735</v>
      </c>
      <c r="EJ38" s="5">
        <f>IF(($C$6-($C$3*$A37)+SUM(EJ$6:EJ37))*EJ$3/365*_xlfn.DAYS($B38,$B37)&lt;0,0,($C$6-($C$3*$A37)+SUM(EJ$6:EJ37))*EJ$3/365*_xlfn.DAYS($B38,$B37))</f>
        <v>36.738120048735702</v>
      </c>
      <c r="EK38" s="5">
        <f>IF(($C$6-($C$3*$A37)+SUM(EK$6:EK37))*EK$3/365*_xlfn.DAYS($B38,$B37)&lt;0,0,($C$6-($C$3*$A37)+SUM(EK$6:EK37))*EK$3/365*_xlfn.DAYS($B38,$B37))</f>
        <v>36.689709941955648</v>
      </c>
      <c r="EL38" s="5">
        <f>IF(($C$6-($C$3*$A37)+SUM(EL$6:EL37))*EL$3/365*_xlfn.DAYS($B38,$B37)&lt;0,0,($C$6-($C$3*$A37)+SUM(EL$6:EL37))*EL$3/365*_xlfn.DAYS($B38,$B37))</f>
        <v>36.641336189209873</v>
      </c>
      <c r="EM38" s="5">
        <f>IF(($C$6-($C$3*$A37)+SUM(EM$6:EM37))*EM$3/365*_xlfn.DAYS($B38,$B37)&lt;0,0,($C$6-($C$3*$A37)+SUM(EM$6:EM37))*EM$3/365*_xlfn.DAYS($B38,$B37))</f>
        <v>36.592998775308992</v>
      </c>
      <c r="EN38" s="5">
        <f>IF(($C$6-($C$3*$A37)+SUM(EN$6:EN37))*EN$3/365*_xlfn.DAYS($B38,$B37)&lt;0,0,($C$6-($C$3*$A37)+SUM(EN$6:EN37))*EN$3/365*_xlfn.DAYS($B38,$B37))</f>
        <v>36.544697685068691</v>
      </c>
      <c r="EO38" s="5">
        <f>IF(($C$6-($C$3*$A37)+SUM(EO$6:EO37))*EO$3/365*_xlfn.DAYS($B38,$B37)&lt;0,0,($C$6-($C$3*$A37)+SUM(EO$6:EO37))*EO$3/365*_xlfn.DAYS($B38,$B37))</f>
        <v>36.496432903309795</v>
      </c>
      <c r="EP38" s="5">
        <f>IF(($C$6-($C$3*$A37)+SUM(EP$6:EP37))*EP$3/365*_xlfn.DAYS($B38,$B37)&lt;0,0,($C$6-($C$3*$A37)+SUM(EP$6:EP37))*EP$3/365*_xlfn.DAYS($B38,$B37))</f>
        <v>36.448204414858431</v>
      </c>
      <c r="EQ38" s="5">
        <f>IF(($C$6-($C$3*$A37)+SUM(EQ$6:EQ37))*EQ$3/365*_xlfn.DAYS($B38,$B37)&lt;0,0,($C$6-($C$3*$A37)+SUM(EQ$6:EQ37))*EQ$3/365*_xlfn.DAYS($B38,$B37))</f>
        <v>36.40001220454581</v>
      </c>
      <c r="ER38" s="5">
        <f>IF(($C$6-($C$3*$A37)+SUM(ER$6:ER37))*ER$3/365*_xlfn.DAYS($B38,$B37)&lt;0,0,($C$6-($C$3*$A37)+SUM(ER$6:ER37))*ER$3/365*_xlfn.DAYS($B38,$B37))</f>
        <v>36.351856257208368</v>
      </c>
      <c r="ES38" s="5">
        <f>IF(($C$6-($C$3*$A37)+SUM(ES$6:ES37))*ES$3/365*_xlfn.DAYS($B38,$B37)&lt;0,0,($C$6-($C$3*$A37)+SUM(ES$6:ES37))*ES$3/365*_xlfn.DAYS($B38,$B37))</f>
        <v>36.303736557687721</v>
      </c>
      <c r="ET38" s="5">
        <f>IF(($C$6-($C$3*$A37)+SUM(ET$6:ET37))*ET$3/365*_xlfn.DAYS($B38,$B37)&lt;0,0,($C$6-($C$3*$A37)+SUM(ET$6:ET37))*ET$3/365*_xlfn.DAYS($B38,$B37))</f>
        <v>36.255653090830577</v>
      </c>
      <c r="EU38" s="5">
        <f>IF(($C$6-($C$3*$A37)+SUM(EU$6:EU37))*EU$3/365*_xlfn.DAYS($B38,$B37)&lt;0,0,($C$6-($C$3*$A37)+SUM(EU$6:EU37))*EU$3/365*_xlfn.DAYS($B38,$B37))</f>
        <v>36.207605841488949</v>
      </c>
      <c r="EV38" s="5">
        <f>IF(($C$6-($C$3*$A37)+SUM(EV$6:EV37))*EV$3/365*_xlfn.DAYS($B38,$B37)&lt;0,0,($C$6-($C$3*$A37)+SUM(EV$6:EV37))*EV$3/365*_xlfn.DAYS($B38,$B37))</f>
        <v>36.159594794519819</v>
      </c>
      <c r="EW38" s="5">
        <f>IF(($C$6-($C$3*$A37)+SUM(EW$6:EW37))*EW$3/365*_xlfn.DAYS($B38,$B37)&lt;0,0,($C$6-($C$3*$A37)+SUM(EW$6:EW37))*EW$3/365*_xlfn.DAYS($B38,$B37))</f>
        <v>36.111619934785651</v>
      </c>
      <c r="EX38" s="5">
        <f>IF(($C$6-($C$3*$A37)+SUM(EX$6:EX37))*EX$3/365*_xlfn.DAYS($B38,$B37)&lt;0,0,($C$6-($C$3*$A37)+SUM(EX$6:EX37))*EX$3/365*_xlfn.DAYS($B38,$B37))</f>
        <v>36.06368124715371</v>
      </c>
      <c r="EY38" s="5">
        <f>IF(($C$6-($C$3*$A37)+SUM(EY$6:EY37))*EY$3/365*_xlfn.DAYS($B38,$B37)&lt;0,0,($C$6-($C$3*$A37)+SUM(EY$6:EY37))*EY$3/365*_xlfn.DAYS($B38,$B37))</f>
        <v>36.015778716496705</v>
      </c>
      <c r="EZ38" s="5">
        <f>IF(($C$6-($C$3*$A37)+SUM(EZ$6:EZ37))*EZ$3/365*_xlfn.DAYS($B38,$B37)&lt;0,0,($C$6-($C$3*$A37)+SUM(EZ$6:EZ37))*EZ$3/365*_xlfn.DAYS($B38,$B37))</f>
        <v>35.967912327692332</v>
      </c>
      <c r="FA38" s="5">
        <f>IF(($C$6-($C$3*$A37)+SUM(FA$6:FA37))*FA$3/365*_xlfn.DAYS($B38,$B37)&lt;0,0,($C$6-($C$3*$A37)+SUM(FA$6:FA37))*FA$3/365*_xlfn.DAYS($B38,$B37))</f>
        <v>35.920082065623582</v>
      </c>
      <c r="FB38" s="5">
        <f>IF(($C$6-($C$3*$A37)+SUM(FB$6:FB37))*FB$3/365*_xlfn.DAYS($B38,$B37)&lt;0,0,($C$6-($C$3*$A37)+SUM(FB$6:FB37))*FB$3/365*_xlfn.DAYS($B38,$B37))</f>
        <v>35.872287915178539</v>
      </c>
      <c r="FC38" s="5">
        <f>IF(($C$6-($C$3*$A37)+SUM(FC$6:FC37))*FC$3/365*_xlfn.DAYS($B38,$B37)&lt;0,0,($C$6-($C$3*$A37)+SUM(FC$6:FC37))*FC$3/365*_xlfn.DAYS($B38,$B37))</f>
        <v>35.82452986125039</v>
      </c>
      <c r="FD38" s="5">
        <f>IF(($C$6-($C$3*$A37)+SUM(FD$6:FD37))*FD$3/365*_xlfn.DAYS($B38,$B37)&lt;0,0,($C$6-($C$3*$A37)+SUM(FD$6:FD37))*FD$3/365*_xlfn.DAYS($B38,$B37))</f>
        <v>35.776807888737629</v>
      </c>
      <c r="FE38" s="5">
        <f>IF(($C$6-($C$3*$A37)+SUM(FE$6:FE37))*FE$3/365*_xlfn.DAYS($B38,$B37)&lt;0,0,($C$6-($C$3*$A37)+SUM(FE$6:FE37))*FE$3/365*_xlfn.DAYS($B38,$B37))</f>
        <v>35.729121982543788</v>
      </c>
      <c r="FF38" s="5">
        <f>IF(($C$6-($C$3*$A37)+SUM(FF$6:FF37))*FF$3/365*_xlfn.DAYS($B38,$B37)&lt;0,0,($C$6-($C$3*$A37)+SUM(FF$6:FF37))*FF$3/365*_xlfn.DAYS($B38,$B37))</f>
        <v>35.681472127577479</v>
      </c>
      <c r="FG38" s="5">
        <f>IF(($C$6-($C$3*$A37)+SUM(FG$6:FG37))*FG$3/365*_xlfn.DAYS($B38,$B37)&lt;0,0,($C$6-($C$3*$A37)+SUM(FG$6:FG37))*FG$3/365*_xlfn.DAYS($B38,$B37))</f>
        <v>35.633858308752778</v>
      </c>
      <c r="FH38" s="5">
        <f>IF(($C$6-($C$3*$A37)+SUM(FH$6:FH37))*FH$3/365*_xlfn.DAYS($B38,$B37)&lt;0,0,($C$6-($C$3*$A37)+SUM(FH$6:FH37))*FH$3/365*_xlfn.DAYS($B38,$B37))</f>
        <v>35.586280510988516</v>
      </c>
      <c r="FI38" s="5">
        <f>IF(($C$6-($C$3*$A37)+SUM(FI$6:FI37))*FI$3/365*_xlfn.DAYS($B38,$B37)&lt;0,0,($C$6-($C$3*$A37)+SUM(FI$6:FI37))*FI$3/365*_xlfn.DAYS($B38,$B37))</f>
        <v>35.538738719208965</v>
      </c>
      <c r="FJ38" s="5">
        <f>IF(($C$6-($C$3*$A37)+SUM(FJ$6:FJ37))*FJ$3/365*_xlfn.DAYS($B38,$B37)&lt;0,0,($C$6-($C$3*$A37)+SUM(FJ$6:FJ37))*FJ$3/365*_xlfn.DAYS($B38,$B37))</f>
        <v>35.491232918343336</v>
      </c>
      <c r="FK38" s="5">
        <f>IF(($C$6-($C$3*$A37)+SUM(FK$6:FK37))*FK$3/365*_xlfn.DAYS($B38,$B37)&lt;0,0,($C$6-($C$3*$A37)+SUM(FK$6:FK37))*FK$3/365*_xlfn.DAYS($B38,$B37))</f>
        <v>35.44376309332624</v>
      </c>
      <c r="FL38" s="5">
        <f>IF(($C$6-($C$3*$A37)+SUM(FL$6:FL37))*FL$3/365*_xlfn.DAYS($B38,$B37)&lt;0,0,($C$6-($C$3*$A37)+SUM(FL$6:FL37))*FL$3/365*_xlfn.DAYS($B38,$B37))</f>
        <v>35.396329229097176</v>
      </c>
      <c r="FM38" s="5">
        <f>IF(($C$6-($C$3*$A37)+SUM(FM$6:FM37))*FM$3/365*_xlfn.DAYS($B38,$B37)&lt;0,0,($C$6-($C$3*$A37)+SUM(FM$6:FM37))*FM$3/365*_xlfn.DAYS($B38,$B37))</f>
        <v>35.348931310600918</v>
      </c>
      <c r="FN38" s="5">
        <f>IF(($C$6-($C$3*$A37)+SUM(FN$6:FN37))*FN$3/365*_xlfn.DAYS($B38,$B37)&lt;0,0,($C$6-($C$3*$A37)+SUM(FN$6:FN37))*FN$3/365*_xlfn.DAYS($B38,$B37))</f>
        <v>35.301569322787351</v>
      </c>
      <c r="FO38" s="5">
        <f>IF(($C$6-($C$3*$A37)+SUM(FO$6:FO37))*FO$3/365*_xlfn.DAYS($B38,$B37)&lt;0,0,($C$6-($C$3*$A37)+SUM(FO$6:FO37))*FO$3/365*_xlfn.DAYS($B38,$B37))</f>
        <v>35.254243250611509</v>
      </c>
      <c r="FP38" s="5">
        <f>IF(($C$6-($C$3*$A37)+SUM(FP$6:FP37))*FP$3/365*_xlfn.DAYS($B38,$B37)&lt;0,0,($C$6-($C$3*$A37)+SUM(FP$6:FP37))*FP$3/365*_xlfn.DAYS($B38,$B37))</f>
        <v>35.206953079033561</v>
      </c>
      <c r="FQ38" s="5">
        <f>IF(($C$6-($C$3*$A37)+SUM(FQ$6:FQ37))*FQ$3/365*_xlfn.DAYS($B38,$B37)&lt;0,0,($C$6-($C$3*$A37)+SUM(FQ$6:FQ37))*FQ$3/365*_xlfn.DAYS($B38,$B37))</f>
        <v>35.159698793018784</v>
      </c>
      <c r="FR38" s="5">
        <f>IF(($C$6-($C$3*$A37)+SUM(FR$6:FR37))*FR$3/365*_xlfn.DAYS($B38,$B37)&lt;0,0,($C$6-($C$3*$A37)+SUM(FR$6:FR37))*FR$3/365*_xlfn.DAYS($B38,$B37))</f>
        <v>35.112480377537629</v>
      </c>
      <c r="FS38" s="5">
        <f>IF(($C$6-($C$3*$A37)+SUM(FS$6:FS37))*FS$3/365*_xlfn.DAYS($B38,$B37)&lt;0,0,($C$6-($C$3*$A37)+SUM(FS$6:FS37))*FS$3/365*_xlfn.DAYS($B38,$B37))</f>
        <v>35.065297817565721</v>
      </c>
      <c r="FT38" s="5">
        <f>IF(($C$6-($C$3*$A37)+SUM(FT$6:FT37))*FT$3/365*_xlfn.DAYS($B38,$B37)&lt;0,0,($C$6-($C$3*$A37)+SUM(FT$6:FT37))*FT$3/365*_xlfn.DAYS($B38,$B37))</f>
        <v>35.01815109808372</v>
      </c>
      <c r="FU38" s="5">
        <f>IF(($C$6-($C$3*$A37)+SUM(FU$6:FU37))*FU$3/365*_xlfn.DAYS($B38,$B37)&lt;0,0,($C$6-($C$3*$A37)+SUM(FU$6:FU37))*FU$3/365*_xlfn.DAYS($B38,$B37))</f>
        <v>34.971040204077433</v>
      </c>
      <c r="FV38" s="5">
        <f>IF(($C$6-($C$3*$A37)+SUM(FV$6:FV37))*FV$3/365*_xlfn.DAYS($B38,$B37)&lt;0,0,($C$6-($C$3*$A37)+SUM(FV$6:FV37))*FV$3/365*_xlfn.DAYS($B38,$B37))</f>
        <v>34.9239651205379</v>
      </c>
      <c r="FW38" s="5">
        <f>IF(($C$6-($C$3*$A37)+SUM(FW$6:FW37))*FW$3/365*_xlfn.DAYS($B38,$B37)&lt;0,0,($C$6-($C$3*$A37)+SUM(FW$6:FW37))*FW$3/365*_xlfn.DAYS($B38,$B37))</f>
        <v>34.87692583246109</v>
      </c>
      <c r="FX38" s="5">
        <f>IF(($C$6-($C$3*$A37)+SUM(FX$6:FX37))*FX$3/365*_xlfn.DAYS($B38,$B37)&lt;0,0,($C$6-($C$3*$A37)+SUM(FX$6:FX37))*FX$3/365*_xlfn.DAYS($B38,$B37))</f>
        <v>34.82992232484834</v>
      </c>
      <c r="FY38" s="5">
        <f>IF(($C$6-($C$3*$A37)+SUM(FY$6:FY37))*FY$3/365*_xlfn.DAYS($B38,$B37)&lt;0,0,($C$6-($C$3*$A37)+SUM(FY$6:FY37))*FY$3/365*_xlfn.DAYS($B38,$B37))</f>
        <v>34.782954582705969</v>
      </c>
      <c r="FZ38" s="5">
        <f>IF(($C$6-($C$3*$A37)+SUM(FZ$6:FZ37))*FZ$3/365*_xlfn.DAYS($B38,$B37)&lt;0,0,($C$6-($C$3*$A37)+SUM(FZ$6:FZ37))*FZ$3/365*_xlfn.DAYS($B38,$B37))</f>
        <v>34.736022591045419</v>
      </c>
      <c r="GA38" s="5">
        <f>IF(($C$6-($C$3*$A37)+SUM(GA$6:GA37))*GA$3/365*_xlfn.DAYS($B38,$B37)&lt;0,0,($C$6-($C$3*$A37)+SUM(GA$6:GA37))*GA$3/365*_xlfn.DAYS($B38,$B37))</f>
        <v>34.689126334883241</v>
      </c>
      <c r="GB38" s="5">
        <f>IF(($C$6-($C$3*$A37)+SUM(GB$6:GB37))*GB$3/365*_xlfn.DAYS($B38,$B37)&lt;0,0,($C$6-($C$3*$A37)+SUM(GB$6:GB37))*GB$3/365*_xlfn.DAYS($B38,$B37))</f>
        <v>34.642265799241152</v>
      </c>
      <c r="GC38" s="5">
        <f>IF(($C$6-($C$3*$A37)+SUM(GC$6:GC37))*GC$3/365*_xlfn.DAYS($B38,$B37)&lt;0,0,($C$6-($C$3*$A37)+SUM(GC$6:GC37))*GC$3/365*_xlfn.DAYS($B38,$B37))</f>
        <v>34.59544096914604</v>
      </c>
      <c r="GD38" s="5">
        <f>IF(($C$6-($C$3*$A37)+SUM(GD$6:GD37))*GD$3/365*_xlfn.DAYS($B38,$B37)&lt;0,0,($C$6-($C$3*$A37)+SUM(GD$6:GD37))*GD$3/365*_xlfn.DAYS($B38,$B37))</f>
        <v>34.548651829629783</v>
      </c>
      <c r="GE38" s="5">
        <f>IF(($C$6-($C$3*$A37)+SUM(GE$6:GE37))*GE$3/365*_xlfn.DAYS($B38,$B37)&lt;0,0,($C$6-($C$3*$A37)+SUM(GE$6:GE37))*GE$3/365*_xlfn.DAYS($B38,$B37))</f>
        <v>34.501898365729446</v>
      </c>
      <c r="GF38" s="5">
        <f>IF(($C$6-($C$3*$A37)+SUM(GF$6:GF37))*GF$3/365*_xlfn.DAYS($B38,$B37)&lt;0,0,($C$6-($C$3*$A37)+SUM(GF$6:GF37))*GF$3/365*_xlfn.DAYS($B38,$B37))</f>
        <v>34.455180562487172</v>
      </c>
      <c r="GG38" s="5">
        <f>IF(($C$6-($C$3*$A37)+SUM(GG$6:GG37))*GG$3/365*_xlfn.DAYS($B38,$B37)&lt;0,0,($C$6-($C$3*$A37)+SUM(GG$6:GG37))*GG$3/365*_xlfn.DAYS($B38,$B37))</f>
        <v>34.408498404950294</v>
      </c>
      <c r="GH38" s="5">
        <f>IF(($C$6-($C$3*$A37)+SUM(GH$6:GH37))*GH$3/365*_xlfn.DAYS($B38,$B37)&lt;0,0,($C$6-($C$3*$A37)+SUM(GH$6:GH37))*GH$3/365*_xlfn.DAYS($B38,$B37))</f>
        <v>34.361851878171166</v>
      </c>
      <c r="GI38" s="5">
        <f>IF(($C$6-($C$3*$A37)+SUM(GI$6:GI37))*GI$3/365*_xlfn.DAYS($B38,$B37)&lt;0,0,($C$6-($C$3*$A37)+SUM(GI$6:GI37))*GI$3/365*_xlfn.DAYS($B38,$B37))</f>
        <v>34.315240967207295</v>
      </c>
      <c r="GJ38" s="5">
        <f>IF(($C$6-($C$3*$A37)+SUM(GJ$6:GJ37))*GJ$3/365*_xlfn.DAYS($B38,$B37)&lt;0,0,($C$6-($C$3*$A37)+SUM(GJ$6:GJ37))*GJ$3/365*_xlfn.DAYS($B38,$B37))</f>
        <v>34.268665657121247</v>
      </c>
      <c r="GK38" s="5">
        <f>IF(($C$6-($C$3*$A37)+SUM(GK$6:GK37))*GK$3/365*_xlfn.DAYS($B38,$B37)&lt;0,0,($C$6-($C$3*$A37)+SUM(GK$6:GK37))*GK$3/365*_xlfn.DAYS($B38,$B37))</f>
        <v>34.222125932980788</v>
      </c>
      <c r="GL38" s="5">
        <f>IF(($C$6-($C$3*$A37)+SUM(GL$6:GL37))*GL$3/365*_xlfn.DAYS($B38,$B37)&lt;0,0,($C$6-($C$3*$A37)+SUM(GL$6:GL37))*GL$3/365*_xlfn.DAYS($B38,$B37))</f>
        <v>34.175621779858702</v>
      </c>
      <c r="GM38" s="5">
        <f>IF(($C$6-($C$3*$A37)+SUM(GM$6:GM37))*GM$3/365*_xlfn.DAYS($B38,$B37)&lt;0,0,($C$6-($C$3*$A37)+SUM(GM$6:GM37))*GM$3/365*_xlfn.DAYS($B38,$B37))</f>
        <v>34.129153182832901</v>
      </c>
      <c r="GN38" s="5">
        <f>IF(($C$6-($C$3*$A37)+SUM(GN$6:GN37))*GN$3/365*_xlfn.DAYS($B38,$B37)&lt;0,0,($C$6-($C$3*$A37)+SUM(GN$6:GN37))*GN$3/365*_xlfn.DAYS($B38,$B37))</f>
        <v>34.082720126986409</v>
      </c>
      <c r="GO38" s="5">
        <f>IF(($C$6-($C$3*$A37)+SUM(GO$6:GO37))*GO$3/365*_xlfn.DAYS($B38,$B37)&lt;0,0,($C$6-($C$3*$A37)+SUM(GO$6:GO37))*GO$3/365*_xlfn.DAYS($B38,$B37))</f>
        <v>34.036322597407377</v>
      </c>
      <c r="GP38" s="5">
        <f>IF(($C$6-($C$3*$A37)+SUM(GP$6:GP37))*GP$3/365*_xlfn.DAYS($B38,$B37)&lt;0,0,($C$6-($C$3*$A37)+SUM(GP$6:GP37))*GP$3/365*_xlfn.DAYS($B38,$B37))</f>
        <v>33.989960579188946</v>
      </c>
      <c r="GQ38" s="5">
        <f>IF(($C$6-($C$3*$A37)+SUM(GQ$6:GQ37))*GQ$3/365*_xlfn.DAYS($B38,$B37)&lt;0,0,($C$6-($C$3*$A37)+SUM(GQ$6:GQ37))*GQ$3/365*_xlfn.DAYS($B38,$B37))</f>
        <v>33.943634057429485</v>
      </c>
      <c r="GR38" s="5">
        <f>IF(($C$6-($C$3*$A37)+SUM(GR$6:GR37))*GR$3/365*_xlfn.DAYS($B38,$B37)&lt;0,0,($C$6-($C$3*$A37)+SUM(GR$6:GR37))*GR$3/365*_xlfn.DAYS($B38,$B37))</f>
        <v>33.89734301723238</v>
      </c>
      <c r="GS38" s="5">
        <f>IF(($C$6-($C$3*$A37)+SUM(GS$6:GS37))*GS$3/365*_xlfn.DAYS($B38,$B37)&lt;0,0,($C$6-($C$3*$A37)+SUM(GS$6:GS37))*GS$3/365*_xlfn.DAYS($B38,$B37))</f>
        <v>33.851087443706128</v>
      </c>
      <c r="GT38" s="5">
        <f>IF(($C$6-($C$3*$A37)+SUM(GT$6:GT37))*GT$3/365*_xlfn.DAYS($B38,$B37)&lt;0,0,($C$6-($C$3*$A37)+SUM(GT$6:GT37))*GT$3/365*_xlfn.DAYS($B38,$B37))</f>
        <v>33.804867321964281</v>
      </c>
      <c r="GU38" s="5">
        <f>IF(($C$6-($C$3*$A37)+SUM(GU$6:GU37))*GU$3/365*_xlfn.DAYS($B38,$B37)&lt;0,0,($C$6-($C$3*$A37)+SUM(GU$6:GU37))*GU$3/365*_xlfn.DAYS($B38,$B37))</f>
        <v>33.758682637125588</v>
      </c>
      <c r="GV38" s="5">
        <f>IF(($C$6-($C$3*$A37)+SUM(GV$6:GV37))*GV$3/365*_xlfn.DAYS($B38,$B37)&lt;0,0,($C$6-($C$3*$A37)+SUM(GV$6:GV37))*GV$3/365*_xlfn.DAYS($B38,$B37))</f>
        <v>33.71253337431375</v>
      </c>
      <c r="GW38" s="5">
        <f>IF(($C$6-($C$3*$A37)+SUM(GW$6:GW37))*GW$3/365*_xlfn.DAYS($B38,$B37)&lt;0,0,($C$6-($C$3*$A37)+SUM(GW$6:GW37))*GW$3/365*_xlfn.DAYS($B38,$B37))</f>
        <v>33.66641951865774</v>
      </c>
      <c r="GX38" s="5">
        <f>IF(($C$6-($C$3*$A37)+SUM(GX$6:GX37))*GX$3/365*_xlfn.DAYS($B38,$B37)&lt;0,0,($C$6-($C$3*$A37)+SUM(GX$6:GX37))*GX$3/365*_xlfn.DAYS($B38,$B37))</f>
        <v>33.620341055291327</v>
      </c>
      <c r="GY38" s="5">
        <f>IF(($C$6-($C$3*$A37)+SUM(GY$6:GY37))*GY$3/365*_xlfn.DAYS($B38,$B37)&lt;0,0,($C$6-($C$3*$A37)+SUM(GY$6:GY37))*GY$3/365*_xlfn.DAYS($B38,$B37))</f>
        <v>33.574297969353651</v>
      </c>
      <c r="GZ38" s="5">
        <f>IF(($C$6-($C$3*$A37)+SUM(GZ$6:GZ37))*GZ$3/365*_xlfn.DAYS($B38,$B37)&lt;0,0,($C$6-($C$3*$A37)+SUM(GZ$6:GZ37))*GZ$3/365*_xlfn.DAYS($B38,$B37))</f>
        <v>33.528290245988792</v>
      </c>
      <c r="HA38" s="5">
        <f>IF(($C$6-($C$3*$A37)+SUM(HA$6:HA37))*HA$3/365*_xlfn.DAYS($B38,$B37)&lt;0,0,($C$6-($C$3*$A37)+SUM(HA$6:HA37))*HA$3/365*_xlfn.DAYS($B38,$B37))</f>
        <v>33.482317870345938</v>
      </c>
      <c r="HB38" s="5">
        <f>IF(($C$6-($C$3*$A37)+SUM(HB$6:HB37))*HB$3/365*_xlfn.DAYS($B38,$B37)&lt;0,0,($C$6-($C$3*$A37)+SUM(HB$6:HB37))*HB$3/365*_xlfn.DAYS($B38,$B37))</f>
        <v>33.436380827579356</v>
      </c>
      <c r="HC38" s="5">
        <f>IF(($C$6-($C$3*$A37)+SUM(HC$6:HC37))*HC$3/365*_xlfn.DAYS($B38,$B37)&lt;0,0,($C$6-($C$3*$A37)+SUM(HC$6:HC37))*HC$3/365*_xlfn.DAYS($B38,$B37))</f>
        <v>33.390479102848388</v>
      </c>
      <c r="HD38" s="5">
        <f>IF(($C$6-($C$3*$A37)+SUM(HD$6:HD37))*HD$3/365*_xlfn.DAYS($B38,$B37)&lt;0,0,($C$6-($C$3*$A37)+SUM(HD$6:HD37))*HD$3/365*_xlfn.DAYS($B38,$B37))</f>
        <v>33.344612681317443</v>
      </c>
      <c r="HE38" s="5">
        <f>IF(($C$6-($C$3*$A37)+SUM(HE$6:HE37))*HE$3/365*_xlfn.DAYS($B38,$B37)&lt;0,0,($C$6-($C$3*$A37)+SUM(HE$6:HE37))*HE$3/365*_xlfn.DAYS($B38,$B37))</f>
        <v>33.298781548156029</v>
      </c>
      <c r="HF38" s="5">
        <f>IF(($C$6-($C$3*$A37)+SUM(HF$6:HF37))*HF$3/365*_xlfn.DAYS($B38,$B37)&lt;0,0,($C$6-($C$3*$A37)+SUM(HF$6:HF37))*HF$3/365*_xlfn.DAYS($B38,$B37))</f>
        <v>33.252985688538743</v>
      </c>
      <c r="HG38" s="5">
        <f>IF(($C$6-($C$3*$A37)+SUM(HG$6:HG37))*HG$3/365*_xlfn.DAYS($B38,$B37)&lt;0,0,($C$6-($C$3*$A37)+SUM(HG$6:HG37))*HG$3/365*_xlfn.DAYS($B38,$B37))</f>
        <v>33.207225087645156</v>
      </c>
      <c r="HH38" s="5">
        <f>IF(($C$6-($C$3*$A37)+SUM(HH$6:HH37))*HH$3/365*_xlfn.DAYS($B38,$B37)&lt;0,0,($C$6-($C$3*$A37)+SUM(HH$6:HH37))*HH$3/365*_xlfn.DAYS($B38,$B37))</f>
        <v>33.16149973066004</v>
      </c>
      <c r="HI38" s="5">
        <f>IF(($C$6-($C$3*$A37)+SUM(HI$6:HI37))*HI$3/365*_xlfn.DAYS($B38,$B37)&lt;0,0,($C$6-($C$3*$A37)+SUM(HI$6:HI37))*HI$3/365*_xlfn.DAYS($B38,$B37))</f>
        <v>33.115809602773091</v>
      </c>
      <c r="HJ38" s="5">
        <f>IF(($C$6-($C$3*$A37)+SUM(HJ$6:HJ37))*HJ$3/365*_xlfn.DAYS($B38,$B37)&lt;0,0,($C$6-($C$3*$A37)+SUM(HJ$6:HJ37))*HJ$3/365*_xlfn.DAYS($B38,$B37))</f>
        <v>33.070154689179233</v>
      </c>
      <c r="HK38" s="5">
        <f>IF(($C$6-($C$3*$A37)+SUM(HK$6:HK37))*HK$3/365*_xlfn.DAYS($B38,$B37)&lt;0,0,($C$6-($C$3*$A37)+SUM(HK$6:HK37))*HK$3/365*_xlfn.DAYS($B38,$B37))</f>
        <v>33.024534975078382</v>
      </c>
      <c r="HL38" s="5">
        <f>IF(($C$6-($C$3*$A37)+SUM(HL$6:HL37))*HL$3/365*_xlfn.DAYS($B38,$B37)&lt;0,0,($C$6-($C$3*$A37)+SUM(HL$6:HL37))*HL$3/365*_xlfn.DAYS($B38,$B37))</f>
        <v>32.978950445675466</v>
      </c>
      <c r="HM38" s="5">
        <f>IF(($C$6-($C$3*$A37)+SUM(HM$6:HM37))*HM$3/365*_xlfn.DAYS($B38,$B37)&lt;0,0,($C$6-($C$3*$A37)+SUM(HM$6:HM37))*HM$3/365*_xlfn.DAYS($B38,$B37))</f>
        <v>32.933401086180503</v>
      </c>
      <c r="HN38" s="5">
        <f>IF(($C$6-($C$3*$A37)+SUM(HN$6:HN37))*HN$3/365*_xlfn.DAYS($B38,$B37)&lt;0,0,($C$6-($C$3*$A37)+SUM(HN$6:HN37))*HN$3/365*_xlfn.DAYS($B38,$B37))</f>
        <v>32.887886881808669</v>
      </c>
      <c r="HO38" s="5">
        <f>IF(($C$6-($C$3*$A37)+SUM(HO$6:HO37))*HO$3/365*_xlfn.DAYS($B38,$B37)&lt;0,0,($C$6-($C$3*$A37)+SUM(HO$6:HO37))*HO$3/365*_xlfn.DAYS($B38,$B37))</f>
        <v>32.842407817780099</v>
      </c>
      <c r="HP38" s="5">
        <f>IF(($C$6-($C$3*$A37)+SUM(HP$6:HP37))*HP$3/365*_xlfn.DAYS($B38,$B37)&lt;0,0,($C$6-($C$3*$A37)+SUM(HP$6:HP37))*HP$3/365*_xlfn.DAYS($B38,$B37))</f>
        <v>32.796963879319932</v>
      </c>
      <c r="HQ38" s="5">
        <f>IF(($C$6-($C$3*$A37)+SUM(HQ$6:HQ37))*HQ$3/365*_xlfn.DAYS($B38,$B37)&lt;0,0,($C$6-($C$3*$A37)+SUM(HQ$6:HQ37))*HQ$3/365*_xlfn.DAYS($B38,$B37))</f>
        <v>32.751555051658521</v>
      </c>
      <c r="HR38" s="5">
        <f>IF(($C$6-($C$3*$A37)+SUM(HR$6:HR37))*HR$3/365*_xlfn.DAYS($B38,$B37)&lt;0,0,($C$6-($C$3*$A37)+SUM(HR$6:HR37))*HR$3/365*_xlfn.DAYS($B38,$B37))</f>
        <v>32.706181320031135</v>
      </c>
      <c r="HS38" s="5">
        <f>IF(($C$6-($C$3*$A37)+SUM(HS$6:HS37))*HS$3/365*_xlfn.DAYS($B38,$B37)&lt;0,0,($C$6-($C$3*$A37)+SUM(HS$6:HS37))*HS$3/365*_xlfn.DAYS($B38,$B37))</f>
        <v>32.660842669678161</v>
      </c>
      <c r="HT38" s="5">
        <f>IF(($C$6-($C$3*$A37)+SUM(HT$6:HT37))*HT$3/365*_xlfn.DAYS($B38,$B37)&lt;0,0,($C$6-($C$3*$A37)+SUM(HT$6:HT37))*HT$3/365*_xlfn.DAYS($B38,$B37))</f>
        <v>32.615539085845057</v>
      </c>
      <c r="HU38" s="5">
        <f>IF(($C$6-($C$3*$A37)+SUM(HU$6:HU37))*HU$3/365*_xlfn.DAYS($B38,$B37)&lt;0,0,($C$6-($C$3*$A37)+SUM(HU$6:HU37))*HU$3/365*_xlfn.DAYS($B38,$B37))</f>
        <v>32.570270553782308</v>
      </c>
      <c r="HV38" s="5">
        <f>IF(($C$6-($C$3*$A37)+SUM(HV$6:HV37))*HV$3/365*_xlfn.DAYS($B38,$B37)&lt;0,0,($C$6-($C$3*$A37)+SUM(HV$6:HV37))*HV$3/365*_xlfn.DAYS($B38,$B37))</f>
        <v>32.525037058745383</v>
      </c>
      <c r="HW38" s="5">
        <f>IF(($C$6-($C$3*$A37)+SUM(HW$6:HW37))*HW$3/365*_xlfn.DAYS($B38,$B37)&lt;0,0,($C$6-($C$3*$A37)+SUM(HW$6:HW37))*HW$3/365*_xlfn.DAYS($B38,$B37))</f>
        <v>32.479838585994926</v>
      </c>
      <c r="HX38" s="5">
        <f>IF(($C$6-($C$3*$A37)+SUM(HX$6:HX37))*HX$3/365*_xlfn.DAYS($B38,$B37)&lt;0,0,($C$6-($C$3*$A37)+SUM(HX$6:HX37))*HX$3/365*_xlfn.DAYS($B38,$B37))</f>
        <v>32.434675120796513</v>
      </c>
      <c r="HY38" s="5">
        <f>IF(($C$6-($C$3*$A37)+SUM(HY$6:HY37))*HY$3/365*_xlfn.DAYS($B38,$B37)&lt;0,0,($C$6-($C$3*$A37)+SUM(HY$6:HY37))*HY$3/365*_xlfn.DAYS($B38,$B37))</f>
        <v>32.389546648420833</v>
      </c>
      <c r="HZ38" s="5">
        <f>IF(($C$6-($C$3*$A37)+SUM(HZ$6:HZ37))*HZ$3/365*_xlfn.DAYS($B38,$B37)&lt;0,0,($C$6-($C$3*$A37)+SUM(HZ$6:HZ37))*HZ$3/365*_xlfn.DAYS($B38,$B37))</f>
        <v>32.344453154143565</v>
      </c>
      <c r="IA38" s="5">
        <f>IF(($C$6-($C$3*$A37)+SUM(IA$6:IA37))*IA$3/365*_xlfn.DAYS($B38,$B37)&lt;0,0,($C$6-($C$3*$A37)+SUM(IA$6:IA37))*IA$3/365*_xlfn.DAYS($B38,$B37))</f>
        <v>32.299394623245433</v>
      </c>
      <c r="IB38" s="5">
        <f>IF(($C$6-($C$3*$A37)+SUM(IB$6:IB37))*IB$3/365*_xlfn.DAYS($B38,$B37)&lt;0,0,($C$6-($C$3*$A37)+SUM(IB$6:IB37))*IB$3/365*_xlfn.DAYS($B38,$B37))</f>
        <v>32.254371041012305</v>
      </c>
      <c r="IC38" s="5">
        <f>IF(($C$6-($C$3*$A37)+SUM(IC$6:IC37))*IC$3/365*_xlfn.DAYS($B38,$B37)&lt;0,0,($C$6-($C$3*$A37)+SUM(IC$6:IC37))*IC$3/365*_xlfn.DAYS($B38,$B37))</f>
        <v>32.209382392734945</v>
      </c>
      <c r="ID38" s="5">
        <f>IF(($C$6-($C$3*$A37)+SUM(ID$6:ID37))*ID$3/365*_xlfn.DAYS($B38,$B37)&lt;0,0,($C$6-($C$3*$A37)+SUM(ID$6:ID37))*ID$3/365*_xlfn.DAYS($B38,$B37))</f>
        <v>32.164428663709209</v>
      </c>
      <c r="IE38" s="5">
        <f>IF(($C$6-($C$3*$A37)+SUM(IE$6:IE37))*IE$3/365*_xlfn.DAYS($B38,$B37)&lt;0,0,($C$6-($C$3*$A37)+SUM(IE$6:IE37))*IE$3/365*_xlfn.DAYS($B38,$B37))</f>
        <v>32.119509839236017</v>
      </c>
      <c r="IF38" s="5">
        <f>IF(($C$6-($C$3*$A37)+SUM(IF$6:IF37))*IF$3/365*_xlfn.DAYS($B38,$B37)&lt;0,0,($C$6-($C$3*$A37)+SUM(IF$6:IF37))*IF$3/365*_xlfn.DAYS($B38,$B37))</f>
        <v>32.074625904621321</v>
      </c>
      <c r="IG38" s="5">
        <f>IF(($C$6-($C$3*$A37)+SUM(IG$6:IG37))*IG$3/365*_xlfn.DAYS($B38,$B37)&lt;0,0,($C$6-($C$3*$A37)+SUM(IG$6:IG37))*IG$3/365*_xlfn.DAYS($B38,$B37))</f>
        <v>32.029776845176009</v>
      </c>
      <c r="IH38" s="5">
        <f>IF(($C$6-($C$3*$A37)+SUM(IH$6:IH37))*IH$3/365*_xlfn.DAYS($B38,$B37)&lt;0,0,($C$6-($C$3*$A37)+SUM(IH$6:IH37))*IH$3/365*_xlfn.DAYS($B38,$B37))</f>
        <v>31.984962646216093</v>
      </c>
      <c r="II38" s="5">
        <f>IF(($C$6-($C$3*$A37)+SUM(II$6:II37))*II$3/365*_xlfn.DAYS($B38,$B37)&lt;0,0,($C$6-($C$3*$A37)+SUM(II$6:II37))*II$3/365*_xlfn.DAYS($B38,$B37))</f>
        <v>31.940183293062645</v>
      </c>
      <c r="IJ38" s="5">
        <f>IF(($C$6-($C$3*$A37)+SUM(IJ$6:IJ37))*IJ$3/365*_xlfn.DAYS($B38,$B37)&lt;0,0,($C$6-($C$3*$A37)+SUM(IJ$6:IJ37))*IJ$3/365*_xlfn.DAYS($B38,$B37))</f>
        <v>31.895438771041629</v>
      </c>
      <c r="IK38" s="5">
        <f>IF(($C$6-($C$3*$A37)+SUM(IK$6:IK37))*IK$3/365*_xlfn.DAYS($B38,$B37)&lt;0,0,($C$6-($C$3*$A37)+SUM(IK$6:IK37))*IK$3/365*_xlfn.DAYS($B38,$B37))</f>
        <v>31.850729065484188</v>
      </c>
      <c r="IL38" s="5">
        <f>IF(($C$6-($C$3*$A37)+SUM(IL$6:IL37))*IL$3/365*_xlfn.DAYS($B38,$B37)&lt;0,0,($C$6-($C$3*$A37)+SUM(IL$6:IL37))*IL$3/365*_xlfn.DAYS($B38,$B37))</f>
        <v>31.806054161726397</v>
      </c>
      <c r="IM38" s="5">
        <f>IF(($C$6-($C$3*$A37)+SUM(IM$6:IM37))*IM$3/365*_xlfn.DAYS($B38,$B37)&lt;0,0,($C$6-($C$3*$A37)+SUM(IM$6:IM37))*IM$3/365*_xlfn.DAYS($B38,$B37))</f>
        <v>31.761414045109294</v>
      </c>
      <c r="IN38" s="5">
        <f>IF(($C$6-($C$3*$A37)+SUM(IN$6:IN37))*IN$3/365*_xlfn.DAYS($B38,$B37)&lt;0,0,($C$6-($C$3*$A37)+SUM(IN$6:IN37))*IN$3/365*_xlfn.DAYS($B38,$B37))</f>
        <v>31.716808700979158</v>
      </c>
      <c r="IO38" s="5">
        <f>IF(($C$6-($C$3*$A37)+SUM(IO$6:IO37))*IO$3/365*_xlfn.DAYS($B38,$B37)&lt;0,0,($C$6-($C$3*$A37)+SUM(IO$6:IO37))*IO$3/365*_xlfn.DAYS($B38,$B37))</f>
        <v>31.672238114687005</v>
      </c>
      <c r="IP38" s="5">
        <f>IF(($C$6-($C$3*$A37)+SUM(IP$6:IP37))*IP$3/365*_xlfn.DAYS($B38,$B37)&lt;0,0,($C$6-($C$3*$A37)+SUM(IP$6:IP37))*IP$3/365*_xlfn.DAYS($B38,$B37))</f>
        <v>31.627702271589087</v>
      </c>
      <c r="IQ38" s="5">
        <f>IF(($C$6-($C$3*$A37)+SUM(IQ$6:IQ37))*IQ$3/365*_xlfn.DAYS($B38,$B37)&lt;0,0,($C$6-($C$3*$A37)+SUM(IQ$6:IQ37))*IQ$3/365*_xlfn.DAYS($B38,$B37))</f>
        <v>31.583201157046624</v>
      </c>
      <c r="IR38" s="5">
        <f>IF(($C$6-($C$3*$A37)+SUM(IR$6:IR37))*IR$3/365*_xlfn.DAYS($B38,$B37)&lt;0,0,($C$6-($C$3*$A37)+SUM(IR$6:IR37))*IR$3/365*_xlfn.DAYS($B38,$B37))</f>
        <v>31.53873475642574</v>
      </c>
      <c r="IS38" s="5">
        <f>IF(($C$6-($C$3*$A37)+SUM(IS$6:IS37))*IS$3/365*_xlfn.DAYS($B38,$B37)&lt;0,0,($C$6-($C$3*$A37)+SUM(IS$6:IS37))*IS$3/365*_xlfn.DAYS($B38,$B37))</f>
        <v>31.494303055097731</v>
      </c>
      <c r="IT38" s="5">
        <f>IF(($C$6-($C$3*$A37)+SUM(IT$6:IT37))*IT$3/365*_xlfn.DAYS($B38,$B37)&lt;0,0,($C$6-($C$3*$A37)+SUM(IT$6:IT37))*IT$3/365*_xlfn.DAYS($B38,$B37))</f>
        <v>31.44990603843873</v>
      </c>
      <c r="IU38" s="5">
        <f>IF(($C$6-($C$3*$A37)+SUM(IU$6:IU37))*IU$3/365*_xlfn.DAYS($B38,$B37)&lt;0,0,($C$6-($C$3*$A37)+SUM(IU$6:IU37))*IU$3/365*_xlfn.DAYS($B38,$B37))</f>
        <v>31.405543691830076</v>
      </c>
      <c r="IV38" s="5">
        <f>IF(($C$6-($C$3*$A37)+SUM(IV$6:IV37))*IV$3/365*_xlfn.DAYS($B38,$B37)&lt;0,0,($C$6-($C$3*$A37)+SUM(IV$6:IV37))*IV$3/365*_xlfn.DAYS($B38,$B37))</f>
        <v>31.361216000657986</v>
      </c>
      <c r="IW38" s="5">
        <f>IF(($C$6-($C$3*$A37)+SUM(IW$6:IW37))*IW$3/365*_xlfn.DAYS($B38,$B37)&lt;0,0,($C$6-($C$3*$A37)+SUM(IW$6:IW37))*IW$3/365*_xlfn.DAYS($B38,$B37))</f>
        <v>31.316922950313739</v>
      </c>
      <c r="IX38" s="5">
        <f>IF(($C$6-($C$3*$A37)+SUM(IX$6:IX37))*IX$3/365*_xlfn.DAYS($B38,$B37)&lt;0,0,($C$6-($C$3*$A37)+SUM(IX$6:IX37))*IX$3/365*_xlfn.DAYS($B38,$B37))</f>
        <v>31.272664526193491</v>
      </c>
      <c r="IY38" s="5">
        <f>IF(($C$6-($C$3*$A37)+SUM(IY$6:IY37))*IY$3/365*_xlfn.DAYS($B38,$B37)&lt;0,0,($C$6-($C$3*$A37)+SUM(IY$6:IY37))*IY$3/365*_xlfn.DAYS($B38,$B37))</f>
        <v>31.228440713698649</v>
      </c>
      <c r="IZ38" s="5">
        <f>IF(($C$6-($C$3*$A37)+SUM(IZ$6:IZ37))*IZ$3/365*_xlfn.DAYS($B38,$B37)&lt;0,0,($C$6-($C$3*$A37)+SUM(IZ$6:IZ37))*IZ$3/365*_xlfn.DAYS($B38,$B37))</f>
        <v>31.184251498235373</v>
      </c>
      <c r="JA38" s="5">
        <f>IF(($C$6-($C$3*$A37)+SUM(JA$6:JA37))*JA$3/365*_xlfn.DAYS($B38,$B37)&lt;0,0,($C$6-($C$3*$A37)+SUM(JA$6:JA37))*JA$3/365*_xlfn.DAYS($B38,$B37))</f>
        <v>31.140096865214993</v>
      </c>
      <c r="JB38" s="5">
        <f>IF(($C$6-($C$3*$A37)+SUM(JB$6:JB37))*JB$3/365*_xlfn.DAYS($B38,$B37)&lt;0,0,($C$6-($C$3*$A37)+SUM(JB$6:JB37))*JB$3/365*_xlfn.DAYS($B38,$B37))</f>
        <v>31.095976800053776</v>
      </c>
      <c r="JC38" s="5">
        <f>IF(($C$6-($C$3*$A37)+SUM(JC$6:JC37))*JC$3/365*_xlfn.DAYS($B38,$B37)&lt;0,0,($C$6-($C$3*$A37)+SUM(JC$6:JC37))*JC$3/365*_xlfn.DAYS($B38,$B37))</f>
        <v>31.051891288172996</v>
      </c>
      <c r="JD38" s="5">
        <f>IF(($C$6-($C$3*$A37)+SUM(JD$6:JD37))*JD$3/365*_xlfn.DAYS($B38,$B37)&lt;0,0,($C$6-($C$3*$A37)+SUM(JD$6:JD37))*JD$3/365*_xlfn.DAYS($B38,$B37))</f>
        <v>31.007840314998891</v>
      </c>
      <c r="JE38" s="5">
        <f>IF(($C$6-($C$3*$A37)+SUM(JE$6:JE37))*JE$3/365*_xlfn.DAYS($B38,$B37)&lt;0,0,($C$6-($C$3*$A37)+SUM(JE$6:JE37))*JE$3/365*_xlfn.DAYS($B38,$B37))</f>
        <v>30.963823865962709</v>
      </c>
      <c r="JF38" s="5">
        <f>IF(($C$6-($C$3*$A37)+SUM(JF$6:JF37))*JF$3/365*_xlfn.DAYS($B38,$B37)&lt;0,0,($C$6-($C$3*$A37)+SUM(JF$6:JF37))*JF$3/365*_xlfn.DAYS($B38,$B37))</f>
        <v>30.919841926500744</v>
      </c>
      <c r="JG38" s="5">
        <f>IF(($C$6-($C$3*$A37)+SUM(JG$6:JG37))*JG$3/365*_xlfn.DAYS($B38,$B37)&lt;0,0,($C$6-($C$3*$A37)+SUM(JG$6:JG37))*JG$3/365*_xlfn.DAYS($B38,$B37))</f>
        <v>30.875894482054196</v>
      </c>
      <c r="JH38" s="5">
        <f>IF(($C$6-($C$3*$A37)+SUM(JH$6:JH37))*JH$3/365*_xlfn.DAYS($B38,$B37)&lt;0,0,($C$6-($C$3*$A37)+SUM(JH$6:JH37))*JH$3/365*_xlfn.DAYS($B38,$B37))</f>
        <v>30.831981518069355</v>
      </c>
      <c r="JI38" s="5">
        <f>IF(($C$6-($C$3*$A37)+SUM(JI$6:JI37))*JI$3/365*_xlfn.DAYS($B38,$B37)&lt;0,0,($C$6-($C$3*$A37)+SUM(JI$6:JI37))*JI$3/365*_xlfn.DAYS($B38,$B37))</f>
        <v>30.788103019997379</v>
      </c>
      <c r="JJ38" s="5">
        <f>IF(($C$6-($C$3*$A37)+SUM(JJ$6:JJ37))*JJ$3/365*_xlfn.DAYS($B38,$B37)&lt;0,0,($C$6-($C$3*$A37)+SUM(JJ$6:JJ37))*JJ$3/365*_xlfn.DAYS($B38,$B37))</f>
        <v>30.744258973294556</v>
      </c>
      <c r="JK38" s="5">
        <f>IF(($C$6-($C$3*$A37)+SUM(JK$6:JK37))*JK$3/365*_xlfn.DAYS($B38,$B37)&lt;0,0,($C$6-($C$3*$A37)+SUM(JK$6:JK37))*JK$3/365*_xlfn.DAYS($B38,$B37))</f>
        <v>30.700449363422003</v>
      </c>
      <c r="JL38" s="5">
        <f>IF(($C$6-($C$3*$A37)+SUM(JL$6:JL37))*JL$3/365*_xlfn.DAYS($B38,$B37)&lt;0,0,($C$6-($C$3*$A37)+SUM(JL$6:JL37))*JL$3/365*_xlfn.DAYS($B38,$B37))</f>
        <v>30.65667417584595</v>
      </c>
      <c r="JM38" s="5">
        <f>IF(($C$6-($C$3*$A37)+SUM(JM$6:JM37))*JM$3/365*_xlfn.DAYS($B38,$B37)&lt;0,0,($C$6-($C$3*$A37)+SUM(JM$6:JM37))*JM$3/365*_xlfn.DAYS($B38,$B37))</f>
        <v>30.612933396037544</v>
      </c>
      <c r="JN38" s="5">
        <f>IF(($C$6-($C$3*$A37)+SUM(JN$6:JN37))*JN$3/365*_xlfn.DAYS($B38,$B37)&lt;0,0,($C$6-($C$3*$A37)+SUM(JN$6:JN37))*JN$3/365*_xlfn.DAYS($B38,$B37))</f>
        <v>30.569227009472939</v>
      </c>
      <c r="JO38" s="5">
        <f>IF(($C$6-($C$3*$A37)+SUM(JO$6:JO37))*JO$3/365*_xlfn.DAYS($B38,$B37)&lt;0,0,($C$6-($C$3*$A37)+SUM(JO$6:JO37))*JO$3/365*_xlfn.DAYS($B38,$B37))</f>
        <v>30.525555001633258</v>
      </c>
      <c r="JP38" s="5">
        <f>IF(($C$6-($C$3*$A37)+SUM(JP$6:JP37))*JP$3/365*_xlfn.DAYS($B38,$B37)&lt;0,0,($C$6-($C$3*$A37)+SUM(JP$6:JP37))*JP$3/365*_xlfn.DAYS($B38,$B37))</f>
        <v>30.481917358004605</v>
      </c>
      <c r="JQ38" s="5">
        <f>IF(($C$6-($C$3*$A37)+SUM(JQ$6:JQ37))*JQ$3/365*_xlfn.DAYS($B38,$B37)&lt;0,0,($C$6-($C$3*$A37)+SUM(JQ$6:JQ37))*JQ$3/365*_xlfn.DAYS($B38,$B37))</f>
        <v>30.438314064078103</v>
      </c>
      <c r="JR38" s="5">
        <f>IF(($C$6-($C$3*$A37)+SUM(JR$6:JR37))*JR$3/365*_xlfn.DAYS($B38,$B37)&lt;0,0,($C$6-($C$3*$A37)+SUM(JR$6:JR37))*JR$3/365*_xlfn.DAYS($B38,$B37))</f>
        <v>30.394745105349713</v>
      </c>
      <c r="JS38" s="5">
        <f>IF(($C$6-($C$3*$A37)+SUM(JS$6:JS37))*JS$3/365*_xlfn.DAYS($B38,$B37)&lt;0,0,($C$6-($C$3*$A37)+SUM(JS$6:JS37))*JS$3/365*_xlfn.DAYS($B38,$B37))</f>
        <v>30.35121046732052</v>
      </c>
      <c r="JT38" s="5">
        <f>IF(($C$6-($C$3*$A37)+SUM(JT$6:JT37))*JT$3/365*_xlfn.DAYS($B38,$B37)&lt;0,0,($C$6-($C$3*$A37)+SUM(JT$6:JT37))*JT$3/365*_xlfn.DAYS($B38,$B37))</f>
        <v>30.307710135496571</v>
      </c>
      <c r="JU38" s="5">
        <f>IF(($C$6-($C$3*$A37)+SUM(JU$6:JU37))*JU$3/365*_xlfn.DAYS($B38,$B37)&lt;0,0,($C$6-($C$3*$A37)+SUM(JU$6:JU37))*JU$3/365*_xlfn.DAYS($B38,$B37))</f>
        <v>30.264244095388754</v>
      </c>
      <c r="JV38" s="5">
        <f>IF(($C$6-($C$3*$A37)+SUM(JV$6:JV37))*JV$3/365*_xlfn.DAYS($B38,$B37)&lt;0,0,($C$6-($C$3*$A37)+SUM(JV$6:JV37))*JV$3/365*_xlfn.DAYS($B38,$B37))</f>
        <v>30.220812332513045</v>
      </c>
      <c r="JW38" s="5">
        <f>IF(($C$6-($C$3*$A37)+SUM(JW$6:JW37))*JW$3/365*_xlfn.DAYS($B38,$B37)&lt;0,0,($C$6-($C$3*$A37)+SUM(JW$6:JW37))*JW$3/365*_xlfn.DAYS($B38,$B37))</f>
        <v>30.177414832390376</v>
      </c>
      <c r="JX38" s="5">
        <f>IF(($C$6-($C$3*$A37)+SUM(JX$6:JX37))*JX$3/365*_xlfn.DAYS($B38,$B37)&lt;0,0,($C$6-($C$3*$A37)+SUM(JX$6:JX37))*JX$3/365*_xlfn.DAYS($B38,$B37))</f>
        <v>30.13405158054659</v>
      </c>
      <c r="JY38" s="5">
        <f>IF(($C$6-($C$3*$A37)+SUM(JY$6:JY37))*JY$3/365*_xlfn.DAYS($B38,$B37)&lt;0,0,($C$6-($C$3*$A37)+SUM(JY$6:JY37))*JY$3/365*_xlfn.DAYS($B38,$B37))</f>
        <v>30.090722562512539</v>
      </c>
      <c r="JZ38" s="5">
        <f>IF(($C$6-($C$3*$A37)+SUM(JZ$6:JZ37))*JZ$3/365*_xlfn.DAYS($B38,$B37)&lt;0,0,($C$6-($C$3*$A37)+SUM(JZ$6:JZ37))*JZ$3/365*_xlfn.DAYS($B38,$B37))</f>
        <v>30.047427763824039</v>
      </c>
      <c r="KA38" s="5">
        <f>IF(($C$6-($C$3*$A37)+SUM(KA$6:KA37))*KA$3/365*_xlfn.DAYS($B38,$B37)&lt;0,0,($C$6-($C$3*$A37)+SUM(KA$6:KA37))*KA$3/365*_xlfn.DAYS($B38,$B37))</f>
        <v>30.004167170021844</v>
      </c>
      <c r="KB38" s="5">
        <f>IF(($C$6-($C$3*$A37)+SUM(KB$6:KB37))*KB$3/365*_xlfn.DAYS($B38,$B37)&lt;0,0,($C$6-($C$3*$A37)+SUM(KB$6:KB37))*KB$3/365*_xlfn.DAYS($B38,$B37))</f>
        <v>29.960940766651667</v>
      </c>
      <c r="KC38" s="5">
        <f>IF(($C$6-($C$3*$A37)+SUM(KC$6:KC37))*KC$3/365*_xlfn.DAYS($B38,$B37)&lt;0,0,($C$6-($C$3*$A37)+SUM(KC$6:KC37))*KC$3/365*_xlfn.DAYS($B38,$B37))</f>
        <v>29.917748539264188</v>
      </c>
      <c r="KD38" s="5">
        <f>IF(($C$6-($C$3*$A37)+SUM(KD$6:KD37))*KD$3/365*_xlfn.DAYS($B38,$B37)&lt;0,0,($C$6-($C$3*$A37)+SUM(KD$6:KD37))*KD$3/365*_xlfn.DAYS($B38,$B37))</f>
        <v>29.874590473415097</v>
      </c>
      <c r="KE38" s="5">
        <f>IF(($C$6-($C$3*$A37)+SUM(KE$6:KE37))*KE$3/365*_xlfn.DAYS($B38,$B37)&lt;0,0,($C$6-($C$3*$A37)+SUM(KE$6:KE37))*KE$3/365*_xlfn.DAYS($B38,$B37))</f>
        <v>29.831466554664953</v>
      </c>
      <c r="KF38" s="5">
        <f>IF(($C$6-($C$3*$A37)+SUM(KF$6:KF37))*KF$3/365*_xlfn.DAYS($B38,$B37)&lt;0,0,($C$6-($C$3*$A37)+SUM(KF$6:KF37))*KF$3/365*_xlfn.DAYS($B38,$B37))</f>
        <v>29.788376768579305</v>
      </c>
      <c r="KG38" s="5">
        <f>IF(($C$6-($C$3*$A37)+SUM(KG$6:KG37))*KG$3/365*_xlfn.DAYS($B38,$B37)&lt;0,0,($C$6-($C$3*$A37)+SUM(KG$6:KG37))*KG$3/365*_xlfn.DAYS($B38,$B37))</f>
        <v>29.745321100728667</v>
      </c>
      <c r="KH38" s="5">
        <f>IF(($C$6-($C$3*$A37)+SUM(KH$6:KH37))*KH$3/365*_xlfn.DAYS($B38,$B37)&lt;0,0,($C$6-($C$3*$A37)+SUM(KH$6:KH37))*KH$3/365*_xlfn.DAYS($B38,$B37))</f>
        <v>29.702299536688486</v>
      </c>
      <c r="KI38" s="5">
        <f>IF(($C$6-($C$3*$A37)+SUM(KI$6:KI37))*KI$3/365*_xlfn.DAYS($B38,$B37)&lt;0,0,($C$6-($C$3*$A37)+SUM(KI$6:KI37))*KI$3/365*_xlfn.DAYS($B38,$B37))</f>
        <v>29.659312062039159</v>
      </c>
      <c r="KJ38" s="5">
        <f>IF(($C$6-($C$3*$A37)+SUM(KJ$6:KJ37))*KJ$3/365*_xlfn.DAYS($B38,$B37)&lt;0,0,($C$6-($C$3*$A37)+SUM(KJ$6:KJ37))*KJ$3/365*_xlfn.DAYS($B38,$B37))</f>
        <v>29.616358662366071</v>
      </c>
      <c r="KK38" s="5">
        <f>IF(($C$6-($C$3*$A37)+SUM(KK$6:KK37))*KK$3/365*_xlfn.DAYS($B38,$B37)&lt;0,0,($C$6-($C$3*$A37)+SUM(KK$6:KK37))*KK$3/365*_xlfn.DAYS($B38,$B37))</f>
        <v>29.573439323259489</v>
      </c>
      <c r="KL38" s="5">
        <f>IF(($C$6-($C$3*$A37)+SUM(KL$6:KL37))*KL$3/365*_xlfn.DAYS($B38,$B37)&lt;0,0,($C$6-($C$3*$A37)+SUM(KL$6:KL37))*KL$3/365*_xlfn.DAYS($B38,$B37))</f>
        <v>29.530554030314647</v>
      </c>
      <c r="KM38" s="5">
        <f>IF(($C$6-($C$3*$A37)+SUM(KM$6:KM37))*KM$3/365*_xlfn.DAYS($B38,$B37)&lt;0,0,($C$6-($C$3*$A37)+SUM(KM$6:KM37))*KM$3/365*_xlfn.DAYS($B38,$B37))</f>
        <v>29.487702769131754</v>
      </c>
      <c r="KN38" s="5">
        <f>IF(($C$6-($C$3*$A37)+SUM(KN$6:KN37))*KN$3/365*_xlfn.DAYS($B38,$B37)&lt;0,0,($C$6-($C$3*$A37)+SUM(KN$6:KN37))*KN$3/365*_xlfn.DAYS($B38,$B37))</f>
        <v>29.444885525315939</v>
      </c>
      <c r="KO38" s="5">
        <f>IF(($C$6-($C$3*$A37)+SUM(KO$6:KO37))*KO$3/365*_xlfn.DAYS($B38,$B37)&lt;0,0,($C$6-($C$3*$A37)+SUM(KO$6:KO37))*KO$3/365*_xlfn.DAYS($B38,$B37))</f>
        <v>29.402102284477323</v>
      </c>
      <c r="KP38" s="5">
        <f>IF(($C$6-($C$3*$A37)+SUM(KP$6:KP37))*KP$3/365*_xlfn.DAYS($B38,$B37)&lt;0,0,($C$6-($C$3*$A37)+SUM(KP$6:KP37))*KP$3/365*_xlfn.DAYS($B38,$B37))</f>
        <v>29.359353032230789</v>
      </c>
      <c r="KQ38" s="5">
        <f>IF(($C$6-($C$3*$A37)+SUM(KQ$6:KQ37))*KQ$3/365*_xlfn.DAYS($B38,$B37)&lt;0,0,($C$6-($C$3*$A37)+SUM(KQ$6:KQ37))*KQ$3/365*_xlfn.DAYS($B38,$B37))</f>
        <v>29.316637754196364</v>
      </c>
      <c r="KR38" s="5">
        <f>IF(($C$6-($C$3*$A37)+SUM(KR$6:KR37))*KR$3/365*_xlfn.DAYS($B38,$B37)&lt;0,0,($C$6-($C$3*$A37)+SUM(KR$6:KR37))*KR$3/365*_xlfn.DAYS($B38,$B37))</f>
        <v>29.273956435998951</v>
      </c>
      <c r="KS38" s="5">
        <f>IF(($C$6-($C$3*$A37)+SUM(KS$6:KS37))*KS$3/365*_xlfn.DAYS($B38,$B37)&lt;0,0,($C$6-($C$3*$A37)+SUM(KS$6:KS37))*KS$3/365*_xlfn.DAYS($B38,$B37))</f>
        <v>29.231309063268341</v>
      </c>
      <c r="KT38" s="5">
        <f>IF(($C$6-($C$3*$A37)+SUM(KT$6:KT37))*KT$3/365*_xlfn.DAYS($B38,$B37)&lt;0,0,($C$6-($C$3*$A37)+SUM(KT$6:KT37))*KT$3/365*_xlfn.DAYS($B38,$B37))</f>
        <v>29.188695621639276</v>
      </c>
      <c r="KU38" s="5">
        <f>IF(($C$6-($C$3*$A37)+SUM(KU$6:KU37))*KU$3/365*_xlfn.DAYS($B38,$B37)&lt;0,0,($C$6-($C$3*$A37)+SUM(KU$6:KU37))*KU$3/365*_xlfn.DAYS($B38,$B37))</f>
        <v>29.146116096751442</v>
      </c>
      <c r="KV38" s="5">
        <f>IF(($C$6-($C$3*$A37)+SUM(KV$6:KV37))*KV$3/365*_xlfn.DAYS($B38,$B37)&lt;0,0,($C$6-($C$3*$A37)+SUM(KV$6:KV37))*KV$3/365*_xlfn.DAYS($B38,$B37))</f>
        <v>29.103570474249445</v>
      </c>
      <c r="KW38" s="5">
        <f>IF(($C$6-($C$3*$A37)+SUM(KW$6:KW37))*KW$3/365*_xlfn.DAYS($B38,$B37)&lt;0,0,($C$6-($C$3*$A37)+SUM(KW$6:KW37))*KW$3/365*_xlfn.DAYS($B38,$B37))</f>
        <v>29.061058739782844</v>
      </c>
      <c r="KX38" s="5">
        <f>IF(($C$6-($C$3*$A37)+SUM(KX$6:KX37))*KX$3/365*_xlfn.DAYS($B38,$B37)&lt;0,0,($C$6-($C$3*$A37)+SUM(KX$6:KX37))*KX$3/365*_xlfn.DAYS($B38,$B37))</f>
        <v>29.018580879006066</v>
      </c>
      <c r="KY38" s="5">
        <f>IF(($C$6-($C$3*$A37)+SUM(KY$6:KY37))*KY$3/365*_xlfn.DAYS($B38,$B37)&lt;0,0,($C$6-($C$3*$A37)+SUM(KY$6:KY37))*KY$3/365*_xlfn.DAYS($B38,$B37))</f>
        <v>28.976136877578551</v>
      </c>
      <c r="KZ38" s="5">
        <f>IF(($C$6-($C$3*$A37)+SUM(KZ$6:KZ37))*KZ$3/365*_xlfn.DAYS($B38,$B37)&lt;0,0,($C$6-($C$3*$A37)+SUM(KZ$6:KZ37))*KZ$3/365*_xlfn.DAYS($B38,$B37))</f>
        <v>28.933726721164589</v>
      </c>
      <c r="LA38" s="5">
        <f>IF(($C$6-($C$3*$A37)+SUM(LA$6:LA37))*LA$3/365*_xlfn.DAYS($B38,$B37)&lt;0,0,($C$6-($C$3*$A37)+SUM(LA$6:LA37))*LA$3/365*_xlfn.DAYS($B38,$B37))</f>
        <v>28.891350395433442</v>
      </c>
      <c r="LB38" s="5">
        <f>IF(($C$6-($C$3*$A37)+SUM(LB$6:LB37))*LB$3/365*_xlfn.DAYS($B38,$B37)&lt;0,0,($C$6-($C$3*$A37)+SUM(LB$6:LB37))*LB$3/365*_xlfn.DAYS($B38,$B37))</f>
        <v>28.849007886059269</v>
      </c>
      <c r="LC38" s="5">
        <f>IF(($C$6-($C$3*$A37)+SUM(LC$6:LC37))*LC$3/365*_xlfn.DAYS($B38,$B37)&lt;0,0,($C$6-($C$3*$A37)+SUM(LC$6:LC37))*LC$3/365*_xlfn.DAYS($B38,$B37))</f>
        <v>28.806699178721107</v>
      </c>
      <c r="LD38" s="5">
        <f>IF(($C$6-($C$3*$A37)+SUM(LD$6:LD37))*LD$3/365*_xlfn.DAYS($B38,$B37)&lt;0,0,($C$6-($C$3*$A37)+SUM(LD$6:LD37))*LD$3/365*_xlfn.DAYS($B38,$B37))</f>
        <v>28.764424259103002</v>
      </c>
      <c r="LE38" s="5">
        <f>IF(($C$6-($C$3*$A37)+SUM(LE$6:LE37))*LE$3/365*_xlfn.DAYS($B38,$B37)&lt;0,0,($C$6-($C$3*$A37)+SUM(LE$6:LE37))*LE$3/365*_xlfn.DAYS($B38,$B37))</f>
        <v>28.722183112893823</v>
      </c>
      <c r="LF38" s="5">
        <f>IF(($C$6-($C$3*$A37)+SUM(LF$6:LF37))*LF$3/365*_xlfn.DAYS($B38,$B37)&lt;0,0,($C$6-($C$3*$A37)+SUM(LF$6:LF37))*LF$3/365*_xlfn.DAYS($B38,$B37))</f>
        <v>28.679975725787443</v>
      </c>
      <c r="LG38" s="5">
        <f>IF(($C$6-($C$3*$A37)+SUM(LG$6:LG37))*LG$3/365*_xlfn.DAYS($B38,$B37)&lt;0,0,($C$6-($C$3*$A37)+SUM(LG$6:LG37))*LG$3/365*_xlfn.DAYS($B38,$B37))</f>
        <v>28.637802083482587</v>
      </c>
      <c r="LH38" s="5">
        <f>IF(($C$6-($C$3*$A37)+SUM(LH$6:LH37))*LH$3/365*_xlfn.DAYS($B38,$B37)&lt;0,0,($C$6-($C$3*$A37)+SUM(LH$6:LH37))*LH$3/365*_xlfn.DAYS($B38,$B37))</f>
        <v>28.595662171682886</v>
      </c>
      <c r="LI38" s="5">
        <f>IF(($C$6-($C$3*$A37)+SUM(LI$6:LI37))*LI$3/365*_xlfn.DAYS($B38,$B37)&lt;0,0,($C$6-($C$3*$A37)+SUM(LI$6:LI37))*LI$3/365*_xlfn.DAYS($B38,$B37))</f>
        <v>28.553555976096952</v>
      </c>
      <c r="LJ38" s="5">
        <f>IF(($C$6-($C$3*$A37)+SUM(LJ$6:LJ37))*LJ$3/365*_xlfn.DAYS($B38,$B37)&lt;0,0,($C$6-($C$3*$A37)+SUM(LJ$6:LJ37))*LJ$3/365*_xlfn.DAYS($B38,$B37))</f>
        <v>28.511483482438244</v>
      </c>
      <c r="LK38" s="5">
        <f>IF(($C$6-($C$3*$A37)+SUM(LK$6:LK37))*LK$3/365*_xlfn.DAYS($B38,$B37)&lt;0,0,($C$6-($C$3*$A37)+SUM(LK$6:LK37))*LK$3/365*_xlfn.DAYS($B38,$B37))</f>
        <v>28.46944467642512</v>
      </c>
      <c r="LL38" s="5">
        <f>IF(($C$6-($C$3*$A37)+SUM(LL$6:LL37))*LL$3/365*_xlfn.DAYS($B38,$B37)&lt;0,0,($C$6-($C$3*$A37)+SUM(LL$6:LL37))*LL$3/365*_xlfn.DAYS($B38,$B37))</f>
        <v>28.427439543780899</v>
      </c>
      <c r="LM38" s="5">
        <f>IF(($C$6-($C$3*$A37)+SUM(LM$6:LM37))*LM$3/365*_xlfn.DAYS($B38,$B37)&lt;0,0,($C$6-($C$3*$A37)+SUM(LM$6:LM37))*LM$3/365*_xlfn.DAYS($B38,$B37))</f>
        <v>28.385468070233756</v>
      </c>
      <c r="LN38" s="5">
        <f>IF(($C$6-($C$3*$A37)+SUM(LN$6:LN37))*LN$3/365*_xlfn.DAYS($B38,$B37)&lt;0,0,($C$6-($C$3*$A37)+SUM(LN$6:LN37))*LN$3/365*_xlfn.DAYS($B38,$B37))</f>
        <v>28.343530241516763</v>
      </c>
      <c r="LO38" s="5">
        <f>IF(($C$6-($C$3*$A37)+SUM(LO$6:LO37))*LO$3/365*_xlfn.DAYS($B38,$B37)&lt;0,0,($C$6-($C$3*$A37)+SUM(LO$6:LO37))*LO$3/365*_xlfn.DAYS($B38,$B37))</f>
        <v>28.301626043367996</v>
      </c>
      <c r="LP38" s="5">
        <f>IF(($C$6-($C$3*$A37)+SUM(LP$6:LP37))*LP$3/365*_xlfn.DAYS($B38,$B37)&lt;0,0,($C$6-($C$3*$A37)+SUM(LP$6:LP37))*LP$3/365*_xlfn.DAYS($B38,$B37))</f>
        <v>28.259755461530268</v>
      </c>
      <c r="LQ38" s="5">
        <f>IF(($C$6-($C$3*$A37)+SUM(LQ$6:LQ37))*LQ$3/365*_xlfn.DAYS($B38,$B37)&lt;0,0,($C$6-($C$3*$A37)+SUM(LQ$6:LQ37))*LQ$3/365*_xlfn.DAYS($B38,$B37))</f>
        <v>28.217918481751397</v>
      </c>
      <c r="LR38" s="5">
        <f>IF(($C$6-($C$3*$A37)+SUM(LR$6:LR37))*LR$3/365*_xlfn.DAYS($B38,$B37)&lt;0,0,($C$6-($C$3*$A37)+SUM(LR$6:LR37))*LR$3/365*_xlfn.DAYS($B38,$B37))</f>
        <v>28.176115089784119</v>
      </c>
      <c r="LS38" s="5">
        <f>IF(($C$6-($C$3*$A37)+SUM(LS$6:LS37))*LS$3/365*_xlfn.DAYS($B38,$B37)&lt;0,0,($C$6-($C$3*$A37)+SUM(LS$6:LS37))*LS$3/365*_xlfn.DAYS($B38,$B37))</f>
        <v>28.134345271385978</v>
      </c>
      <c r="LT38" s="5">
        <f>IF(($C$6-($C$3*$A37)+SUM(LT$6:LT37))*LT$3/365*_xlfn.DAYS($B38,$B37)&lt;0,0,($C$6-($C$3*$A37)+SUM(LT$6:LT37))*LT$3/365*_xlfn.DAYS($B38,$B37))</f>
        <v>28.092609012319461</v>
      </c>
      <c r="LU38" s="5">
        <f>IF(($C$6-($C$3*$A37)+SUM(LU$6:LU37))*LU$3/365*_xlfn.DAYS($B38,$B37)&lt;0,0,($C$6-($C$3*$A37)+SUM(LU$6:LU37))*LU$3/365*_xlfn.DAYS($B38,$B37))</f>
        <v>28.050906298351961</v>
      </c>
      <c r="LV38" s="5">
        <f>IF(($C$6-($C$3*$A37)+SUM(LV$6:LV37))*LV$3/365*_xlfn.DAYS($B38,$B37)&lt;0,0,($C$6-($C$3*$A37)+SUM(LV$6:LV37))*LV$3/365*_xlfn.DAYS($B38,$B37))</f>
        <v>28.009237115255747</v>
      </c>
      <c r="LW38" s="5">
        <f>IF(($C$6-($C$3*$A37)+SUM(LW$6:LW37))*LW$3/365*_xlfn.DAYS($B38,$B37)&lt;0,0,($C$6-($C$3*$A37)+SUM(LW$6:LW37))*LW$3/365*_xlfn.DAYS($B38,$B37))</f>
        <v>27.967601448807944</v>
      </c>
      <c r="LX38" s="5">
        <f>IF(($C$6-($C$3*$A37)+SUM(LX$6:LX37))*LX$3/365*_xlfn.DAYS($B38,$B37)&lt;0,0,($C$6-($C$3*$A37)+SUM(LX$6:LX37))*LX$3/365*_xlfn.DAYS($B38,$B37))</f>
        <v>27.925999284790642</v>
      </c>
      <c r="LY38" s="5">
        <f>IF(($C$6-($C$3*$A37)+SUM(LY$6:LY37))*LY$3/365*_xlfn.DAYS($B38,$B37)&lt;0,0,($C$6-($C$3*$A37)+SUM(LY$6:LY37))*LY$3/365*_xlfn.DAYS($B38,$B37))</f>
        <v>27.884430608990705</v>
      </c>
      <c r="LZ38" s="5">
        <f>IF(($C$6-($C$3*$A37)+SUM(LZ$6:LZ37))*LZ$3/365*_xlfn.DAYS($B38,$B37)&lt;0,0,($C$6-($C$3*$A37)+SUM(LZ$6:LZ37))*LZ$3/365*_xlfn.DAYS($B38,$B37))</f>
        <v>27.842895407200025</v>
      </c>
      <c r="MA38" s="5">
        <f>IF(($C$6-($C$3*$A37)+SUM(MA$6:MA37))*MA$3/365*_xlfn.DAYS($B38,$B37)&lt;0,0,($C$6-($C$3*$A37)+SUM(MA$6:MA37))*MA$3/365*_xlfn.DAYS($B38,$B37))</f>
        <v>27.801393665215237</v>
      </c>
      <c r="MB38" s="5">
        <f>IF(($C$6-($C$3*$A37)+SUM(MB$6:MB37))*MB$3/365*_xlfn.DAYS($B38,$B37)&lt;0,0,($C$6-($C$3*$A37)+SUM(MB$6:MB37))*MB$3/365*_xlfn.DAYS($B38,$B37))</f>
        <v>27.759925368837987</v>
      </c>
      <c r="MC38" s="5">
        <f>IF(($C$6-($C$3*$A37)+SUM(MC$6:MC37))*MC$3/365*_xlfn.DAYS($B38,$B37)&lt;0,0,($C$6-($C$3*$A37)+SUM(MC$6:MC37))*MC$3/365*_xlfn.DAYS($B38,$B37))</f>
        <v>27.718490503874662</v>
      </c>
      <c r="MD38" s="5">
        <f>IF(($C$6-($C$3*$A37)+SUM(MD$6:MD37))*MD$3/365*_xlfn.DAYS($B38,$B37)&lt;0,0,($C$6-($C$3*$A37)+SUM(MD$6:MD37))*MD$3/365*_xlfn.DAYS($B38,$B37))</f>
        <v>27.677089056136676</v>
      </c>
      <c r="ME38" s="5">
        <f>IF(($C$6-($C$3*$A37)+SUM(ME$6:ME37))*ME$3/365*_xlfn.DAYS($B38,$B37)&lt;0,0,($C$6-($C$3*$A37)+SUM(ME$6:ME37))*ME$3/365*_xlfn.DAYS($B38,$B37))</f>
        <v>27.635721011440207</v>
      </c>
      <c r="MF38" s="5">
        <f>IF(($C$6-($C$3*$A37)+SUM(MF$6:MF37))*MF$3/365*_xlfn.DAYS($B38,$B37)&lt;0,0,($C$6-($C$3*$A37)+SUM(MF$6:MF37))*MF$3/365*_xlfn.DAYS($B38,$B37))</f>
        <v>27.594386355606375</v>
      </c>
      <c r="MG38" s="5">
        <f>IF(($C$6-($C$3*$A37)+SUM(MG$6:MG37))*MG$3/365*_xlfn.DAYS($B38,$B37)&lt;0,0,($C$6-($C$3*$A37)+SUM(MG$6:MG37))*MG$3/365*_xlfn.DAYS($B38,$B37))</f>
        <v>27.553085074461119</v>
      </c>
      <c r="MH38" s="5">
        <f>IF(($C$6-($C$3*$A37)+SUM(MH$6:MH37))*MH$3/365*_xlfn.DAYS($B38,$B37)&lt;0,0,($C$6-($C$3*$A37)+SUM(MH$6:MH37))*MH$3/365*_xlfn.DAYS($B38,$B37))</f>
        <v>27.51181715383532</v>
      </c>
      <c r="MI38" s="5">
        <f>IF(($C$6-($C$3*$A37)+SUM(MI$6:MI37))*MI$3/365*_xlfn.DAYS($B38,$B37)&lt;0,0,($C$6-($C$3*$A37)+SUM(MI$6:MI37))*MI$3/365*_xlfn.DAYS($B38,$B37))</f>
        <v>27.470582579564649</v>
      </c>
      <c r="MJ38" s="5">
        <f>IF(($C$6-($C$3*$A37)+SUM(MJ$6:MJ37))*MJ$3/365*_xlfn.DAYS($B38,$B37)&lt;0,0,($C$6-($C$3*$A37)+SUM(MJ$6:MJ37))*MJ$3/365*_xlfn.DAYS($B38,$B37))</f>
        <v>27.429381337489758</v>
      </c>
      <c r="MK38" s="5">
        <f>IF(($C$6-($C$3*$A37)+SUM(MK$6:MK37))*MK$3/365*_xlfn.DAYS($B38,$B37)&lt;0,0,($C$6-($C$3*$A37)+SUM(MK$6:MK37))*MK$3/365*_xlfn.DAYS($B38,$B37))</f>
        <v>27.388213413456029</v>
      </c>
      <c r="ML38" s="5">
        <f>IF(($C$6-($C$3*$A37)+SUM(ML$6:ML37))*ML$3/365*_xlfn.DAYS($B38,$B37)&lt;0,0,($C$6-($C$3*$A37)+SUM(ML$6:ML37))*ML$3/365*_xlfn.DAYS($B38,$B37))</f>
        <v>27.347078793313816</v>
      </c>
      <c r="MM38" s="5">
        <f>IF(($C$6-($C$3*$A37)+SUM(MM$6:MM37))*MM$3/365*_xlfn.DAYS($B38,$B37)&lt;0,0,($C$6-($C$3*$A37)+SUM(MM$6:MM37))*MM$3/365*_xlfn.DAYS($B38,$B37))</f>
        <v>27.305977462918328</v>
      </c>
      <c r="MN38" s="5">
        <f>IF(($C$6-($C$3*$A37)+SUM(MN$6:MN37))*MN$3/365*_xlfn.DAYS($B38,$B37)&lt;0,0,($C$6-($C$3*$A37)+SUM(MN$6:MN37))*MN$3/365*_xlfn.DAYS($B38,$B37))</f>
        <v>27.264909408129576</v>
      </c>
      <c r="MO38" s="5">
        <f>IF(($C$6-($C$3*$A37)+SUM(MO$6:MO37))*MO$3/365*_xlfn.DAYS($B38,$B37)&lt;0,0,($C$6-($C$3*$A37)+SUM(MO$6:MO37))*MO$3/365*_xlfn.DAYS($B38,$B37))</f>
        <v>27.223874614812484</v>
      </c>
      <c r="MP38" s="5">
        <f>IF(($C$6-($C$3*$A37)+SUM(MP$6:MP37))*MP$3/365*_xlfn.DAYS($B38,$B37)&lt;0,0,($C$6-($C$3*$A37)+SUM(MP$6:MP37))*MP$3/365*_xlfn.DAYS($B38,$B37))</f>
        <v>27.182873068836866</v>
      </c>
      <c r="MQ38" s="5">
        <f>IF(($C$6-($C$3*$A37)+SUM(MQ$6:MQ37))*MQ$3/365*_xlfn.DAYS($B38,$B37)&lt;0,0,($C$6-($C$3*$A37)+SUM(MQ$6:MQ37))*MQ$3/365*_xlfn.DAYS($B38,$B37))</f>
        <v>27.141904756077317</v>
      </c>
      <c r="MR38" s="5">
        <f>IF(($C$6-($C$3*$A37)+SUM(MR$6:MR37))*MR$3/365*_xlfn.DAYS($B38,$B37)&lt;0,0,($C$6-($C$3*$A37)+SUM(MR$6:MR37))*MR$3/365*_xlfn.DAYS($B38,$B37))</f>
        <v>27.100969662413359</v>
      </c>
      <c r="MS38" s="5">
        <f>IF(($C$6-($C$3*$A37)+SUM(MS$6:MS37))*MS$3/365*_xlfn.DAYS($B38,$B37)&lt;0,0,($C$6-($C$3*$A37)+SUM(MS$6:MS37))*MS$3/365*_xlfn.DAYS($B38,$B37))</f>
        <v>27.060067773729312</v>
      </c>
      <c r="MT38" s="5">
        <f>IF(($C$6-($C$3*$A37)+SUM(MT$6:MT37))*MT$3/365*_xlfn.DAYS($B38,$B37)&lt;0,0,($C$6-($C$3*$A37)+SUM(MT$6:MT37))*MT$3/365*_xlfn.DAYS($B38,$B37))</f>
        <v>27.019199075914429</v>
      </c>
      <c r="MU38" s="5">
        <f>IF(($C$6-($C$3*$A37)+SUM(MU$6:MU37))*MU$3/365*_xlfn.DAYS($B38,$B37)&lt;0,0,($C$6-($C$3*$A37)+SUM(MU$6:MU37))*MU$3/365*_xlfn.DAYS($B38,$B37))</f>
        <v>26.978363554862728</v>
      </c>
      <c r="MV38" s="5">
        <f>IF(($C$6-($C$3*$A37)+SUM(MV$6:MV37))*MV$3/365*_xlfn.DAYS($B38,$B37)&lt;0,0,($C$6-($C$3*$A37)+SUM(MV$6:MV37))*MV$3/365*_xlfn.DAYS($B38,$B37))</f>
        <v>26.937561196473119</v>
      </c>
      <c r="MW38" s="5">
        <f>IF(($C$6-($C$3*$A37)+SUM(MW$6:MW37))*MW$3/365*_xlfn.DAYS($B38,$B37)&lt;0,0,($C$6-($C$3*$A37)+SUM(MW$6:MW37))*MW$3/365*_xlfn.DAYS($B38,$B37))</f>
        <v>26.896791986649443</v>
      </c>
      <c r="MX38" s="5">
        <f>IF(($C$6-($C$3*$A37)+SUM(MX$6:MX37))*MX$3/365*_xlfn.DAYS($B38,$B37)&lt;0,0,($C$6-($C$3*$A37)+SUM(MX$6:MX37))*MX$3/365*_xlfn.DAYS($B38,$B37))</f>
        <v>26.856055911300224</v>
      </c>
      <c r="MY38" s="5">
        <f>IF(($C$6-($C$3*$A37)+SUM(MY$6:MY37))*MY$3/365*_xlfn.DAYS($B38,$B37)&lt;0,0,($C$6-($C$3*$A37)+SUM(MY$6:MY37))*MY$3/365*_xlfn.DAYS($B38,$B37))</f>
        <v>26.815352956338984</v>
      </c>
      <c r="MZ38" s="5">
        <f>IF(($C$6-($C$3*$A37)+SUM(MZ$6:MZ37))*MZ$3/365*_xlfn.DAYS($B38,$B37)&lt;0,0,($C$6-($C$3*$A37)+SUM(MZ$6:MZ37))*MZ$3/365*_xlfn.DAYS($B38,$B37))</f>
        <v>26.774683107683956</v>
      </c>
      <c r="NA38" s="5">
        <f>IF(($C$6-($C$3*$A37)+SUM(NA$6:NA37))*NA$3/365*_xlfn.DAYS($B38,$B37)&lt;0,0,($C$6-($C$3*$A37)+SUM(NA$6:NA37))*NA$3/365*_xlfn.DAYS($B38,$B37))</f>
        <v>26.734046351258375</v>
      </c>
      <c r="NB38" s="5">
        <f>IF(($C$6-($C$3*$A37)+SUM(NB$6:NB37))*NB$3/365*_xlfn.DAYS($B38,$B37)&lt;0,0,($C$6-($C$3*$A37)+SUM(NB$6:NB37))*NB$3/365*_xlfn.DAYS($B38,$B37))</f>
        <v>26.693442672990205</v>
      </c>
      <c r="NC38" s="5">
        <f>IF(($C$6-($C$3*$A37)+SUM(NC$6:NC37))*NC$3/365*_xlfn.DAYS($B38,$B37)&lt;0,0,($C$6-($C$3*$A37)+SUM(NC$6:NC37))*NC$3/365*_xlfn.DAYS($B38,$B37))</f>
        <v>26.652872058812278</v>
      </c>
      <c r="ND38" s="5">
        <f>IF(($C$6-($C$3*$A37)+SUM(ND$6:ND37))*ND$3/365*_xlfn.DAYS($B38,$B37)&lt;0,0,($C$6-($C$3*$A37)+SUM(ND$6:ND37))*ND$3/365*_xlfn.DAYS($B38,$B37))</f>
        <v>26.612334494662342</v>
      </c>
      <c r="NE38" s="5">
        <f>IF(($C$6-($C$3*$A37)+SUM(NE$6:NE37))*NE$3/365*_xlfn.DAYS($B38,$B37)&lt;0,0,($C$6-($C$3*$A37)+SUM(NE$6:NE37))*NE$3/365*_xlfn.DAYS($B38,$B37))</f>
        <v>26.571829966482806</v>
      </c>
      <c r="NF38" s="5">
        <f>IF(($C$6-($C$3*$A37)+SUM(NF$6:NF37))*NF$3/365*_xlfn.DAYS($B38,$B37)&lt;0,0,($C$6-($C$3*$A37)+SUM(NF$6:NF37))*NF$3/365*_xlfn.DAYS($B38,$B37))</f>
        <v>26.531358460221078</v>
      </c>
      <c r="NG38" s="5">
        <f>IF(($C$6-($C$3*$A37)+SUM(NG$6:NG37))*NG$3/365*_xlfn.DAYS($B38,$B37)&lt;0,0,($C$6-($C$3*$A37)+SUM(NG$6:NG37))*NG$3/365*_xlfn.DAYS($B38,$B37))</f>
        <v>26.490919961829377</v>
      </c>
      <c r="NH38" s="5">
        <f>IF(($C$6-($C$3*$A37)+SUM(NH$6:NH37))*NH$3/365*_xlfn.DAYS($B38,$B37)&lt;0,0,($C$6-($C$3*$A37)+SUM(NH$6:NH37))*NH$3/365*_xlfn.DAYS($B38,$B37))</f>
        <v>26.450514457264727</v>
      </c>
      <c r="NI38" s="5">
        <f>IF(($C$6-($C$3*$A37)+SUM(NI$6:NI37))*NI$3/365*_xlfn.DAYS($B38,$B37)&lt;0,0,($C$6-($C$3*$A37)+SUM(NI$6:NI37))*NI$3/365*_xlfn.DAYS($B38,$B37))</f>
        <v>26.410141932488919</v>
      </c>
      <c r="NJ38" s="5">
        <f>IF(($C$6-($C$3*$A37)+SUM(NJ$6:NJ37))*NJ$3/365*_xlfn.DAYS($B38,$B37)&lt;0,0,($C$6-($C$3*$A37)+SUM(NJ$6:NJ37))*NJ$3/365*_xlfn.DAYS($B38,$B37))</f>
        <v>26.369802373468737</v>
      </c>
      <c r="NK38" s="5">
        <f>IF(($C$6-($C$3*$A37)+SUM(NK$6:NK37))*NK$3/365*_xlfn.DAYS($B38,$B37)&lt;0,0,($C$6-($C$3*$A37)+SUM(NK$6:NK37))*NK$3/365*_xlfn.DAYS($B38,$B37))</f>
        <v>26.329495766175697</v>
      </c>
      <c r="NL38" s="5">
        <f>IF(($C$6-($C$3*$A37)+SUM(NL$6:NL37))*NL$3/365*_xlfn.DAYS($B38,$B37)&lt;0,0,($C$6-($C$3*$A37)+SUM(NL$6:NL37))*NL$3/365*_xlfn.DAYS($B38,$B37))</f>
        <v>26.289222096586087</v>
      </c>
      <c r="NM38" s="5">
        <f>IF(($C$6-($C$3*$A37)+SUM(NM$6:NM37))*NM$3/365*_xlfn.DAYS($B38,$B37)&lt;0,0,($C$6-($C$3*$A37)+SUM(NM$6:NM37))*NM$3/365*_xlfn.DAYS($B38,$B37))</f>
        <v>26.248981350681142</v>
      </c>
      <c r="NN38" s="5">
        <f>IF(($C$6-($C$3*$A37)+SUM(NN$6:NN37))*NN$3/365*_xlfn.DAYS($B38,$B37)&lt;0,0,($C$6-($C$3*$A37)+SUM(NN$6:NN37))*NN$3/365*_xlfn.DAYS($B38,$B37))</f>
        <v>26.208773514446811</v>
      </c>
      <c r="NO38" s="5">
        <f>IF(($C$6-($C$3*$A37)+SUM(NO$6:NO37))*NO$3/365*_xlfn.DAYS($B38,$B37)&lt;0,0,($C$6-($C$3*$A37)+SUM(NO$6:NO37))*NO$3/365*_xlfn.DAYS($B38,$B37))</f>
        <v>26.168598573873982</v>
      </c>
      <c r="NP38" s="5">
        <f>IF(($C$6-($C$3*$A37)+SUM(NP$6:NP37))*NP$3/365*_xlfn.DAYS($B38,$B37)&lt;0,0,($C$6-($C$3*$A37)+SUM(NP$6:NP37))*NP$3/365*_xlfn.DAYS($B38,$B37))</f>
        <v>26.128456514958305</v>
      </c>
      <c r="NQ38" s="5">
        <f>IF(($C$6-($C$3*$A37)+SUM(NQ$6:NQ37))*NQ$3/365*_xlfn.DAYS($B38,$B37)&lt;0,0,($C$6-($C$3*$A37)+SUM(NQ$6:NQ37))*NQ$3/365*_xlfn.DAYS($B38,$B37))</f>
        <v>26.088347323700212</v>
      </c>
      <c r="NR38" s="5">
        <f>IF(($C$6-($C$3*$A37)+SUM(NR$6:NR37))*NR$3/365*_xlfn.DAYS($B38,$B37)&lt;0,0,($C$6-($C$3*$A37)+SUM(NR$6:NR37))*NR$3/365*_xlfn.DAYS($B38,$B37))</f>
        <v>26.048270986105042</v>
      </c>
      <c r="NS38" s="5">
        <f>IF(($C$6-($C$3*$A37)+SUM(NS$6:NS37))*NS$3/365*_xlfn.DAYS($B38,$B37)&lt;0,0,($C$6-($C$3*$A37)+SUM(NS$6:NS37))*NS$3/365*_xlfn.DAYS($B38,$B37))</f>
        <v>26.008227488182918</v>
      </c>
      <c r="NT38" s="5">
        <f>IF(($C$6-($C$3*$A37)+SUM(NT$6:NT37))*NT$3/365*_xlfn.DAYS($B38,$B37)&lt;0,0,($C$6-($C$3*$A37)+SUM(NT$6:NT37))*NT$3/365*_xlfn.DAYS($B38,$B37))</f>
        <v>25.968216815948697</v>
      </c>
      <c r="NU38" s="5">
        <f>IF(($C$6-($C$3*$A37)+SUM(NU$6:NU37))*NU$3/365*_xlfn.DAYS($B38,$B37)&lt;0,0,($C$6-($C$3*$A37)+SUM(NU$6:NU37))*NU$3/365*_xlfn.DAYS($B38,$B37))</f>
        <v>25.928238955422188</v>
      </c>
      <c r="NV38" s="5">
        <f>IF(($C$6-($C$3*$A37)+SUM(NV$6:NV37))*NV$3/365*_xlfn.DAYS($B38,$B37)&lt;0,0,($C$6-($C$3*$A37)+SUM(NV$6:NV37))*NV$3/365*_xlfn.DAYS($B38,$B37))</f>
        <v>25.888293892627949</v>
      </c>
      <c r="NW38" s="5">
        <f>IF(($C$6-($C$3*$A37)+SUM(NW$6:NW37))*NW$3/365*_xlfn.DAYS($B38,$B37)&lt;0,0,($C$6-($C$3*$A37)+SUM(NW$6:NW37))*NW$3/365*_xlfn.DAYS($B38,$B37))</f>
        <v>25.848381613595333</v>
      </c>
      <c r="NX38" s="5">
        <f>IF(($C$6-($C$3*$A37)+SUM(NX$6:NX37))*NX$3/365*_xlfn.DAYS($B38,$B37)&lt;0,0,($C$6-($C$3*$A37)+SUM(NX$6:NX37))*NX$3/365*_xlfn.DAYS($B38,$B37))</f>
        <v>25.808502104358556</v>
      </c>
      <c r="NY38" s="5">
        <f>IF(($C$6-($C$3*$A37)+SUM(NY$6:NY37))*NY$3/365*_xlfn.DAYS($B38,$B37)&lt;0,0,($C$6-($C$3*$A37)+SUM(NY$6:NY37))*NY$3/365*_xlfn.DAYS($B38,$B37))</f>
        <v>25.768655350956536</v>
      </c>
      <c r="NZ38" s="5">
        <f>IF(($C$6-($C$3*$A37)+SUM(NZ$6:NZ37))*NZ$3/365*_xlfn.DAYS($B38,$B37)&lt;0,0,($C$6-($C$3*$A37)+SUM(NZ$6:NZ37))*NZ$3/365*_xlfn.DAYS($B38,$B37))</f>
        <v>25.728841339433185</v>
      </c>
      <c r="OA38" s="5">
        <f>IF(($C$6-($C$3*$A37)+SUM(OA$6:OA37))*OA$3/365*_xlfn.DAYS($B38,$B37)&lt;0,0,($C$6-($C$3*$A37)+SUM(OA$6:OA37))*OA$3/365*_xlfn.DAYS($B38,$B37))</f>
        <v>25.689060055837022</v>
      </c>
      <c r="OB38" s="5">
        <f>IF(($C$6-($C$3*$A37)+SUM(OB$6:OB37))*OB$3/365*_xlfn.DAYS($B38,$B37)&lt;0,0,($C$6-($C$3*$A37)+SUM(OB$6:OB37))*OB$3/365*_xlfn.DAYS($B38,$B37))</f>
        <v>25.649311486221521</v>
      </c>
      <c r="OC38" s="5">
        <f>IF(($C$6-($C$3*$A37)+SUM(OC$6:OC37))*OC$3/365*_xlfn.DAYS($B38,$B37)&lt;0,0,($C$6-($C$3*$A37)+SUM(OC$6:OC37))*OC$3/365*_xlfn.DAYS($B38,$B37))</f>
        <v>25.609595616644871</v>
      </c>
      <c r="OD38" s="5">
        <f>IF(($C$6-($C$3*$A37)+SUM(OD$6:OD37))*OD$3/365*_xlfn.DAYS($B38,$B37)&lt;0,0,($C$6-($C$3*$A37)+SUM(OD$6:OD37))*OD$3/365*_xlfn.DAYS($B38,$B37))</f>
        <v>25.56991243317006</v>
      </c>
      <c r="OE38" s="5">
        <f>IF(($C$6-($C$3*$A37)+SUM(OE$6:OE37))*OE$3/365*_xlfn.DAYS($B38,$B37)&lt;0,0,($C$6-($C$3*$A37)+SUM(OE$6:OE37))*OE$3/365*_xlfn.DAYS($B38,$B37))</f>
        <v>25.530261921864966</v>
      </c>
      <c r="OF38" s="5">
        <f>IF(($C$6-($C$3*$A37)+SUM(OF$6:OF37))*OF$3/365*_xlfn.DAYS($B38,$B37)&lt;0,0,($C$6-($C$3*$A37)+SUM(OF$6:OF37))*OF$3/365*_xlfn.DAYS($B38,$B37))</f>
        <v>25.490644068802208</v>
      </c>
      <c r="OG38" s="5">
        <f>IF(($C$6-($C$3*$A37)+SUM(OG$6:OG37))*OG$3/365*_xlfn.DAYS($B38,$B37)&lt;0,0,($C$6-($C$3*$A37)+SUM(OG$6:OG37))*OG$3/365*_xlfn.DAYS($B38,$B37))</f>
        <v>25.451058860059188</v>
      </c>
      <c r="OH38" s="5">
        <f>IF(($C$6-($C$3*$A37)+SUM(OH$6:OH37))*OH$3/365*_xlfn.DAYS($B38,$B37)&lt;0,0,($C$6-($C$3*$A37)+SUM(OH$6:OH37))*OH$3/365*_xlfn.DAYS($B38,$B37))</f>
        <v>25.411506281718129</v>
      </c>
      <c r="OI38" s="5">
        <f>IF(($C$6-($C$3*$A37)+SUM(OI$6:OI37))*OI$3/365*_xlfn.DAYS($B38,$B37)&lt;0,0,($C$6-($C$3*$A37)+SUM(OI$6:OI37))*OI$3/365*_xlfn.DAYS($B38,$B37))</f>
        <v>25.371986319866014</v>
      </c>
      <c r="OJ38" s="5">
        <f>IF(($C$6-($C$3*$A37)+SUM(OJ$6:OJ37))*OJ$3/365*_xlfn.DAYS($B38,$B37)&lt;0,0,($C$6-($C$3*$A37)+SUM(OJ$6:OJ37))*OJ$3/365*_xlfn.DAYS($B38,$B37))</f>
        <v>25.332498960594684</v>
      </c>
      <c r="OK38" s="5">
        <f>IF(($C$6-($C$3*$A37)+SUM(OK$6:OK37))*OK$3/365*_xlfn.DAYS($B38,$B37)&lt;0,0,($C$6-($C$3*$A37)+SUM(OK$6:OK37))*OK$3/365*_xlfn.DAYS($B38,$B37))</f>
        <v>25.293044190000689</v>
      </c>
      <c r="OL38" s="5">
        <f>IF(($C$6-($C$3*$A37)+SUM(OL$6:OL37))*OL$3/365*_xlfn.DAYS($B38,$B37)&lt;0,0,($C$6-($C$3*$A37)+SUM(OL$6:OL37))*OL$3/365*_xlfn.DAYS($B38,$B37))</f>
        <v>25.253621994185487</v>
      </c>
      <c r="OM38" s="5">
        <f>IF(($C$6-($C$3*$A37)+SUM(OM$6:OM37))*OM$3/365*_xlfn.DAYS($B38,$B37)&lt;0,0,($C$6-($C$3*$A37)+SUM(OM$6:OM37))*OM$3/365*_xlfn.DAYS($B38,$B37))</f>
        <v>25.214232359255202</v>
      </c>
      <c r="ON38" s="5">
        <f>IF(($C$6-($C$3*$A37)+SUM(ON$6:ON37))*ON$3/365*_xlfn.DAYS($B38,$B37)&lt;0,0,($C$6-($C$3*$A37)+SUM(ON$6:ON37))*ON$3/365*_xlfn.DAYS($B38,$B37))</f>
        <v>25.174875271320829</v>
      </c>
      <c r="OO38" s="5">
        <f>IF(($C$6-($C$3*$A37)+SUM(OO$6:OO37))*OO$3/365*_xlfn.DAYS($B38,$B37)&lt;0,0,($C$6-($C$3*$A37)+SUM(OO$6:OO37))*OO$3/365*_xlfn.DAYS($B38,$B37))</f>
        <v>25.135550716498123</v>
      </c>
      <c r="OP38" s="5" t="e">
        <f>IF(($C$6-($C$3*$A37)+SUM(OP$6:OP37))*OP$3/365*_xlfn.DAYS($B38,$B37)&lt;0,0,($C$6-($C$3*$A37)+SUM(OP$6:OP37))*OP$3/365*_xlfn.DAYS($B38,$B37))</f>
        <v>#VALUE!</v>
      </c>
      <c r="OQ38" s="5" t="e">
        <f>IF(($C$6-($C$3*$A37)+SUM(OQ$6:OQ37))*OQ$3/365*_xlfn.DAYS($B38,$B37)&lt;0,0,($C$6-($C$3*$A37)+SUM(OQ$6:OQ37))*OQ$3/365*_xlfn.DAYS($B38,$B37))</f>
        <v>#VALUE!</v>
      </c>
      <c r="OR38" s="5" t="e">
        <f>IF(($C$6-($C$3*$A37)+SUM(OR$6:OR37))*OR$3/365*_xlfn.DAYS($B38,$B37)&lt;0,0,($C$6-($C$3*$A37)+SUM(OR$6:OR37))*OR$3/365*_xlfn.DAYS($B38,$B37))</f>
        <v>#VALUE!</v>
      </c>
      <c r="OS38" s="5" t="e">
        <f>IF(($C$6-($C$3*$A37)+SUM(OS$6:OS37))*OS$3/365*_xlfn.DAYS($B38,$B37)&lt;0,0,($C$6-($C$3*$A37)+SUM(OS$6:OS37))*OS$3/365*_xlfn.DAYS($B38,$B37))</f>
        <v>#VALUE!</v>
      </c>
      <c r="OT38" s="5" t="e">
        <f>IF(($C$6-($C$3*$A37)+SUM(OT$6:OT37))*OT$3/365*_xlfn.DAYS($B38,$B37)&lt;0,0,($C$6-($C$3*$A37)+SUM(OT$6:OT37))*OT$3/365*_xlfn.DAYS($B38,$B37))</f>
        <v>#VALUE!</v>
      </c>
      <c r="OU38" s="5" t="e">
        <f>IF(($C$6-($C$3*$A37)+SUM(OU$6:OU37))*OU$3/365*_xlfn.DAYS($B38,$B37)&lt;0,0,($C$6-($C$3*$A37)+SUM(OU$6:OU37))*OU$3/365*_xlfn.DAYS($B38,$B37))</f>
        <v>#VALUE!</v>
      </c>
      <c r="OV38" s="5" t="e">
        <f>IF(($C$6-($C$3*$A37)+SUM(OV$6:OV37))*OV$3/365*_xlfn.DAYS($B38,$B37)&lt;0,0,($C$6-($C$3*$A37)+SUM(OV$6:OV37))*OV$3/365*_xlfn.DAYS($B38,$B37))</f>
        <v>#VALUE!</v>
      </c>
      <c r="OW38" s="5" t="e">
        <f>IF(($C$6-($C$3*$A37)+SUM(OW$6:OW37))*OW$3/365*_xlfn.DAYS($B38,$B37)&lt;0,0,($C$6-($C$3*$A37)+SUM(OW$6:OW37))*OW$3/365*_xlfn.DAYS($B38,$B37))</f>
        <v>#VALUE!</v>
      </c>
      <c r="OX38" s="5" t="e">
        <f>IF(($C$6-($C$3*$A37)+SUM(OX$6:OX37))*OX$3/365*_xlfn.DAYS($B38,$B37)&lt;0,0,($C$6-($C$3*$A37)+SUM(OX$6:OX37))*OX$3/365*_xlfn.DAYS($B38,$B37))</f>
        <v>#VALUE!</v>
      </c>
      <c r="OY38" s="5" t="e">
        <f>IF(($C$6-($C$3*$A37)+SUM(OY$6:OY37))*OY$3/365*_xlfn.DAYS($B38,$B37)&lt;0,0,($C$6-($C$3*$A37)+SUM(OY$6:OY37))*OY$3/365*_xlfn.DAYS($B38,$B37))</f>
        <v>#VALUE!</v>
      </c>
      <c r="OZ38" s="5" t="e">
        <f>IF(($C$6-($C$3*$A37)+SUM(OZ$6:OZ37))*OZ$3/365*_xlfn.DAYS($B38,$B37)&lt;0,0,($C$6-($C$3*$A37)+SUM(OZ$6:OZ37))*OZ$3/365*_xlfn.DAYS($B38,$B37))</f>
        <v>#VALUE!</v>
      </c>
      <c r="PA38" s="5" t="e">
        <f>IF(($C$6-($C$3*$A37)+SUM(PA$6:PA37))*PA$3/365*_xlfn.DAYS($B38,$B37)&lt;0,0,($C$6-($C$3*$A37)+SUM(PA$6:PA37))*PA$3/365*_xlfn.DAYS($B38,$B37))</f>
        <v>#VALUE!</v>
      </c>
      <c r="PB38" s="5" t="e">
        <f>IF(($C$6-($C$3*$A37)+SUM(PB$6:PB37))*PB$3/365*_xlfn.DAYS($B38,$B37)&lt;0,0,($C$6-($C$3*$A37)+SUM(PB$6:PB37))*PB$3/365*_xlfn.DAYS($B38,$B37))</f>
        <v>#VALUE!</v>
      </c>
      <c r="PC38" s="5" t="e">
        <f>IF(($C$6-($C$3*$A37)+SUM(PC$6:PC37))*PC$3/365*_xlfn.DAYS($B38,$B37)&lt;0,0,($C$6-($C$3*$A37)+SUM(PC$6:PC37))*PC$3/365*_xlfn.DAYS($B38,$B37))</f>
        <v>#VALUE!</v>
      </c>
      <c r="PD38" s="5" t="e">
        <f>IF(($C$6-($C$3*$A37)+SUM(PD$6:PD37))*PD$3/365*_xlfn.DAYS($B38,$B37)&lt;0,0,($C$6-($C$3*$A37)+SUM(PD$6:PD37))*PD$3/365*_xlfn.DAYS($B38,$B37))</f>
        <v>#VALUE!</v>
      </c>
      <c r="PE38" s="5" t="e">
        <f>IF(($C$6-($C$3*$A37)+SUM(PE$6:PE37))*PE$3/365*_xlfn.DAYS($B38,$B37)&lt;0,0,($C$6-($C$3*$A37)+SUM(PE$6:PE37))*PE$3/365*_xlfn.DAYS($B38,$B37))</f>
        <v>#VALUE!</v>
      </c>
      <c r="PF38" s="5" t="e">
        <f>IF(($C$6-($C$3*$A37)+SUM(PF$6:PF37))*PF$3/365*_xlfn.DAYS($B38,$B37)&lt;0,0,($C$6-($C$3*$A37)+SUM(PF$6:PF37))*PF$3/365*_xlfn.DAYS($B38,$B37))</f>
        <v>#VALUE!</v>
      </c>
      <c r="PG38" s="5" t="e">
        <f>IF(($C$6-($C$3*$A37)+SUM(PG$6:PG37))*PG$3/365*_xlfn.DAYS($B38,$B37)&lt;0,0,($C$6-($C$3*$A37)+SUM(PG$6:PG37))*PG$3/365*_xlfn.DAYS($B38,$B37))</f>
        <v>#VALUE!</v>
      </c>
      <c r="PH38" s="5" t="e">
        <f>IF(($C$6-($C$3*$A37)+SUM(PH$6:PH37))*PH$3/365*_xlfn.DAYS($B38,$B37)&lt;0,0,($C$6-($C$3*$A37)+SUM(PH$6:PH37))*PH$3/365*_xlfn.DAYS($B38,$B37))</f>
        <v>#VALUE!</v>
      </c>
      <c r="PI38" s="5" t="e">
        <f>IF(($C$6-($C$3*$A37)+SUM(PI$6:PI37))*PI$3/365*_xlfn.DAYS($B38,$B37)&lt;0,0,($C$6-($C$3*$A37)+SUM(PI$6:PI37))*PI$3/365*_xlfn.DAYS($B38,$B37))</f>
        <v>#VALUE!</v>
      </c>
      <c r="PJ38" s="5" t="e">
        <f>IF(($C$6-($C$3*$A37)+SUM(PJ$6:PJ37))*PJ$3/365*_xlfn.DAYS($B38,$B37)&lt;0,0,($C$6-($C$3*$A37)+SUM(PJ$6:PJ37))*PJ$3/365*_xlfn.DAYS($B38,$B37))</f>
        <v>#VALUE!</v>
      </c>
      <c r="PK38" s="5" t="e">
        <f>IF(($C$6-($C$3*$A37)+SUM(PK$6:PK37))*PK$3/365*_xlfn.DAYS($B38,$B37)&lt;0,0,($C$6-($C$3*$A37)+SUM(PK$6:PK37))*PK$3/365*_xlfn.DAYS($B38,$B37))</f>
        <v>#VALUE!</v>
      </c>
      <c r="PL38" s="5" t="e">
        <f>IF(($C$6-($C$3*$A37)+SUM(PL$6:PL37))*PL$3/365*_xlfn.DAYS($B38,$B37)&lt;0,0,($C$6-($C$3*$A37)+SUM(PL$6:PL37))*PL$3/365*_xlfn.DAYS($B38,$B37))</f>
        <v>#VALUE!</v>
      </c>
      <c r="PM38" s="5" t="e">
        <f>IF(($C$6-($C$3*$A37)+SUM(PM$6:PM37))*PM$3/365*_xlfn.DAYS($B38,$B37)&lt;0,0,($C$6-($C$3*$A37)+SUM(PM$6:PM37))*PM$3/365*_xlfn.DAYS($B38,$B37))</f>
        <v>#VALUE!</v>
      </c>
      <c r="PN38" s="5" t="e">
        <f>IF(($C$6-($C$3*$A37)+SUM(PN$6:PN37))*PN$3/365*_xlfn.DAYS($B38,$B37)&lt;0,0,($C$6-($C$3*$A37)+SUM(PN$6:PN37))*PN$3/365*_xlfn.DAYS($B38,$B37))</f>
        <v>#VALUE!</v>
      </c>
      <c r="PO38" s="5" t="e">
        <f>IF(($C$6-($C$3*$A37)+SUM(PO$6:PO37))*PO$3/365*_xlfn.DAYS($B38,$B37)&lt;0,0,($C$6-($C$3*$A37)+SUM(PO$6:PO37))*PO$3/365*_xlfn.DAYS($B38,$B37))</f>
        <v>#VALUE!</v>
      </c>
      <c r="PP38" s="5" t="e">
        <f>IF(($C$6-($C$3*$A37)+SUM(PP$6:PP37))*PP$3/365*_xlfn.DAYS($B38,$B37)&lt;0,0,($C$6-($C$3*$A37)+SUM(PP$6:PP37))*PP$3/365*_xlfn.DAYS($B38,$B37))</f>
        <v>#VALUE!</v>
      </c>
      <c r="PQ38" s="5" t="e">
        <f>IF(($C$6-($C$3*$A37)+SUM(PQ$6:PQ37))*PQ$3/365*_xlfn.DAYS($B38,$B37)&lt;0,0,($C$6-($C$3*$A37)+SUM(PQ$6:PQ37))*PQ$3/365*_xlfn.DAYS($B38,$B37))</f>
        <v>#VALUE!</v>
      </c>
      <c r="PR38" s="5" t="e">
        <f>IF(($C$6-($C$3*$A37)+SUM(PR$6:PR37))*PR$3/365*_xlfn.DAYS($B38,$B37)&lt;0,0,($C$6-($C$3*$A37)+SUM(PR$6:PR37))*PR$3/365*_xlfn.DAYS($B38,$B37))</f>
        <v>#VALUE!</v>
      </c>
      <c r="PS38" s="5" t="e">
        <f>IF(($C$6-($C$3*$A37)+SUM(PS$6:PS37))*PS$3/365*_xlfn.DAYS($B38,$B37)&lt;0,0,($C$6-($C$3*$A37)+SUM(PS$6:PS37))*PS$3/365*_xlfn.DAYS($B38,$B37))</f>
        <v>#VALUE!</v>
      </c>
      <c r="PT38" s="5" t="e">
        <f>IF(($C$6-($C$3*$A37)+SUM(PT$6:PT37))*PT$3/365*_xlfn.DAYS($B38,$B37)&lt;0,0,($C$6-($C$3*$A37)+SUM(PT$6:PT37))*PT$3/365*_xlfn.DAYS($B38,$B37))</f>
        <v>#VALUE!</v>
      </c>
      <c r="PU38" s="5" t="e">
        <f>IF(($C$6-($C$3*$A37)+SUM(PU$6:PU37))*PU$3/365*_xlfn.DAYS($B38,$B37)&lt;0,0,($C$6-($C$3*$A37)+SUM(PU$6:PU37))*PU$3/365*_xlfn.DAYS($B38,$B37))</f>
        <v>#VALUE!</v>
      </c>
      <c r="PV38" s="5" t="e">
        <f>IF(($C$6-($C$3*$A37)+SUM(PV$6:PV37))*PV$3/365*_xlfn.DAYS($B38,$B37)&lt;0,0,($C$6-($C$3*$A37)+SUM(PV$6:PV37))*PV$3/365*_xlfn.DAYS($B38,$B37))</f>
        <v>#VALUE!</v>
      </c>
      <c r="PW38" s="5" t="e">
        <f>IF(($C$6-($C$3*$A37)+SUM(PW$6:PW37))*PW$3/365*_xlfn.DAYS($B38,$B37)&lt;0,0,($C$6-($C$3*$A37)+SUM(PW$6:PW37))*PW$3/365*_xlfn.DAYS($B38,$B37))</f>
        <v>#VALUE!</v>
      </c>
      <c r="PX38" s="5" t="e">
        <f>IF(($C$6-($C$3*$A37)+SUM(PX$6:PX37))*PX$3/365*_xlfn.DAYS($B38,$B37)&lt;0,0,($C$6-($C$3*$A37)+SUM(PX$6:PX37))*PX$3/365*_xlfn.DAYS($B38,$B37))</f>
        <v>#VALUE!</v>
      </c>
      <c r="PY38" s="5" t="e">
        <f>IF(($C$6-($C$3*$A37)+SUM(PY$6:PY37))*PY$3/365*_xlfn.DAYS($B38,$B37)&lt;0,0,($C$6-($C$3*$A37)+SUM(PY$6:PY37))*PY$3/365*_xlfn.DAYS($B38,$B37))</f>
        <v>#VALUE!</v>
      </c>
      <c r="PZ38" s="5" t="e">
        <f>IF(($C$6-($C$3*$A37)+SUM(PZ$6:PZ37))*PZ$3/365*_xlfn.DAYS($B38,$B37)&lt;0,0,($C$6-($C$3*$A37)+SUM(PZ$6:PZ37))*PZ$3/365*_xlfn.DAYS($B38,$B37))</f>
        <v>#VALUE!</v>
      </c>
      <c r="QA38" s="5" t="e">
        <f>IF(($C$6-($C$3*$A37)+SUM(QA$6:QA37))*QA$3/365*_xlfn.DAYS($B38,$B37)&lt;0,0,($C$6-($C$3*$A37)+SUM(QA$6:QA37))*QA$3/365*_xlfn.DAYS($B38,$B37))</f>
        <v>#VALUE!</v>
      </c>
      <c r="QB38" s="5" t="e">
        <f>IF(($C$6-($C$3*$A37)+SUM(QB$6:QB37))*QB$3/365*_xlfn.DAYS($B38,$B37)&lt;0,0,($C$6-($C$3*$A37)+SUM(QB$6:QB37))*QB$3/365*_xlfn.DAYS($B38,$B37))</f>
        <v>#VALUE!</v>
      </c>
      <c r="QC38" s="5" t="e">
        <f>IF(($C$6-($C$3*$A37)+SUM(QC$6:QC37))*QC$3/365*_xlfn.DAYS($B38,$B37)&lt;0,0,($C$6-($C$3*$A37)+SUM(QC$6:QC37))*QC$3/365*_xlfn.DAYS($B38,$B37))</f>
        <v>#VALUE!</v>
      </c>
      <c r="QD38" s="5" t="e">
        <f>IF(($C$6-($C$3*$A37)+SUM(QD$6:QD37))*QD$3/365*_xlfn.DAYS($B38,$B37)&lt;0,0,($C$6-($C$3*$A37)+SUM(QD$6:QD37))*QD$3/365*_xlfn.DAYS($B38,$B37))</f>
        <v>#VALUE!</v>
      </c>
      <c r="QE38" s="5" t="e">
        <f>IF(($C$6-($C$3*$A37)+SUM(QE$6:QE37))*QE$3/365*_xlfn.DAYS($B38,$B37)&lt;0,0,($C$6-($C$3*$A37)+SUM(QE$6:QE37))*QE$3/365*_xlfn.DAYS($B38,$B37))</f>
        <v>#VALUE!</v>
      </c>
      <c r="QF38" s="5" t="e">
        <f>IF(($C$6-($C$3*$A37)+SUM(QF$6:QF37))*QF$3/365*_xlfn.DAYS($B38,$B37)&lt;0,0,($C$6-($C$3*$A37)+SUM(QF$6:QF37))*QF$3/365*_xlfn.DAYS($B38,$B37))</f>
        <v>#VALUE!</v>
      </c>
      <c r="QG38" s="5" t="e">
        <f>IF(($C$6-($C$3*$A37)+SUM(QG$6:QG37))*QG$3/365*_xlfn.DAYS($B38,$B37)&lt;0,0,($C$6-($C$3*$A37)+SUM(QG$6:QG37))*QG$3/365*_xlfn.DAYS($B38,$B37))</f>
        <v>#VALUE!</v>
      </c>
      <c r="QH38" s="5" t="e">
        <f>IF(($C$6-($C$3*$A37)+SUM(QH$6:QH37))*QH$3/365*_xlfn.DAYS($B38,$B37)&lt;0,0,($C$6-($C$3*$A37)+SUM(QH$6:QH37))*QH$3/365*_xlfn.DAYS($B38,$B37))</f>
        <v>#VALUE!</v>
      </c>
      <c r="QI38" s="5" t="e">
        <f>IF(($C$6-($C$3*$A37)+SUM(QI$6:QI37))*QI$3/365*_xlfn.DAYS($B38,$B37)&lt;0,0,($C$6-($C$3*$A37)+SUM(QI$6:QI37))*QI$3/365*_xlfn.DAYS($B38,$B37))</f>
        <v>#VALUE!</v>
      </c>
      <c r="QJ38" s="5" t="e">
        <f>IF(($C$6-($C$3*$A37)+SUM(QJ$6:QJ37))*QJ$3/365*_xlfn.DAYS($B38,$B37)&lt;0,0,($C$6-($C$3*$A37)+SUM(QJ$6:QJ37))*QJ$3/365*_xlfn.DAYS($B38,$B37))</f>
        <v>#VALUE!</v>
      </c>
      <c r="QK38" s="5" t="e">
        <f>IF(($C$6-($C$3*$A37)+SUM(QK$6:QK37))*QK$3/365*_xlfn.DAYS($B38,$B37)&lt;0,0,($C$6-($C$3*$A37)+SUM(QK$6:QK37))*QK$3/365*_xlfn.DAYS($B38,$B37))</f>
        <v>#VALUE!</v>
      </c>
      <c r="QL38" s="5" t="e">
        <f>IF(($C$6-($C$3*$A37)+SUM(QL$6:QL37))*QL$3/365*_xlfn.DAYS($B38,$B37)&lt;0,0,($C$6-($C$3*$A37)+SUM(QL$6:QL37))*QL$3/365*_xlfn.DAYS($B38,$B37))</f>
        <v>#VALUE!</v>
      </c>
      <c r="QM38" s="5" t="e">
        <f>IF(($C$6-($C$3*$A37)+SUM(QM$6:QM37))*QM$3/365*_xlfn.DAYS($B38,$B37)&lt;0,0,($C$6-($C$3*$A37)+SUM(QM$6:QM37))*QM$3/365*_xlfn.DAYS($B38,$B37))</f>
        <v>#VALUE!</v>
      </c>
      <c r="QN38" s="5" t="e">
        <f>IF(($C$6-($C$3*$A37)+SUM(QN$6:QN37))*QN$3/365*_xlfn.DAYS($B38,$B37)&lt;0,0,($C$6-($C$3*$A37)+SUM(QN$6:QN37))*QN$3/365*_xlfn.DAYS($B38,$B37))</f>
        <v>#VALUE!</v>
      </c>
      <c r="QO38" s="5" t="e">
        <f>IF(($C$6-($C$3*$A37)+SUM(QO$6:QO37))*QO$3/365*_xlfn.DAYS($B38,$B37)&lt;0,0,($C$6-($C$3*$A37)+SUM(QO$6:QO37))*QO$3/365*_xlfn.DAYS($B38,$B37))</f>
        <v>#VALUE!</v>
      </c>
      <c r="QP38" s="5" t="e">
        <f>IF(($C$6-($C$3*$A37)+SUM(QP$6:QP37))*QP$3/365*_xlfn.DAYS($B38,$B37)&lt;0,0,($C$6-($C$3*$A37)+SUM(QP$6:QP37))*QP$3/365*_xlfn.DAYS($B38,$B37))</f>
        <v>#VALUE!</v>
      </c>
      <c r="QQ38" s="5" t="e">
        <f>IF(($C$6-($C$3*$A37)+SUM(QQ$6:QQ37))*QQ$3/365*_xlfn.DAYS($B38,$B37)&lt;0,0,($C$6-($C$3*$A37)+SUM(QQ$6:QQ37))*QQ$3/365*_xlfn.DAYS($B38,$B37))</f>
        <v>#VALUE!</v>
      </c>
      <c r="QR38" s="5" t="e">
        <f>IF(($C$6-($C$3*$A37)+SUM(QR$6:QR37))*QR$3/365*_xlfn.DAYS($B38,$B37)&lt;0,0,($C$6-($C$3*$A37)+SUM(QR$6:QR37))*QR$3/365*_xlfn.DAYS($B38,$B37))</f>
        <v>#VALUE!</v>
      </c>
      <c r="QS38" s="5" t="e">
        <f>IF(($C$6-($C$3*$A37)+SUM(QS$6:QS37))*QS$3/365*_xlfn.DAYS($B38,$B37)&lt;0,0,($C$6-($C$3*$A37)+SUM(QS$6:QS37))*QS$3/365*_xlfn.DAYS($B38,$B37))</f>
        <v>#VALUE!</v>
      </c>
      <c r="QT38" s="5" t="e">
        <f>IF(($C$6-($C$3*$A37)+SUM(QT$6:QT37))*QT$3/365*_xlfn.DAYS($B38,$B37)&lt;0,0,($C$6-($C$3*$A37)+SUM(QT$6:QT37))*QT$3/365*_xlfn.DAYS($B38,$B37))</f>
        <v>#VALUE!</v>
      </c>
      <c r="QU38" s="5" t="e">
        <f>IF(($C$6-($C$3*$A37)+SUM(QU$6:QU37))*QU$3/365*_xlfn.DAYS($B38,$B37)&lt;0,0,($C$6-($C$3*$A37)+SUM(QU$6:QU37))*QU$3/365*_xlfn.DAYS($B38,$B37))</f>
        <v>#VALUE!</v>
      </c>
      <c r="QV38" s="5" t="e">
        <f>IF(($C$6-($C$3*$A37)+SUM(QV$6:QV37))*QV$3/365*_xlfn.DAYS($B38,$B37)&lt;0,0,($C$6-($C$3*$A37)+SUM(QV$6:QV37))*QV$3/365*_xlfn.DAYS($B38,$B37))</f>
        <v>#VALUE!</v>
      </c>
      <c r="QW38" s="5" t="e">
        <f>IF(($C$6-($C$3*$A37)+SUM(QW$6:QW37))*QW$3/365*_xlfn.DAYS($B38,$B37)&lt;0,0,($C$6-($C$3*$A37)+SUM(QW$6:QW37))*QW$3/365*_xlfn.DAYS($B38,$B37))</f>
        <v>#VALUE!</v>
      </c>
      <c r="QX38" s="5" t="e">
        <f>IF(($C$6-($C$3*$A37)+SUM(QX$6:QX37))*QX$3/365*_xlfn.DAYS($B38,$B37)&lt;0,0,($C$6-($C$3*$A37)+SUM(QX$6:QX37))*QX$3/365*_xlfn.DAYS($B38,$B37))</f>
        <v>#VALUE!</v>
      </c>
      <c r="QY38" s="5" t="e">
        <f>IF(($C$6-($C$3*$A37)+SUM(QY$6:QY37))*QY$3/365*_xlfn.DAYS($B38,$B37)&lt;0,0,($C$6-($C$3*$A37)+SUM(QY$6:QY37))*QY$3/365*_xlfn.DAYS($B38,$B37))</f>
        <v>#VALUE!</v>
      </c>
      <c r="QZ38" s="5" t="e">
        <f>IF(($C$6-($C$3*$A37)+SUM(QZ$6:QZ37))*QZ$3/365*_xlfn.DAYS($B38,$B37)&lt;0,0,($C$6-($C$3*$A37)+SUM(QZ$6:QZ37))*QZ$3/365*_xlfn.DAYS($B38,$B37))</f>
        <v>#VALUE!</v>
      </c>
      <c r="RA38" s="5" t="e">
        <f>IF(($C$6-($C$3*$A37)+SUM(RA$6:RA37))*RA$3/365*_xlfn.DAYS($B38,$B37)&lt;0,0,($C$6-($C$3*$A37)+SUM(RA$6:RA37))*RA$3/365*_xlfn.DAYS($B38,$B37))</f>
        <v>#VALUE!</v>
      </c>
      <c r="RB38" s="5" t="e">
        <f>IF(($C$6-($C$3*$A37)+SUM(RB$6:RB37))*RB$3/365*_xlfn.DAYS($B38,$B37)&lt;0,0,($C$6-($C$3*$A37)+SUM(RB$6:RB37))*RB$3/365*_xlfn.DAYS($B38,$B37))</f>
        <v>#VALUE!</v>
      </c>
      <c r="RC38" s="5" t="e">
        <f>IF(($C$6-($C$3*$A37)+SUM(RC$6:RC37))*RC$3/365*_xlfn.DAYS($B38,$B37)&lt;0,0,($C$6-($C$3*$A37)+SUM(RC$6:RC37))*RC$3/365*_xlfn.DAYS($B38,$B37))</f>
        <v>#VALUE!</v>
      </c>
      <c r="RD38" s="5" t="e">
        <f>IF(($C$6-($C$3*$A37)+SUM(RD$6:RD37))*RD$3/365*_xlfn.DAYS($B38,$B37)&lt;0,0,($C$6-($C$3*$A37)+SUM(RD$6:RD37))*RD$3/365*_xlfn.DAYS($B38,$B37))</f>
        <v>#VALUE!</v>
      </c>
      <c r="RE38" s="5" t="e">
        <f>IF(($C$6-($C$3*$A37)+SUM(RE$6:RE37))*RE$3/365*_xlfn.DAYS($B38,$B37)&lt;0,0,($C$6-($C$3*$A37)+SUM(RE$6:RE37))*RE$3/365*_xlfn.DAYS($B38,$B37))</f>
        <v>#VALUE!</v>
      </c>
      <c r="RF38" s="5" t="e">
        <f>IF(($C$6-($C$3*$A37)+SUM(RF$6:RF37))*RF$3/365*_xlfn.DAYS($B38,$B37)&lt;0,0,($C$6-($C$3*$A37)+SUM(RF$6:RF37))*RF$3/365*_xlfn.DAYS($B38,$B37))</f>
        <v>#VALUE!</v>
      </c>
      <c r="RG38" s="5" t="e">
        <f>IF(($C$6-($C$3*$A37)+SUM(RG$6:RG37))*RG$3/365*_xlfn.DAYS($B38,$B37)&lt;0,0,($C$6-($C$3*$A37)+SUM(RG$6:RG37))*RG$3/365*_xlfn.DAYS($B38,$B37))</f>
        <v>#VALUE!</v>
      </c>
      <c r="RH38" s="5" t="e">
        <f>IF(($C$6-($C$3*$A37)+SUM(RH$6:RH37))*RH$3/365*_xlfn.DAYS($B38,$B37)&lt;0,0,($C$6-($C$3*$A37)+SUM(RH$6:RH37))*RH$3/365*_xlfn.DAYS($B38,$B37))</f>
        <v>#VALUE!</v>
      </c>
      <c r="RI38" s="5" t="e">
        <f>IF(($C$6-($C$3*$A37)+SUM(RI$6:RI37))*RI$3/365*_xlfn.DAYS($B38,$B37)&lt;0,0,($C$6-($C$3*$A37)+SUM(RI$6:RI37))*RI$3/365*_xlfn.DAYS($B38,$B37))</f>
        <v>#VALUE!</v>
      </c>
      <c r="RJ38" s="5" t="e">
        <f>IF(($C$6-($C$3*$A37)+SUM(RJ$6:RJ37))*RJ$3/365*_xlfn.DAYS($B38,$B37)&lt;0,0,($C$6-($C$3*$A37)+SUM(RJ$6:RJ37))*RJ$3/365*_xlfn.DAYS($B38,$B37))</f>
        <v>#VALUE!</v>
      </c>
      <c r="RK38" s="5" t="e">
        <f>IF(($C$6-($C$3*$A37)+SUM(RK$6:RK37))*RK$3/365*_xlfn.DAYS($B38,$B37)&lt;0,0,($C$6-($C$3*$A37)+SUM(RK$6:RK37))*RK$3/365*_xlfn.DAYS($B38,$B37))</f>
        <v>#VALUE!</v>
      </c>
      <c r="RL38" s="5" t="e">
        <f>IF(($C$6-($C$3*$A37)+SUM(RL$6:RL37))*RL$3/365*_xlfn.DAYS($B38,$B37)&lt;0,0,($C$6-($C$3*$A37)+SUM(RL$6:RL37))*RL$3/365*_xlfn.DAYS($B38,$B37))</f>
        <v>#VALUE!</v>
      </c>
      <c r="RM38" s="5" t="e">
        <f>IF(($C$6-($C$3*$A37)+SUM(RM$6:RM37))*RM$3/365*_xlfn.DAYS($B38,$B37)&lt;0,0,($C$6-($C$3*$A37)+SUM(RM$6:RM37))*RM$3/365*_xlfn.DAYS($B38,$B37))</f>
        <v>#VALUE!</v>
      </c>
      <c r="RN38" s="5" t="e">
        <f>IF(($C$6-($C$3*$A37)+SUM(RN$6:RN37))*RN$3/365*_xlfn.DAYS($B38,$B37)&lt;0,0,($C$6-($C$3*$A37)+SUM(RN$6:RN37))*RN$3/365*_xlfn.DAYS($B38,$B37))</f>
        <v>#VALUE!</v>
      </c>
      <c r="RO38" s="5" t="e">
        <f>IF(($C$6-($C$3*$A37)+SUM(RO$6:RO37))*RO$3/365*_xlfn.DAYS($B38,$B37)&lt;0,0,($C$6-($C$3*$A37)+SUM(RO$6:RO37))*RO$3/365*_xlfn.DAYS($B38,$B37))</f>
        <v>#VALUE!</v>
      </c>
      <c r="RP38" s="5" t="e">
        <f>IF(($C$6-($C$3*$A37)+SUM(RP$6:RP37))*RP$3/365*_xlfn.DAYS($B38,$B37)&lt;0,0,($C$6-($C$3*$A37)+SUM(RP$6:RP37))*RP$3/365*_xlfn.DAYS($B38,$B37))</f>
        <v>#VALUE!</v>
      </c>
      <c r="RQ38" s="5" t="e">
        <f>IF(($C$6-($C$3*$A37)+SUM(RQ$6:RQ37))*RQ$3/365*_xlfn.DAYS($B38,$B37)&lt;0,0,($C$6-($C$3*$A37)+SUM(RQ$6:RQ37))*RQ$3/365*_xlfn.DAYS($B38,$B37))</f>
        <v>#VALUE!</v>
      </c>
      <c r="RR38" s="5" t="e">
        <f>IF(($C$6-($C$3*$A37)+SUM(RR$6:RR37))*RR$3/365*_xlfn.DAYS($B38,$B37)&lt;0,0,($C$6-($C$3*$A37)+SUM(RR$6:RR37))*RR$3/365*_xlfn.DAYS($B38,$B37))</f>
        <v>#VALUE!</v>
      </c>
      <c r="RS38" s="5" t="e">
        <f>IF(($C$6-($C$3*$A37)+SUM(RS$6:RS37))*RS$3/365*_xlfn.DAYS($B38,$B37)&lt;0,0,($C$6-($C$3*$A37)+SUM(RS$6:RS37))*RS$3/365*_xlfn.DAYS($B38,$B37))</f>
        <v>#VALUE!</v>
      </c>
      <c r="RT38" s="5" t="e">
        <f>IF(($C$6-($C$3*$A37)+SUM(RT$6:RT37))*RT$3/365*_xlfn.DAYS($B38,$B37)&lt;0,0,($C$6-($C$3*$A37)+SUM(RT$6:RT37))*RT$3/365*_xlfn.DAYS($B38,$B37))</f>
        <v>#VALUE!</v>
      </c>
      <c r="RU38" s="5" t="e">
        <f>IF(($C$6-($C$3*$A37)+SUM(RU$6:RU37))*RU$3/365*_xlfn.DAYS($B38,$B37)&lt;0,0,($C$6-($C$3*$A37)+SUM(RU$6:RU37))*RU$3/365*_xlfn.DAYS($B38,$B37))</f>
        <v>#VALUE!</v>
      </c>
      <c r="RV38" s="5" t="e">
        <f>IF(($C$6-($C$3*$A37)+SUM(RV$6:RV37))*RV$3/365*_xlfn.DAYS($B38,$B37)&lt;0,0,($C$6-($C$3*$A37)+SUM(RV$6:RV37))*RV$3/365*_xlfn.DAYS($B38,$B37))</f>
        <v>#VALUE!</v>
      </c>
      <c r="RW38" s="5" t="e">
        <f>IF(($C$6-($C$3*$A37)+SUM(RW$6:RW37))*RW$3/365*_xlfn.DAYS($B38,$B37)&lt;0,0,($C$6-($C$3*$A37)+SUM(RW$6:RW37))*RW$3/365*_xlfn.DAYS($B38,$B37))</f>
        <v>#VALUE!</v>
      </c>
      <c r="RX38" s="5" t="e">
        <f>IF(($C$6-($C$3*$A37)+SUM(RX$6:RX37))*RX$3/365*_xlfn.DAYS($B38,$B37)&lt;0,0,($C$6-($C$3*$A37)+SUM(RX$6:RX37))*RX$3/365*_xlfn.DAYS($B38,$B37))</f>
        <v>#VALUE!</v>
      </c>
      <c r="RY38" s="5" t="e">
        <f>IF(($C$6-($C$3*$A37)+SUM(RY$6:RY37))*RY$3/365*_xlfn.DAYS($B38,$B37)&lt;0,0,($C$6-($C$3*$A37)+SUM(RY$6:RY37))*RY$3/365*_xlfn.DAYS($B38,$B37))</f>
        <v>#VALUE!</v>
      </c>
      <c r="RZ38" s="5" t="e">
        <f>IF(($C$6-($C$3*$A37)+SUM(RZ$6:RZ37))*RZ$3/365*_xlfn.DAYS($B38,$B37)&lt;0,0,($C$6-($C$3*$A37)+SUM(RZ$6:RZ37))*RZ$3/365*_xlfn.DAYS($B38,$B37))</f>
        <v>#VALUE!</v>
      </c>
      <c r="SA38" s="5" t="e">
        <f>IF(($C$6-($C$3*$A37)+SUM(SA$6:SA37))*SA$3/365*_xlfn.DAYS($B38,$B37)&lt;0,0,($C$6-($C$3*$A37)+SUM(SA$6:SA37))*SA$3/365*_xlfn.DAYS($B38,$B37))</f>
        <v>#VALUE!</v>
      </c>
      <c r="SB38" s="5" t="e">
        <f>IF(($C$6-($C$3*$A37)+SUM(SB$6:SB37))*SB$3/365*_xlfn.DAYS($B38,$B37)&lt;0,0,($C$6-($C$3*$A37)+SUM(SB$6:SB37))*SB$3/365*_xlfn.DAYS($B38,$B37))</f>
        <v>#VALUE!</v>
      </c>
      <c r="SC38" s="5" t="e">
        <f>IF(($C$6-($C$3*$A37)+SUM(SC$6:SC37))*SC$3/365*_xlfn.DAYS($B38,$B37)&lt;0,0,($C$6-($C$3*$A37)+SUM(SC$6:SC37))*SC$3/365*_xlfn.DAYS($B38,$B37))</f>
        <v>#VALUE!</v>
      </c>
      <c r="SD38" s="5" t="e">
        <f>IF(($C$6-($C$3*$A37)+SUM(SD$6:SD37))*SD$3/365*_xlfn.DAYS($B38,$B37)&lt;0,0,($C$6-($C$3*$A37)+SUM(SD$6:SD37))*SD$3/365*_xlfn.DAYS($B38,$B37))</f>
        <v>#VALUE!</v>
      </c>
      <c r="SE38" s="5" t="e">
        <f>IF(($C$6-($C$3*$A37)+SUM(SE$6:SE37))*SE$3/365*_xlfn.DAYS($B38,$B37)&lt;0,0,($C$6-($C$3*$A37)+SUM(SE$6:SE37))*SE$3/365*_xlfn.DAYS($B38,$B37))</f>
        <v>#VALUE!</v>
      </c>
      <c r="SF38" s="5" t="e">
        <f>IF(($C$6-($C$3*$A37)+SUM(SF$6:SF37))*SF$3/365*_xlfn.DAYS($B38,$B37)&lt;0,0,($C$6-($C$3*$A37)+SUM(SF$6:SF37))*SF$3/365*_xlfn.DAYS($B38,$B37))</f>
        <v>#VALUE!</v>
      </c>
      <c r="SG38" s="5" t="e">
        <f>IF(($C$6-($C$3*$A37)+SUM(SG$6:SG37))*SG$3/365*_xlfn.DAYS($B38,$B37)&lt;0,0,($C$6-($C$3*$A37)+SUM(SG$6:SG37))*SG$3/365*_xlfn.DAYS($B38,$B37))</f>
        <v>#VALUE!</v>
      </c>
      <c r="SH38" s="5" t="e">
        <f>IF(($C$6-($C$3*$A37)+SUM(SH$6:SH37))*SH$3/365*_xlfn.DAYS($B38,$B37)&lt;0,0,($C$6-($C$3*$A37)+SUM(SH$6:SH37))*SH$3/365*_xlfn.DAYS($B38,$B37))</f>
        <v>#VALUE!</v>
      </c>
      <c r="SI38" s="5" t="e">
        <f>IF(($C$6-($C$3*$A37)+SUM(SI$6:SI37))*SI$3/365*_xlfn.DAYS($B38,$B37)&lt;0,0,($C$6-($C$3*$A37)+SUM(SI$6:SI37))*SI$3/365*_xlfn.DAYS($B38,$B37))</f>
        <v>#VALUE!</v>
      </c>
    </row>
    <row r="39" spans="1:503" x14ac:dyDescent="0.25">
      <c r="A39">
        <v>34</v>
      </c>
      <c r="B39" s="1">
        <f>IFERROR(VLOOKUP(IF(WEEKDAY(Sheet3!A34)=7,Sheet3!A34+2,IF(WEEKDAY(Sheet3!A34)=1,Sheet3!A34+1,Sheet3!A34)),Sheet3!D35:F50,3,FALSE),IF(WEEKDAY(Sheet3!A34)=7,Sheet3!A34+2,IF(WEEKDAY(Sheet3!A34)=1,Sheet3!A34+1,Sheet3!A34)))</f>
        <v>45253</v>
      </c>
      <c r="C39" s="4">
        <f t="shared" si="34"/>
        <v>1729.4838534239641</v>
      </c>
      <c r="D39" s="5">
        <f t="shared" si="33"/>
        <v>44.051612155882886</v>
      </c>
      <c r="E39" s="5">
        <f>IF(($C$6-($C$3*$A38)+SUM(E$6:E38))*E$3/365*_xlfn.DAYS($B39,$B38)&lt;0,0,($C$6-($C$3*$A38)+SUM(E$6:E38))*E$3/365*_xlfn.DAYS($B39,$B38))</f>
        <v>43.992451897257311</v>
      </c>
      <c r="F39" s="5">
        <f>IF(($C$6-($C$3*$A38)+SUM(F$6:F38))*F$3/365*_xlfn.DAYS($B39,$B38)&lt;0,0,($C$6-($C$3*$A38)+SUM(F$6:F38))*F$3/365*_xlfn.DAYS($B39,$B38))</f>
        <v>43.933336116959026</v>
      </c>
      <c r="G39" s="5">
        <f>IF(($C$6-($C$3*$A38)+SUM(G$6:G38))*G$3/365*_xlfn.DAYS($B39,$B38)&lt;0,0,($C$6-($C$3*$A38)+SUM(G$6:G38))*G$3/365*_xlfn.DAYS($B39,$B38))</f>
        <v>43.874264795989632</v>
      </c>
      <c r="H39" s="5">
        <f>IF(($C$6-($C$3*$A38)+SUM(H$6:H38))*H$3/365*_xlfn.DAYS($B39,$B38)&lt;0,0,($C$6-($C$3*$A38)+SUM(H$6:H38))*H$3/365*_xlfn.DAYS($B39,$B38))</f>
        <v>43.815237915357294</v>
      </c>
      <c r="I39" s="5">
        <f>IF(($C$6-($C$3*$A38)+SUM(I$6:I38))*I$3/365*_xlfn.DAYS($B39,$B38)&lt;0,0,($C$6-($C$3*$A38)+SUM(I$6:I38))*I$3/365*_xlfn.DAYS($B39,$B38))</f>
        <v>43.756255456076637</v>
      </c>
      <c r="J39" s="5">
        <f>IF(($C$6-($C$3*$A38)+SUM(J$6:J38))*J$3/365*_xlfn.DAYS($B39,$B38)&lt;0,0,($C$6-($C$3*$A38)+SUM(J$6:J38))*J$3/365*_xlfn.DAYS($B39,$B38))</f>
        <v>43.697317399169052</v>
      </c>
      <c r="K39" s="5">
        <f>IF(($C$6-($C$3*$A38)+SUM(K$6:K38))*K$3/365*_xlfn.DAYS($B39,$B38)&lt;0,0,($C$6-($C$3*$A38)+SUM(K$6:K38))*K$3/365*_xlfn.DAYS($B39,$B38))</f>
        <v>43.638423725662598</v>
      </c>
      <c r="L39" s="5">
        <f>IF(($C$6-($C$3*$A38)+SUM(L$6:L38))*L$3/365*_xlfn.DAYS($B39,$B38)&lt;0,0,($C$6-($C$3*$A38)+SUM(L$6:L38))*L$3/365*_xlfn.DAYS($B39,$B38))</f>
        <v>43.579574416591996</v>
      </c>
      <c r="M39" s="5">
        <f>IF(($C$6-($C$3*$A38)+SUM(M$6:M38))*M$3/365*_xlfn.DAYS($B39,$B38)&lt;0,0,($C$6-($C$3*$A38)+SUM(M$6:M38))*M$3/365*_xlfn.DAYS($B39,$B38))</f>
        <v>43.520769452998465</v>
      </c>
      <c r="N39" s="5">
        <f>IF(($C$6-($C$3*$A38)+SUM(N$6:N38))*N$3/365*_xlfn.DAYS($B39,$B38)&lt;0,0,($C$6-($C$3*$A38)+SUM(N$6:N38))*N$3/365*_xlfn.DAYS($B39,$B38))</f>
        <v>43.462008815930083</v>
      </c>
      <c r="O39" s="5">
        <f>IF(($C$6-($C$3*$A38)+SUM(O$6:O38))*O$3/365*_xlfn.DAYS($B39,$B38)&lt;0,0,($C$6-($C$3*$A38)+SUM(O$6:O38))*O$3/365*_xlfn.DAYS($B39,$B38))</f>
        <v>43.403292486441444</v>
      </c>
      <c r="P39" s="5">
        <f>IF(($C$6-($C$3*$A38)+SUM(P$6:P38))*P$3/365*_xlfn.DAYS($B39,$B38)&lt;0,0,($C$6-($C$3*$A38)+SUM(P$6:P38))*P$3/365*_xlfn.DAYS($B39,$B38))</f>
        <v>43.344620445593669</v>
      </c>
      <c r="Q39" s="5">
        <f>IF(($C$6-($C$3*$A38)+SUM(Q$6:Q38))*Q$3/365*_xlfn.DAYS($B39,$B38)&lt;0,0,($C$6-($C$3*$A38)+SUM(Q$6:Q38))*Q$3/365*_xlfn.DAYS($B39,$B38))</f>
        <v>43.285992674454853</v>
      </c>
      <c r="R39" s="5">
        <f>IF(($C$6-($C$3*$A38)+SUM(R$6:R38))*R$3/365*_xlfn.DAYS($B39,$B38)&lt;0,0,($C$6-($C$3*$A38)+SUM(R$6:R38))*R$3/365*_xlfn.DAYS($B39,$B38))</f>
        <v>43.227409154099355</v>
      </c>
      <c r="S39" s="5">
        <f>IF(($C$6-($C$3*$A38)+SUM(S$6:S38))*S$3/365*_xlfn.DAYS($B39,$B38)&lt;0,0,($C$6-($C$3*$A38)+SUM(S$6:S38))*S$3/365*_xlfn.DAYS($B39,$B38))</f>
        <v>43.168869865608407</v>
      </c>
      <c r="T39" s="5">
        <f>IF(($C$6-($C$3*$A38)+SUM(T$6:T38))*T$3/365*_xlfn.DAYS($B39,$B38)&lt;0,0,($C$6-($C$3*$A38)+SUM(T$6:T38))*T$3/365*_xlfn.DAYS($B39,$B38))</f>
        <v>43.110374790069763</v>
      </c>
      <c r="U39" s="5">
        <f>IF(($C$6-($C$3*$A38)+SUM(U$6:U38))*U$3/365*_xlfn.DAYS($B39,$B38)&lt;0,0,($C$6-($C$3*$A38)+SUM(U$6:U38))*U$3/365*_xlfn.DAYS($B39,$B38))</f>
        <v>43.051923908577891</v>
      </c>
      <c r="V39" s="5">
        <f>IF(($C$6-($C$3*$A38)+SUM(V$6:V38))*V$3/365*_xlfn.DAYS($B39,$B38)&lt;0,0,($C$6-($C$3*$A38)+SUM(V$6:V38))*V$3/365*_xlfn.DAYS($B39,$B38))</f>
        <v>42.993517202233761</v>
      </c>
      <c r="W39" s="5">
        <f>IF(($C$6-($C$3*$A38)+SUM(W$6:W38))*W$3/365*_xlfn.DAYS($B39,$B38)&lt;0,0,($C$6-($C$3*$A38)+SUM(W$6:W38))*W$3/365*_xlfn.DAYS($B39,$B38))</f>
        <v>42.935154652145123</v>
      </c>
      <c r="X39" s="5">
        <f>IF(($C$6-($C$3*$A38)+SUM(X$6:X38))*X$3/365*_xlfn.DAYS($B39,$B38)&lt;0,0,($C$6-($C$3*$A38)+SUM(X$6:X38))*X$3/365*_xlfn.DAYS($B39,$B38))</f>
        <v>42.876836239426233</v>
      </c>
      <c r="Y39" s="5">
        <f>IF(($C$6-($C$3*$A38)+SUM(Y$6:Y38))*Y$3/365*_xlfn.DAYS($B39,$B38)&lt;0,0,($C$6-($C$3*$A38)+SUM(Y$6:Y38))*Y$3/365*_xlfn.DAYS($B39,$B38))</f>
        <v>42.818561945197985</v>
      </c>
      <c r="Z39" s="5">
        <f>IF(($C$6-($C$3*$A38)+SUM(Z$6:Z38))*Z$3/365*_xlfn.DAYS($B39,$B38)&lt;0,0,($C$6-($C$3*$A38)+SUM(Z$6:Z38))*Z$3/365*_xlfn.DAYS($B39,$B38))</f>
        <v>42.760331750587952</v>
      </c>
      <c r="AA39" s="5">
        <f>IF(($C$6-($C$3*$A38)+SUM(AA$6:AA38))*AA$3/365*_xlfn.DAYS($B39,$B38)&lt;0,0,($C$6-($C$3*$A38)+SUM(AA$6:AA38))*AA$3/365*_xlfn.DAYS($B39,$B38))</f>
        <v>42.702145636730272</v>
      </c>
      <c r="AB39" s="5">
        <f>IF(($C$6-($C$3*$A38)+SUM(AB$6:AB38))*AB$3/365*_xlfn.DAYS($B39,$B38)&lt;0,0,($C$6-($C$3*$A38)+SUM(AB$6:AB38))*AB$3/365*_xlfn.DAYS($B39,$B38))</f>
        <v>42.644003584765699</v>
      </c>
      <c r="AC39" s="5">
        <f>IF(($C$6-($C$3*$A38)+SUM(AC$6:AC38))*AC$3/365*_xlfn.DAYS($B39,$B38)&lt;0,0,($C$6-($C$3*$A38)+SUM(AC$6:AC38))*AC$3/365*_xlfn.DAYS($B39,$B38))</f>
        <v>42.585905575841586</v>
      </c>
      <c r="AD39" s="5">
        <f>IF(($C$6-($C$3*$A38)+SUM(AD$6:AD38))*AD$3/365*_xlfn.DAYS($B39,$B38)&lt;0,0,($C$6-($C$3*$A38)+SUM(AD$6:AD38))*AD$3/365*_xlfn.DAYS($B39,$B38))</f>
        <v>42.527851591112004</v>
      </c>
      <c r="AE39" s="5">
        <f>IF(($C$6-($C$3*$A38)+SUM(AE$6:AE38))*AE$3/365*_xlfn.DAYS($B39,$B38)&lt;0,0,($C$6-($C$3*$A38)+SUM(AE$6:AE38))*AE$3/365*_xlfn.DAYS($B39,$B38))</f>
        <v>42.469841611737486</v>
      </c>
      <c r="AF39" s="5">
        <f>IF(($C$6-($C$3*$A38)+SUM(AF$6:AF38))*AF$3/365*_xlfn.DAYS($B39,$B38)&lt;0,0,($C$6-($C$3*$A38)+SUM(AF$6:AF38))*AF$3/365*_xlfn.DAYS($B39,$B38))</f>
        <v>42.411875618885226</v>
      </c>
      <c r="AG39" s="5">
        <f>IF(($C$6-($C$3*$A38)+SUM(AG$6:AG38))*AG$3/365*_xlfn.DAYS($B39,$B38)&lt;0,0,($C$6-($C$3*$A38)+SUM(AG$6:AG38))*AG$3/365*_xlfn.DAYS($B39,$B38))</f>
        <v>42.353953593729074</v>
      </c>
      <c r="AH39" s="5">
        <f>IF(($C$6-($C$3*$A38)+SUM(AH$6:AH38))*AH$3/365*_xlfn.DAYS($B39,$B38)&lt;0,0,($C$6-($C$3*$A38)+SUM(AH$6:AH38))*AH$3/365*_xlfn.DAYS($B39,$B38))</f>
        <v>42.296075517449431</v>
      </c>
      <c r="AI39" s="5">
        <f>IF(($C$6-($C$3*$A38)+SUM(AI$6:AI38))*AI$3/365*_xlfn.DAYS($B39,$B38)&lt;0,0,($C$6-($C$3*$A38)+SUM(AI$6:AI38))*AI$3/365*_xlfn.DAYS($B39,$B38))</f>
        <v>42.238241371233293</v>
      </c>
      <c r="AJ39" s="5">
        <f>IF(($C$6-($C$3*$A38)+SUM(AJ$6:AJ38))*AJ$3/365*_xlfn.DAYS($B39,$B38)&lt;0,0,($C$6-($C$3*$A38)+SUM(AJ$6:AJ38))*AJ$3/365*_xlfn.DAYS($B39,$B38))</f>
        <v>42.180451136274279</v>
      </c>
      <c r="AK39" s="5">
        <f>IF(($C$6-($C$3*$A38)+SUM(AK$6:AK38))*AK$3/365*_xlfn.DAYS($B39,$B38)&lt;0,0,($C$6-($C$3*$A38)+SUM(AK$6:AK38))*AK$3/365*_xlfn.DAYS($B39,$B38))</f>
        <v>42.122704793772641</v>
      </c>
      <c r="AL39" s="5">
        <f>IF(($C$6-($C$3*$A38)+SUM(AL$6:AL38))*AL$3/365*_xlfn.DAYS($B39,$B38)&lt;0,0,($C$6-($C$3*$A38)+SUM(AL$6:AL38))*AL$3/365*_xlfn.DAYS($B39,$B38))</f>
        <v>42.065002324935072</v>
      </c>
      <c r="AM39" s="5">
        <f>IF(($C$6-($C$3*$A38)+SUM(AM$6:AM38))*AM$3/365*_xlfn.DAYS($B39,$B38)&lt;0,0,($C$6-($C$3*$A38)+SUM(AM$6:AM38))*AM$3/365*_xlfn.DAYS($B39,$B38))</f>
        <v>42.007343710975</v>
      </c>
      <c r="AN39" s="5">
        <f>IF(($C$6-($C$3*$A38)+SUM(AN$6:AN38))*AN$3/365*_xlfn.DAYS($B39,$B38)&lt;0,0,($C$6-($C$3*$A38)+SUM(AN$6:AN38))*AN$3/365*_xlfn.DAYS($B39,$B38))</f>
        <v>41.949728933112475</v>
      </c>
      <c r="AO39" s="5">
        <f>IF(($C$6-($C$3*$A38)+SUM(AO$6:AO38))*AO$3/365*_xlfn.DAYS($B39,$B38)&lt;0,0,($C$6-($C$3*$A38)+SUM(AO$6:AO38))*AO$3/365*_xlfn.DAYS($B39,$B38))</f>
        <v>41.89215797257404</v>
      </c>
      <c r="AP39" s="5">
        <f>IF(($C$6-($C$3*$A38)+SUM(AP$6:AP38))*AP$3/365*_xlfn.DAYS($B39,$B38)&lt;0,0,($C$6-($C$3*$A38)+SUM(AP$6:AP38))*AP$3/365*_xlfn.DAYS($B39,$B38))</f>
        <v>41.834630810592813</v>
      </c>
      <c r="AQ39" s="5">
        <f>IF(($C$6-($C$3*$A38)+SUM(AQ$6:AQ38))*AQ$3/365*_xlfn.DAYS($B39,$B38)&lt;0,0,($C$6-($C$3*$A38)+SUM(AQ$6:AQ38))*AQ$3/365*_xlfn.DAYS($B39,$B38))</f>
        <v>41.777147428408604</v>
      </c>
      <c r="AR39" s="5">
        <f>IF(($C$6-($C$3*$A38)+SUM(AR$6:AR38))*AR$3/365*_xlfn.DAYS($B39,$B38)&lt;0,0,($C$6-($C$3*$A38)+SUM(AR$6:AR38))*AR$3/365*_xlfn.DAYS($B39,$B38))</f>
        <v>41.719707807267682</v>
      </c>
      <c r="AS39" s="5">
        <f>IF(($C$6-($C$3*$A38)+SUM(AS$6:AS38))*AS$3/365*_xlfn.DAYS($B39,$B38)&lt;0,0,($C$6-($C$3*$A38)+SUM(AS$6:AS38))*AS$3/365*_xlfn.DAYS($B39,$B38))</f>
        <v>41.662311928422923</v>
      </c>
      <c r="AT39" s="5">
        <f>IF(($C$6-($C$3*$A38)+SUM(AT$6:AT38))*AT$3/365*_xlfn.DAYS($B39,$B38)&lt;0,0,($C$6-($C$3*$A38)+SUM(AT$6:AT38))*AT$3/365*_xlfn.DAYS($B39,$B38))</f>
        <v>41.604959773133871</v>
      </c>
      <c r="AU39" s="5">
        <f>IF(($C$6-($C$3*$A38)+SUM(AU$6:AU38))*AU$3/365*_xlfn.DAYS($B39,$B38)&lt;0,0,($C$6-($C$3*$A38)+SUM(AU$6:AU38))*AU$3/365*_xlfn.DAYS($B39,$B38))</f>
        <v>41.547651322666567</v>
      </c>
      <c r="AV39" s="5">
        <f>IF(($C$6-($C$3*$A38)+SUM(AV$6:AV38))*AV$3/365*_xlfn.DAYS($B39,$B38)&lt;0,0,($C$6-($C$3*$A38)+SUM(AV$6:AV38))*AV$3/365*_xlfn.DAYS($B39,$B38))</f>
        <v>41.490386558293565</v>
      </c>
      <c r="AW39" s="5">
        <f>IF(($C$6-($C$3*$A38)+SUM(AW$6:AW38))*AW$3/365*_xlfn.DAYS($B39,$B38)&lt;0,0,($C$6-($C$3*$A38)+SUM(AW$6:AW38))*AW$3/365*_xlfn.DAYS($B39,$B38))</f>
        <v>41.433165461294173</v>
      </c>
      <c r="AX39" s="5">
        <f>IF(($C$6-($C$3*$A38)+SUM(AX$6:AX38))*AX$3/365*_xlfn.DAYS($B39,$B38)&lt;0,0,($C$6-($C$3*$A38)+SUM(AX$6:AX38))*AX$3/365*_xlfn.DAYS($B39,$B38))</f>
        <v>41.375988012954096</v>
      </c>
      <c r="AY39" s="5">
        <f>IF(($C$6-($C$3*$A38)+SUM(AY$6:AY38))*AY$3/365*_xlfn.DAYS($B39,$B38)&lt;0,0,($C$6-($C$3*$A38)+SUM(AY$6:AY38))*AY$3/365*_xlfn.DAYS($B39,$B38))</f>
        <v>41.318854194565731</v>
      </c>
      <c r="AZ39" s="5">
        <f>IF(($C$6-($C$3*$A38)+SUM(AZ$6:AZ38))*AZ$3/365*_xlfn.DAYS($B39,$B38)&lt;0,0,($C$6-($C$3*$A38)+SUM(AZ$6:AZ38))*AZ$3/365*_xlfn.DAYS($B39,$B38))</f>
        <v>41.261763987427926</v>
      </c>
      <c r="BA39" s="5">
        <f>IF(($C$6-($C$3*$A38)+SUM(BA$6:BA38))*BA$3/365*_xlfn.DAYS($B39,$B38)&lt;0,0,($C$6-($C$3*$A38)+SUM(BA$6:BA38))*BA$3/365*_xlfn.DAYS($B39,$B38))</f>
        <v>41.204717372846162</v>
      </c>
      <c r="BB39" s="5">
        <f>IF(($C$6-($C$3*$A38)+SUM(BB$6:BB38))*BB$3/365*_xlfn.DAYS($B39,$B38)&lt;0,0,($C$6-($C$3*$A38)+SUM(BB$6:BB38))*BB$3/365*_xlfn.DAYS($B39,$B38))</f>
        <v>41.147714332132459</v>
      </c>
      <c r="BC39" s="5">
        <f>IF(($C$6-($C$3*$A38)+SUM(BC$6:BC38))*BC$3/365*_xlfn.DAYS($B39,$B38)&lt;0,0,($C$6-($C$3*$A38)+SUM(BC$6:BC38))*BC$3/365*_xlfn.DAYS($B39,$B38))</f>
        <v>41.090754846605385</v>
      </c>
      <c r="BD39" s="5">
        <f>IF(($C$6-($C$3*$A38)+SUM(BD$6:BD38))*BD$3/365*_xlfn.DAYS($B39,$B38)&lt;0,0,($C$6-($C$3*$A38)+SUM(BD$6:BD38))*BD$3/365*_xlfn.DAYS($B39,$B38))</f>
        <v>41.033838897590215</v>
      </c>
      <c r="BE39" s="5">
        <f>IF(($C$6-($C$3*$A38)+SUM(BE$6:BE38))*BE$3/365*_xlfn.DAYS($B39,$B38)&lt;0,0,($C$6-($C$3*$A38)+SUM(BE$6:BE38))*BE$3/365*_xlfn.DAYS($B39,$B38))</f>
        <v>40.976966466418482</v>
      </c>
      <c r="BF39" s="5">
        <f>IF(($C$6-($C$3*$A38)+SUM(BF$6:BF38))*BF$3/365*_xlfn.DAYS($B39,$B38)&lt;0,0,($C$6-($C$3*$A38)+SUM(BF$6:BF38))*BF$3/365*_xlfn.DAYS($B39,$B38))</f>
        <v>40.920137534428491</v>
      </c>
      <c r="BG39" s="5">
        <f>IF(($C$6-($C$3*$A38)+SUM(BG$6:BG38))*BG$3/365*_xlfn.DAYS($B39,$B38)&lt;0,0,($C$6-($C$3*$A38)+SUM(BG$6:BG38))*BG$3/365*_xlfn.DAYS($B39,$B38))</f>
        <v>40.863352082965086</v>
      </c>
      <c r="BH39" s="5">
        <f>IF(($C$6-($C$3*$A38)+SUM(BH$6:BH38))*BH$3/365*_xlfn.DAYS($B39,$B38)&lt;0,0,($C$6-($C$3*$A38)+SUM(BH$6:BH38))*BH$3/365*_xlfn.DAYS($B39,$B38))</f>
        <v>40.806610093379625</v>
      </c>
      <c r="BI39" s="5">
        <f>IF(($C$6-($C$3*$A38)+SUM(BI$6:BI38))*BI$3/365*_xlfn.DAYS($B39,$B38)&lt;0,0,($C$6-($C$3*$A38)+SUM(BI$6:BI38))*BI$3/365*_xlfn.DAYS($B39,$B38))</f>
        <v>40.749911547029917</v>
      </c>
      <c r="BJ39" s="5">
        <f>IF(($C$6-($C$3*$A38)+SUM(BJ$6:BJ38))*BJ$3/365*_xlfn.DAYS($B39,$B38)&lt;0,0,($C$6-($C$3*$A38)+SUM(BJ$6:BJ38))*BJ$3/365*_xlfn.DAYS($B39,$B38))</f>
        <v>40.693256425280502</v>
      </c>
      <c r="BK39" s="5">
        <f>IF(($C$6-($C$3*$A38)+SUM(BK$6:BK38))*BK$3/365*_xlfn.DAYS($B39,$B38)&lt;0,0,($C$6-($C$3*$A38)+SUM(BK$6:BK38))*BK$3/365*_xlfn.DAYS($B39,$B38))</f>
        <v>40.636644709502356</v>
      </c>
      <c r="BL39" s="5">
        <f>IF(($C$6-($C$3*$A38)+SUM(BL$6:BL38))*BL$3/365*_xlfn.DAYS($B39,$B38)&lt;0,0,($C$6-($C$3*$A38)+SUM(BL$6:BL38))*BL$3/365*_xlfn.DAYS($B39,$B38))</f>
        <v>40.580076381072992</v>
      </c>
      <c r="BM39" s="5">
        <f>IF(($C$6-($C$3*$A38)+SUM(BM$6:BM38))*BM$3/365*_xlfn.DAYS($B39,$B38)&lt;0,0,($C$6-($C$3*$A38)+SUM(BM$6:BM38))*BM$3/365*_xlfn.DAYS($B39,$B38))</f>
        <v>40.523551421376403</v>
      </c>
      <c r="BN39" s="5">
        <f>IF(($C$6-($C$3*$A38)+SUM(BN$6:BN38))*BN$3/365*_xlfn.DAYS($B39,$B38)&lt;0,0,($C$6-($C$3*$A38)+SUM(BN$6:BN38))*BN$3/365*_xlfn.DAYS($B39,$B38))</f>
        <v>40.467069811803356</v>
      </c>
      <c r="BO39" s="5">
        <f>IF(($C$6-($C$3*$A38)+SUM(BO$6:BO38))*BO$3/365*_xlfn.DAYS($B39,$B38)&lt;0,0,($C$6-($C$3*$A38)+SUM(BO$6:BO38))*BO$3/365*_xlfn.DAYS($B39,$B38))</f>
        <v>40.410631533750831</v>
      </c>
      <c r="BP39" s="5">
        <f>IF(($C$6-($C$3*$A38)+SUM(BP$6:BP38))*BP$3/365*_xlfn.DAYS($B39,$B38)&lt;0,0,($C$6-($C$3*$A38)+SUM(BP$6:BP38))*BP$3/365*_xlfn.DAYS($B39,$B38))</f>
        <v>40.354236568622589</v>
      </c>
      <c r="BQ39" s="5">
        <f>IF(($C$6-($C$3*$A38)+SUM(BQ$6:BQ38))*BQ$3/365*_xlfn.DAYS($B39,$B38)&lt;0,0,($C$6-($C$3*$A38)+SUM(BQ$6:BQ38))*BQ$3/365*_xlfn.DAYS($B39,$B38))</f>
        <v>40.297884897828837</v>
      </c>
      <c r="BR39" s="5">
        <f>IF(($C$6-($C$3*$A38)+SUM(BR$6:BR38))*BR$3/365*_xlfn.DAYS($B39,$B38)&lt;0,0,($C$6-($C$3*$A38)+SUM(BR$6:BR38))*BR$3/365*_xlfn.DAYS($B39,$B38))</f>
        <v>40.241576502786245</v>
      </c>
      <c r="BS39" s="5">
        <f>IF(($C$6-($C$3*$A38)+SUM(BS$6:BS38))*BS$3/365*_xlfn.DAYS($B39,$B38)&lt;0,0,($C$6-($C$3*$A38)+SUM(BS$6:BS38))*BS$3/365*_xlfn.DAYS($B39,$B38))</f>
        <v>40.18531136491805</v>
      </c>
      <c r="BT39" s="5">
        <f>IF(($C$6-($C$3*$A38)+SUM(BT$6:BT38))*BT$3/365*_xlfn.DAYS($B39,$B38)&lt;0,0,($C$6-($C$3*$A38)+SUM(BT$6:BT38))*BT$3/365*_xlfn.DAYS($B39,$B38))</f>
        <v>40.129089465654147</v>
      </c>
      <c r="BU39" s="5">
        <f>IF(($C$6-($C$3*$A38)+SUM(BU$6:BU38))*BU$3/365*_xlfn.DAYS($B39,$B38)&lt;0,0,($C$6-($C$3*$A38)+SUM(BU$6:BU38))*BU$3/365*_xlfn.DAYS($B39,$B38))</f>
        <v>40.072910786430811</v>
      </c>
      <c r="BV39" s="5">
        <f>IF(($C$6-($C$3*$A38)+SUM(BV$6:BV38))*BV$3/365*_xlfn.DAYS($B39,$B38)&lt;0,0,($C$6-($C$3*$A38)+SUM(BV$6:BV38))*BV$3/365*_xlfn.DAYS($B39,$B38))</f>
        <v>40.016775308690796</v>
      </c>
      <c r="BW39" s="5">
        <f>IF(($C$6-($C$3*$A38)+SUM(BW$6:BW38))*BW$3/365*_xlfn.DAYS($B39,$B38)&lt;0,0,($C$6-($C$3*$A38)+SUM(BW$6:BW38))*BW$3/365*_xlfn.DAYS($B39,$B38))</f>
        <v>39.960683013883518</v>
      </c>
      <c r="BX39" s="5">
        <f>IF(($C$6-($C$3*$A38)+SUM(BX$6:BX38))*BX$3/365*_xlfn.DAYS($B39,$B38)&lt;0,0,($C$6-($C$3*$A38)+SUM(BX$6:BX38))*BX$3/365*_xlfn.DAYS($B39,$B38))</f>
        <v>39.904633883464726</v>
      </c>
      <c r="BY39" s="5">
        <f>IF(($C$6-($C$3*$A38)+SUM(BY$6:BY38))*BY$3/365*_xlfn.DAYS($B39,$B38)&lt;0,0,($C$6-($C$3*$A38)+SUM(BY$6:BY38))*BY$3/365*_xlfn.DAYS($B39,$B38))</f>
        <v>39.848627898896943</v>
      </c>
      <c r="BZ39" s="5">
        <f>IF(($C$6-($C$3*$A38)+SUM(BZ$6:BZ38))*BZ$3/365*_xlfn.DAYS($B39,$B38)&lt;0,0,($C$6-($C$3*$A38)+SUM(BZ$6:BZ38))*BZ$3/365*_xlfn.DAYS($B39,$B38))</f>
        <v>39.792665041648974</v>
      </c>
      <c r="CA39" s="5">
        <f>IF(($C$6-($C$3*$A38)+SUM(CA$6:CA38))*CA$3/365*_xlfn.DAYS($B39,$B38)&lt;0,0,($C$6-($C$3*$A38)+SUM(CA$6:CA38))*CA$3/365*_xlfn.DAYS($B39,$B38))</f>
        <v>39.736745293196229</v>
      </c>
      <c r="CB39" s="5">
        <f>IF(($C$6-($C$3*$A38)+SUM(CB$6:CB38))*CB$3/365*_xlfn.DAYS($B39,$B38)&lt;0,0,($C$6-($C$3*$A38)+SUM(CB$6:CB38))*CB$3/365*_xlfn.DAYS($B39,$B38))</f>
        <v>39.680868635020595</v>
      </c>
      <c r="CC39" s="5">
        <f>IF(($C$6-($C$3*$A38)+SUM(CC$6:CC38))*CC$3/365*_xlfn.DAYS($B39,$B38)&lt;0,0,($C$6-($C$3*$A38)+SUM(CC$6:CC38))*CC$3/365*_xlfn.DAYS($B39,$B38))</f>
        <v>39.625035048610542</v>
      </c>
      <c r="CD39" s="5">
        <f>IF(($C$6-($C$3*$A38)+SUM(CD$6:CD38))*CD$3/365*_xlfn.DAYS($B39,$B38)&lt;0,0,($C$6-($C$3*$A38)+SUM(CD$6:CD38))*CD$3/365*_xlfn.DAYS($B39,$B38))</f>
        <v>39.569244515460902</v>
      </c>
      <c r="CE39" s="5">
        <f>IF(($C$6-($C$3*$A38)+SUM(CE$6:CE38))*CE$3/365*_xlfn.DAYS($B39,$B38)&lt;0,0,($C$6-($C$3*$A38)+SUM(CE$6:CE38))*CE$3/365*_xlfn.DAYS($B39,$B38))</f>
        <v>39.513497017073149</v>
      </c>
      <c r="CF39" s="5">
        <f>IF(($C$6-($C$3*$A38)+SUM(CF$6:CF38))*CF$3/365*_xlfn.DAYS($B39,$B38)&lt;0,0,($C$6-($C$3*$A38)+SUM(CF$6:CF38))*CF$3/365*_xlfn.DAYS($B39,$B38))</f>
        <v>39.457792534955182</v>
      </c>
      <c r="CG39" s="5">
        <f>IF(($C$6-($C$3*$A38)+SUM(CG$6:CG38))*CG$3/365*_xlfn.DAYS($B39,$B38)&lt;0,0,($C$6-($C$3*$A38)+SUM(CG$6:CG38))*CG$3/365*_xlfn.DAYS($B39,$B38))</f>
        <v>39.402131050621392</v>
      </c>
      <c r="CH39" s="5">
        <f>IF(($C$6-($C$3*$A38)+SUM(CH$6:CH38))*CH$3/365*_xlfn.DAYS($B39,$B38)&lt;0,0,($C$6-($C$3*$A38)+SUM(CH$6:CH38))*CH$3/365*_xlfn.DAYS($B39,$B38))</f>
        <v>39.346512545592688</v>
      </c>
      <c r="CI39" s="5">
        <f>IF(($C$6-($C$3*$A38)+SUM(CI$6:CI38))*CI$3/365*_xlfn.DAYS($B39,$B38)&lt;0,0,($C$6-($C$3*$A38)+SUM(CI$6:CI38))*CI$3/365*_xlfn.DAYS($B39,$B38))</f>
        <v>39.290937001396586</v>
      </c>
      <c r="CJ39" s="5">
        <f>IF(($C$6-($C$3*$A38)+SUM(CJ$6:CJ38))*CJ$3/365*_xlfn.DAYS($B39,$B38)&lt;0,0,($C$6-($C$3*$A38)+SUM(CJ$6:CJ38))*CJ$3/365*_xlfn.DAYS($B39,$B38))</f>
        <v>39.235404399566846</v>
      </c>
      <c r="CK39" s="5">
        <f>IF(($C$6-($C$3*$A38)+SUM(CK$6:CK38))*CK$3/365*_xlfn.DAYS($B39,$B38)&lt;0,0,($C$6-($C$3*$A38)+SUM(CK$6:CK38))*CK$3/365*_xlfn.DAYS($B39,$B38))</f>
        <v>39.179914721643925</v>
      </c>
      <c r="CL39" s="5">
        <f>IF(($C$6-($C$3*$A38)+SUM(CL$6:CL38))*CL$3/365*_xlfn.DAYS($B39,$B38)&lt;0,0,($C$6-($C$3*$A38)+SUM(CL$6:CL38))*CL$3/365*_xlfn.DAYS($B39,$B38))</f>
        <v>39.124467949174651</v>
      </c>
      <c r="CM39" s="5">
        <f>IF(($C$6-($C$3*$A38)+SUM(CM$6:CM38))*CM$3/365*_xlfn.DAYS($B39,$B38)&lt;0,0,($C$6-($C$3*$A38)+SUM(CM$6:CM38))*CM$3/365*_xlfn.DAYS($B39,$B38))</f>
        <v>39.069064063712453</v>
      </c>
      <c r="CN39" s="5">
        <f>IF(($C$6-($C$3*$A38)+SUM(CN$6:CN38))*CN$3/365*_xlfn.DAYS($B39,$B38)&lt;0,0,($C$6-($C$3*$A38)+SUM(CN$6:CN38))*CN$3/365*_xlfn.DAYS($B39,$B38))</f>
        <v>39.01370304681712</v>
      </c>
      <c r="CO39" s="5">
        <f>IF(($C$6-($C$3*$A38)+SUM(CO$6:CO38))*CO$3/365*_xlfn.DAYS($B39,$B38)&lt;0,0,($C$6-($C$3*$A38)+SUM(CO$6:CO38))*CO$3/365*_xlfn.DAYS($B39,$B38))</f>
        <v>38.958384880055021</v>
      </c>
      <c r="CP39" s="5">
        <f>IF(($C$6-($C$3*$A38)+SUM(CP$6:CP38))*CP$3/365*_xlfn.DAYS($B39,$B38)&lt;0,0,($C$6-($C$3*$A38)+SUM(CP$6:CP38))*CP$3/365*_xlfn.DAYS($B39,$B38))</f>
        <v>38.90310954499887</v>
      </c>
      <c r="CQ39" s="5">
        <f>IF(($C$6-($C$3*$A38)+SUM(CQ$6:CQ38))*CQ$3/365*_xlfn.DAYS($B39,$B38)&lt;0,0,($C$6-($C$3*$A38)+SUM(CQ$6:CQ38))*CQ$3/365*_xlfn.DAYS($B39,$B38))</f>
        <v>38.847877023228072</v>
      </c>
      <c r="CR39" s="5">
        <f>IF(($C$6-($C$3*$A38)+SUM(CR$6:CR38))*CR$3/365*_xlfn.DAYS($B39,$B38)&lt;0,0,($C$6-($C$3*$A38)+SUM(CR$6:CR38))*CR$3/365*_xlfn.DAYS($B39,$B38))</f>
        <v>38.792687296328317</v>
      </c>
      <c r="CS39" s="5">
        <f>IF(($C$6-($C$3*$A38)+SUM(CS$6:CS38))*CS$3/365*_xlfn.DAYS($B39,$B38)&lt;0,0,($C$6-($C$3*$A38)+SUM(CS$6:CS38))*CS$3/365*_xlfn.DAYS($B39,$B38))</f>
        <v>38.737540345891865</v>
      </c>
      <c r="CT39" s="5">
        <f>IF(($C$6-($C$3*$A38)+SUM(CT$6:CT38))*CT$3/365*_xlfn.DAYS($B39,$B38)&lt;0,0,($C$6-($C$3*$A38)+SUM(CT$6:CT38))*CT$3/365*_xlfn.DAYS($B39,$B38))</f>
        <v>38.682436153517408</v>
      </c>
      <c r="CU39" s="5">
        <f>IF(($C$6-($C$3*$A38)+SUM(CU$6:CU38))*CU$3/365*_xlfn.DAYS($B39,$B38)&lt;0,0,($C$6-($C$3*$A38)+SUM(CU$6:CU38))*CU$3/365*_xlfn.DAYS($B39,$B38))</f>
        <v>38.627374700810066</v>
      </c>
      <c r="CV39" s="5">
        <f>IF(($C$6-($C$3*$A38)+SUM(CV$6:CV38))*CV$3/365*_xlfn.DAYS($B39,$B38)&lt;0,0,($C$6-($C$3*$A38)+SUM(CV$6:CV38))*CV$3/365*_xlfn.DAYS($B39,$B38))</f>
        <v>38.572355969381611</v>
      </c>
      <c r="CW39" s="5">
        <f>IF(($C$6-($C$3*$A38)+SUM(CW$6:CW38))*CW$3/365*_xlfn.DAYS($B39,$B38)&lt;0,0,($C$6-($C$3*$A38)+SUM(CW$6:CW38))*CW$3/365*_xlfn.DAYS($B39,$B38))</f>
        <v>38.51737994085002</v>
      </c>
      <c r="CX39" s="5">
        <f>IF(($C$6-($C$3*$A38)+SUM(CX$6:CX38))*CX$3/365*_xlfn.DAYS($B39,$B38)&lt;0,0,($C$6-($C$3*$A38)+SUM(CX$6:CX38))*CX$3/365*_xlfn.DAYS($B39,$B38))</f>
        <v>38.462446596839925</v>
      </c>
      <c r="CY39" s="5">
        <f>IF(($C$6-($C$3*$A38)+SUM(CY$6:CY38))*CY$3/365*_xlfn.DAYS($B39,$B38)&lt;0,0,($C$6-($C$3*$A38)+SUM(CY$6:CY38))*CY$3/365*_xlfn.DAYS($B39,$B38))</f>
        <v>38.407555918982389</v>
      </c>
      <c r="CZ39" s="5">
        <f>IF(($C$6-($C$3*$A38)+SUM(CZ$6:CZ38))*CZ$3/365*_xlfn.DAYS($B39,$B38)&lt;0,0,($C$6-($C$3*$A38)+SUM(CZ$6:CZ38))*CZ$3/365*_xlfn.DAYS($B39,$B38))</f>
        <v>38.352707888914843</v>
      </c>
      <c r="DA39" s="5">
        <f>IF(($C$6-($C$3*$A38)+SUM(DA$6:DA38))*DA$3/365*_xlfn.DAYS($B39,$B38)&lt;0,0,($C$6-($C$3*$A38)+SUM(DA$6:DA38))*DA$3/365*_xlfn.DAYS($B39,$B38))</f>
        <v>38.297902488281281</v>
      </c>
      <c r="DB39" s="5">
        <f>IF(($C$6-($C$3*$A38)+SUM(DB$6:DB38))*DB$3/365*_xlfn.DAYS($B39,$B38)&lt;0,0,($C$6-($C$3*$A38)+SUM(DB$6:DB38))*DB$3/365*_xlfn.DAYS($B39,$B38))</f>
        <v>38.243139698732051</v>
      </c>
      <c r="DC39" s="5">
        <f>IF(($C$6-($C$3*$A38)+SUM(DC$6:DC38))*DC$3/365*_xlfn.DAYS($B39,$B38)&lt;0,0,($C$6-($C$3*$A38)+SUM(DC$6:DC38))*DC$3/365*_xlfn.DAYS($B39,$B38))</f>
        <v>38.188419501924066</v>
      </c>
      <c r="DD39" s="5">
        <f>IF(($C$6-($C$3*$A38)+SUM(DD$6:DD38))*DD$3/365*_xlfn.DAYS($B39,$B38)&lt;0,0,($C$6-($C$3*$A38)+SUM(DD$6:DD38))*DD$3/365*_xlfn.DAYS($B39,$B38))</f>
        <v>38.133741879520578</v>
      </c>
      <c r="DE39" s="5">
        <f>IF(($C$6-($C$3*$A38)+SUM(DE$6:DE38))*DE$3/365*_xlfn.DAYS($B39,$B38)&lt;0,0,($C$6-($C$3*$A38)+SUM(DE$6:DE38))*DE$3/365*_xlfn.DAYS($B39,$B38))</f>
        <v>38.07910681319148</v>
      </c>
      <c r="DF39" s="5">
        <f>IF(($C$6-($C$3*$A38)+SUM(DF$6:DF38))*DF$3/365*_xlfn.DAYS($B39,$B38)&lt;0,0,($C$6-($C$3*$A38)+SUM(DF$6:DF38))*DF$3/365*_xlfn.DAYS($B39,$B38))</f>
        <v>38.02451428461282</v>
      </c>
      <c r="DG39" s="5">
        <f>IF(($C$6-($C$3*$A38)+SUM(DG$6:DG38))*DG$3/365*_xlfn.DAYS($B39,$B38)&lt;0,0,($C$6-($C$3*$A38)+SUM(DG$6:DG38))*DG$3/365*_xlfn.DAYS($B39,$B38))</f>
        <v>37.969964275467333</v>
      </c>
      <c r="DH39" s="5">
        <f>IF(($C$6-($C$3*$A38)+SUM(DH$6:DH38))*DH$3/365*_xlfn.DAYS($B39,$B38)&lt;0,0,($C$6-($C$3*$A38)+SUM(DH$6:DH38))*DH$3/365*_xlfn.DAYS($B39,$B38))</f>
        <v>37.915456767444098</v>
      </c>
      <c r="DI39" s="5">
        <f>IF(($C$6-($C$3*$A38)+SUM(DI$6:DI38))*DI$3/365*_xlfn.DAYS($B39,$B38)&lt;0,0,($C$6-($C$3*$A38)+SUM(DI$6:DI38))*DI$3/365*_xlfn.DAYS($B39,$B38))</f>
        <v>37.860991742238681</v>
      </c>
      <c r="DJ39" s="5">
        <f>IF(($C$6-($C$3*$A38)+SUM(DJ$6:DJ38))*DJ$3/365*_xlfn.DAYS($B39,$B38)&lt;0,0,($C$6-($C$3*$A38)+SUM(DJ$6:DJ38))*DJ$3/365*_xlfn.DAYS($B39,$B38))</f>
        <v>37.806569181552959</v>
      </c>
      <c r="DK39" s="5">
        <f>IF(($C$6-($C$3*$A38)+SUM(DK$6:DK38))*DK$3/365*_xlfn.DAYS($B39,$B38)&lt;0,0,($C$6-($C$3*$A38)+SUM(DK$6:DK38))*DK$3/365*_xlfn.DAYS($B39,$B38))</f>
        <v>37.752189067095443</v>
      </c>
      <c r="DL39" s="5">
        <f>IF(($C$6-($C$3*$A38)+SUM(DL$6:DL38))*DL$3/365*_xlfn.DAYS($B39,$B38)&lt;0,0,($C$6-($C$3*$A38)+SUM(DL$6:DL38))*DL$3/365*_xlfn.DAYS($B39,$B38))</f>
        <v>37.697851380581007</v>
      </c>
      <c r="DM39" s="5">
        <f>IF(($C$6-($C$3*$A38)+SUM(DM$6:DM38))*DM$3/365*_xlfn.DAYS($B39,$B38)&lt;0,0,($C$6-($C$3*$A38)+SUM(DM$6:DM38))*DM$3/365*_xlfn.DAYS($B39,$B38))</f>
        <v>37.643556103730802</v>
      </c>
      <c r="DN39" s="5">
        <f>IF(($C$6-($C$3*$A38)+SUM(DN$6:DN38))*DN$3/365*_xlfn.DAYS($B39,$B38)&lt;0,0,($C$6-($C$3*$A38)+SUM(DN$6:DN38))*DN$3/365*_xlfn.DAYS($B39,$B38))</f>
        <v>37.589303218272669</v>
      </c>
      <c r="DO39" s="5">
        <f>IF(($C$6-($C$3*$A38)+SUM(DO$6:DO38))*DO$3/365*_xlfn.DAYS($B39,$B38)&lt;0,0,($C$6-($C$3*$A38)+SUM(DO$6:DO38))*DO$3/365*_xlfn.DAYS($B39,$B38))</f>
        <v>37.535092705940677</v>
      </c>
      <c r="DP39" s="5">
        <f>IF(($C$6-($C$3*$A38)+SUM(DP$6:DP38))*DP$3/365*_xlfn.DAYS($B39,$B38)&lt;0,0,($C$6-($C$3*$A38)+SUM(DP$6:DP38))*DP$3/365*_xlfn.DAYS($B39,$B38))</f>
        <v>37.480924548475436</v>
      </c>
      <c r="DQ39" s="5">
        <f>IF(($C$6-($C$3*$A38)+SUM(DQ$6:DQ38))*DQ$3/365*_xlfn.DAYS($B39,$B38)&lt;0,0,($C$6-($C$3*$A38)+SUM(DQ$6:DQ38))*DQ$3/365*_xlfn.DAYS($B39,$B38))</f>
        <v>37.42679872762389</v>
      </c>
      <c r="DR39" s="5">
        <f>IF(($C$6-($C$3*$A38)+SUM(DR$6:DR38))*DR$3/365*_xlfn.DAYS($B39,$B38)&lt;0,0,($C$6-($C$3*$A38)+SUM(DR$6:DR38))*DR$3/365*_xlfn.DAYS($B39,$B38))</f>
        <v>37.37271522513953</v>
      </c>
      <c r="DS39" s="5">
        <f>IF(($C$6-($C$3*$A38)+SUM(DS$6:DS38))*DS$3/365*_xlfn.DAYS($B39,$B38)&lt;0,0,($C$6-($C$3*$A38)+SUM(DS$6:DS38))*DS$3/365*_xlfn.DAYS($B39,$B38))</f>
        <v>37.318674022782083</v>
      </c>
      <c r="DT39" s="5">
        <f>IF(($C$6-($C$3*$A38)+SUM(DT$6:DT38))*DT$3/365*_xlfn.DAYS($B39,$B38)&lt;0,0,($C$6-($C$3*$A38)+SUM(DT$6:DT38))*DT$3/365*_xlfn.DAYS($B39,$B38))</f>
        <v>37.264675102317973</v>
      </c>
      <c r="DU39" s="5">
        <f>IF(($C$6-($C$3*$A38)+SUM(DU$6:DU38))*DU$3/365*_xlfn.DAYS($B39,$B38)&lt;0,0,($C$6-($C$3*$A38)+SUM(DU$6:DU38))*DU$3/365*_xlfn.DAYS($B39,$B38))</f>
        <v>37.210718445519731</v>
      </c>
      <c r="DV39" s="5">
        <f>IF(($C$6-($C$3*$A38)+SUM(DV$6:DV38))*DV$3/365*_xlfn.DAYS($B39,$B38)&lt;0,0,($C$6-($C$3*$A38)+SUM(DV$6:DV38))*DV$3/365*_xlfn.DAYS($B39,$B38))</f>
        <v>37.156804034166534</v>
      </c>
      <c r="DW39" s="5">
        <f>IF(($C$6-($C$3*$A38)+SUM(DW$6:DW38))*DW$3/365*_xlfn.DAYS($B39,$B38)&lt;0,0,($C$6-($C$3*$A38)+SUM(DW$6:DW38))*DW$3/365*_xlfn.DAYS($B39,$B38))</f>
        <v>37.102931850043838</v>
      </c>
      <c r="DX39" s="5">
        <f>IF(($C$6-($C$3*$A38)+SUM(DX$6:DX38))*DX$3/365*_xlfn.DAYS($B39,$B38)&lt;0,0,($C$6-($C$3*$A38)+SUM(DX$6:DX38))*DX$3/365*_xlfn.DAYS($B39,$B38))</f>
        <v>37.049101874943574</v>
      </c>
      <c r="DY39" s="5">
        <f>IF(($C$6-($C$3*$A38)+SUM(DY$6:DY38))*DY$3/365*_xlfn.DAYS($B39,$B38)&lt;0,0,($C$6-($C$3*$A38)+SUM(DY$6:DY38))*DY$3/365*_xlfn.DAYS($B39,$B38))</f>
        <v>36.995314090664046</v>
      </c>
      <c r="DZ39" s="5">
        <f>IF(($C$6-($C$3*$A38)+SUM(DZ$6:DZ38))*DZ$3/365*_xlfn.DAYS($B39,$B38)&lt;0,0,($C$6-($C$3*$A38)+SUM(DZ$6:DZ38))*DZ$3/365*_xlfn.DAYS($B39,$B38))</f>
        <v>36.941568479010037</v>
      </c>
      <c r="EA39" s="5">
        <f>IF(($C$6-($C$3*$A38)+SUM(EA$6:EA38))*EA$3/365*_xlfn.DAYS($B39,$B38)&lt;0,0,($C$6-($C$3*$A38)+SUM(EA$6:EA38))*EA$3/365*_xlfn.DAYS($B39,$B38))</f>
        <v>36.887865021792592</v>
      </c>
      <c r="EB39" s="5">
        <f>IF(($C$6-($C$3*$A38)+SUM(EB$6:EB38))*EB$3/365*_xlfn.DAYS($B39,$B38)&lt;0,0,($C$6-($C$3*$A38)+SUM(EB$6:EB38))*EB$3/365*_xlfn.DAYS($B39,$B38))</f>
        <v>36.834203700829406</v>
      </c>
      <c r="EC39" s="5">
        <f>IF(($C$6-($C$3*$A38)+SUM(EC$6:EC38))*EC$3/365*_xlfn.DAYS($B39,$B38)&lt;0,0,($C$6-($C$3*$A38)+SUM(EC$6:EC38))*EC$3/365*_xlfn.DAYS($B39,$B38))</f>
        <v>36.780584497944254</v>
      </c>
      <c r="ED39" s="5">
        <f>IF(($C$6-($C$3*$A38)+SUM(ED$6:ED38))*ED$3/365*_xlfn.DAYS($B39,$B38)&lt;0,0,($C$6-($C$3*$A38)+SUM(ED$6:ED38))*ED$3/365*_xlfn.DAYS($B39,$B38))</f>
        <v>36.727007394967551</v>
      </c>
      <c r="EE39" s="5">
        <f>IF(($C$6-($C$3*$A38)+SUM(EE$6:EE38))*EE$3/365*_xlfn.DAYS($B39,$B38)&lt;0,0,($C$6-($C$3*$A38)+SUM(EE$6:EE38))*EE$3/365*_xlfn.DAYS($B39,$B38))</f>
        <v>36.673472373736054</v>
      </c>
      <c r="EF39" s="5">
        <f>IF(($C$6-($C$3*$A38)+SUM(EF$6:EF38))*EF$3/365*_xlfn.DAYS($B39,$B38)&lt;0,0,($C$6-($C$3*$A38)+SUM(EF$6:EF38))*EF$3/365*_xlfn.DAYS($B39,$B38))</f>
        <v>36.619979416092868</v>
      </c>
      <c r="EG39" s="5">
        <f>IF(($C$6-($C$3*$A38)+SUM(EG$6:EG38))*EG$3/365*_xlfn.DAYS($B39,$B38)&lt;0,0,($C$6-($C$3*$A38)+SUM(EG$6:EG38))*EG$3/365*_xlfn.DAYS($B39,$B38))</f>
        <v>36.566528503887483</v>
      </c>
      <c r="EH39" s="5">
        <f>IF(($C$6-($C$3*$A38)+SUM(EH$6:EH38))*EH$3/365*_xlfn.DAYS($B39,$B38)&lt;0,0,($C$6-($C$3*$A38)+SUM(EH$6:EH38))*EH$3/365*_xlfn.DAYS($B39,$B38))</f>
        <v>36.513119618975857</v>
      </c>
      <c r="EI39" s="5">
        <f>IF(($C$6-($C$3*$A38)+SUM(EI$6:EI38))*EI$3/365*_xlfn.DAYS($B39,$B38)&lt;0,0,($C$6-($C$3*$A38)+SUM(EI$6:EI38))*EI$3/365*_xlfn.DAYS($B39,$B38))</f>
        <v>36.459752743220307</v>
      </c>
      <c r="EJ39" s="5">
        <f>IF(($C$6-($C$3*$A38)+SUM(EJ$6:EJ38))*EJ$3/365*_xlfn.DAYS($B39,$B38)&lt;0,0,($C$6-($C$3*$A38)+SUM(EJ$6:EJ38))*EJ$3/365*_xlfn.DAYS($B39,$B38))</f>
        <v>36.406427858489529</v>
      </c>
      <c r="EK39" s="5">
        <f>IF(($C$6-($C$3*$A38)+SUM(EK$6:EK38))*EK$3/365*_xlfn.DAYS($B39,$B38)&lt;0,0,($C$6-($C$3*$A38)+SUM(EK$6:EK38))*EK$3/365*_xlfn.DAYS($B39,$B38))</f>
        <v>36.353144946658581</v>
      </c>
      <c r="EL39" s="5">
        <f>IF(($C$6-($C$3*$A38)+SUM(EL$6:EL38))*EL$3/365*_xlfn.DAYS($B39,$B38)&lt;0,0,($C$6-($C$3*$A38)+SUM(EL$6:EL38))*EL$3/365*_xlfn.DAYS($B39,$B38))</f>
        <v>36.299903989608872</v>
      </c>
      <c r="EM39" s="5">
        <f>IF(($C$6-($C$3*$A38)+SUM(EM$6:EM38))*EM$3/365*_xlfn.DAYS($B39,$B38)&lt;0,0,($C$6-($C$3*$A38)+SUM(EM$6:EM38))*EM$3/365*_xlfn.DAYS($B39,$B38))</f>
        <v>36.246704969228325</v>
      </c>
      <c r="EN39" s="5">
        <f>IF(($C$6-($C$3*$A38)+SUM(EN$6:EN38))*EN$3/365*_xlfn.DAYS($B39,$B38)&lt;0,0,($C$6-($C$3*$A38)+SUM(EN$6:EN38))*EN$3/365*_xlfn.DAYS($B39,$B38))</f>
        <v>36.193547867411162</v>
      </c>
      <c r="EO39" s="5">
        <f>IF(($C$6-($C$3*$A38)+SUM(EO$6:EO38))*EO$3/365*_xlfn.DAYS($B39,$B38)&lt;0,0,($C$6-($C$3*$A38)+SUM(EO$6:EO38))*EO$3/365*_xlfn.DAYS($B39,$B38))</f>
        <v>36.140432666057912</v>
      </c>
      <c r="EP39" s="5">
        <f>IF(($C$6-($C$3*$A38)+SUM(EP$6:EP38))*EP$3/365*_xlfn.DAYS($B39,$B38)&lt;0,0,($C$6-($C$3*$A38)+SUM(EP$6:EP38))*EP$3/365*_xlfn.DAYS($B39,$B38))</f>
        <v>36.087359347075605</v>
      </c>
      <c r="EQ39" s="5">
        <f>IF(($C$6-($C$3*$A38)+SUM(EQ$6:EQ38))*EQ$3/365*_xlfn.DAYS($B39,$B38)&lt;0,0,($C$6-($C$3*$A38)+SUM(EQ$6:EQ38))*EQ$3/365*_xlfn.DAYS($B39,$B38))</f>
        <v>36.034327892377554</v>
      </c>
      <c r="ER39" s="5">
        <f>IF(($C$6-($C$3*$A38)+SUM(ER$6:ER38))*ER$3/365*_xlfn.DAYS($B39,$B38)&lt;0,0,($C$6-($C$3*$A38)+SUM(ER$6:ER38))*ER$3/365*_xlfn.DAYS($B39,$B38))</f>
        <v>35.981338283883488</v>
      </c>
      <c r="ES39" s="5">
        <f>IF(($C$6-($C$3*$A38)+SUM(ES$6:ES38))*ES$3/365*_xlfn.DAYS($B39,$B38)&lt;0,0,($C$6-($C$3*$A38)+SUM(ES$6:ES38))*ES$3/365*_xlfn.DAYS($B39,$B38))</f>
        <v>35.928390503519523</v>
      </c>
      <c r="ET39" s="5">
        <f>IF(($C$6-($C$3*$A38)+SUM(ET$6:ET38))*ET$3/365*_xlfn.DAYS($B39,$B38)&lt;0,0,($C$6-($C$3*$A38)+SUM(ET$6:ET38))*ET$3/365*_xlfn.DAYS($B39,$B38))</f>
        <v>35.875484533218049</v>
      </c>
      <c r="EU39" s="5">
        <f>IF(($C$6-($C$3*$A38)+SUM(EU$6:EU38))*EU$3/365*_xlfn.DAYS($B39,$B38)&lt;0,0,($C$6-($C$3*$A38)+SUM(EU$6:EU38))*EU$3/365*_xlfn.DAYS($B39,$B38))</f>
        <v>35.822620354917987</v>
      </c>
      <c r="EV39" s="5">
        <f>IF(($C$6-($C$3*$A38)+SUM(EV$6:EV38))*EV$3/365*_xlfn.DAYS($B39,$B38)&lt;0,0,($C$6-($C$3*$A38)+SUM(EV$6:EV38))*EV$3/365*_xlfn.DAYS($B39,$B38))</f>
        <v>35.769797950564346</v>
      </c>
      <c r="EW39" s="5">
        <f>IF(($C$6-($C$3*$A38)+SUM(EW$6:EW38))*EW$3/365*_xlfn.DAYS($B39,$B38)&lt;0,0,($C$6-($C$3*$A38)+SUM(EW$6:EW38))*EW$3/365*_xlfn.DAYS($B39,$B38))</f>
        <v>35.717017302108907</v>
      </c>
      <c r="EX39" s="5">
        <f>IF(($C$6-($C$3*$A38)+SUM(EX$6:EX38))*EX$3/365*_xlfn.DAYS($B39,$B38)&lt;0,0,($C$6-($C$3*$A38)+SUM(EX$6:EX38))*EX$3/365*_xlfn.DAYS($B39,$B38))</f>
        <v>35.664278391509356</v>
      </c>
      <c r="EY39" s="5">
        <f>IF(($C$6-($C$3*$A38)+SUM(EY$6:EY38))*EY$3/365*_xlfn.DAYS($B39,$B38)&lt;0,0,($C$6-($C$3*$A38)+SUM(EY$6:EY38))*EY$3/365*_xlfn.DAYS($B39,$B38))</f>
        <v>35.611581200730079</v>
      </c>
      <c r="EZ39" s="5">
        <f>IF(($C$6-($C$3*$A38)+SUM(EZ$6:EZ38))*EZ$3/365*_xlfn.DAYS($B39,$B38)&lt;0,0,($C$6-($C$3*$A38)+SUM(EZ$6:EZ38))*EZ$3/365*_xlfn.DAYS($B39,$B38))</f>
        <v>35.558925711741615</v>
      </c>
      <c r="FA39" s="5">
        <f>IF(($C$6-($C$3*$A38)+SUM(FA$6:FA38))*FA$3/365*_xlfn.DAYS($B39,$B38)&lt;0,0,($C$6-($C$3*$A38)+SUM(FA$6:FA38))*FA$3/365*_xlfn.DAYS($B39,$B38))</f>
        <v>35.506311906520978</v>
      </c>
      <c r="FB39" s="5">
        <f>IF(($C$6-($C$3*$A38)+SUM(FB$6:FB38))*FB$3/365*_xlfn.DAYS($B39,$B38)&lt;0,0,($C$6-($C$3*$A38)+SUM(FB$6:FB38))*FB$3/365*_xlfn.DAYS($B39,$B38))</f>
        <v>35.453739767051502</v>
      </c>
      <c r="FC39" s="5">
        <f>IF(($C$6-($C$3*$A38)+SUM(FC$6:FC38))*FC$3/365*_xlfn.DAYS($B39,$B38)&lt;0,0,($C$6-($C$3*$A38)+SUM(FC$6:FC38))*FC$3/365*_xlfn.DAYS($B39,$B38))</f>
        <v>35.401209275322763</v>
      </c>
      <c r="FD39" s="5">
        <f>IF(($C$6-($C$3*$A38)+SUM(FD$6:FD38))*FD$3/365*_xlfn.DAYS($B39,$B38)&lt;0,0,($C$6-($C$3*$A38)+SUM(FD$6:FD38))*FD$3/365*_xlfn.DAYS($B39,$B38))</f>
        <v>35.348720413330895</v>
      </c>
      <c r="FE39" s="5">
        <f>IF(($C$6-($C$3*$A38)+SUM(FE$6:FE38))*FE$3/365*_xlfn.DAYS($B39,$B38)&lt;0,0,($C$6-($C$3*$A38)+SUM(FE$6:FE38))*FE$3/365*_xlfn.DAYS($B39,$B38))</f>
        <v>35.296273163078219</v>
      </c>
      <c r="FF39" s="5">
        <f>IF(($C$6-($C$3*$A38)+SUM(FF$6:FF38))*FF$3/365*_xlfn.DAYS($B39,$B38)&lt;0,0,($C$6-($C$3*$A38)+SUM(FF$6:FF38))*FF$3/365*_xlfn.DAYS($B39,$B38))</f>
        <v>35.243867506573309</v>
      </c>
      <c r="FG39" s="5">
        <f>IF(($C$6-($C$3*$A38)+SUM(FG$6:FG38))*FG$3/365*_xlfn.DAYS($B39,$B38)&lt;0,0,($C$6-($C$3*$A38)+SUM(FG$6:FG38))*FG$3/365*_xlfn.DAYS($B39,$B38))</f>
        <v>35.191503425831478</v>
      </c>
      <c r="FH39" s="5">
        <f>IF(($C$6-($C$3*$A38)+SUM(FH$6:FH38))*FH$3/365*_xlfn.DAYS($B39,$B38)&lt;0,0,($C$6-($C$3*$A38)+SUM(FH$6:FH38))*FH$3/365*_xlfn.DAYS($B39,$B38))</f>
        <v>35.139180902873875</v>
      </c>
      <c r="FI39" s="5">
        <f>IF(($C$6-($C$3*$A38)+SUM(FI$6:FI38))*FI$3/365*_xlfn.DAYS($B39,$B38)&lt;0,0,($C$6-($C$3*$A38)+SUM(FI$6:FI38))*FI$3/365*_xlfn.DAYS($B39,$B38))</f>
        <v>35.086899919728332</v>
      </c>
      <c r="FJ39" s="5">
        <f>IF(($C$6-($C$3*$A38)+SUM(FJ$6:FJ38))*FJ$3/365*_xlfn.DAYS($B39,$B38)&lt;0,0,($C$6-($C$3*$A38)+SUM(FJ$6:FJ38))*FJ$3/365*_xlfn.DAYS($B39,$B38))</f>
        <v>35.034660458428803</v>
      </c>
      <c r="FK39" s="5">
        <f>IF(($C$6-($C$3*$A38)+SUM(FK$6:FK38))*FK$3/365*_xlfn.DAYS($B39,$B38)&lt;0,0,($C$6-($C$3*$A38)+SUM(FK$6:FK38))*FK$3/365*_xlfn.DAYS($B39,$B38))</f>
        <v>34.982462501015831</v>
      </c>
      <c r="FL39" s="5">
        <f>IF(($C$6-($C$3*$A38)+SUM(FL$6:FL38))*FL$3/365*_xlfn.DAYS($B39,$B38)&lt;0,0,($C$6-($C$3*$A38)+SUM(FL$6:FL38))*FL$3/365*_xlfn.DAYS($B39,$B38))</f>
        <v>34.930306029536048</v>
      </c>
      <c r="FM39" s="5">
        <f>IF(($C$6-($C$3*$A38)+SUM(FM$6:FM38))*FM$3/365*_xlfn.DAYS($B39,$B38)&lt;0,0,($C$6-($C$3*$A38)+SUM(FM$6:FM38))*FM$3/365*_xlfn.DAYS($B39,$B38))</f>
        <v>34.878191026042508</v>
      </c>
      <c r="FN39" s="5">
        <f>IF(($C$6-($C$3*$A38)+SUM(FN$6:FN38))*FN$3/365*_xlfn.DAYS($B39,$B38)&lt;0,0,($C$6-($C$3*$A38)+SUM(FN$6:FN38))*FN$3/365*_xlfn.DAYS($B39,$B38))</f>
        <v>34.826117472594582</v>
      </c>
      <c r="FO39" s="5">
        <f>IF(($C$6-($C$3*$A38)+SUM(FO$6:FO38))*FO$3/365*_xlfn.DAYS($B39,$B38)&lt;0,0,($C$6-($C$3*$A38)+SUM(FO$6:FO38))*FO$3/365*_xlfn.DAYS($B39,$B38))</f>
        <v>34.774085351258009</v>
      </c>
      <c r="FP39" s="5">
        <f>IF(($C$6-($C$3*$A38)+SUM(FP$6:FP38))*FP$3/365*_xlfn.DAYS($B39,$B38)&lt;0,0,($C$6-($C$3*$A38)+SUM(FP$6:FP38))*FP$3/365*_xlfn.DAYS($B39,$B38))</f>
        <v>34.722094644104786</v>
      </c>
      <c r="FQ39" s="5">
        <f>IF(($C$6-($C$3*$A38)+SUM(FQ$6:FQ38))*FQ$3/365*_xlfn.DAYS($B39,$B38)&lt;0,0,($C$6-($C$3*$A38)+SUM(FQ$6:FQ38))*FQ$3/365*_xlfn.DAYS($B39,$B38))</f>
        <v>34.670145333213242</v>
      </c>
      <c r="FR39" s="5">
        <f>IF(($C$6-($C$3*$A38)+SUM(FR$6:FR38))*FR$3/365*_xlfn.DAYS($B39,$B38)&lt;0,0,($C$6-($C$3*$A38)+SUM(FR$6:FR38))*FR$3/365*_xlfn.DAYS($B39,$B38))</f>
        <v>34.618237400668058</v>
      </c>
      <c r="FS39" s="5">
        <f>IF(($C$6-($C$3*$A38)+SUM(FS$6:FS38))*FS$3/365*_xlfn.DAYS($B39,$B38)&lt;0,0,($C$6-($C$3*$A38)+SUM(FS$6:FS38))*FS$3/365*_xlfn.DAYS($B39,$B38))</f>
        <v>34.566370828560267</v>
      </c>
      <c r="FT39" s="5">
        <f>IF(($C$6-($C$3*$A38)+SUM(FT$6:FT38))*FT$3/365*_xlfn.DAYS($B39,$B38)&lt;0,0,($C$6-($C$3*$A38)+SUM(FT$6:FT38))*FT$3/365*_xlfn.DAYS($B39,$B38))</f>
        <v>34.514545598987134</v>
      </c>
      <c r="FU39" s="5">
        <f>IF(($C$6-($C$3*$A38)+SUM(FU$6:FU38))*FU$3/365*_xlfn.DAYS($B39,$B38)&lt;0,0,($C$6-($C$3*$A38)+SUM(FU$6:FU38))*FU$3/365*_xlfn.DAYS($B39,$B38))</f>
        <v>34.462761694052233</v>
      </c>
      <c r="FV39" s="5">
        <f>IF(($C$6-($C$3*$A38)+SUM(FV$6:FV38))*FV$3/365*_xlfn.DAYS($B39,$B38)&lt;0,0,($C$6-($C$3*$A38)+SUM(FV$6:FV38))*FV$3/365*_xlfn.DAYS($B39,$B38))</f>
        <v>34.411019095865576</v>
      </c>
      <c r="FW39" s="5">
        <f>IF(($C$6-($C$3*$A38)+SUM(FW$6:FW38))*FW$3/365*_xlfn.DAYS($B39,$B38)&lt;0,0,($C$6-($C$3*$A38)+SUM(FW$6:FW38))*FW$3/365*_xlfn.DAYS($B39,$B38))</f>
        <v>34.359317786543265</v>
      </c>
      <c r="FX39" s="5">
        <f>IF(($C$6-($C$3*$A38)+SUM(FX$6:FX38))*FX$3/365*_xlfn.DAYS($B39,$B38)&lt;0,0,($C$6-($C$3*$A38)+SUM(FX$6:FX38))*FX$3/365*_xlfn.DAYS($B39,$B38))</f>
        <v>34.30765774820798</v>
      </c>
      <c r="FY39" s="5">
        <f>IF(($C$6-($C$3*$A38)+SUM(FY$6:FY38))*FY$3/365*_xlfn.DAYS($B39,$B38)&lt;0,0,($C$6-($C$3*$A38)+SUM(FY$6:FY38))*FY$3/365*_xlfn.DAYS($B39,$B38))</f>
        <v>34.256038962988534</v>
      </c>
      <c r="FZ39" s="5">
        <f>IF(($C$6-($C$3*$A38)+SUM(FZ$6:FZ38))*FZ$3/365*_xlfn.DAYS($B39,$B38)&lt;0,0,($C$6-($C$3*$A38)+SUM(FZ$6:FZ38))*FZ$3/365*_xlfn.DAYS($B39,$B38))</f>
        <v>34.20446141302007</v>
      </c>
      <c r="GA39" s="5">
        <f>IF(($C$6-($C$3*$A38)+SUM(GA$6:GA38))*GA$3/365*_xlfn.DAYS($B39,$B38)&lt;0,0,($C$6-($C$3*$A38)+SUM(GA$6:GA38))*GA$3/365*_xlfn.DAYS($B39,$B38))</f>
        <v>34.152925080443971</v>
      </c>
      <c r="GB39" s="5">
        <f>IF(($C$6-($C$3*$A38)+SUM(GB$6:GB38))*GB$3/365*_xlfn.DAYS($B39,$B38)&lt;0,0,($C$6-($C$3*$A38)+SUM(GB$6:GB38))*GB$3/365*_xlfn.DAYS($B39,$B38))</f>
        <v>34.101429947408036</v>
      </c>
      <c r="GC39" s="5">
        <f>IF(($C$6-($C$3*$A38)+SUM(GC$6:GC38))*GC$3/365*_xlfn.DAYS($B39,$B38)&lt;0,0,($C$6-($C$3*$A38)+SUM(GC$6:GC38))*GC$3/365*_xlfn.DAYS($B39,$B38))</f>
        <v>34.049975996066379</v>
      </c>
      <c r="GD39" s="5">
        <f>IF(($C$6-($C$3*$A38)+SUM(GD$6:GD38))*GD$3/365*_xlfn.DAYS($B39,$B38)&lt;0,0,($C$6-($C$3*$A38)+SUM(GD$6:GD38))*GD$3/365*_xlfn.DAYS($B39,$B38))</f>
        <v>33.99856320857927</v>
      </c>
      <c r="GE39" s="5">
        <f>IF(($C$6-($C$3*$A38)+SUM(GE$6:GE38))*GE$3/365*_xlfn.DAYS($B39,$B38)&lt;0,0,($C$6-($C$3*$A38)+SUM(GE$6:GE38))*GE$3/365*_xlfn.DAYS($B39,$B38))</f>
        <v>33.947191567113386</v>
      </c>
      <c r="GF39" s="5">
        <f>IF(($C$6-($C$3*$A38)+SUM(GF$6:GF38))*GF$3/365*_xlfn.DAYS($B39,$B38)&lt;0,0,($C$6-($C$3*$A38)+SUM(GF$6:GF38))*GF$3/365*_xlfn.DAYS($B39,$B38))</f>
        <v>33.8958610538416</v>
      </c>
      <c r="GG39" s="5">
        <f>IF(($C$6-($C$3*$A38)+SUM(GG$6:GG38))*GG$3/365*_xlfn.DAYS($B39,$B38)&lt;0,0,($C$6-($C$3*$A38)+SUM(GG$6:GG38))*GG$3/365*_xlfn.DAYS($B39,$B38))</f>
        <v>33.844571650943216</v>
      </c>
      <c r="GH39" s="5">
        <f>IF(($C$6-($C$3*$A38)+SUM(GH$6:GH38))*GH$3/365*_xlfn.DAYS($B39,$B38)&lt;0,0,($C$6-($C$3*$A38)+SUM(GH$6:GH38))*GH$3/365*_xlfn.DAYS($B39,$B38))</f>
        <v>33.793323340603692</v>
      </c>
      <c r="GI39" s="5">
        <f>IF(($C$6-($C$3*$A38)+SUM(GI$6:GI38))*GI$3/365*_xlfn.DAYS($B39,$B38)&lt;0,0,($C$6-($C$3*$A38)+SUM(GI$6:GI38))*GI$3/365*_xlfn.DAYS($B39,$B38))</f>
        <v>33.742116105014837</v>
      </c>
      <c r="GJ39" s="5">
        <f>IF(($C$6-($C$3*$A38)+SUM(GJ$6:GJ38))*GJ$3/365*_xlfn.DAYS($B39,$B38)&lt;0,0,($C$6-($C$3*$A38)+SUM(GJ$6:GJ38))*GJ$3/365*_xlfn.DAYS($B39,$B38))</f>
        <v>33.690949926374692</v>
      </c>
      <c r="GK39" s="5">
        <f>IF(($C$6-($C$3*$A38)+SUM(GK$6:GK38))*GK$3/365*_xlfn.DAYS($B39,$B38)&lt;0,0,($C$6-($C$3*$A38)+SUM(GK$6:GK38))*GK$3/365*_xlfn.DAYS($B39,$B38))</f>
        <v>33.639824786887665</v>
      </c>
      <c r="GL39" s="5">
        <f>IF(($C$6-($C$3*$A38)+SUM(GL$6:GL38))*GL$3/365*_xlfn.DAYS($B39,$B38)&lt;0,0,($C$6-($C$3*$A38)+SUM(GL$6:GL38))*GL$3/365*_xlfn.DAYS($B39,$B38))</f>
        <v>33.58874066876438</v>
      </c>
      <c r="GM39" s="5">
        <f>IF(($C$6-($C$3*$A38)+SUM(GM$6:GM38))*GM$3/365*_xlfn.DAYS($B39,$B38)&lt;0,0,($C$6-($C$3*$A38)+SUM(GM$6:GM38))*GM$3/365*_xlfn.DAYS($B39,$B38))</f>
        <v>33.537697554221751</v>
      </c>
      <c r="GN39" s="5">
        <f>IF(($C$6-($C$3*$A38)+SUM(GN$6:GN38))*GN$3/365*_xlfn.DAYS($B39,$B38)&lt;0,0,($C$6-($C$3*$A38)+SUM(GN$6:GN38))*GN$3/365*_xlfn.DAYS($B39,$B38))</f>
        <v>33.486695425482978</v>
      </c>
      <c r="GO39" s="5">
        <f>IF(($C$6-($C$3*$A38)+SUM(GO$6:GO38))*GO$3/365*_xlfn.DAYS($B39,$B38)&lt;0,0,($C$6-($C$3*$A38)+SUM(GO$6:GO38))*GO$3/365*_xlfn.DAYS($B39,$B38))</f>
        <v>33.435734264777558</v>
      </c>
      <c r="GP39" s="5">
        <f>IF(($C$6-($C$3*$A38)+SUM(GP$6:GP38))*GP$3/365*_xlfn.DAYS($B39,$B38)&lt;0,0,($C$6-($C$3*$A38)+SUM(GP$6:GP38))*GP$3/365*_xlfn.DAYS($B39,$B38))</f>
        <v>33.384814054341149</v>
      </c>
      <c r="GQ39" s="5">
        <f>IF(($C$6-($C$3*$A38)+SUM(GQ$6:GQ38))*GQ$3/365*_xlfn.DAYS($B39,$B38)&lt;0,0,($C$6-($C$3*$A38)+SUM(GQ$6:GQ38))*GQ$3/365*_xlfn.DAYS($B39,$B38))</f>
        <v>33.333934776415838</v>
      </c>
      <c r="GR39" s="5">
        <f>IF(($C$6-($C$3*$A38)+SUM(GR$6:GR38))*GR$3/365*_xlfn.DAYS($B39,$B38)&lt;0,0,($C$6-($C$3*$A38)+SUM(GR$6:GR38))*GR$3/365*_xlfn.DAYS($B39,$B38))</f>
        <v>33.283096413249872</v>
      </c>
      <c r="GS39" s="5">
        <f>IF(($C$6-($C$3*$A38)+SUM(GS$6:GS38))*GS$3/365*_xlfn.DAYS($B39,$B38)&lt;0,0,($C$6-($C$3*$A38)+SUM(GS$6:GS38))*GS$3/365*_xlfn.DAYS($B39,$B38))</f>
        <v>33.23229894709781</v>
      </c>
      <c r="GT39" s="5">
        <f>IF(($C$6-($C$3*$A38)+SUM(GT$6:GT38))*GT$3/365*_xlfn.DAYS($B39,$B38)&lt;0,0,($C$6-($C$3*$A38)+SUM(GT$6:GT38))*GT$3/365*_xlfn.DAYS($B39,$B38))</f>
        <v>33.181542360220398</v>
      </c>
      <c r="GU39" s="5">
        <f>IF(($C$6-($C$3*$A38)+SUM(GU$6:GU38))*GU$3/365*_xlfn.DAYS($B39,$B38)&lt;0,0,($C$6-($C$3*$A38)+SUM(GU$6:GU38))*GU$3/365*_xlfn.DAYS($B39,$B38))</f>
        <v>33.130826634884791</v>
      </c>
      <c r="GV39" s="5">
        <f>IF(($C$6-($C$3*$A38)+SUM(GV$6:GV38))*GV$3/365*_xlfn.DAYS($B39,$B38)&lt;0,0,($C$6-($C$3*$A38)+SUM(GV$6:GV38))*GV$3/365*_xlfn.DAYS($B39,$B38))</f>
        <v>33.080151753364248</v>
      </c>
      <c r="GW39" s="5">
        <f>IF(($C$6-($C$3*$A38)+SUM(GW$6:GW38))*GW$3/365*_xlfn.DAYS($B39,$B38)&lt;0,0,($C$6-($C$3*$A38)+SUM(GW$6:GW38))*GW$3/365*_xlfn.DAYS($B39,$B38))</f>
        <v>33.029517697938481</v>
      </c>
      <c r="GX39" s="5">
        <f>IF(($C$6-($C$3*$A38)+SUM(GX$6:GX38))*GX$3/365*_xlfn.DAYS($B39,$B38)&lt;0,0,($C$6-($C$3*$A38)+SUM(GX$6:GX38))*GX$3/365*_xlfn.DAYS($B39,$B38))</f>
        <v>32.97892445089316</v>
      </c>
      <c r="GY39" s="5">
        <f>IF(($C$6-($C$3*$A38)+SUM(GY$6:GY38))*GY$3/365*_xlfn.DAYS($B39,$B38)&lt;0,0,($C$6-($C$3*$A38)+SUM(GY$6:GY38))*GY$3/365*_xlfn.DAYS($B39,$B38))</f>
        <v>32.928371994520504</v>
      </c>
      <c r="GZ39" s="5">
        <f>IF(($C$6-($C$3*$A38)+SUM(GZ$6:GZ38))*GZ$3/365*_xlfn.DAYS($B39,$B38)&lt;0,0,($C$6-($C$3*$A38)+SUM(GZ$6:GZ38))*GZ$3/365*_xlfn.DAYS($B39,$B38))</f>
        <v>32.87786031111883</v>
      </c>
      <c r="HA39" s="5">
        <f>IF(($C$6-($C$3*$A38)+SUM(HA$6:HA38))*HA$3/365*_xlfn.DAYS($B39,$B38)&lt;0,0,($C$6-($C$3*$A38)+SUM(HA$6:HA38))*HA$3/365*_xlfn.DAYS($B39,$B38))</f>
        <v>32.827389382992749</v>
      </c>
      <c r="HB39" s="5">
        <f>IF(($C$6-($C$3*$A38)+SUM(HB$6:HB38))*HB$3/365*_xlfn.DAYS($B39,$B38)&lt;0,0,($C$6-($C$3*$A38)+SUM(HB$6:HB38))*HB$3/365*_xlfn.DAYS($B39,$B38))</f>
        <v>32.776959192453099</v>
      </c>
      <c r="HC39" s="5">
        <f>IF(($C$6-($C$3*$A38)+SUM(HC$6:HC38))*HC$3/365*_xlfn.DAYS($B39,$B38)&lt;0,0,($C$6-($C$3*$A38)+SUM(HC$6:HC38))*HC$3/365*_xlfn.DAYS($B39,$B38))</f>
        <v>32.726569721816993</v>
      </c>
      <c r="HD39" s="5">
        <f>IF(($C$6-($C$3*$A38)+SUM(HD$6:HD38))*HD$3/365*_xlfn.DAYS($B39,$B38)&lt;0,0,($C$6-($C$3*$A38)+SUM(HD$6:HD38))*HD$3/365*_xlfn.DAYS($B39,$B38))</f>
        <v>32.67622095340775</v>
      </c>
      <c r="HE39" s="5">
        <f>IF(($C$6-($C$3*$A38)+SUM(HE$6:HE38))*HE$3/365*_xlfn.DAYS($B39,$B38)&lt;0,0,($C$6-($C$3*$A38)+SUM(HE$6:HE38))*HE$3/365*_xlfn.DAYS($B39,$B38))</f>
        <v>32.625912869554966</v>
      </c>
      <c r="HF39" s="5">
        <f>IF(($C$6-($C$3*$A38)+SUM(HF$6:HF38))*HF$3/365*_xlfn.DAYS($B39,$B38)&lt;0,0,($C$6-($C$3*$A38)+SUM(HF$6:HF38))*HF$3/365*_xlfn.DAYS($B39,$B38))</f>
        <v>32.575645452594507</v>
      </c>
      <c r="HG39" s="5">
        <f>IF(($C$6-($C$3*$A38)+SUM(HG$6:HG38))*HG$3/365*_xlfn.DAYS($B39,$B38)&lt;0,0,($C$6-($C$3*$A38)+SUM(HG$6:HG38))*HG$3/365*_xlfn.DAYS($B39,$B38))</f>
        <v>32.525418684868349</v>
      </c>
      <c r="HH39" s="5">
        <f>IF(($C$6-($C$3*$A38)+SUM(HH$6:HH38))*HH$3/365*_xlfn.DAYS($B39,$B38)&lt;0,0,($C$6-($C$3*$A38)+SUM(HH$6:HH38))*HH$3/365*_xlfn.DAYS($B39,$B38))</f>
        <v>32.475232548724861</v>
      </c>
      <c r="HI39" s="5">
        <f>IF(($C$6-($C$3*$A38)+SUM(HI$6:HI38))*HI$3/365*_xlfn.DAYS($B39,$B38)&lt;0,0,($C$6-($C$3*$A38)+SUM(HI$6:HI38))*HI$3/365*_xlfn.DAYS($B39,$B38))</f>
        <v>32.425087026518504</v>
      </c>
      <c r="HJ39" s="5">
        <f>IF(($C$6-($C$3*$A38)+SUM(HJ$6:HJ38))*HJ$3/365*_xlfn.DAYS($B39,$B38)&lt;0,0,($C$6-($C$3*$A38)+SUM(HJ$6:HJ38))*HJ$3/365*_xlfn.DAYS($B39,$B38))</f>
        <v>32.374982100610126</v>
      </c>
      <c r="HK39" s="5">
        <f>IF(($C$6-($C$3*$A38)+SUM(HK$6:HK38))*HK$3/365*_xlfn.DAYS($B39,$B38)&lt;0,0,($C$6-($C$3*$A38)+SUM(HK$6:HK38))*HK$3/365*_xlfn.DAYS($B39,$B38))</f>
        <v>32.324917753366719</v>
      </c>
      <c r="HL39" s="5">
        <f>IF(($C$6-($C$3*$A38)+SUM(HL$6:HL38))*HL$3/365*_xlfn.DAYS($B39,$B38)&lt;0,0,($C$6-($C$3*$A38)+SUM(HL$6:HL38))*HL$3/365*_xlfn.DAYS($B39,$B38))</f>
        <v>32.274893967161454</v>
      </c>
      <c r="HM39" s="5">
        <f>IF(($C$6-($C$3*$A38)+SUM(HM$6:HM38))*HM$3/365*_xlfn.DAYS($B39,$B38)&lt;0,0,($C$6-($C$3*$A38)+SUM(HM$6:HM38))*HM$3/365*_xlfn.DAYS($B39,$B38))</f>
        <v>32.224910724373792</v>
      </c>
      <c r="HN39" s="5">
        <f>IF(($C$6-($C$3*$A38)+SUM(HN$6:HN38))*HN$3/365*_xlfn.DAYS($B39,$B38)&lt;0,0,($C$6-($C$3*$A38)+SUM(HN$6:HN38))*HN$3/365*_xlfn.DAYS($B39,$B38))</f>
        <v>32.174968007389502</v>
      </c>
      <c r="HO39" s="5">
        <f>IF(($C$6-($C$3*$A38)+SUM(HO$6:HO38))*HO$3/365*_xlfn.DAYS($B39,$B38)&lt;0,0,($C$6-($C$3*$A38)+SUM(HO$6:HO38))*HO$3/365*_xlfn.DAYS($B39,$B38))</f>
        <v>32.125065798600424</v>
      </c>
      <c r="HP39" s="5">
        <f>IF(($C$6-($C$3*$A38)+SUM(HP$6:HP38))*HP$3/365*_xlfn.DAYS($B39,$B38)&lt;0,0,($C$6-($C$3*$A38)+SUM(HP$6:HP38))*HP$3/365*_xlfn.DAYS($B39,$B38))</f>
        <v>32.075204080404617</v>
      </c>
      <c r="HQ39" s="5">
        <f>IF(($C$6-($C$3*$A38)+SUM(HQ$6:HQ38))*HQ$3/365*_xlfn.DAYS($B39,$B38)&lt;0,0,($C$6-($C$3*$A38)+SUM(HQ$6:HQ38))*HQ$3/365*_xlfn.DAYS($B39,$B38))</f>
        <v>32.02538283520655</v>
      </c>
      <c r="HR39" s="5">
        <f>IF(($C$6-($C$3*$A38)+SUM(HR$6:HR38))*HR$3/365*_xlfn.DAYS($B39,$B38)&lt;0,0,($C$6-($C$3*$A38)+SUM(HR$6:HR38))*HR$3/365*_xlfn.DAYS($B39,$B38))</f>
        <v>31.975602045416654</v>
      </c>
      <c r="HS39" s="5">
        <f>IF(($C$6-($C$3*$A38)+SUM(HS$6:HS38))*HS$3/365*_xlfn.DAYS($B39,$B38)&lt;0,0,($C$6-($C$3*$A38)+SUM(HS$6:HS38))*HS$3/365*_xlfn.DAYS($B39,$B38))</f>
        <v>31.925861693451772</v>
      </c>
      <c r="HT39" s="5">
        <f>IF(($C$6-($C$3*$A38)+SUM(HT$6:HT38))*HT$3/365*_xlfn.DAYS($B39,$B38)&lt;0,0,($C$6-($C$3*$A38)+SUM(HT$6:HT38))*HT$3/365*_xlfn.DAYS($B39,$B38))</f>
        <v>31.876161761734892</v>
      </c>
      <c r="HU39" s="5">
        <f>IF(($C$6-($C$3*$A38)+SUM(HU$6:HU38))*HU$3/365*_xlfn.DAYS($B39,$B38)&lt;0,0,($C$6-($C$3*$A38)+SUM(HU$6:HU38))*HU$3/365*_xlfn.DAYS($B39,$B38))</f>
        <v>31.82650223269523</v>
      </c>
      <c r="HV39" s="5">
        <f>IF(($C$6-($C$3*$A38)+SUM(HV$6:HV38))*HV$3/365*_xlfn.DAYS($B39,$B38)&lt;0,0,($C$6-($C$3*$A38)+SUM(HV$6:HV38))*HV$3/365*_xlfn.DAYS($B39,$B38))</f>
        <v>31.776883088768137</v>
      </c>
      <c r="HW39" s="5">
        <f>IF(($C$6-($C$3*$A38)+SUM(HW$6:HW38))*HW$3/365*_xlfn.DAYS($B39,$B38)&lt;0,0,($C$6-($C$3*$A38)+SUM(HW$6:HW38))*HW$3/365*_xlfn.DAYS($B39,$B38))</f>
        <v>31.727304312395272</v>
      </c>
      <c r="HX39" s="5">
        <f>IF(($C$6-($C$3*$A38)+SUM(HX$6:HX38))*HX$3/365*_xlfn.DAYS($B39,$B38)&lt;0,0,($C$6-($C$3*$A38)+SUM(HX$6:HX38))*HX$3/365*_xlfn.DAYS($B39,$B38))</f>
        <v>31.677765886024442</v>
      </c>
      <c r="HY39" s="5">
        <f>IF(($C$6-($C$3*$A38)+SUM(HY$6:HY38))*HY$3/365*_xlfn.DAYS($B39,$B38)&lt;0,0,($C$6-($C$3*$A38)+SUM(HY$6:HY38))*HY$3/365*_xlfn.DAYS($B39,$B38))</f>
        <v>31.6282677921097</v>
      </c>
      <c r="HZ39" s="5">
        <f>IF(($C$6-($C$3*$A38)+SUM(HZ$6:HZ38))*HZ$3/365*_xlfn.DAYS($B39,$B38)&lt;0,0,($C$6-($C$3*$A38)+SUM(HZ$6:HZ38))*HZ$3/365*_xlfn.DAYS($B39,$B38))</f>
        <v>31.578810013111216</v>
      </c>
      <c r="IA39" s="5">
        <f>IF(($C$6-($C$3*$A38)+SUM(IA$6:IA38))*IA$3/365*_xlfn.DAYS($B39,$B38)&lt;0,0,($C$6-($C$3*$A38)+SUM(IA$6:IA38))*IA$3/365*_xlfn.DAYS($B39,$B38))</f>
        <v>31.529392531495411</v>
      </c>
      <c r="IB39" s="5">
        <f>IF(($C$6-($C$3*$A38)+SUM(IB$6:IB38))*IB$3/365*_xlfn.DAYS($B39,$B38)&lt;0,0,($C$6-($C$3*$A38)+SUM(IB$6:IB38))*IB$3/365*_xlfn.DAYS($B39,$B38))</f>
        <v>31.480015329734989</v>
      </c>
      <c r="IC39" s="5">
        <f>IF(($C$6-($C$3*$A38)+SUM(IC$6:IC38))*IC$3/365*_xlfn.DAYS($B39,$B38)&lt;0,0,($C$6-($C$3*$A38)+SUM(IC$6:IC38))*IC$3/365*_xlfn.DAYS($B39,$B38))</f>
        <v>31.43067839030871</v>
      </c>
      <c r="ID39" s="5">
        <f>IF(($C$6-($C$3*$A38)+SUM(ID$6:ID38))*ID$3/365*_xlfn.DAYS($B39,$B38)&lt;0,0,($C$6-($C$3*$A38)+SUM(ID$6:ID38))*ID$3/365*_xlfn.DAYS($B39,$B38))</f>
        <v>31.381381695701588</v>
      </c>
      <c r="IE39" s="5">
        <f>IF(($C$6-($C$3*$A38)+SUM(IE$6:IE38))*IE$3/365*_xlfn.DAYS($B39,$B38)&lt;0,0,($C$6-($C$3*$A38)+SUM(IE$6:IE38))*IE$3/365*_xlfn.DAYS($B39,$B38))</f>
        <v>31.332125228404831</v>
      </c>
      <c r="IF39" s="5">
        <f>IF(($C$6-($C$3*$A38)+SUM(IF$6:IF38))*IF$3/365*_xlfn.DAYS($B39,$B38)&lt;0,0,($C$6-($C$3*$A38)+SUM(IF$6:IF38))*IF$3/365*_xlfn.DAYS($B39,$B38))</f>
        <v>31.282908970915898</v>
      </c>
      <c r="IG39" s="5">
        <f>IF(($C$6-($C$3*$A38)+SUM(IG$6:IG38))*IG$3/365*_xlfn.DAYS($B39,$B38)&lt;0,0,($C$6-($C$3*$A38)+SUM(IG$6:IG38))*IG$3/365*_xlfn.DAYS($B39,$B38))</f>
        <v>31.233732905738261</v>
      </c>
      <c r="IH39" s="5">
        <f>IF(($C$6-($C$3*$A38)+SUM(IH$6:IH38))*IH$3/365*_xlfn.DAYS($B39,$B38)&lt;0,0,($C$6-($C$3*$A38)+SUM(IH$6:IH38))*IH$3/365*_xlfn.DAYS($B39,$B38))</f>
        <v>31.184597015381719</v>
      </c>
      <c r="II39" s="5">
        <f>IF(($C$6-($C$3*$A38)+SUM(II$6:II38))*II$3/365*_xlfn.DAYS($B39,$B38)&lt;0,0,($C$6-($C$3*$A38)+SUM(II$6:II38))*II$3/365*_xlfn.DAYS($B39,$B38))</f>
        <v>31.135501282362284</v>
      </c>
      <c r="IJ39" s="5">
        <f>IF(($C$6-($C$3*$A38)+SUM(IJ$6:IJ38))*IJ$3/365*_xlfn.DAYS($B39,$B38)&lt;0,0,($C$6-($C$3*$A38)+SUM(IJ$6:IJ38))*IJ$3/365*_xlfn.DAYS($B39,$B38))</f>
        <v>31.086445689202012</v>
      </c>
      <c r="IK39" s="5">
        <f>IF(($C$6-($C$3*$A38)+SUM(IK$6:IK38))*IK$3/365*_xlfn.DAYS($B39,$B38)&lt;0,0,($C$6-($C$3*$A38)+SUM(IK$6:IK38))*IK$3/365*_xlfn.DAYS($B39,$B38))</f>
        <v>31.037430218429307</v>
      </c>
      <c r="IL39" s="5">
        <f>IF(($C$6-($C$3*$A38)+SUM(IL$6:IL38))*IL$3/365*_xlfn.DAYS($B39,$B38)&lt;0,0,($C$6-($C$3*$A38)+SUM(IL$6:IL38))*IL$3/365*_xlfn.DAYS($B39,$B38))</f>
        <v>30.988454852578602</v>
      </c>
      <c r="IM39" s="5">
        <f>IF(($C$6-($C$3*$A38)+SUM(IM$6:IM38))*IM$3/365*_xlfn.DAYS($B39,$B38)&lt;0,0,($C$6-($C$3*$A38)+SUM(IM$6:IM38))*IM$3/365*_xlfn.DAYS($B39,$B38))</f>
        <v>30.939519574190495</v>
      </c>
      <c r="IN39" s="5">
        <f>IF(($C$6-($C$3*$A38)+SUM(IN$6:IN38))*IN$3/365*_xlfn.DAYS($B39,$B38)&lt;0,0,($C$6-($C$3*$A38)+SUM(IN$6:IN38))*IN$3/365*_xlfn.DAYS($B39,$B38))</f>
        <v>30.890624365812009</v>
      </c>
      <c r="IO39" s="5">
        <f>IF(($C$6-($C$3*$A38)+SUM(IO$6:IO38))*IO$3/365*_xlfn.DAYS($B39,$B38)&lt;0,0,($C$6-($C$3*$A38)+SUM(IO$6:IO38))*IO$3/365*_xlfn.DAYS($B39,$B38))</f>
        <v>30.841769209995988</v>
      </c>
      <c r="IP39" s="5">
        <f>IF(($C$6-($C$3*$A38)+SUM(IP$6:IP38))*IP$3/365*_xlfn.DAYS($B39,$B38)&lt;0,0,($C$6-($C$3*$A38)+SUM(IP$6:IP38))*IP$3/365*_xlfn.DAYS($B39,$B38))</f>
        <v>30.792954089301702</v>
      </c>
      <c r="IQ39" s="5">
        <f>IF(($C$6-($C$3*$A38)+SUM(IQ$6:IQ38))*IQ$3/365*_xlfn.DAYS($B39,$B38)&lt;0,0,($C$6-($C$3*$A38)+SUM(IQ$6:IQ38))*IQ$3/365*_xlfn.DAYS($B39,$B38))</f>
        <v>30.744178986294525</v>
      </c>
      <c r="IR39" s="5">
        <f>IF(($C$6-($C$3*$A38)+SUM(IR$6:IR38))*IR$3/365*_xlfn.DAYS($B39,$B38)&lt;0,0,($C$6-($C$3*$A38)+SUM(IR$6:IR38))*IR$3/365*_xlfn.DAYS($B39,$B38))</f>
        <v>30.695443883545909</v>
      </c>
      <c r="IS39" s="5">
        <f>IF(($C$6-($C$3*$A38)+SUM(IS$6:IS38))*IS$3/365*_xlfn.DAYS($B39,$B38)&lt;0,0,($C$6-($C$3*$A38)+SUM(IS$6:IS38))*IS$3/365*_xlfn.DAYS($B39,$B38))</f>
        <v>30.646748763633624</v>
      </c>
      <c r="IT39" s="5">
        <f>IF(($C$6-($C$3*$A38)+SUM(IT$6:IT38))*IT$3/365*_xlfn.DAYS($B39,$B38)&lt;0,0,($C$6-($C$3*$A38)+SUM(IT$6:IT38))*IT$3/365*_xlfn.DAYS($B39,$B38))</f>
        <v>30.598093609141397</v>
      </c>
      <c r="IU39" s="5">
        <f>IF(($C$6-($C$3*$A38)+SUM(IU$6:IU38))*IU$3/365*_xlfn.DAYS($B39,$B38)&lt;0,0,($C$6-($C$3*$A38)+SUM(IU$6:IU38))*IU$3/365*_xlfn.DAYS($B39,$B38))</f>
        <v>30.549478402659357</v>
      </c>
      <c r="IV39" s="5">
        <f>IF(($C$6-($C$3*$A38)+SUM(IV$6:IV38))*IV$3/365*_xlfn.DAYS($B39,$B38)&lt;0,0,($C$6-($C$3*$A38)+SUM(IV$6:IV38))*IV$3/365*_xlfn.DAYS($B39,$B38))</f>
        <v>30.500903126783619</v>
      </c>
      <c r="IW39" s="5">
        <f>IF(($C$6-($C$3*$A38)+SUM(IW$6:IW38))*IW$3/365*_xlfn.DAYS($B39,$B38)&lt;0,0,($C$6-($C$3*$A38)+SUM(IW$6:IW38))*IW$3/365*_xlfn.DAYS($B39,$B38))</f>
        <v>30.452367764116552</v>
      </c>
      <c r="IX39" s="5">
        <f>IF(($C$6-($C$3*$A38)+SUM(IX$6:IX38))*IX$3/365*_xlfn.DAYS($B39,$B38)&lt;0,0,($C$6-($C$3*$A38)+SUM(IX$6:IX38))*IX$3/365*_xlfn.DAYS($B39,$B38))</f>
        <v>30.403872297266521</v>
      </c>
      <c r="IY39" s="5">
        <f>IF(($C$6-($C$3*$A38)+SUM(IY$6:IY38))*IY$3/365*_xlfn.DAYS($B39,$B38)&lt;0,0,($C$6-($C$3*$A38)+SUM(IY$6:IY38))*IY$3/365*_xlfn.DAYS($B39,$B38))</f>
        <v>30.355416708848278</v>
      </c>
      <c r="IZ39" s="5">
        <f>IF(($C$6-($C$3*$A38)+SUM(IZ$6:IZ38))*IZ$3/365*_xlfn.DAYS($B39,$B38)&lt;0,0,($C$6-($C$3*$A38)+SUM(IZ$6:IZ38))*IZ$3/365*_xlfn.DAYS($B39,$B38))</f>
        <v>30.307000981482531</v>
      </c>
      <c r="JA39" s="5">
        <f>IF(($C$6-($C$3*$A38)+SUM(JA$6:JA38))*JA$3/365*_xlfn.DAYS($B39,$B38)&lt;0,0,($C$6-($C$3*$A38)+SUM(JA$6:JA38))*JA$3/365*_xlfn.DAYS($B39,$B38))</f>
        <v>30.258625097796251</v>
      </c>
      <c r="JB39" s="5">
        <f>IF(($C$6-($C$3*$A38)+SUM(JB$6:JB38))*JB$3/365*_xlfn.DAYS($B39,$B38)&lt;0,0,($C$6-($C$3*$A38)+SUM(JB$6:JB38))*JB$3/365*_xlfn.DAYS($B39,$B38))</f>
        <v>30.210289040422523</v>
      </c>
      <c r="JC39" s="5">
        <f>IF(($C$6-($C$3*$A38)+SUM(JC$6:JC38))*JC$3/365*_xlfn.DAYS($B39,$B38)&lt;0,0,($C$6-($C$3*$A38)+SUM(JC$6:JC38))*JC$3/365*_xlfn.DAYS($B39,$B38))</f>
        <v>30.161992792000579</v>
      </c>
      <c r="JD39" s="5">
        <f>IF(($C$6-($C$3*$A38)+SUM(JD$6:JD38))*JD$3/365*_xlfn.DAYS($B39,$B38)&lt;0,0,($C$6-($C$3*$A38)+SUM(JD$6:JD38))*JD$3/365*_xlfn.DAYS($B39,$B38))</f>
        <v>30.113736335175762</v>
      </c>
      <c r="JE39" s="5">
        <f>IF(($C$6-($C$3*$A38)+SUM(JE$6:JE38))*JE$3/365*_xlfn.DAYS($B39,$B38)&lt;0,0,($C$6-($C$3*$A38)+SUM(JE$6:JE38))*JE$3/365*_xlfn.DAYS($B39,$B38))</f>
        <v>30.065519652599576</v>
      </c>
      <c r="JF39" s="5">
        <f>IF(($C$6-($C$3*$A38)+SUM(JF$6:JF38))*JF$3/365*_xlfn.DAYS($B39,$B38)&lt;0,0,($C$6-($C$3*$A38)+SUM(JF$6:JF38))*JF$3/365*_xlfn.DAYS($B39,$B38))</f>
        <v>30.017342726929705</v>
      </c>
      <c r="JG39" s="5">
        <f>IF(($C$6-($C$3*$A38)+SUM(JG$6:JG38))*JG$3/365*_xlfn.DAYS($B39,$B38)&lt;0,0,($C$6-($C$3*$A38)+SUM(JG$6:JG38))*JG$3/365*_xlfn.DAYS($B39,$B38))</f>
        <v>29.969205540829879</v>
      </c>
      <c r="JH39" s="5">
        <f>IF(($C$6-($C$3*$A38)+SUM(JH$6:JH38))*JH$3/365*_xlfn.DAYS($B39,$B38)&lt;0,0,($C$6-($C$3*$A38)+SUM(JH$6:JH38))*JH$3/365*_xlfn.DAYS($B39,$B38))</f>
        <v>29.921108076970103</v>
      </c>
      <c r="JI39" s="5">
        <f>IF(($C$6-($C$3*$A38)+SUM(JI$6:JI38))*JI$3/365*_xlfn.DAYS($B39,$B38)&lt;0,0,($C$6-($C$3*$A38)+SUM(JI$6:JI38))*JI$3/365*_xlfn.DAYS($B39,$B38))</f>
        <v>29.873050318026348</v>
      </c>
      <c r="JJ39" s="5">
        <f>IF(($C$6-($C$3*$A38)+SUM(JJ$6:JJ38))*JJ$3/365*_xlfn.DAYS($B39,$B38)&lt;0,0,($C$6-($C$3*$A38)+SUM(JJ$6:JJ38))*JJ$3/365*_xlfn.DAYS($B39,$B38))</f>
        <v>29.825032246680891</v>
      </c>
      <c r="JK39" s="5">
        <f>IF(($C$6-($C$3*$A38)+SUM(JK$6:JK38))*JK$3/365*_xlfn.DAYS($B39,$B38)&lt;0,0,($C$6-($C$3*$A38)+SUM(JK$6:JK38))*JK$3/365*_xlfn.DAYS($B39,$B38))</f>
        <v>29.777053845621975</v>
      </c>
      <c r="JL39" s="5">
        <f>IF(($C$6-($C$3*$A38)+SUM(JL$6:JL38))*JL$3/365*_xlfn.DAYS($B39,$B38)&lt;0,0,($C$6-($C$3*$A38)+SUM(JL$6:JL38))*JL$3/365*_xlfn.DAYS($B39,$B38))</f>
        <v>29.729115097544064</v>
      </c>
      <c r="JM39" s="5">
        <f>IF(($C$6-($C$3*$A38)+SUM(JM$6:JM38))*JM$3/365*_xlfn.DAYS($B39,$B38)&lt;0,0,($C$6-($C$3*$A38)+SUM(JM$6:JM38))*JM$3/365*_xlfn.DAYS($B39,$B38))</f>
        <v>29.681215985147738</v>
      </c>
      <c r="JN39" s="5">
        <f>IF(($C$6-($C$3*$A38)+SUM(JN$6:JN38))*JN$3/365*_xlfn.DAYS($B39,$B38)&lt;0,0,($C$6-($C$3*$A38)+SUM(JN$6:JN38))*JN$3/365*_xlfn.DAYS($B39,$B38))</f>
        <v>29.633356491139693</v>
      </c>
      <c r="JO39" s="5">
        <f>IF(($C$6-($C$3*$A38)+SUM(JO$6:JO38))*JO$3/365*_xlfn.DAYS($B39,$B38)&lt;0,0,($C$6-($C$3*$A38)+SUM(JO$6:JO38))*JO$3/365*_xlfn.DAYS($B39,$B38))</f>
        <v>29.585536598232757</v>
      </c>
      <c r="JP39" s="5">
        <f>IF(($C$6-($C$3*$A38)+SUM(JP$6:JP38))*JP$3/365*_xlfn.DAYS($B39,$B38)&lt;0,0,($C$6-($C$3*$A38)+SUM(JP$6:JP38))*JP$3/365*_xlfn.DAYS($B39,$B38))</f>
        <v>29.537756289145857</v>
      </c>
      <c r="JQ39" s="5">
        <f>IF(($C$6-($C$3*$A38)+SUM(JQ$6:JQ38))*JQ$3/365*_xlfn.DAYS($B39,$B38)&lt;0,0,($C$6-($C$3*$A38)+SUM(JQ$6:JQ38))*JQ$3/365*_xlfn.DAYS($B39,$B38))</f>
        <v>29.490015546604109</v>
      </c>
      <c r="JR39" s="5">
        <f>IF(($C$6-($C$3*$A38)+SUM(JR$6:JR38))*JR$3/365*_xlfn.DAYS($B39,$B38)&lt;0,0,($C$6-($C$3*$A38)+SUM(JR$6:JR38))*JR$3/365*_xlfn.DAYS($B39,$B38))</f>
        <v>29.44231435333856</v>
      </c>
      <c r="JS39" s="5">
        <f>IF(($C$6-($C$3*$A38)+SUM(JS$6:JS38))*JS$3/365*_xlfn.DAYS($B39,$B38)&lt;0,0,($C$6-($C$3*$A38)+SUM(JS$6:JS38))*JS$3/365*_xlfn.DAYS($B39,$B38))</f>
        <v>29.394652692086588</v>
      </c>
      <c r="JT39" s="5">
        <f>IF(($C$6-($C$3*$A38)+SUM(JT$6:JT38))*JT$3/365*_xlfn.DAYS($B39,$B38)&lt;0,0,($C$6-($C$3*$A38)+SUM(JT$6:JT38))*JT$3/365*_xlfn.DAYS($B39,$B38))</f>
        <v>29.347030545591611</v>
      </c>
      <c r="JU39" s="5">
        <f>IF(($C$6-($C$3*$A38)+SUM(JU$6:JU38))*JU$3/365*_xlfn.DAYS($B39,$B38)&lt;0,0,($C$6-($C$3*$A38)+SUM(JU$6:JU38))*JU$3/365*_xlfn.DAYS($B39,$B38))</f>
        <v>29.299447896603073</v>
      </c>
      <c r="JV39" s="5">
        <f>IF(($C$6-($C$3*$A38)+SUM(JV$6:JV38))*JV$3/365*_xlfn.DAYS($B39,$B38)&lt;0,0,($C$6-($C$3*$A38)+SUM(JV$6:JV38))*JV$3/365*_xlfn.DAYS($B39,$B38))</f>
        <v>29.251904727876614</v>
      </c>
      <c r="JW39" s="5">
        <f>IF(($C$6-($C$3*$A38)+SUM(JW$6:JW38))*JW$3/365*_xlfn.DAYS($B39,$B38)&lt;0,0,($C$6-($C$3*$A38)+SUM(JW$6:JW38))*JW$3/365*_xlfn.DAYS($B39,$B38))</f>
        <v>29.204401022173993</v>
      </c>
      <c r="JX39" s="5">
        <f>IF(($C$6-($C$3*$A38)+SUM(JX$6:JX38))*JX$3/365*_xlfn.DAYS($B39,$B38)&lt;0,0,($C$6-($C$3*$A38)+SUM(JX$6:JX38))*JX$3/365*_xlfn.DAYS($B39,$B38))</f>
        <v>29.156936762263008</v>
      </c>
      <c r="JY39" s="5">
        <f>IF(($C$6-($C$3*$A38)+SUM(JY$6:JY38))*JY$3/365*_xlfn.DAYS($B39,$B38)&lt;0,0,($C$6-($C$3*$A38)+SUM(JY$6:JY38))*JY$3/365*_xlfn.DAYS($B39,$B38))</f>
        <v>29.109511930917609</v>
      </c>
      <c r="JZ39" s="5">
        <f>IF(($C$6-($C$3*$A38)+SUM(JZ$6:JZ38))*JZ$3/365*_xlfn.DAYS($B39,$B38)&lt;0,0,($C$6-($C$3*$A38)+SUM(JZ$6:JZ38))*JZ$3/365*_xlfn.DAYS($B39,$B38))</f>
        <v>29.062126510917828</v>
      </c>
      <c r="KA39" s="5">
        <f>IF(($C$6-($C$3*$A38)+SUM(KA$6:KA38))*KA$3/365*_xlfn.DAYS($B39,$B38)&lt;0,0,($C$6-($C$3*$A38)+SUM(KA$6:KA38))*KA$3/365*_xlfn.DAYS($B39,$B38))</f>
        <v>29.014780485049812</v>
      </c>
      <c r="KB39" s="5">
        <f>IF(($C$6-($C$3*$A38)+SUM(KB$6:KB38))*KB$3/365*_xlfn.DAYS($B39,$B38)&lt;0,0,($C$6-($C$3*$A38)+SUM(KB$6:KB38))*KB$3/365*_xlfn.DAYS($B39,$B38))</f>
        <v>28.967473836105754</v>
      </c>
      <c r="KC39" s="5">
        <f>IF(($C$6-($C$3*$A38)+SUM(KC$6:KC38))*KC$3/365*_xlfn.DAYS($B39,$B38)&lt;0,0,($C$6-($C$3*$A38)+SUM(KC$6:KC38))*KC$3/365*_xlfn.DAYS($B39,$B38))</f>
        <v>28.920206546883982</v>
      </c>
      <c r="KD39" s="5">
        <f>IF(($C$6-($C$3*$A38)+SUM(KD$6:KD38))*KD$3/365*_xlfn.DAYS($B39,$B38)&lt;0,0,($C$6-($C$3*$A38)+SUM(KD$6:KD38))*KD$3/365*_xlfn.DAYS($B39,$B38))</f>
        <v>28.872978600188986</v>
      </c>
      <c r="KE39" s="5">
        <f>IF(($C$6-($C$3*$A38)+SUM(KE$6:KE38))*KE$3/365*_xlfn.DAYS($B39,$B38)&lt;0,0,($C$6-($C$3*$A38)+SUM(KE$6:KE38))*KE$3/365*_xlfn.DAYS($B39,$B38))</f>
        <v>28.825789978831214</v>
      </c>
      <c r="KF39" s="5">
        <f>IF(($C$6-($C$3*$A38)+SUM(KF$6:KF38))*KF$3/365*_xlfn.DAYS($B39,$B38)&lt;0,0,($C$6-($C$3*$A38)+SUM(KF$6:KF38))*KF$3/365*_xlfn.DAYS($B39,$B38))</f>
        <v>28.77864066562729</v>
      </c>
      <c r="KG39" s="5">
        <f>IF(($C$6-($C$3*$A38)+SUM(KG$6:KG38))*KG$3/365*_xlfn.DAYS($B39,$B38)&lt;0,0,($C$6-($C$3*$A38)+SUM(KG$6:KG38))*KG$3/365*_xlfn.DAYS($B39,$B38))</f>
        <v>28.731530643399893</v>
      </c>
      <c r="KH39" s="5">
        <f>IF(($C$6-($C$3*$A38)+SUM(KH$6:KH38))*KH$3/365*_xlfn.DAYS($B39,$B38)&lt;0,0,($C$6-($C$3*$A38)+SUM(KH$6:KH38))*KH$3/365*_xlfn.DAYS($B39,$B38))</f>
        <v>28.684459894977795</v>
      </c>
      <c r="KI39" s="5">
        <f>IF(($C$6-($C$3*$A38)+SUM(KI$6:KI38))*KI$3/365*_xlfn.DAYS($B39,$B38)&lt;0,0,($C$6-($C$3*$A38)+SUM(KI$6:KI38))*KI$3/365*_xlfn.DAYS($B39,$B38))</f>
        <v>28.637428403195855</v>
      </c>
      <c r="KJ39" s="5">
        <f>IF(($C$6-($C$3*$A38)+SUM(KJ$6:KJ38))*KJ$3/365*_xlfn.DAYS($B39,$B38)&lt;0,0,($C$6-($C$3*$A38)+SUM(KJ$6:KJ38))*KJ$3/365*_xlfn.DAYS($B39,$B38))</f>
        <v>28.590436150895034</v>
      </c>
      <c r="KK39" s="5">
        <f>IF(($C$6-($C$3*$A38)+SUM(KK$6:KK38))*KK$3/365*_xlfn.DAYS($B39,$B38)&lt;0,0,($C$6-($C$3*$A38)+SUM(KK$6:KK38))*KK$3/365*_xlfn.DAYS($B39,$B38))</f>
        <v>28.543483120922339</v>
      </c>
      <c r="KL39" s="5">
        <f>IF(($C$6-($C$3*$A38)+SUM(KL$6:KL38))*KL$3/365*_xlfn.DAYS($B39,$B38)&lt;0,0,($C$6-($C$3*$A38)+SUM(KL$6:KL38))*KL$3/365*_xlfn.DAYS($B39,$B38))</f>
        <v>28.496569296130826</v>
      </c>
      <c r="KM39" s="5">
        <f>IF(($C$6-($C$3*$A38)+SUM(KM$6:KM38))*KM$3/365*_xlfn.DAYS($B39,$B38)&lt;0,0,($C$6-($C$3*$A38)+SUM(KM$6:KM38))*KM$3/365*_xlfn.DAYS($B39,$B38))</f>
        <v>28.449694659379727</v>
      </c>
      <c r="KN39" s="5">
        <f>IF(($C$6-($C$3*$A38)+SUM(KN$6:KN38))*KN$3/365*_xlfn.DAYS($B39,$B38)&lt;0,0,($C$6-($C$3*$A38)+SUM(KN$6:KN38))*KN$3/365*_xlfn.DAYS($B39,$B38))</f>
        <v>28.402859193534262</v>
      </c>
      <c r="KO39" s="5">
        <f>IF(($C$6-($C$3*$A38)+SUM(KO$6:KO38))*KO$3/365*_xlfn.DAYS($B39,$B38)&lt;0,0,($C$6-($C$3*$A38)+SUM(KO$6:KO38))*KO$3/365*_xlfn.DAYS($B39,$B38))</f>
        <v>28.356062881465824</v>
      </c>
      <c r="KP39" s="5">
        <f>IF(($C$6-($C$3*$A38)+SUM(KP$6:KP38))*KP$3/365*_xlfn.DAYS($B39,$B38)&lt;0,0,($C$6-($C$3*$A38)+SUM(KP$6:KP38))*KP$3/365*_xlfn.DAYS($B39,$B38))</f>
        <v>28.309305706051667</v>
      </c>
      <c r="KQ39" s="5">
        <f>IF(($C$6-($C$3*$A38)+SUM(KQ$6:KQ38))*KQ$3/365*_xlfn.DAYS($B39,$B38)&lt;0,0,($C$6-($C$3*$A38)+SUM(KQ$6:KQ38))*KQ$3/365*_xlfn.DAYS($B39,$B38))</f>
        <v>28.26258765017533</v>
      </c>
      <c r="KR39" s="5">
        <f>IF(($C$6-($C$3*$A38)+SUM(KR$6:KR38))*KR$3/365*_xlfn.DAYS($B39,$B38)&lt;0,0,($C$6-($C$3*$A38)+SUM(KR$6:KR38))*KR$3/365*_xlfn.DAYS($B39,$B38))</f>
        <v>28.215908696726359</v>
      </c>
      <c r="KS39" s="5">
        <f>IF(($C$6-($C$3*$A38)+SUM(KS$6:KS38))*KS$3/365*_xlfn.DAYS($B39,$B38)&lt;0,0,($C$6-($C$3*$A38)+SUM(KS$6:KS38))*KS$3/365*_xlfn.DAYS($B39,$B38))</f>
        <v>28.16926882860032</v>
      </c>
      <c r="KT39" s="5">
        <f>IF(($C$6-($C$3*$A38)+SUM(KT$6:KT38))*KT$3/365*_xlfn.DAYS($B39,$B38)&lt;0,0,($C$6-($C$3*$A38)+SUM(KT$6:KT38))*KT$3/365*_xlfn.DAYS($B39,$B38))</f>
        <v>28.122668028698872</v>
      </c>
      <c r="KU39" s="5">
        <f>IF(($C$6-($C$3*$A38)+SUM(KU$6:KU38))*KU$3/365*_xlfn.DAYS($B39,$B38)&lt;0,0,($C$6-($C$3*$A38)+SUM(KU$6:KU38))*KU$3/365*_xlfn.DAYS($B39,$B38))</f>
        <v>28.076106279929711</v>
      </c>
      <c r="KV39" s="5">
        <f>IF(($C$6-($C$3*$A38)+SUM(KV$6:KV38))*KV$3/365*_xlfn.DAYS($B39,$B38)&lt;0,0,($C$6-($C$3*$A38)+SUM(KV$6:KV38))*KV$3/365*_xlfn.DAYS($B39,$B38))</f>
        <v>28.029583565206618</v>
      </c>
      <c r="KW39" s="5">
        <f>IF(($C$6-($C$3*$A38)+SUM(KW$6:KW38))*KW$3/365*_xlfn.DAYS($B39,$B38)&lt;0,0,($C$6-($C$3*$A38)+SUM(KW$6:KW38))*KW$3/365*_xlfn.DAYS($B39,$B38))</f>
        <v>27.983099867449432</v>
      </c>
      <c r="KX39" s="5">
        <f>IF(($C$6-($C$3*$A38)+SUM(KX$6:KX38))*KX$3/365*_xlfn.DAYS($B39,$B38)&lt;0,0,($C$6-($C$3*$A38)+SUM(KX$6:KX38))*KX$3/365*_xlfn.DAYS($B39,$B38))</f>
        <v>27.936655169584014</v>
      </c>
      <c r="KY39" s="5">
        <f>IF(($C$6-($C$3*$A38)+SUM(KY$6:KY38))*KY$3/365*_xlfn.DAYS($B39,$B38)&lt;0,0,($C$6-($C$3*$A38)+SUM(KY$6:KY38))*KY$3/365*_xlfn.DAYS($B39,$B38))</f>
        <v>27.890249454542339</v>
      </c>
      <c r="KZ39" s="5">
        <f>IF(($C$6-($C$3*$A38)+SUM(KZ$6:KZ38))*KZ$3/365*_xlfn.DAYS($B39,$B38)&lt;0,0,($C$6-($C$3*$A38)+SUM(KZ$6:KZ38))*KZ$3/365*_xlfn.DAYS($B39,$B38))</f>
        <v>27.84388270526237</v>
      </c>
      <c r="LA39" s="5">
        <f>IF(($C$6-($C$3*$A38)+SUM(LA$6:LA38))*LA$3/365*_xlfn.DAYS($B39,$B38)&lt;0,0,($C$6-($C$3*$A38)+SUM(LA$6:LA38))*LA$3/365*_xlfn.DAYS($B39,$B38))</f>
        <v>27.79755490468818</v>
      </c>
      <c r="LB39" s="5">
        <f>IF(($C$6-($C$3*$A38)+SUM(LB$6:LB38))*LB$3/365*_xlfn.DAYS($B39,$B38)&lt;0,0,($C$6-($C$3*$A38)+SUM(LB$6:LB38))*LB$3/365*_xlfn.DAYS($B39,$B38))</f>
        <v>27.751266035769827</v>
      </c>
      <c r="LC39" s="5">
        <f>IF(($C$6-($C$3*$A38)+SUM(LC$6:LC38))*LC$3/365*_xlfn.DAYS($B39,$B38)&lt;0,0,($C$6-($C$3*$A38)+SUM(LC$6:LC38))*LC$3/365*_xlfn.DAYS($B39,$B38))</f>
        <v>27.705016081463445</v>
      </c>
      <c r="LD39" s="5">
        <f>IF(($C$6-($C$3*$A38)+SUM(LD$6:LD38))*LD$3/365*_xlfn.DAYS($B39,$B38)&lt;0,0,($C$6-($C$3*$A38)+SUM(LD$6:LD38))*LD$3/365*_xlfn.DAYS($B39,$B38))</f>
        <v>27.658805024731222</v>
      </c>
      <c r="LE39" s="5">
        <f>IF(($C$6-($C$3*$A38)+SUM(LE$6:LE38))*LE$3/365*_xlfn.DAYS($B39,$B38)&lt;0,0,($C$6-($C$3*$A38)+SUM(LE$6:LE38))*LE$3/365*_xlfn.DAYS($B39,$B38))</f>
        <v>27.612632848541331</v>
      </c>
      <c r="LF39" s="5">
        <f>IF(($C$6-($C$3*$A38)+SUM(LF$6:LF38))*LF$3/365*_xlfn.DAYS($B39,$B38)&lt;0,0,($C$6-($C$3*$A38)+SUM(LF$6:LF38))*LF$3/365*_xlfn.DAYS($B39,$B38))</f>
        <v>27.5664995358681</v>
      </c>
      <c r="LG39" s="5">
        <f>IF(($C$6-($C$3*$A38)+SUM(LG$6:LG38))*LG$3/365*_xlfn.DAYS($B39,$B38)&lt;0,0,($C$6-($C$3*$A38)+SUM(LG$6:LG38))*LG$3/365*_xlfn.DAYS($B39,$B38))</f>
        <v>27.520405069691797</v>
      </c>
      <c r="LH39" s="5">
        <f>IF(($C$6-($C$3*$A38)+SUM(LH$6:LH38))*LH$3/365*_xlfn.DAYS($B39,$B38)&lt;0,0,($C$6-($C$3*$A38)+SUM(LH$6:LH38))*LH$3/365*_xlfn.DAYS($B39,$B38))</f>
        <v>27.4743494329987</v>
      </c>
      <c r="LI39" s="5">
        <f>IF(($C$6-($C$3*$A38)+SUM(LI$6:LI38))*LI$3/365*_xlfn.DAYS($B39,$B38)&lt;0,0,($C$6-($C$3*$A38)+SUM(LI$6:LI38))*LI$3/365*_xlfn.DAYS($B39,$B38))</f>
        <v>27.428332608781268</v>
      </c>
      <c r="LJ39" s="5">
        <f>IF(($C$6-($C$3*$A38)+SUM(LJ$6:LJ38))*LJ$3/365*_xlfn.DAYS($B39,$B38)&lt;0,0,($C$6-($C$3*$A38)+SUM(LJ$6:LJ38))*LJ$3/365*_xlfn.DAYS($B39,$B38))</f>
        <v>27.382354580037852</v>
      </c>
      <c r="LK39" s="5">
        <f>IF(($C$6-($C$3*$A38)+SUM(LK$6:LK38))*LK$3/365*_xlfn.DAYS($B39,$B38)&lt;0,0,($C$6-($C$3*$A38)+SUM(LK$6:LK38))*LK$3/365*_xlfn.DAYS($B39,$B38))</f>
        <v>27.336415329772883</v>
      </c>
      <c r="LL39" s="5">
        <f>IF(($C$6-($C$3*$A38)+SUM(LL$6:LL38))*LL$3/365*_xlfn.DAYS($B39,$B38)&lt;0,0,($C$6-($C$3*$A38)+SUM(LL$6:LL38))*LL$3/365*_xlfn.DAYS($B39,$B38))</f>
        <v>27.290514840996828</v>
      </c>
      <c r="LM39" s="5">
        <f>IF(($C$6-($C$3*$A38)+SUM(LM$6:LM38))*LM$3/365*_xlfn.DAYS($B39,$B38)&lt;0,0,($C$6-($C$3*$A38)+SUM(LM$6:LM38))*LM$3/365*_xlfn.DAYS($B39,$B38))</f>
        <v>27.24465309672615</v>
      </c>
      <c r="LN39" s="5">
        <f>IF(($C$6-($C$3*$A38)+SUM(LN$6:LN38))*LN$3/365*_xlfn.DAYS($B39,$B38)&lt;0,0,($C$6-($C$3*$A38)+SUM(LN$6:LN38))*LN$3/365*_xlfn.DAYS($B39,$B38))</f>
        <v>27.198830079983349</v>
      </c>
      <c r="LO39" s="5">
        <f>IF(($C$6-($C$3*$A38)+SUM(LO$6:LO38))*LO$3/365*_xlfn.DAYS($B39,$B38)&lt;0,0,($C$6-($C$3*$A38)+SUM(LO$6:LO38))*LO$3/365*_xlfn.DAYS($B39,$B38))</f>
        <v>27.153045773797025</v>
      </c>
      <c r="LP39" s="5">
        <f>IF(($C$6-($C$3*$A38)+SUM(LP$6:LP38))*LP$3/365*_xlfn.DAYS($B39,$B38)&lt;0,0,($C$6-($C$3*$A38)+SUM(LP$6:LP38))*LP$3/365*_xlfn.DAYS($B39,$B38))</f>
        <v>27.107300161201657</v>
      </c>
      <c r="LQ39" s="5">
        <f>IF(($C$6-($C$3*$A38)+SUM(LQ$6:LQ38))*LQ$3/365*_xlfn.DAYS($B39,$B38)&lt;0,0,($C$6-($C$3*$A38)+SUM(LQ$6:LQ38))*LQ$3/365*_xlfn.DAYS($B39,$B38))</f>
        <v>27.061593225237829</v>
      </c>
      <c r="LR39" s="5">
        <f>IF(($C$6-($C$3*$A38)+SUM(LR$6:LR38))*LR$3/365*_xlfn.DAYS($B39,$B38)&lt;0,0,($C$6-($C$3*$A38)+SUM(LR$6:LR38))*LR$3/365*_xlfn.DAYS($B39,$B38))</f>
        <v>27.015924948952176</v>
      </c>
      <c r="LS39" s="5">
        <f>IF(($C$6-($C$3*$A38)+SUM(LS$6:LS38))*LS$3/365*_xlfn.DAYS($B39,$B38)&lt;0,0,($C$6-($C$3*$A38)+SUM(LS$6:LS38))*LS$3/365*_xlfn.DAYS($B39,$B38))</f>
        <v>26.970295315397262</v>
      </c>
      <c r="LT39" s="5">
        <f>IF(($C$6-($C$3*$A38)+SUM(LT$6:LT38))*LT$3/365*_xlfn.DAYS($B39,$B38)&lt;0,0,($C$6-($C$3*$A38)+SUM(LT$6:LT38))*LT$3/365*_xlfn.DAYS($B39,$B38))</f>
        <v>26.924704307631696</v>
      </c>
      <c r="LU39" s="5">
        <f>IF(($C$6-($C$3*$A38)+SUM(LU$6:LU38))*LU$3/365*_xlfn.DAYS($B39,$B38)&lt;0,0,($C$6-($C$3*$A38)+SUM(LU$6:LU38))*LU$3/365*_xlfn.DAYS($B39,$B38))</f>
        <v>26.879151908720146</v>
      </c>
      <c r="LV39" s="5">
        <f>IF(($C$6-($C$3*$A38)+SUM(LV$6:LV38))*LV$3/365*_xlfn.DAYS($B39,$B38)&lt;0,0,($C$6-($C$3*$A38)+SUM(LV$6:LV38))*LV$3/365*_xlfn.DAYS($B39,$B38))</f>
        <v>26.833638101733236</v>
      </c>
      <c r="LW39" s="5">
        <f>IF(($C$6-($C$3*$A38)+SUM(LW$6:LW38))*LW$3/365*_xlfn.DAYS($B39,$B38)&lt;0,0,($C$6-($C$3*$A38)+SUM(LW$6:LW38))*LW$3/365*_xlfn.DAYS($B39,$B38))</f>
        <v>26.788162869747573</v>
      </c>
      <c r="LX39" s="5">
        <f>IF(($C$6-($C$3*$A38)+SUM(LX$6:LX38))*LX$3/365*_xlfn.DAYS($B39,$B38)&lt;0,0,($C$6-($C$3*$A38)+SUM(LX$6:LX38))*LX$3/365*_xlfn.DAYS($B39,$B38))</f>
        <v>26.742726195845879</v>
      </c>
      <c r="LY39" s="5">
        <f>IF(($C$6-($C$3*$A38)+SUM(LY$6:LY38))*LY$3/365*_xlfn.DAYS($B39,$B38)&lt;0,0,($C$6-($C$3*$A38)+SUM(LY$6:LY38))*LY$3/365*_xlfn.DAYS($B39,$B38))</f>
        <v>26.697328063116725</v>
      </c>
      <c r="LZ39" s="5">
        <f>IF(($C$6-($C$3*$A38)+SUM(LZ$6:LZ38))*LZ$3/365*_xlfn.DAYS($B39,$B38)&lt;0,0,($C$6-($C$3*$A38)+SUM(LZ$6:LZ38))*LZ$3/365*_xlfn.DAYS($B39,$B38))</f>
        <v>26.651968454654849</v>
      </c>
      <c r="MA39" s="5">
        <f>IF(($C$6-($C$3*$A38)+SUM(MA$6:MA38))*MA$3/365*_xlfn.DAYS($B39,$B38)&lt;0,0,($C$6-($C$3*$A38)+SUM(MA$6:MA38))*MA$3/365*_xlfn.DAYS($B39,$B38))</f>
        <v>26.606647353560838</v>
      </c>
      <c r="MB39" s="5">
        <f>IF(($C$6-($C$3*$A38)+SUM(MB$6:MB38))*MB$3/365*_xlfn.DAYS($B39,$B38)&lt;0,0,($C$6-($C$3*$A38)+SUM(MB$6:MB38))*MB$3/365*_xlfn.DAYS($B39,$B38))</f>
        <v>26.561364742941432</v>
      </c>
      <c r="MC39" s="5">
        <f>IF(($C$6-($C$3*$A38)+SUM(MC$6:MC38))*MC$3/365*_xlfn.DAYS($B39,$B38)&lt;0,0,($C$6-($C$3*$A38)+SUM(MC$6:MC38))*MC$3/365*_xlfn.DAYS($B39,$B38))</f>
        <v>26.516120605909187</v>
      </c>
      <c r="MD39" s="5">
        <f>IF(($C$6-($C$3*$A38)+SUM(MD$6:MD38))*MD$3/365*_xlfn.DAYS($B39,$B38)&lt;0,0,($C$6-($C$3*$A38)+SUM(MD$6:MD38))*MD$3/365*_xlfn.DAYS($B39,$B38))</f>
        <v>26.470914925582818</v>
      </c>
      <c r="ME39" s="5">
        <f>IF(($C$6-($C$3*$A38)+SUM(ME$6:ME38))*ME$3/365*_xlfn.DAYS($B39,$B38)&lt;0,0,($C$6-($C$3*$A38)+SUM(ME$6:ME38))*ME$3/365*_xlfn.DAYS($B39,$B38))</f>
        <v>26.425747685086947</v>
      </c>
      <c r="MF39" s="5">
        <f>IF(($C$6-($C$3*$A38)+SUM(MF$6:MF38))*MF$3/365*_xlfn.DAYS($B39,$B38)&lt;0,0,($C$6-($C$3*$A38)+SUM(MF$6:MF38))*MF$3/365*_xlfn.DAYS($B39,$B38))</f>
        <v>26.380618867552215</v>
      </c>
      <c r="MG39" s="5">
        <f>IF(($C$6-($C$3*$A38)+SUM(MG$6:MG38))*MG$3/365*_xlfn.DAYS($B39,$B38)&lt;0,0,($C$6-($C$3*$A38)+SUM(MG$6:MG38))*MG$3/365*_xlfn.DAYS($B39,$B38))</f>
        <v>26.335528456115213</v>
      </c>
      <c r="MH39" s="5">
        <f>IF(($C$6-($C$3*$A38)+SUM(MH$6:MH38))*MH$3/365*_xlfn.DAYS($B39,$B38)&lt;0,0,($C$6-($C$3*$A38)+SUM(MH$6:MH38))*MH$3/365*_xlfn.DAYS($B39,$B38))</f>
        <v>26.290476433918567</v>
      </c>
      <c r="MI39" s="5">
        <f>IF(($C$6-($C$3*$A38)+SUM(MI$6:MI38))*MI$3/365*_xlfn.DAYS($B39,$B38)&lt;0,0,($C$6-($C$3*$A38)+SUM(MI$6:MI38))*MI$3/365*_xlfn.DAYS($B39,$B38))</f>
        <v>26.245462784110842</v>
      </c>
      <c r="MJ39" s="5">
        <f>IF(($C$6-($C$3*$A38)+SUM(MJ$6:MJ38))*MJ$3/365*_xlfn.DAYS($B39,$B38)&lt;0,0,($C$6-($C$3*$A38)+SUM(MJ$6:MJ38))*MJ$3/365*_xlfn.DAYS($B39,$B38))</f>
        <v>26.200487489846683</v>
      </c>
      <c r="MK39" s="5">
        <f>IF(($C$6-($C$3*$A38)+SUM(MK$6:MK38))*MK$3/365*_xlfn.DAYS($B39,$B38)&lt;0,0,($C$6-($C$3*$A38)+SUM(MK$6:MK38))*MK$3/365*_xlfn.DAYS($B39,$B38))</f>
        <v>26.155550534286558</v>
      </c>
      <c r="ML39" s="5">
        <f>IF(($C$6-($C$3*$A38)+SUM(ML$6:ML38))*ML$3/365*_xlfn.DAYS($B39,$B38)&lt;0,0,($C$6-($C$3*$A38)+SUM(ML$6:ML38))*ML$3/365*_xlfn.DAYS($B39,$B38))</f>
        <v>26.110651900597027</v>
      </c>
      <c r="MM39" s="5">
        <f>IF(($C$6-($C$3*$A38)+SUM(MM$6:MM38))*MM$3/365*_xlfn.DAYS($B39,$B38)&lt;0,0,($C$6-($C$3*$A38)+SUM(MM$6:MM38))*MM$3/365*_xlfn.DAYS($B39,$B38))</f>
        <v>26.065791571950641</v>
      </c>
      <c r="MN39" s="5">
        <f>IF(($C$6-($C$3*$A38)+SUM(MN$6:MN38))*MN$3/365*_xlfn.DAYS($B39,$B38)&lt;0,0,($C$6-($C$3*$A38)+SUM(MN$6:MN38))*MN$3/365*_xlfn.DAYS($B39,$B38))</f>
        <v>26.020969531525829</v>
      </c>
      <c r="MO39" s="5">
        <f>IF(($C$6-($C$3*$A38)+SUM(MO$6:MO38))*MO$3/365*_xlfn.DAYS($B39,$B38)&lt;0,0,($C$6-($C$3*$A38)+SUM(MO$6:MO38))*MO$3/365*_xlfn.DAYS($B39,$B38))</f>
        <v>25.976185762507079</v>
      </c>
      <c r="MP39" s="5">
        <f>IF(($C$6-($C$3*$A38)+SUM(MP$6:MP38))*MP$3/365*_xlfn.DAYS($B39,$B38)&lt;0,0,($C$6-($C$3*$A38)+SUM(MP$6:MP38))*MP$3/365*_xlfn.DAYS($B39,$B38))</f>
        <v>25.931440248084854</v>
      </c>
      <c r="MQ39" s="5">
        <f>IF(($C$6-($C$3*$A38)+SUM(MQ$6:MQ38))*MQ$3/365*_xlfn.DAYS($B39,$B38)&lt;0,0,($C$6-($C$3*$A38)+SUM(MQ$6:MQ38))*MQ$3/365*_xlfn.DAYS($B39,$B38))</f>
        <v>25.886732971455515</v>
      </c>
      <c r="MR39" s="5">
        <f>IF(($C$6-($C$3*$A38)+SUM(MR$6:MR38))*MR$3/365*_xlfn.DAYS($B39,$B38)&lt;0,0,($C$6-($C$3*$A38)+SUM(MR$6:MR38))*MR$3/365*_xlfn.DAYS($B39,$B38))</f>
        <v>25.842063915821463</v>
      </c>
      <c r="MS39" s="5">
        <f>IF(($C$6-($C$3*$A38)+SUM(MS$6:MS38))*MS$3/365*_xlfn.DAYS($B39,$B38)&lt;0,0,($C$6-($C$3*$A38)+SUM(MS$6:MS38))*MS$3/365*_xlfn.DAYS($B39,$B38))</f>
        <v>25.797433064390994</v>
      </c>
      <c r="MT39" s="5">
        <f>IF(($C$6-($C$3*$A38)+SUM(MT$6:MT38))*MT$3/365*_xlfn.DAYS($B39,$B38)&lt;0,0,($C$6-($C$3*$A38)+SUM(MT$6:MT38))*MT$3/365*_xlfn.DAYS($B39,$B38))</f>
        <v>25.752840400378471</v>
      </c>
      <c r="MU39" s="5">
        <f>IF(($C$6-($C$3*$A38)+SUM(MU$6:MU38))*MU$3/365*_xlfn.DAYS($B39,$B38)&lt;0,0,($C$6-($C$3*$A38)+SUM(MU$6:MU38))*MU$3/365*_xlfn.DAYS($B39,$B38))</f>
        <v>25.708285907004104</v>
      </c>
      <c r="MV39" s="5">
        <f>IF(($C$6-($C$3*$A38)+SUM(MV$6:MV38))*MV$3/365*_xlfn.DAYS($B39,$B38)&lt;0,0,($C$6-($C$3*$A38)+SUM(MV$6:MV38))*MV$3/365*_xlfn.DAYS($B39,$B38))</f>
        <v>25.663769567494114</v>
      </c>
      <c r="MW39" s="5">
        <f>IF(($C$6-($C$3*$A38)+SUM(MW$6:MW38))*MW$3/365*_xlfn.DAYS($B39,$B38)&lt;0,0,($C$6-($C$3*$A38)+SUM(MW$6:MW38))*MW$3/365*_xlfn.DAYS($B39,$B38))</f>
        <v>25.619291365080763</v>
      </c>
      <c r="MX39" s="5">
        <f>IF(($C$6-($C$3*$A38)+SUM(MX$6:MX38))*MX$3/365*_xlfn.DAYS($B39,$B38)&lt;0,0,($C$6-($C$3*$A38)+SUM(MX$6:MX38))*MX$3/365*_xlfn.DAYS($B39,$B38))</f>
        <v>25.574851283002101</v>
      </c>
      <c r="MY39" s="5">
        <f>IF(($C$6-($C$3*$A38)+SUM(MY$6:MY38))*MY$3/365*_xlfn.DAYS($B39,$B38)&lt;0,0,($C$6-($C$3*$A38)+SUM(MY$6:MY38))*MY$3/365*_xlfn.DAYS($B39,$B38))</f>
        <v>25.53044930450227</v>
      </c>
      <c r="MZ39" s="5">
        <f>IF(($C$6-($C$3*$A38)+SUM(MZ$6:MZ38))*MZ$3/365*_xlfn.DAYS($B39,$B38)&lt;0,0,($C$6-($C$3*$A38)+SUM(MZ$6:MZ38))*MZ$3/365*_xlfn.DAYS($B39,$B38))</f>
        <v>25.486085412831269</v>
      </c>
      <c r="NA39" s="5">
        <f>IF(($C$6-($C$3*$A38)+SUM(NA$6:NA38))*NA$3/365*_xlfn.DAYS($B39,$B38)&lt;0,0,($C$6-($C$3*$A38)+SUM(NA$6:NA38))*NA$3/365*_xlfn.DAYS($B39,$B38))</f>
        <v>25.441759591245152</v>
      </c>
      <c r="NB39" s="5">
        <f>IF(($C$6-($C$3*$A38)+SUM(NB$6:NB38))*NB$3/365*_xlfn.DAYS($B39,$B38)&lt;0,0,($C$6-($C$3*$A38)+SUM(NB$6:NB38))*NB$3/365*_xlfn.DAYS($B39,$B38))</f>
        <v>25.397471823005858</v>
      </c>
      <c r="NC39" s="5">
        <f>IF(($C$6-($C$3*$A38)+SUM(NC$6:NC38))*NC$3/365*_xlfn.DAYS($B39,$B38)&lt;0,0,($C$6-($C$3*$A38)+SUM(NC$6:NC38))*NC$3/365*_xlfn.DAYS($B39,$B38))</f>
        <v>25.353222091381252</v>
      </c>
      <c r="ND39" s="5">
        <f>IF(($C$6-($C$3*$A38)+SUM(ND$6:ND38))*ND$3/365*_xlfn.DAYS($B39,$B38)&lt;0,0,($C$6-($C$3*$A38)+SUM(ND$6:ND38))*ND$3/365*_xlfn.DAYS($B39,$B38))</f>
        <v>25.309010379645258</v>
      </c>
      <c r="NE39" s="5">
        <f>IF(($C$6-($C$3*$A38)+SUM(NE$6:NE38))*NE$3/365*_xlfn.DAYS($B39,$B38)&lt;0,0,($C$6-($C$3*$A38)+SUM(NE$6:NE38))*NE$3/365*_xlfn.DAYS($B39,$B38))</f>
        <v>25.264836671077543</v>
      </c>
      <c r="NF39" s="5">
        <f>IF(($C$6-($C$3*$A38)+SUM(NF$6:NF38))*NF$3/365*_xlfn.DAYS($B39,$B38)&lt;0,0,($C$6-($C$3*$A38)+SUM(NF$6:NF38))*NF$3/365*_xlfn.DAYS($B39,$B38))</f>
        <v>25.220700948963888</v>
      </c>
      <c r="NG39" s="5">
        <f>IF(($C$6-($C$3*$A38)+SUM(NG$6:NG38))*NG$3/365*_xlfn.DAYS($B39,$B38)&lt;0,0,($C$6-($C$3*$A38)+SUM(NG$6:NG38))*NG$3/365*_xlfn.DAYS($B39,$B38))</f>
        <v>25.176603196595991</v>
      </c>
      <c r="NH39" s="5">
        <f>IF(($C$6-($C$3*$A38)+SUM(NH$6:NH38))*NH$3/365*_xlfn.DAYS($B39,$B38)&lt;0,0,($C$6-($C$3*$A38)+SUM(NH$6:NH38))*NH$3/365*_xlfn.DAYS($B39,$B38))</f>
        <v>25.132543397271458</v>
      </c>
      <c r="NI39" s="5">
        <f>IF(($C$6-($C$3*$A38)+SUM(NI$6:NI38))*NI$3/365*_xlfn.DAYS($B39,$B38)&lt;0,0,($C$6-($C$3*$A38)+SUM(NI$6:NI38))*NI$3/365*_xlfn.DAYS($B39,$B38))</f>
        <v>25.088521534293719</v>
      </c>
      <c r="NJ39" s="5">
        <f>IF(($C$6-($C$3*$A38)+SUM(NJ$6:NJ38))*NJ$3/365*_xlfn.DAYS($B39,$B38)&lt;0,0,($C$6-($C$3*$A38)+SUM(NJ$6:NJ38))*NJ$3/365*_xlfn.DAYS($B39,$B38))</f>
        <v>25.044537590972379</v>
      </c>
      <c r="NK39" s="5">
        <f>IF(($C$6-($C$3*$A38)+SUM(NK$6:NK38))*NK$3/365*_xlfn.DAYS($B39,$B38)&lt;0,0,($C$6-($C$3*$A38)+SUM(NK$6:NK38))*NK$3/365*_xlfn.DAYS($B39,$B38))</f>
        <v>25.000591550622833</v>
      </c>
      <c r="NL39" s="5">
        <f>IF(($C$6-($C$3*$A38)+SUM(NL$6:NL38))*NL$3/365*_xlfn.DAYS($B39,$B38)&lt;0,0,($C$6-($C$3*$A38)+SUM(NL$6:NL38))*NL$3/365*_xlfn.DAYS($B39,$B38))</f>
        <v>24.956683396566341</v>
      </c>
      <c r="NM39" s="5">
        <f>IF(($C$6-($C$3*$A38)+SUM(NM$6:NM38))*NM$3/365*_xlfn.DAYS($B39,$B38)&lt;0,0,($C$6-($C$3*$A38)+SUM(NM$6:NM38))*NM$3/365*_xlfn.DAYS($B39,$B38))</f>
        <v>24.912813112130252</v>
      </c>
      <c r="NN39" s="5">
        <f>IF(($C$6-($C$3*$A38)+SUM(NN$6:NN38))*NN$3/365*_xlfn.DAYS($B39,$B38)&lt;0,0,($C$6-($C$3*$A38)+SUM(NN$6:NN38))*NN$3/365*_xlfn.DAYS($B39,$B38))</f>
        <v>24.86898068064766</v>
      </c>
      <c r="NO39" s="5">
        <f>IF(($C$6-($C$3*$A38)+SUM(NO$6:NO38))*NO$3/365*_xlfn.DAYS($B39,$B38)&lt;0,0,($C$6-($C$3*$A38)+SUM(NO$6:NO38))*NO$3/365*_xlfn.DAYS($B39,$B38))</f>
        <v>24.82518608545778</v>
      </c>
      <c r="NP39" s="5">
        <f>IF(($C$6-($C$3*$A38)+SUM(NP$6:NP38))*NP$3/365*_xlfn.DAYS($B39,$B38)&lt;0,0,($C$6-($C$3*$A38)+SUM(NP$6:NP38))*NP$3/365*_xlfn.DAYS($B39,$B38))</f>
        <v>24.781429309905629</v>
      </c>
      <c r="NQ39" s="5">
        <f>IF(($C$6-($C$3*$A38)+SUM(NQ$6:NQ38))*NQ$3/365*_xlfn.DAYS($B39,$B38)&lt;0,0,($C$6-($C$3*$A38)+SUM(NQ$6:NQ38))*NQ$3/365*_xlfn.DAYS($B39,$B38))</f>
        <v>24.737710337342136</v>
      </c>
      <c r="NR39" s="5">
        <f>IF(($C$6-($C$3*$A38)+SUM(NR$6:NR38))*NR$3/365*_xlfn.DAYS($B39,$B38)&lt;0,0,($C$6-($C$3*$A38)+SUM(NR$6:NR38))*NR$3/365*_xlfn.DAYS($B39,$B38))</f>
        <v>24.694029151124226</v>
      </c>
      <c r="NS39" s="5">
        <f>IF(($C$6-($C$3*$A38)+SUM(NS$6:NS38))*NS$3/365*_xlfn.DAYS($B39,$B38)&lt;0,0,($C$6-($C$3*$A38)+SUM(NS$6:NS38))*NS$3/365*_xlfn.DAYS($B39,$B38))</f>
        <v>24.650385734614716</v>
      </c>
      <c r="NT39" s="5">
        <f>IF(($C$6-($C$3*$A38)+SUM(NT$6:NT38))*NT$3/365*_xlfn.DAYS($B39,$B38)&lt;0,0,($C$6-($C$3*$A38)+SUM(NT$6:NT38))*NT$3/365*_xlfn.DAYS($B39,$B38))</f>
        <v>24.606780071182243</v>
      </c>
      <c r="NU39" s="5">
        <f>IF(($C$6-($C$3*$A38)+SUM(NU$6:NU38))*NU$3/365*_xlfn.DAYS($B39,$B38)&lt;0,0,($C$6-($C$3*$A38)+SUM(NU$6:NU38))*NU$3/365*_xlfn.DAYS($B39,$B38))</f>
        <v>24.563212144201483</v>
      </c>
      <c r="NV39" s="5">
        <f>IF(($C$6-($C$3*$A38)+SUM(NV$6:NV38))*NV$3/365*_xlfn.DAYS($B39,$B38)&lt;0,0,($C$6-($C$3*$A38)+SUM(NV$6:NV38))*NV$3/365*_xlfn.DAYS($B39,$B38))</f>
        <v>24.51968193705299</v>
      </c>
      <c r="NW39" s="5">
        <f>IF(($C$6-($C$3*$A38)+SUM(NW$6:NW38))*NW$3/365*_xlfn.DAYS($B39,$B38)&lt;0,0,($C$6-($C$3*$A38)+SUM(NW$6:NW38))*NW$3/365*_xlfn.DAYS($B39,$B38))</f>
        <v>24.476189433123203</v>
      </c>
      <c r="NX39" s="5">
        <f>IF(($C$6-($C$3*$A38)+SUM(NX$6:NX38))*NX$3/365*_xlfn.DAYS($B39,$B38)&lt;0,0,($C$6-($C$3*$A38)+SUM(NX$6:NX38))*NX$3/365*_xlfn.DAYS($B39,$B38))</f>
        <v>24.432734615804502</v>
      </c>
      <c r="NY39" s="5">
        <f>IF(($C$6-($C$3*$A38)+SUM(NY$6:NY38))*NY$3/365*_xlfn.DAYS($B39,$B38)&lt;0,0,($C$6-($C$3*$A38)+SUM(NY$6:NY38))*NY$3/365*_xlfn.DAYS($B39,$B38))</f>
        <v>24.389317468495072</v>
      </c>
      <c r="NZ39" s="5">
        <f>IF(($C$6-($C$3*$A38)+SUM(NZ$6:NZ38))*NZ$3/365*_xlfn.DAYS($B39,$B38)&lt;0,0,($C$6-($C$3*$A38)+SUM(NZ$6:NZ38))*NZ$3/365*_xlfn.DAYS($B39,$B38))</f>
        <v>24.345937974599209</v>
      </c>
      <c r="OA39" s="5">
        <f>IF(($C$6-($C$3*$A38)+SUM(OA$6:OA38))*OA$3/365*_xlfn.DAYS($B39,$B38)&lt;0,0,($C$6-($C$3*$A38)+SUM(OA$6:OA38))*OA$3/365*_xlfn.DAYS($B39,$B38))</f>
        <v>24.302596117526896</v>
      </c>
      <c r="OB39" s="5">
        <f>IF(($C$6-($C$3*$A38)+SUM(OB$6:OB38))*OB$3/365*_xlfn.DAYS($B39,$B38)&lt;0,0,($C$6-($C$3*$A38)+SUM(OB$6:OB38))*OB$3/365*_xlfn.DAYS($B39,$B38))</f>
        <v>24.259291880694139</v>
      </c>
      <c r="OC39" s="5">
        <f>IF(($C$6-($C$3*$A38)+SUM(OC$6:OC38))*OC$3/365*_xlfn.DAYS($B39,$B38)&lt;0,0,($C$6-($C$3*$A38)+SUM(OC$6:OC38))*OC$3/365*_xlfn.DAYS($B39,$B38))</f>
        <v>24.216025247522818</v>
      </c>
      <c r="OD39" s="5">
        <f>IF(($C$6-($C$3*$A38)+SUM(OD$6:OD38))*OD$3/365*_xlfn.DAYS($B39,$B38)&lt;0,0,($C$6-($C$3*$A38)+SUM(OD$6:OD38))*OD$3/365*_xlfn.DAYS($B39,$B38))</f>
        <v>24.172796201440629</v>
      </c>
      <c r="OE39" s="5">
        <f>IF(($C$6-($C$3*$A38)+SUM(OE$6:OE38))*OE$3/365*_xlfn.DAYS($B39,$B38)&lt;0,0,($C$6-($C$3*$A38)+SUM(OE$6:OE38))*OE$3/365*_xlfn.DAYS($B39,$B38))</f>
        <v>24.129604725881329</v>
      </c>
      <c r="OF39" s="5">
        <f>IF(($C$6-($C$3*$A38)+SUM(OF$6:OF38))*OF$3/365*_xlfn.DAYS($B39,$B38)&lt;0,0,($C$6-($C$3*$A38)+SUM(OF$6:OF38))*OF$3/365*_xlfn.DAYS($B39,$B38))</f>
        <v>24.086450804284468</v>
      </c>
      <c r="OG39" s="5">
        <f>IF(($C$6-($C$3*$A38)+SUM(OG$6:OG38))*OG$3/365*_xlfn.DAYS($B39,$B38)&lt;0,0,($C$6-($C$3*$A38)+SUM(OG$6:OG38))*OG$3/365*_xlfn.DAYS($B39,$B38))</f>
        <v>24.043334420095462</v>
      </c>
      <c r="OH39" s="5">
        <f>IF(($C$6-($C$3*$A38)+SUM(OH$6:OH38))*OH$3/365*_xlfn.DAYS($B39,$B38)&lt;0,0,($C$6-($C$3*$A38)+SUM(OH$6:OH38))*OH$3/365*_xlfn.DAYS($B39,$B38))</f>
        <v>24.000255556765669</v>
      </c>
      <c r="OI39" s="5">
        <f>IF(($C$6-($C$3*$A38)+SUM(OI$6:OI38))*OI$3/365*_xlfn.DAYS($B39,$B38)&lt;0,0,($C$6-($C$3*$A38)+SUM(OI$6:OI38))*OI$3/365*_xlfn.DAYS($B39,$B38))</f>
        <v>23.95721419775229</v>
      </c>
      <c r="OJ39" s="5">
        <f>IF(($C$6-($C$3*$A38)+SUM(OJ$6:OJ38))*OJ$3/365*_xlfn.DAYS($B39,$B38)&lt;0,0,($C$6-($C$3*$A38)+SUM(OJ$6:OJ38))*OJ$3/365*_xlfn.DAYS($B39,$B38))</f>
        <v>23.914210326518464</v>
      </c>
      <c r="OK39" s="5">
        <f>IF(($C$6-($C$3*$A38)+SUM(OK$6:OK38))*OK$3/365*_xlfn.DAYS($B39,$B38)&lt;0,0,($C$6-($C$3*$A38)+SUM(OK$6:OK38))*OK$3/365*_xlfn.DAYS($B39,$B38))</f>
        <v>23.871243926533136</v>
      </c>
      <c r="OL39" s="5">
        <f>IF(($C$6-($C$3*$A38)+SUM(OL$6:OL38))*OL$3/365*_xlfn.DAYS($B39,$B38)&lt;0,0,($C$6-($C$3*$A38)+SUM(OL$6:OL38))*OL$3/365*_xlfn.DAYS($B39,$B38))</f>
        <v>23.828314981271269</v>
      </c>
      <c r="OM39" s="5">
        <f>IF(($C$6-($C$3*$A38)+SUM(OM$6:OM38))*OM$3/365*_xlfn.DAYS($B39,$B38)&lt;0,0,($C$6-($C$3*$A38)+SUM(OM$6:OM38))*OM$3/365*_xlfn.DAYS($B39,$B38))</f>
        <v>23.785423474213584</v>
      </c>
      <c r="ON39" s="5">
        <f>IF(($C$6-($C$3*$A38)+SUM(ON$6:ON38))*ON$3/365*_xlfn.DAYS($B39,$B38)&lt;0,0,($C$6-($C$3*$A38)+SUM(ON$6:ON38))*ON$3/365*_xlfn.DAYS($B39,$B38))</f>
        <v>23.742569388846714</v>
      </c>
      <c r="OO39" s="5">
        <f>IF(($C$6-($C$3*$A38)+SUM(OO$6:OO38))*OO$3/365*_xlfn.DAYS($B39,$B38)&lt;0,0,($C$6-($C$3*$A38)+SUM(OO$6:OO38))*OO$3/365*_xlfn.DAYS($B39,$B38))</f>
        <v>23.699752708663205</v>
      </c>
      <c r="OP39" s="5" t="e">
        <f>IF(($C$6-($C$3*$A38)+SUM(OP$6:OP38))*OP$3/365*_xlfn.DAYS($B39,$B38)&lt;0,0,($C$6-($C$3*$A38)+SUM(OP$6:OP38))*OP$3/365*_xlfn.DAYS($B39,$B38))</f>
        <v>#VALUE!</v>
      </c>
      <c r="OQ39" s="5" t="e">
        <f>IF(($C$6-($C$3*$A38)+SUM(OQ$6:OQ38))*OQ$3/365*_xlfn.DAYS($B39,$B38)&lt;0,0,($C$6-($C$3*$A38)+SUM(OQ$6:OQ38))*OQ$3/365*_xlfn.DAYS($B39,$B38))</f>
        <v>#VALUE!</v>
      </c>
      <c r="OR39" s="5" t="e">
        <f>IF(($C$6-($C$3*$A38)+SUM(OR$6:OR38))*OR$3/365*_xlfn.DAYS($B39,$B38)&lt;0,0,($C$6-($C$3*$A38)+SUM(OR$6:OR38))*OR$3/365*_xlfn.DAYS($B39,$B38))</f>
        <v>#VALUE!</v>
      </c>
      <c r="OS39" s="5" t="e">
        <f>IF(($C$6-($C$3*$A38)+SUM(OS$6:OS38))*OS$3/365*_xlfn.DAYS($B39,$B38)&lt;0,0,($C$6-($C$3*$A38)+SUM(OS$6:OS38))*OS$3/365*_xlfn.DAYS($B39,$B38))</f>
        <v>#VALUE!</v>
      </c>
      <c r="OT39" s="5" t="e">
        <f>IF(($C$6-($C$3*$A38)+SUM(OT$6:OT38))*OT$3/365*_xlfn.DAYS($B39,$B38)&lt;0,0,($C$6-($C$3*$A38)+SUM(OT$6:OT38))*OT$3/365*_xlfn.DAYS($B39,$B38))</f>
        <v>#VALUE!</v>
      </c>
      <c r="OU39" s="5" t="e">
        <f>IF(($C$6-($C$3*$A38)+SUM(OU$6:OU38))*OU$3/365*_xlfn.DAYS($B39,$B38)&lt;0,0,($C$6-($C$3*$A38)+SUM(OU$6:OU38))*OU$3/365*_xlfn.DAYS($B39,$B38))</f>
        <v>#VALUE!</v>
      </c>
      <c r="OV39" s="5" t="e">
        <f>IF(($C$6-($C$3*$A38)+SUM(OV$6:OV38))*OV$3/365*_xlfn.DAYS($B39,$B38)&lt;0,0,($C$6-($C$3*$A38)+SUM(OV$6:OV38))*OV$3/365*_xlfn.DAYS($B39,$B38))</f>
        <v>#VALUE!</v>
      </c>
      <c r="OW39" s="5" t="e">
        <f>IF(($C$6-($C$3*$A38)+SUM(OW$6:OW38))*OW$3/365*_xlfn.DAYS($B39,$B38)&lt;0,0,($C$6-($C$3*$A38)+SUM(OW$6:OW38))*OW$3/365*_xlfn.DAYS($B39,$B38))</f>
        <v>#VALUE!</v>
      </c>
      <c r="OX39" s="5" t="e">
        <f>IF(($C$6-($C$3*$A38)+SUM(OX$6:OX38))*OX$3/365*_xlfn.DAYS($B39,$B38)&lt;0,0,($C$6-($C$3*$A38)+SUM(OX$6:OX38))*OX$3/365*_xlfn.DAYS($B39,$B38))</f>
        <v>#VALUE!</v>
      </c>
      <c r="OY39" s="5" t="e">
        <f>IF(($C$6-($C$3*$A38)+SUM(OY$6:OY38))*OY$3/365*_xlfn.DAYS($B39,$B38)&lt;0,0,($C$6-($C$3*$A38)+SUM(OY$6:OY38))*OY$3/365*_xlfn.DAYS($B39,$B38))</f>
        <v>#VALUE!</v>
      </c>
      <c r="OZ39" s="5" t="e">
        <f>IF(($C$6-($C$3*$A38)+SUM(OZ$6:OZ38))*OZ$3/365*_xlfn.DAYS($B39,$B38)&lt;0,0,($C$6-($C$3*$A38)+SUM(OZ$6:OZ38))*OZ$3/365*_xlfn.DAYS($B39,$B38))</f>
        <v>#VALUE!</v>
      </c>
      <c r="PA39" s="5" t="e">
        <f>IF(($C$6-($C$3*$A38)+SUM(PA$6:PA38))*PA$3/365*_xlfn.DAYS($B39,$B38)&lt;0,0,($C$6-($C$3*$A38)+SUM(PA$6:PA38))*PA$3/365*_xlfn.DAYS($B39,$B38))</f>
        <v>#VALUE!</v>
      </c>
      <c r="PB39" s="5" t="e">
        <f>IF(($C$6-($C$3*$A38)+SUM(PB$6:PB38))*PB$3/365*_xlfn.DAYS($B39,$B38)&lt;0,0,($C$6-($C$3*$A38)+SUM(PB$6:PB38))*PB$3/365*_xlfn.DAYS($B39,$B38))</f>
        <v>#VALUE!</v>
      </c>
      <c r="PC39" s="5" t="e">
        <f>IF(($C$6-($C$3*$A38)+SUM(PC$6:PC38))*PC$3/365*_xlfn.DAYS($B39,$B38)&lt;0,0,($C$6-($C$3*$A38)+SUM(PC$6:PC38))*PC$3/365*_xlfn.DAYS($B39,$B38))</f>
        <v>#VALUE!</v>
      </c>
      <c r="PD39" s="5" t="e">
        <f>IF(($C$6-($C$3*$A38)+SUM(PD$6:PD38))*PD$3/365*_xlfn.DAYS($B39,$B38)&lt;0,0,($C$6-($C$3*$A38)+SUM(PD$6:PD38))*PD$3/365*_xlfn.DAYS($B39,$B38))</f>
        <v>#VALUE!</v>
      </c>
      <c r="PE39" s="5" t="e">
        <f>IF(($C$6-($C$3*$A38)+SUM(PE$6:PE38))*PE$3/365*_xlfn.DAYS($B39,$B38)&lt;0,0,($C$6-($C$3*$A38)+SUM(PE$6:PE38))*PE$3/365*_xlfn.DAYS($B39,$B38))</f>
        <v>#VALUE!</v>
      </c>
      <c r="PF39" s="5" t="e">
        <f>IF(($C$6-($C$3*$A38)+SUM(PF$6:PF38))*PF$3/365*_xlfn.DAYS($B39,$B38)&lt;0,0,($C$6-($C$3*$A38)+SUM(PF$6:PF38))*PF$3/365*_xlfn.DAYS($B39,$B38))</f>
        <v>#VALUE!</v>
      </c>
      <c r="PG39" s="5" t="e">
        <f>IF(($C$6-($C$3*$A38)+SUM(PG$6:PG38))*PG$3/365*_xlfn.DAYS($B39,$B38)&lt;0,0,($C$6-($C$3*$A38)+SUM(PG$6:PG38))*PG$3/365*_xlfn.DAYS($B39,$B38))</f>
        <v>#VALUE!</v>
      </c>
      <c r="PH39" s="5" t="e">
        <f>IF(($C$6-($C$3*$A38)+SUM(PH$6:PH38))*PH$3/365*_xlfn.DAYS($B39,$B38)&lt;0,0,($C$6-($C$3*$A38)+SUM(PH$6:PH38))*PH$3/365*_xlfn.DAYS($B39,$B38))</f>
        <v>#VALUE!</v>
      </c>
      <c r="PI39" s="5" t="e">
        <f>IF(($C$6-($C$3*$A38)+SUM(PI$6:PI38))*PI$3/365*_xlfn.DAYS($B39,$B38)&lt;0,0,($C$6-($C$3*$A38)+SUM(PI$6:PI38))*PI$3/365*_xlfn.DAYS($B39,$B38))</f>
        <v>#VALUE!</v>
      </c>
      <c r="PJ39" s="5" t="e">
        <f>IF(($C$6-($C$3*$A38)+SUM(PJ$6:PJ38))*PJ$3/365*_xlfn.DAYS($B39,$B38)&lt;0,0,($C$6-($C$3*$A38)+SUM(PJ$6:PJ38))*PJ$3/365*_xlfn.DAYS($B39,$B38))</f>
        <v>#VALUE!</v>
      </c>
      <c r="PK39" s="5" t="e">
        <f>IF(($C$6-($C$3*$A38)+SUM(PK$6:PK38))*PK$3/365*_xlfn.DAYS($B39,$B38)&lt;0,0,($C$6-($C$3*$A38)+SUM(PK$6:PK38))*PK$3/365*_xlfn.DAYS($B39,$B38))</f>
        <v>#VALUE!</v>
      </c>
      <c r="PL39" s="5" t="e">
        <f>IF(($C$6-($C$3*$A38)+SUM(PL$6:PL38))*PL$3/365*_xlfn.DAYS($B39,$B38)&lt;0,0,($C$6-($C$3*$A38)+SUM(PL$6:PL38))*PL$3/365*_xlfn.DAYS($B39,$B38))</f>
        <v>#VALUE!</v>
      </c>
      <c r="PM39" s="5" t="e">
        <f>IF(($C$6-($C$3*$A38)+SUM(PM$6:PM38))*PM$3/365*_xlfn.DAYS($B39,$B38)&lt;0,0,($C$6-($C$3*$A38)+SUM(PM$6:PM38))*PM$3/365*_xlfn.DAYS($B39,$B38))</f>
        <v>#VALUE!</v>
      </c>
      <c r="PN39" s="5" t="e">
        <f>IF(($C$6-($C$3*$A38)+SUM(PN$6:PN38))*PN$3/365*_xlfn.DAYS($B39,$B38)&lt;0,0,($C$6-($C$3*$A38)+SUM(PN$6:PN38))*PN$3/365*_xlfn.DAYS($B39,$B38))</f>
        <v>#VALUE!</v>
      </c>
      <c r="PO39" s="5" t="e">
        <f>IF(($C$6-($C$3*$A38)+SUM(PO$6:PO38))*PO$3/365*_xlfn.DAYS($B39,$B38)&lt;0,0,($C$6-($C$3*$A38)+SUM(PO$6:PO38))*PO$3/365*_xlfn.DAYS($B39,$B38))</f>
        <v>#VALUE!</v>
      </c>
      <c r="PP39" s="5" t="e">
        <f>IF(($C$6-($C$3*$A38)+SUM(PP$6:PP38))*PP$3/365*_xlfn.DAYS($B39,$B38)&lt;0,0,($C$6-($C$3*$A38)+SUM(PP$6:PP38))*PP$3/365*_xlfn.DAYS($B39,$B38))</f>
        <v>#VALUE!</v>
      </c>
      <c r="PQ39" s="5" t="e">
        <f>IF(($C$6-($C$3*$A38)+SUM(PQ$6:PQ38))*PQ$3/365*_xlfn.DAYS($B39,$B38)&lt;0,0,($C$6-($C$3*$A38)+SUM(PQ$6:PQ38))*PQ$3/365*_xlfn.DAYS($B39,$B38))</f>
        <v>#VALUE!</v>
      </c>
      <c r="PR39" s="5" t="e">
        <f>IF(($C$6-($C$3*$A38)+SUM(PR$6:PR38))*PR$3/365*_xlfn.DAYS($B39,$B38)&lt;0,0,($C$6-($C$3*$A38)+SUM(PR$6:PR38))*PR$3/365*_xlfn.DAYS($B39,$B38))</f>
        <v>#VALUE!</v>
      </c>
      <c r="PS39" s="5" t="e">
        <f>IF(($C$6-($C$3*$A38)+SUM(PS$6:PS38))*PS$3/365*_xlfn.DAYS($B39,$B38)&lt;0,0,($C$6-($C$3*$A38)+SUM(PS$6:PS38))*PS$3/365*_xlfn.DAYS($B39,$B38))</f>
        <v>#VALUE!</v>
      </c>
      <c r="PT39" s="5" t="e">
        <f>IF(($C$6-($C$3*$A38)+SUM(PT$6:PT38))*PT$3/365*_xlfn.DAYS($B39,$B38)&lt;0,0,($C$6-($C$3*$A38)+SUM(PT$6:PT38))*PT$3/365*_xlfn.DAYS($B39,$B38))</f>
        <v>#VALUE!</v>
      </c>
      <c r="PU39" s="5" t="e">
        <f>IF(($C$6-($C$3*$A38)+SUM(PU$6:PU38))*PU$3/365*_xlfn.DAYS($B39,$B38)&lt;0,0,($C$6-($C$3*$A38)+SUM(PU$6:PU38))*PU$3/365*_xlfn.DAYS($B39,$B38))</f>
        <v>#VALUE!</v>
      </c>
      <c r="PV39" s="5" t="e">
        <f>IF(($C$6-($C$3*$A38)+SUM(PV$6:PV38))*PV$3/365*_xlfn.DAYS($B39,$B38)&lt;0,0,($C$6-($C$3*$A38)+SUM(PV$6:PV38))*PV$3/365*_xlfn.DAYS($B39,$B38))</f>
        <v>#VALUE!</v>
      </c>
      <c r="PW39" s="5" t="e">
        <f>IF(($C$6-($C$3*$A38)+SUM(PW$6:PW38))*PW$3/365*_xlfn.DAYS($B39,$B38)&lt;0,0,($C$6-($C$3*$A38)+SUM(PW$6:PW38))*PW$3/365*_xlfn.DAYS($B39,$B38))</f>
        <v>#VALUE!</v>
      </c>
      <c r="PX39" s="5" t="e">
        <f>IF(($C$6-($C$3*$A38)+SUM(PX$6:PX38))*PX$3/365*_xlfn.DAYS($B39,$B38)&lt;0,0,($C$6-($C$3*$A38)+SUM(PX$6:PX38))*PX$3/365*_xlfn.DAYS($B39,$B38))</f>
        <v>#VALUE!</v>
      </c>
      <c r="PY39" s="5" t="e">
        <f>IF(($C$6-($C$3*$A38)+SUM(PY$6:PY38))*PY$3/365*_xlfn.DAYS($B39,$B38)&lt;0,0,($C$6-($C$3*$A38)+SUM(PY$6:PY38))*PY$3/365*_xlfn.DAYS($B39,$B38))</f>
        <v>#VALUE!</v>
      </c>
      <c r="PZ39" s="5" t="e">
        <f>IF(($C$6-($C$3*$A38)+SUM(PZ$6:PZ38))*PZ$3/365*_xlfn.DAYS($B39,$B38)&lt;0,0,($C$6-($C$3*$A38)+SUM(PZ$6:PZ38))*PZ$3/365*_xlfn.DAYS($B39,$B38))</f>
        <v>#VALUE!</v>
      </c>
      <c r="QA39" s="5" t="e">
        <f>IF(($C$6-($C$3*$A38)+SUM(QA$6:QA38))*QA$3/365*_xlfn.DAYS($B39,$B38)&lt;0,0,($C$6-($C$3*$A38)+SUM(QA$6:QA38))*QA$3/365*_xlfn.DAYS($B39,$B38))</f>
        <v>#VALUE!</v>
      </c>
      <c r="QB39" s="5" t="e">
        <f>IF(($C$6-($C$3*$A38)+SUM(QB$6:QB38))*QB$3/365*_xlfn.DAYS($B39,$B38)&lt;0,0,($C$6-($C$3*$A38)+SUM(QB$6:QB38))*QB$3/365*_xlfn.DAYS($B39,$B38))</f>
        <v>#VALUE!</v>
      </c>
      <c r="QC39" s="5" t="e">
        <f>IF(($C$6-($C$3*$A38)+SUM(QC$6:QC38))*QC$3/365*_xlfn.DAYS($B39,$B38)&lt;0,0,($C$6-($C$3*$A38)+SUM(QC$6:QC38))*QC$3/365*_xlfn.DAYS($B39,$B38))</f>
        <v>#VALUE!</v>
      </c>
      <c r="QD39" s="5" t="e">
        <f>IF(($C$6-($C$3*$A38)+SUM(QD$6:QD38))*QD$3/365*_xlfn.DAYS($B39,$B38)&lt;0,0,($C$6-($C$3*$A38)+SUM(QD$6:QD38))*QD$3/365*_xlfn.DAYS($B39,$B38))</f>
        <v>#VALUE!</v>
      </c>
      <c r="QE39" s="5" t="e">
        <f>IF(($C$6-($C$3*$A38)+SUM(QE$6:QE38))*QE$3/365*_xlfn.DAYS($B39,$B38)&lt;0,0,($C$6-($C$3*$A38)+SUM(QE$6:QE38))*QE$3/365*_xlfn.DAYS($B39,$B38))</f>
        <v>#VALUE!</v>
      </c>
      <c r="QF39" s="5" t="e">
        <f>IF(($C$6-($C$3*$A38)+SUM(QF$6:QF38))*QF$3/365*_xlfn.DAYS($B39,$B38)&lt;0,0,($C$6-($C$3*$A38)+SUM(QF$6:QF38))*QF$3/365*_xlfn.DAYS($B39,$B38))</f>
        <v>#VALUE!</v>
      </c>
      <c r="QG39" s="5" t="e">
        <f>IF(($C$6-($C$3*$A38)+SUM(QG$6:QG38))*QG$3/365*_xlfn.DAYS($B39,$B38)&lt;0,0,($C$6-($C$3*$A38)+SUM(QG$6:QG38))*QG$3/365*_xlfn.DAYS($B39,$B38))</f>
        <v>#VALUE!</v>
      </c>
      <c r="QH39" s="5" t="e">
        <f>IF(($C$6-($C$3*$A38)+SUM(QH$6:QH38))*QH$3/365*_xlfn.DAYS($B39,$B38)&lt;0,0,($C$6-($C$3*$A38)+SUM(QH$6:QH38))*QH$3/365*_xlfn.DAYS($B39,$B38))</f>
        <v>#VALUE!</v>
      </c>
      <c r="QI39" s="5" t="e">
        <f>IF(($C$6-($C$3*$A38)+SUM(QI$6:QI38))*QI$3/365*_xlfn.DAYS($B39,$B38)&lt;0,0,($C$6-($C$3*$A38)+SUM(QI$6:QI38))*QI$3/365*_xlfn.DAYS($B39,$B38))</f>
        <v>#VALUE!</v>
      </c>
      <c r="QJ39" s="5" t="e">
        <f>IF(($C$6-($C$3*$A38)+SUM(QJ$6:QJ38))*QJ$3/365*_xlfn.DAYS($B39,$B38)&lt;0,0,($C$6-($C$3*$A38)+SUM(QJ$6:QJ38))*QJ$3/365*_xlfn.DAYS($B39,$B38))</f>
        <v>#VALUE!</v>
      </c>
      <c r="QK39" s="5" t="e">
        <f>IF(($C$6-($C$3*$A38)+SUM(QK$6:QK38))*QK$3/365*_xlfn.DAYS($B39,$B38)&lt;0,0,($C$6-($C$3*$A38)+SUM(QK$6:QK38))*QK$3/365*_xlfn.DAYS($B39,$B38))</f>
        <v>#VALUE!</v>
      </c>
      <c r="QL39" s="5" t="e">
        <f>IF(($C$6-($C$3*$A38)+SUM(QL$6:QL38))*QL$3/365*_xlfn.DAYS($B39,$B38)&lt;0,0,($C$6-($C$3*$A38)+SUM(QL$6:QL38))*QL$3/365*_xlfn.DAYS($B39,$B38))</f>
        <v>#VALUE!</v>
      </c>
      <c r="QM39" s="5" t="e">
        <f>IF(($C$6-($C$3*$A38)+SUM(QM$6:QM38))*QM$3/365*_xlfn.DAYS($B39,$B38)&lt;0,0,($C$6-($C$3*$A38)+SUM(QM$6:QM38))*QM$3/365*_xlfn.DAYS($B39,$B38))</f>
        <v>#VALUE!</v>
      </c>
      <c r="QN39" s="5" t="e">
        <f>IF(($C$6-($C$3*$A38)+SUM(QN$6:QN38))*QN$3/365*_xlfn.DAYS($B39,$B38)&lt;0,0,($C$6-($C$3*$A38)+SUM(QN$6:QN38))*QN$3/365*_xlfn.DAYS($B39,$B38))</f>
        <v>#VALUE!</v>
      </c>
      <c r="QO39" s="5" t="e">
        <f>IF(($C$6-($C$3*$A38)+SUM(QO$6:QO38))*QO$3/365*_xlfn.DAYS($B39,$B38)&lt;0,0,($C$6-($C$3*$A38)+SUM(QO$6:QO38))*QO$3/365*_xlfn.DAYS($B39,$B38))</f>
        <v>#VALUE!</v>
      </c>
      <c r="QP39" s="5" t="e">
        <f>IF(($C$6-($C$3*$A38)+SUM(QP$6:QP38))*QP$3/365*_xlfn.DAYS($B39,$B38)&lt;0,0,($C$6-($C$3*$A38)+SUM(QP$6:QP38))*QP$3/365*_xlfn.DAYS($B39,$B38))</f>
        <v>#VALUE!</v>
      </c>
      <c r="QQ39" s="5" t="e">
        <f>IF(($C$6-($C$3*$A38)+SUM(QQ$6:QQ38))*QQ$3/365*_xlfn.DAYS($B39,$B38)&lt;0,0,($C$6-($C$3*$A38)+SUM(QQ$6:QQ38))*QQ$3/365*_xlfn.DAYS($B39,$B38))</f>
        <v>#VALUE!</v>
      </c>
      <c r="QR39" s="5" t="e">
        <f>IF(($C$6-($C$3*$A38)+SUM(QR$6:QR38))*QR$3/365*_xlfn.DAYS($B39,$B38)&lt;0,0,($C$6-($C$3*$A38)+SUM(QR$6:QR38))*QR$3/365*_xlfn.DAYS($B39,$B38))</f>
        <v>#VALUE!</v>
      </c>
      <c r="QS39" s="5" t="e">
        <f>IF(($C$6-($C$3*$A38)+SUM(QS$6:QS38))*QS$3/365*_xlfn.DAYS($B39,$B38)&lt;0,0,($C$6-($C$3*$A38)+SUM(QS$6:QS38))*QS$3/365*_xlfn.DAYS($B39,$B38))</f>
        <v>#VALUE!</v>
      </c>
      <c r="QT39" s="5" t="e">
        <f>IF(($C$6-($C$3*$A38)+SUM(QT$6:QT38))*QT$3/365*_xlfn.DAYS($B39,$B38)&lt;0,0,($C$6-($C$3*$A38)+SUM(QT$6:QT38))*QT$3/365*_xlfn.DAYS($B39,$B38))</f>
        <v>#VALUE!</v>
      </c>
      <c r="QU39" s="5" t="e">
        <f>IF(($C$6-($C$3*$A38)+SUM(QU$6:QU38))*QU$3/365*_xlfn.DAYS($B39,$B38)&lt;0,0,($C$6-($C$3*$A38)+SUM(QU$6:QU38))*QU$3/365*_xlfn.DAYS($B39,$B38))</f>
        <v>#VALUE!</v>
      </c>
      <c r="QV39" s="5" t="e">
        <f>IF(($C$6-($C$3*$A38)+SUM(QV$6:QV38))*QV$3/365*_xlfn.DAYS($B39,$B38)&lt;0,0,($C$6-($C$3*$A38)+SUM(QV$6:QV38))*QV$3/365*_xlfn.DAYS($B39,$B38))</f>
        <v>#VALUE!</v>
      </c>
      <c r="QW39" s="5" t="e">
        <f>IF(($C$6-($C$3*$A38)+SUM(QW$6:QW38))*QW$3/365*_xlfn.DAYS($B39,$B38)&lt;0,0,($C$6-($C$3*$A38)+SUM(QW$6:QW38))*QW$3/365*_xlfn.DAYS($B39,$B38))</f>
        <v>#VALUE!</v>
      </c>
      <c r="QX39" s="5" t="e">
        <f>IF(($C$6-($C$3*$A38)+SUM(QX$6:QX38))*QX$3/365*_xlfn.DAYS($B39,$B38)&lt;0,0,($C$6-($C$3*$A38)+SUM(QX$6:QX38))*QX$3/365*_xlfn.DAYS($B39,$B38))</f>
        <v>#VALUE!</v>
      </c>
      <c r="QY39" s="5" t="e">
        <f>IF(($C$6-($C$3*$A38)+SUM(QY$6:QY38))*QY$3/365*_xlfn.DAYS($B39,$B38)&lt;0,0,($C$6-($C$3*$A38)+SUM(QY$6:QY38))*QY$3/365*_xlfn.DAYS($B39,$B38))</f>
        <v>#VALUE!</v>
      </c>
      <c r="QZ39" s="5" t="e">
        <f>IF(($C$6-($C$3*$A38)+SUM(QZ$6:QZ38))*QZ$3/365*_xlfn.DAYS($B39,$B38)&lt;0,0,($C$6-($C$3*$A38)+SUM(QZ$6:QZ38))*QZ$3/365*_xlfn.DAYS($B39,$B38))</f>
        <v>#VALUE!</v>
      </c>
      <c r="RA39" s="5" t="e">
        <f>IF(($C$6-($C$3*$A38)+SUM(RA$6:RA38))*RA$3/365*_xlfn.DAYS($B39,$B38)&lt;0,0,($C$6-($C$3*$A38)+SUM(RA$6:RA38))*RA$3/365*_xlfn.DAYS($B39,$B38))</f>
        <v>#VALUE!</v>
      </c>
      <c r="RB39" s="5" t="e">
        <f>IF(($C$6-($C$3*$A38)+SUM(RB$6:RB38))*RB$3/365*_xlfn.DAYS($B39,$B38)&lt;0,0,($C$6-($C$3*$A38)+SUM(RB$6:RB38))*RB$3/365*_xlfn.DAYS($B39,$B38))</f>
        <v>#VALUE!</v>
      </c>
      <c r="RC39" s="5" t="e">
        <f>IF(($C$6-($C$3*$A38)+SUM(RC$6:RC38))*RC$3/365*_xlfn.DAYS($B39,$B38)&lt;0,0,($C$6-($C$3*$A38)+SUM(RC$6:RC38))*RC$3/365*_xlfn.DAYS($B39,$B38))</f>
        <v>#VALUE!</v>
      </c>
      <c r="RD39" s="5" t="e">
        <f>IF(($C$6-($C$3*$A38)+SUM(RD$6:RD38))*RD$3/365*_xlfn.DAYS($B39,$B38)&lt;0,0,($C$6-($C$3*$A38)+SUM(RD$6:RD38))*RD$3/365*_xlfn.DAYS($B39,$B38))</f>
        <v>#VALUE!</v>
      </c>
      <c r="RE39" s="5" t="e">
        <f>IF(($C$6-($C$3*$A38)+SUM(RE$6:RE38))*RE$3/365*_xlfn.DAYS($B39,$B38)&lt;0,0,($C$6-($C$3*$A38)+SUM(RE$6:RE38))*RE$3/365*_xlfn.DAYS($B39,$B38))</f>
        <v>#VALUE!</v>
      </c>
      <c r="RF39" s="5" t="e">
        <f>IF(($C$6-($C$3*$A38)+SUM(RF$6:RF38))*RF$3/365*_xlfn.DAYS($B39,$B38)&lt;0,0,($C$6-($C$3*$A38)+SUM(RF$6:RF38))*RF$3/365*_xlfn.DAYS($B39,$B38))</f>
        <v>#VALUE!</v>
      </c>
      <c r="RG39" s="5" t="e">
        <f>IF(($C$6-($C$3*$A38)+SUM(RG$6:RG38))*RG$3/365*_xlfn.DAYS($B39,$B38)&lt;0,0,($C$6-($C$3*$A38)+SUM(RG$6:RG38))*RG$3/365*_xlfn.DAYS($B39,$B38))</f>
        <v>#VALUE!</v>
      </c>
      <c r="RH39" s="5" t="e">
        <f>IF(($C$6-($C$3*$A38)+SUM(RH$6:RH38))*RH$3/365*_xlfn.DAYS($B39,$B38)&lt;0,0,($C$6-($C$3*$A38)+SUM(RH$6:RH38))*RH$3/365*_xlfn.DAYS($B39,$B38))</f>
        <v>#VALUE!</v>
      </c>
      <c r="RI39" s="5" t="e">
        <f>IF(($C$6-($C$3*$A38)+SUM(RI$6:RI38))*RI$3/365*_xlfn.DAYS($B39,$B38)&lt;0,0,($C$6-($C$3*$A38)+SUM(RI$6:RI38))*RI$3/365*_xlfn.DAYS($B39,$B38))</f>
        <v>#VALUE!</v>
      </c>
      <c r="RJ39" s="5" t="e">
        <f>IF(($C$6-($C$3*$A38)+SUM(RJ$6:RJ38))*RJ$3/365*_xlfn.DAYS($B39,$B38)&lt;0,0,($C$6-($C$3*$A38)+SUM(RJ$6:RJ38))*RJ$3/365*_xlfn.DAYS($B39,$B38))</f>
        <v>#VALUE!</v>
      </c>
      <c r="RK39" s="5" t="e">
        <f>IF(($C$6-($C$3*$A38)+SUM(RK$6:RK38))*RK$3/365*_xlfn.DAYS($B39,$B38)&lt;0,0,($C$6-($C$3*$A38)+SUM(RK$6:RK38))*RK$3/365*_xlfn.DAYS($B39,$B38))</f>
        <v>#VALUE!</v>
      </c>
      <c r="RL39" s="5" t="e">
        <f>IF(($C$6-($C$3*$A38)+SUM(RL$6:RL38))*RL$3/365*_xlfn.DAYS($B39,$B38)&lt;0,0,($C$6-($C$3*$A38)+SUM(RL$6:RL38))*RL$3/365*_xlfn.DAYS($B39,$B38))</f>
        <v>#VALUE!</v>
      </c>
      <c r="RM39" s="5" t="e">
        <f>IF(($C$6-($C$3*$A38)+SUM(RM$6:RM38))*RM$3/365*_xlfn.DAYS($B39,$B38)&lt;0,0,($C$6-($C$3*$A38)+SUM(RM$6:RM38))*RM$3/365*_xlfn.DAYS($B39,$B38))</f>
        <v>#VALUE!</v>
      </c>
      <c r="RN39" s="5" t="e">
        <f>IF(($C$6-($C$3*$A38)+SUM(RN$6:RN38))*RN$3/365*_xlfn.DAYS($B39,$B38)&lt;0,0,($C$6-($C$3*$A38)+SUM(RN$6:RN38))*RN$3/365*_xlfn.DAYS($B39,$B38))</f>
        <v>#VALUE!</v>
      </c>
      <c r="RO39" s="5" t="e">
        <f>IF(($C$6-($C$3*$A38)+SUM(RO$6:RO38))*RO$3/365*_xlfn.DAYS($B39,$B38)&lt;0,0,($C$6-($C$3*$A38)+SUM(RO$6:RO38))*RO$3/365*_xlfn.DAYS($B39,$B38))</f>
        <v>#VALUE!</v>
      </c>
      <c r="RP39" s="5" t="e">
        <f>IF(($C$6-($C$3*$A38)+SUM(RP$6:RP38))*RP$3/365*_xlfn.DAYS($B39,$B38)&lt;0,0,($C$6-($C$3*$A38)+SUM(RP$6:RP38))*RP$3/365*_xlfn.DAYS($B39,$B38))</f>
        <v>#VALUE!</v>
      </c>
      <c r="RQ39" s="5" t="e">
        <f>IF(($C$6-($C$3*$A38)+SUM(RQ$6:RQ38))*RQ$3/365*_xlfn.DAYS($B39,$B38)&lt;0,0,($C$6-($C$3*$A38)+SUM(RQ$6:RQ38))*RQ$3/365*_xlfn.DAYS($B39,$B38))</f>
        <v>#VALUE!</v>
      </c>
      <c r="RR39" s="5" t="e">
        <f>IF(($C$6-($C$3*$A38)+SUM(RR$6:RR38))*RR$3/365*_xlfn.DAYS($B39,$B38)&lt;0,0,($C$6-($C$3*$A38)+SUM(RR$6:RR38))*RR$3/365*_xlfn.DAYS($B39,$B38))</f>
        <v>#VALUE!</v>
      </c>
      <c r="RS39" s="5" t="e">
        <f>IF(($C$6-($C$3*$A38)+SUM(RS$6:RS38))*RS$3/365*_xlfn.DAYS($B39,$B38)&lt;0,0,($C$6-($C$3*$A38)+SUM(RS$6:RS38))*RS$3/365*_xlfn.DAYS($B39,$B38))</f>
        <v>#VALUE!</v>
      </c>
      <c r="RT39" s="5" t="e">
        <f>IF(($C$6-($C$3*$A38)+SUM(RT$6:RT38))*RT$3/365*_xlfn.DAYS($B39,$B38)&lt;0,0,($C$6-($C$3*$A38)+SUM(RT$6:RT38))*RT$3/365*_xlfn.DAYS($B39,$B38))</f>
        <v>#VALUE!</v>
      </c>
      <c r="RU39" s="5" t="e">
        <f>IF(($C$6-($C$3*$A38)+SUM(RU$6:RU38))*RU$3/365*_xlfn.DAYS($B39,$B38)&lt;0,0,($C$6-($C$3*$A38)+SUM(RU$6:RU38))*RU$3/365*_xlfn.DAYS($B39,$B38))</f>
        <v>#VALUE!</v>
      </c>
      <c r="RV39" s="5" t="e">
        <f>IF(($C$6-($C$3*$A38)+SUM(RV$6:RV38))*RV$3/365*_xlfn.DAYS($B39,$B38)&lt;0,0,($C$6-($C$3*$A38)+SUM(RV$6:RV38))*RV$3/365*_xlfn.DAYS($B39,$B38))</f>
        <v>#VALUE!</v>
      </c>
      <c r="RW39" s="5" t="e">
        <f>IF(($C$6-($C$3*$A38)+SUM(RW$6:RW38))*RW$3/365*_xlfn.DAYS($B39,$B38)&lt;0,0,($C$6-($C$3*$A38)+SUM(RW$6:RW38))*RW$3/365*_xlfn.DAYS($B39,$B38))</f>
        <v>#VALUE!</v>
      </c>
      <c r="RX39" s="5" t="e">
        <f>IF(($C$6-($C$3*$A38)+SUM(RX$6:RX38))*RX$3/365*_xlfn.DAYS($B39,$B38)&lt;0,0,($C$6-($C$3*$A38)+SUM(RX$6:RX38))*RX$3/365*_xlfn.DAYS($B39,$B38))</f>
        <v>#VALUE!</v>
      </c>
      <c r="RY39" s="5" t="e">
        <f>IF(($C$6-($C$3*$A38)+SUM(RY$6:RY38))*RY$3/365*_xlfn.DAYS($B39,$B38)&lt;0,0,($C$6-($C$3*$A38)+SUM(RY$6:RY38))*RY$3/365*_xlfn.DAYS($B39,$B38))</f>
        <v>#VALUE!</v>
      </c>
      <c r="RZ39" s="5" t="e">
        <f>IF(($C$6-($C$3*$A38)+SUM(RZ$6:RZ38))*RZ$3/365*_xlfn.DAYS($B39,$B38)&lt;0,0,($C$6-($C$3*$A38)+SUM(RZ$6:RZ38))*RZ$3/365*_xlfn.DAYS($B39,$B38))</f>
        <v>#VALUE!</v>
      </c>
      <c r="SA39" s="5" t="e">
        <f>IF(($C$6-($C$3*$A38)+SUM(SA$6:SA38))*SA$3/365*_xlfn.DAYS($B39,$B38)&lt;0,0,($C$6-($C$3*$A38)+SUM(SA$6:SA38))*SA$3/365*_xlfn.DAYS($B39,$B38))</f>
        <v>#VALUE!</v>
      </c>
      <c r="SB39" s="5" t="e">
        <f>IF(($C$6-($C$3*$A38)+SUM(SB$6:SB38))*SB$3/365*_xlfn.DAYS($B39,$B38)&lt;0,0,($C$6-($C$3*$A38)+SUM(SB$6:SB38))*SB$3/365*_xlfn.DAYS($B39,$B38))</f>
        <v>#VALUE!</v>
      </c>
      <c r="SC39" s="5" t="e">
        <f>IF(($C$6-($C$3*$A38)+SUM(SC$6:SC38))*SC$3/365*_xlfn.DAYS($B39,$B38)&lt;0,0,($C$6-($C$3*$A38)+SUM(SC$6:SC38))*SC$3/365*_xlfn.DAYS($B39,$B38))</f>
        <v>#VALUE!</v>
      </c>
      <c r="SD39" s="5" t="e">
        <f>IF(($C$6-($C$3*$A38)+SUM(SD$6:SD38))*SD$3/365*_xlfn.DAYS($B39,$B38)&lt;0,0,($C$6-($C$3*$A38)+SUM(SD$6:SD38))*SD$3/365*_xlfn.DAYS($B39,$B38))</f>
        <v>#VALUE!</v>
      </c>
      <c r="SE39" s="5" t="e">
        <f>IF(($C$6-($C$3*$A38)+SUM(SE$6:SE38))*SE$3/365*_xlfn.DAYS($B39,$B38)&lt;0,0,($C$6-($C$3*$A38)+SUM(SE$6:SE38))*SE$3/365*_xlfn.DAYS($B39,$B38))</f>
        <v>#VALUE!</v>
      </c>
      <c r="SF39" s="5" t="e">
        <f>IF(($C$6-($C$3*$A38)+SUM(SF$6:SF38))*SF$3/365*_xlfn.DAYS($B39,$B38)&lt;0,0,($C$6-($C$3*$A38)+SUM(SF$6:SF38))*SF$3/365*_xlfn.DAYS($B39,$B38))</f>
        <v>#VALUE!</v>
      </c>
      <c r="SG39" s="5" t="e">
        <f>IF(($C$6-($C$3*$A38)+SUM(SG$6:SG38))*SG$3/365*_xlfn.DAYS($B39,$B38)&lt;0,0,($C$6-($C$3*$A38)+SUM(SG$6:SG38))*SG$3/365*_xlfn.DAYS($B39,$B38))</f>
        <v>#VALUE!</v>
      </c>
      <c r="SH39" s="5" t="e">
        <f>IF(($C$6-($C$3*$A38)+SUM(SH$6:SH38))*SH$3/365*_xlfn.DAYS($B39,$B38)&lt;0,0,($C$6-($C$3*$A38)+SUM(SH$6:SH38))*SH$3/365*_xlfn.DAYS($B39,$B38))</f>
        <v>#VALUE!</v>
      </c>
      <c r="SI39" s="5" t="e">
        <f>IF(($C$6-($C$3*$A38)+SUM(SI$6:SI38))*SI$3/365*_xlfn.DAYS($B39,$B38)&lt;0,0,($C$6-($C$3*$A38)+SUM(SI$6:SI38))*SI$3/365*_xlfn.DAYS($B39,$B38))</f>
        <v>#VALUE!</v>
      </c>
    </row>
    <row r="40" spans="1:503" x14ac:dyDescent="0.25">
      <c r="A40">
        <v>35</v>
      </c>
      <c r="B40" s="1">
        <f>IFERROR(VLOOKUP(IF(WEEKDAY(Sheet3!A35)=7,Sheet3!A35+2,IF(WEEKDAY(Sheet3!A35)=1,Sheet3!A35+1,Sheet3!A35)),Sheet3!D36:F51,3,FALSE),IF(WEEKDAY(Sheet3!A35)=7,Sheet3!A35+2,IF(WEEKDAY(Sheet3!A35)=1,Sheet3!A35+1,Sheet3!A35)))</f>
        <v>45285</v>
      </c>
      <c r="C40" s="4">
        <f t="shared" si="34"/>
        <v>1561.2775818624341</v>
      </c>
      <c r="D40" s="5">
        <f t="shared" si="33"/>
        <v>41.050051226349062</v>
      </c>
      <c r="E40" s="5">
        <f>IF(($C$6-($C$3*$A39)+SUM(E$6:E39))*E$3/365*_xlfn.DAYS($B40,$B39)&lt;0,0,($C$6-($C$3*$A39)+SUM(E$6:E39))*E$3/365*_xlfn.DAYS($B40,$B39))</f>
        <v>40.988902298891773</v>
      </c>
      <c r="F40" s="5">
        <f>IF(($C$6-($C$3*$A39)+SUM(F$6:F39))*F$3/365*_xlfn.DAYS($B40,$B39)&lt;0,0,($C$6-($C$3*$A39)+SUM(F$6:F39))*F$3/365*_xlfn.DAYS($B40,$B39))</f>
        <v>40.927801490548163</v>
      </c>
      <c r="G40" s="5">
        <f>IF(($C$6-($C$3*$A39)+SUM(G$6:G39))*G$3/365*_xlfn.DAYS($B40,$B39)&lt;0,0,($C$6-($C$3*$A39)+SUM(G$6:G39))*G$3/365*_xlfn.DAYS($B40,$B39))</f>
        <v>40.866748780038144</v>
      </c>
      <c r="H40" s="5">
        <f>IF(($C$6-($C$3*$A39)+SUM(H$6:H39))*H$3/365*_xlfn.DAYS($B40,$B39)&lt;0,0,($C$6-($C$3*$A39)+SUM(H$6:H39))*H$3/365*_xlfn.DAYS($B40,$B39))</f>
        <v>40.805744146089211</v>
      </c>
      <c r="I40" s="5">
        <f>IF(($C$6-($C$3*$A39)+SUM(I$6:I39))*I$3/365*_xlfn.DAYS($B40,$B39)&lt;0,0,($C$6-($C$3*$A39)+SUM(I$6:I39))*I$3/365*_xlfn.DAYS($B40,$B39))</f>
        <v>40.744787567436404</v>
      </c>
      <c r="J40" s="5">
        <f>IF(($C$6-($C$3*$A39)+SUM(J$6:J39))*J$3/365*_xlfn.DAYS($B40,$B39)&lt;0,0,($C$6-($C$3*$A39)+SUM(J$6:J39))*J$3/365*_xlfn.DAYS($B40,$B39))</f>
        <v>40.683879022822509</v>
      </c>
      <c r="K40" s="5">
        <f>IF(($C$6-($C$3*$A39)+SUM(K$6:K39))*K$3/365*_xlfn.DAYS($B40,$B39)&lt;0,0,($C$6-($C$3*$A39)+SUM(K$6:K39))*K$3/365*_xlfn.DAYS($B40,$B39))</f>
        <v>40.623018490998128</v>
      </c>
      <c r="L40" s="5">
        <f>IF(($C$6-($C$3*$A39)+SUM(L$6:L39))*L$3/365*_xlfn.DAYS($B40,$B39)&lt;0,0,($C$6-($C$3*$A39)+SUM(L$6:L39))*L$3/365*_xlfn.DAYS($B40,$B39))</f>
        <v>40.562205950721541</v>
      </c>
      <c r="M40" s="5">
        <f>IF(($C$6-($C$3*$A39)+SUM(M$6:M39))*M$3/365*_xlfn.DAYS($B40,$B39)&lt;0,0,($C$6-($C$3*$A39)+SUM(M$6:M39))*M$3/365*_xlfn.DAYS($B40,$B39))</f>
        <v>40.501441380758536</v>
      </c>
      <c r="N40" s="5">
        <f>IF(($C$6-($C$3*$A39)+SUM(N$6:N39))*N$3/365*_xlfn.DAYS($B40,$B39)&lt;0,0,($C$6-($C$3*$A39)+SUM(N$6:N39))*N$3/365*_xlfn.DAYS($B40,$B39))</f>
        <v>40.440724759882869</v>
      </c>
      <c r="O40" s="5">
        <f>IF(($C$6-($C$3*$A39)+SUM(O$6:O39))*O$3/365*_xlfn.DAYS($B40,$B39)&lt;0,0,($C$6-($C$3*$A39)+SUM(O$6:O39))*O$3/365*_xlfn.DAYS($B40,$B39))</f>
        <v>40.380056066875873</v>
      </c>
      <c r="P40" s="5">
        <f>IF(($C$6-($C$3*$A39)+SUM(P$6:P39))*P$3/365*_xlfn.DAYS($B40,$B39)&lt;0,0,($C$6-($C$3*$A39)+SUM(P$6:P39))*P$3/365*_xlfn.DAYS($B40,$B39))</f>
        <v>40.319435280526385</v>
      </c>
      <c r="Q40" s="5">
        <f>IF(($C$6-($C$3*$A39)+SUM(Q$6:Q39))*Q$3/365*_xlfn.DAYS($B40,$B39)&lt;0,0,($C$6-($C$3*$A39)+SUM(Q$6:Q39))*Q$3/365*_xlfn.DAYS($B40,$B39))</f>
        <v>40.258862379631374</v>
      </c>
      <c r="R40" s="5">
        <f>IF(($C$6-($C$3*$A39)+SUM(R$6:R39))*R$3/365*_xlfn.DAYS($B40,$B39)&lt;0,0,($C$6-($C$3*$A39)+SUM(R$6:R39))*R$3/365*_xlfn.DAYS($B40,$B39))</f>
        <v>40.198337342995018</v>
      </c>
      <c r="S40" s="5">
        <f>IF(($C$6-($C$3*$A39)+SUM(S$6:S39))*S$3/365*_xlfn.DAYS($B40,$B39)&lt;0,0,($C$6-($C$3*$A39)+SUM(S$6:S39))*S$3/365*_xlfn.DAYS($B40,$B39))</f>
        <v>40.137860149429507</v>
      </c>
      <c r="T40" s="5">
        <f>IF(($C$6-($C$3*$A39)+SUM(T$6:T39))*T$3/365*_xlfn.DAYS($B40,$B39)&lt;0,0,($C$6-($C$3*$A39)+SUM(T$6:T39))*T$3/365*_xlfn.DAYS($B40,$B39))</f>
        <v>40.07743077775455</v>
      </c>
      <c r="U40" s="5">
        <f>IF(($C$6-($C$3*$A39)+SUM(U$6:U39))*U$3/365*_xlfn.DAYS($B40,$B39)&lt;0,0,($C$6-($C$3*$A39)+SUM(U$6:U39))*U$3/365*_xlfn.DAYS($B40,$B39))</f>
        <v>40.017049206797637</v>
      </c>
      <c r="V40" s="5">
        <f>IF(($C$6-($C$3*$A39)+SUM(V$6:V39))*V$3/365*_xlfn.DAYS($B40,$B39)&lt;0,0,($C$6-($C$3*$A39)+SUM(V$6:V39))*V$3/365*_xlfn.DAYS($B40,$B39))</f>
        <v>39.956715415393809</v>
      </c>
      <c r="W40" s="5">
        <f>IF(($C$6-($C$3*$A39)+SUM(W$6:W39))*W$3/365*_xlfn.DAYS($B40,$B39)&lt;0,0,($C$6-($C$3*$A39)+SUM(W$6:W39))*W$3/365*_xlfn.DAYS($B40,$B39))</f>
        <v>39.896429382385946</v>
      </c>
      <c r="X40" s="5">
        <f>IF(($C$6-($C$3*$A39)+SUM(X$6:X39))*X$3/365*_xlfn.DAYS($B40,$B39)&lt;0,0,($C$6-($C$3*$A39)+SUM(X$6:X39))*X$3/365*_xlfn.DAYS($B40,$B39))</f>
        <v>39.836191086624467</v>
      </c>
      <c r="Y40" s="5">
        <f>IF(($C$6-($C$3*$A39)+SUM(Y$6:Y39))*Y$3/365*_xlfn.DAYS($B40,$B39)&lt;0,0,($C$6-($C$3*$A39)+SUM(Y$6:Y39))*Y$3/365*_xlfn.DAYS($B40,$B39))</f>
        <v>39.776000506967485</v>
      </c>
      <c r="Z40" s="5">
        <f>IF(($C$6-($C$3*$A39)+SUM(Z$6:Z39))*Z$3/365*_xlfn.DAYS($B40,$B39)&lt;0,0,($C$6-($C$3*$A39)+SUM(Z$6:Z39))*Z$3/365*_xlfn.DAYS($B40,$B39))</f>
        <v>39.715857622280836</v>
      </c>
      <c r="AA40" s="5">
        <f>IF(($C$6-($C$3*$A39)+SUM(AA$6:AA39))*AA$3/365*_xlfn.DAYS($B40,$B39)&lt;0,0,($C$6-($C$3*$A39)+SUM(AA$6:AA39))*AA$3/365*_xlfn.DAYS($B40,$B39))</f>
        <v>39.655762411438005</v>
      </c>
      <c r="AB40" s="5">
        <f>IF(($C$6-($C$3*$A39)+SUM(AB$6:AB39))*AB$3/365*_xlfn.DAYS($B40,$B39)&lt;0,0,($C$6-($C$3*$A39)+SUM(AB$6:AB39))*AB$3/365*_xlfn.DAYS($B40,$B39))</f>
        <v>39.595714853320082</v>
      </c>
      <c r="AC40" s="5">
        <f>IF(($C$6-($C$3*$A39)+SUM(AC$6:AC39))*AC$3/365*_xlfn.DAYS($B40,$B39)&lt;0,0,($C$6-($C$3*$A39)+SUM(AC$6:AC39))*AC$3/365*_xlfn.DAYS($B40,$B39))</f>
        <v>39.535714926815814</v>
      </c>
      <c r="AD40" s="5">
        <f>IF(($C$6-($C$3*$A39)+SUM(AD$6:AD39))*AD$3/365*_xlfn.DAYS($B40,$B39)&lt;0,0,($C$6-($C$3*$A39)+SUM(AD$6:AD39))*AD$3/365*_xlfn.DAYS($B40,$B39))</f>
        <v>39.475762610821754</v>
      </c>
      <c r="AE40" s="5">
        <f>IF(($C$6-($C$3*$A39)+SUM(AE$6:AE39))*AE$3/365*_xlfn.DAYS($B40,$B39)&lt;0,0,($C$6-($C$3*$A39)+SUM(AE$6:AE39))*AE$3/365*_xlfn.DAYS($B40,$B39))</f>
        <v>39.415857884241952</v>
      </c>
      <c r="AF40" s="5">
        <f>IF(($C$6-($C$3*$A39)+SUM(AF$6:AF39))*AF$3/365*_xlfn.DAYS($B40,$B39)&lt;0,0,($C$6-($C$3*$A39)+SUM(AF$6:AF39))*AF$3/365*_xlfn.DAYS($B40,$B39))</f>
        <v>39.356000725988117</v>
      </c>
      <c r="AG40" s="5">
        <f>IF(($C$6-($C$3*$A39)+SUM(AG$6:AG39))*AG$3/365*_xlfn.DAYS($B40,$B39)&lt;0,0,($C$6-($C$3*$A39)+SUM(AG$6:AG39))*AG$3/365*_xlfn.DAYS($B40,$B39))</f>
        <v>39.296191114979713</v>
      </c>
      <c r="AH40" s="5">
        <f>IF(($C$6-($C$3*$A39)+SUM(AH$6:AH39))*AH$3/365*_xlfn.DAYS($B40,$B39)&lt;0,0,($C$6-($C$3*$A39)+SUM(AH$6:AH39))*AH$3/365*_xlfn.DAYS($B40,$B39))</f>
        <v>39.236429030143782</v>
      </c>
      <c r="AI40" s="5">
        <f>IF(($C$6-($C$3*$A39)+SUM(AI$6:AI39))*AI$3/365*_xlfn.DAYS($B40,$B39)&lt;0,0,($C$6-($C$3*$A39)+SUM(AI$6:AI39))*AI$3/365*_xlfn.DAYS($B40,$B39))</f>
        <v>39.176714450414998</v>
      </c>
      <c r="AJ40" s="5">
        <f>IF(($C$6-($C$3*$A39)+SUM(AJ$6:AJ39))*AJ$3/365*_xlfn.DAYS($B40,$B39)&lt;0,0,($C$6-($C$3*$A39)+SUM(AJ$6:AJ39))*AJ$3/365*_xlfn.DAYS($B40,$B39))</f>
        <v>39.117047354735696</v>
      </c>
      <c r="AK40" s="5">
        <f>IF(($C$6-($C$3*$A39)+SUM(AK$6:AK39))*AK$3/365*_xlfn.DAYS($B40,$B39)&lt;0,0,($C$6-($C$3*$A39)+SUM(AK$6:AK39))*AK$3/365*_xlfn.DAYS($B40,$B39))</f>
        <v>39.057427722055934</v>
      </c>
      <c r="AL40" s="5">
        <f>IF(($C$6-($C$3*$A39)+SUM(AL$6:AL39))*AL$3/365*_xlfn.DAYS($B40,$B39)&lt;0,0,($C$6-($C$3*$A39)+SUM(AL$6:AL39))*AL$3/365*_xlfn.DAYS($B40,$B39))</f>
        <v>38.997855531333187</v>
      </c>
      <c r="AM40" s="5">
        <f>IF(($C$6-($C$3*$A39)+SUM(AM$6:AM39))*AM$3/365*_xlfn.DAYS($B40,$B39)&lt;0,0,($C$6-($C$3*$A39)+SUM(AM$6:AM39))*AM$3/365*_xlfn.DAYS($B40,$B39))</f>
        <v>38.938330761532761</v>
      </c>
      <c r="AN40" s="5">
        <f>IF(($C$6-($C$3*$A39)+SUM(AN$6:AN39))*AN$3/365*_xlfn.DAYS($B40,$B39)&lt;0,0,($C$6-($C$3*$A39)+SUM(AN$6:AN39))*AN$3/365*_xlfn.DAYS($B40,$B39))</f>
        <v>38.878853391627601</v>
      </c>
      <c r="AO40" s="5">
        <f>IF(($C$6-($C$3*$A39)+SUM(AO$6:AO39))*AO$3/365*_xlfn.DAYS($B40,$B39)&lt;0,0,($C$6-($C$3*$A39)+SUM(AO$6:AO39))*AO$3/365*_xlfn.DAYS($B40,$B39))</f>
        <v>38.819423400598183</v>
      </c>
      <c r="AP40" s="5">
        <f>IF(($C$6-($C$3*$A39)+SUM(AP$6:AP39))*AP$3/365*_xlfn.DAYS($B40,$B39)&lt;0,0,($C$6-($C$3*$A39)+SUM(AP$6:AP39))*AP$3/365*_xlfn.DAYS($B40,$B39))</f>
        <v>38.760040767432642</v>
      </c>
      <c r="AQ40" s="5">
        <f>IF(($C$6-($C$3*$A39)+SUM(AQ$6:AQ39))*AQ$3/365*_xlfn.DAYS($B40,$B39)&lt;0,0,($C$6-($C$3*$A39)+SUM(AQ$6:AQ39))*AQ$3/365*_xlfn.DAYS($B40,$B39))</f>
        <v>38.700705471126795</v>
      </c>
      <c r="AR40" s="5">
        <f>IF(($C$6-($C$3*$A39)+SUM(AR$6:AR39))*AR$3/365*_xlfn.DAYS($B40,$B39)&lt;0,0,($C$6-($C$3*$A39)+SUM(AR$6:AR39))*AR$3/365*_xlfn.DAYS($B40,$B39))</f>
        <v>38.641417490683963</v>
      </c>
      <c r="AS40" s="5">
        <f>IF(($C$6-($C$3*$A39)+SUM(AS$6:AS39))*AS$3/365*_xlfn.DAYS($B40,$B39)&lt;0,0,($C$6-($C$3*$A39)+SUM(AS$6:AS39))*AS$3/365*_xlfn.DAYS($B40,$B39))</f>
        <v>38.582176805115175</v>
      </c>
      <c r="AT40" s="5">
        <f>IF(($C$6-($C$3*$A39)+SUM(AT$6:AT39))*AT$3/365*_xlfn.DAYS($B40,$B39)&lt;0,0,($C$6-($C$3*$A39)+SUM(AT$6:AT39))*AT$3/365*_xlfn.DAYS($B40,$B39))</f>
        <v>38.522983393439063</v>
      </c>
      <c r="AU40" s="5">
        <f>IF(($C$6-($C$3*$A39)+SUM(AU$6:AU39))*AU$3/365*_xlfn.DAYS($B40,$B39)&lt;0,0,($C$6-($C$3*$A39)+SUM(AU$6:AU39))*AU$3/365*_xlfn.DAYS($B40,$B39))</f>
        <v>38.463837234681897</v>
      </c>
      <c r="AV40" s="5">
        <f>IF(($C$6-($C$3*$A39)+SUM(AV$6:AV39))*AV$3/365*_xlfn.DAYS($B40,$B39)&lt;0,0,($C$6-($C$3*$A39)+SUM(AV$6:AV39))*AV$3/365*_xlfn.DAYS($B40,$B39))</f>
        <v>38.404738307877452</v>
      </c>
      <c r="AW40" s="5">
        <f>IF(($C$6-($C$3*$A39)+SUM(AW$6:AW39))*AW$3/365*_xlfn.DAYS($B40,$B39)&lt;0,0,($C$6-($C$3*$A39)+SUM(AW$6:AW39))*AW$3/365*_xlfn.DAYS($B40,$B39))</f>
        <v>38.345686592067295</v>
      </c>
      <c r="AX40" s="5">
        <f>IF(($C$6-($C$3*$A39)+SUM(AX$6:AX39))*AX$3/365*_xlfn.DAYS($B40,$B39)&lt;0,0,($C$6-($C$3*$A39)+SUM(AX$6:AX39))*AX$3/365*_xlfn.DAYS($B40,$B39))</f>
        <v>38.286682066300436</v>
      </c>
      <c r="AY40" s="5">
        <f>IF(($C$6-($C$3*$A39)+SUM(AY$6:AY39))*AY$3/365*_xlfn.DAYS($B40,$B39)&lt;0,0,($C$6-($C$3*$A39)+SUM(AY$6:AY39))*AY$3/365*_xlfn.DAYS($B40,$B39))</f>
        <v>38.227724709633627</v>
      </c>
      <c r="AZ40" s="5">
        <f>IF(($C$6-($C$3*$A39)+SUM(AZ$6:AZ39))*AZ$3/365*_xlfn.DAYS($B40,$B39)&lt;0,0,($C$6-($C$3*$A39)+SUM(AZ$6:AZ39))*AZ$3/365*_xlfn.DAYS($B40,$B39))</f>
        <v>38.168814501131088</v>
      </c>
      <c r="BA40" s="5">
        <f>IF(($C$6-($C$3*$A39)+SUM(BA$6:BA39))*BA$3/365*_xlfn.DAYS($B40,$B39)&lt;0,0,($C$6-($C$3*$A39)+SUM(BA$6:BA39))*BA$3/365*_xlfn.DAYS($B40,$B39))</f>
        <v>38.109951419864707</v>
      </c>
      <c r="BB40" s="5">
        <f>IF(($C$6-($C$3*$A39)+SUM(BB$6:BB39))*BB$3/365*_xlfn.DAYS($B40,$B39)&lt;0,0,($C$6-($C$3*$A39)+SUM(BB$6:BB39))*BB$3/365*_xlfn.DAYS($B40,$B39))</f>
        <v>38.051135444913989</v>
      </c>
      <c r="BC40" s="5">
        <f>IF(($C$6-($C$3*$A39)+SUM(BC$6:BC39))*BC$3/365*_xlfn.DAYS($B40,$B39)&lt;0,0,($C$6-($C$3*$A39)+SUM(BC$6:BC39))*BC$3/365*_xlfn.DAYS($B40,$B39))</f>
        <v>37.992366555365962</v>
      </c>
      <c r="BD40" s="5">
        <f>IF(($C$6-($C$3*$A39)+SUM(BD$6:BD39))*BD$3/365*_xlfn.DAYS($B40,$B39)&lt;0,0,($C$6-($C$3*$A39)+SUM(BD$6:BD39))*BD$3/365*_xlfn.DAYS($B40,$B39))</f>
        <v>37.933644730315436</v>
      </c>
      <c r="BE40" s="5">
        <f>IF(($C$6-($C$3*$A39)+SUM(BE$6:BE39))*BE$3/365*_xlfn.DAYS($B40,$B39)&lt;0,0,($C$6-($C$3*$A39)+SUM(BE$6:BE39))*BE$3/365*_xlfn.DAYS($B40,$B39))</f>
        <v>37.874969948864518</v>
      </c>
      <c r="BF40" s="5">
        <f>IF(($C$6-($C$3*$A39)+SUM(BF$6:BF39))*BF$3/365*_xlfn.DAYS($B40,$B39)&lt;0,0,($C$6-($C$3*$A39)+SUM(BF$6:BF39))*BF$3/365*_xlfn.DAYS($B40,$B39))</f>
        <v>37.816342190123116</v>
      </c>
      <c r="BG40" s="5">
        <f>IF(($C$6-($C$3*$A39)+SUM(BG$6:BG39))*BG$3/365*_xlfn.DAYS($B40,$B39)&lt;0,0,($C$6-($C$3*$A39)+SUM(BG$6:BG39))*BG$3/365*_xlfn.DAYS($B40,$B39))</f>
        <v>37.757761433208678</v>
      </c>
      <c r="BH40" s="5">
        <f>IF(($C$6-($C$3*$A39)+SUM(BH$6:BH39))*BH$3/365*_xlfn.DAYS($B40,$B39)&lt;0,0,($C$6-($C$3*$A39)+SUM(BH$6:BH39))*BH$3/365*_xlfn.DAYS($B40,$B39))</f>
        <v>37.699227657246269</v>
      </c>
      <c r="BI40" s="5">
        <f>IF(($C$6-($C$3*$A39)+SUM(BI$6:BI39))*BI$3/365*_xlfn.DAYS($B40,$B39)&lt;0,0,($C$6-($C$3*$A39)+SUM(BI$6:BI39))*BI$3/365*_xlfn.DAYS($B40,$B39))</f>
        <v>37.640740841368363</v>
      </c>
      <c r="BJ40" s="5">
        <f>IF(($C$6-($C$3*$A39)+SUM(BJ$6:BJ39))*BJ$3/365*_xlfn.DAYS($B40,$B39)&lt;0,0,($C$6-($C$3*$A39)+SUM(BJ$6:BJ39))*BJ$3/365*_xlfn.DAYS($B40,$B39))</f>
        <v>37.582300964715252</v>
      </c>
      <c r="BK40" s="5">
        <f>IF(($C$6-($C$3*$A39)+SUM(BK$6:BK39))*BK$3/365*_xlfn.DAYS($B40,$B39)&lt;0,0,($C$6-($C$3*$A39)+SUM(BK$6:BK39))*BK$3/365*_xlfn.DAYS($B40,$B39))</f>
        <v>37.523908006434695</v>
      </c>
      <c r="BL40" s="5">
        <f>IF(($C$6-($C$3*$A39)+SUM(BL$6:BL39))*BL$3/365*_xlfn.DAYS($B40,$B39)&lt;0,0,($C$6-($C$3*$A39)+SUM(BL$6:BL39))*BL$3/365*_xlfn.DAYS($B40,$B39))</f>
        <v>37.465561945681969</v>
      </c>
      <c r="BM40" s="5">
        <f>IF(($C$6-($C$3*$A39)+SUM(BM$6:BM39))*BM$3/365*_xlfn.DAYS($B40,$B39)&lt;0,0,($C$6-($C$3*$A39)+SUM(BM$6:BM39))*BM$3/365*_xlfn.DAYS($B40,$B39))</f>
        <v>37.407262761619926</v>
      </c>
      <c r="BN40" s="5">
        <f>IF(($C$6-($C$3*$A39)+SUM(BN$6:BN39))*BN$3/365*_xlfn.DAYS($B40,$B39)&lt;0,0,($C$6-($C$3*$A39)+SUM(BN$6:BN39))*BN$3/365*_xlfn.DAYS($B40,$B39))</f>
        <v>37.34901043341921</v>
      </c>
      <c r="BO40" s="5">
        <f>IF(($C$6-($C$3*$A39)+SUM(BO$6:BO39))*BO$3/365*_xlfn.DAYS($B40,$B39)&lt;0,0,($C$6-($C$3*$A39)+SUM(BO$6:BO39))*BO$3/365*_xlfn.DAYS($B40,$B39))</f>
        <v>37.290804940257665</v>
      </c>
      <c r="BP40" s="5">
        <f>IF(($C$6-($C$3*$A39)+SUM(BP$6:BP39))*BP$3/365*_xlfn.DAYS($B40,$B39)&lt;0,0,($C$6-($C$3*$A39)+SUM(BP$6:BP39))*BP$3/365*_xlfn.DAYS($B40,$B39))</f>
        <v>37.232646261321015</v>
      </c>
      <c r="BQ40" s="5">
        <f>IF(($C$6-($C$3*$A39)+SUM(BQ$6:BQ39))*BQ$3/365*_xlfn.DAYS($B40,$B39)&lt;0,0,($C$6-($C$3*$A39)+SUM(BQ$6:BQ39))*BQ$3/365*_xlfn.DAYS($B40,$B39))</f>
        <v>37.174534375802402</v>
      </c>
      <c r="BR40" s="5">
        <f>IF(($C$6-($C$3*$A39)+SUM(BR$6:BR39))*BR$3/365*_xlfn.DAYS($B40,$B39)&lt;0,0,($C$6-($C$3*$A39)+SUM(BR$6:BR39))*BR$3/365*_xlfn.DAYS($B40,$B39))</f>
        <v>37.116469262902498</v>
      </c>
      <c r="BS40" s="5">
        <f>IF(($C$6-($C$3*$A39)+SUM(BS$6:BS39))*BS$3/365*_xlfn.DAYS($B40,$B39)&lt;0,0,($C$6-($C$3*$A39)+SUM(BS$6:BS39))*BS$3/365*_xlfn.DAYS($B40,$B39))</f>
        <v>37.058450901829552</v>
      </c>
      <c r="BT40" s="5">
        <f>IF(($C$6-($C$3*$A39)+SUM(BT$6:BT39))*BT$3/365*_xlfn.DAYS($B40,$B39)&lt;0,0,($C$6-($C$3*$A39)+SUM(BT$6:BT39))*BT$3/365*_xlfn.DAYS($B40,$B39))</f>
        <v>37.000479271799513</v>
      </c>
      <c r="BU40" s="5">
        <f>IF(($C$6-($C$3*$A39)+SUM(BU$6:BU39))*BU$3/365*_xlfn.DAYS($B40,$B39)&lt;0,0,($C$6-($C$3*$A39)+SUM(BU$6:BU39))*BU$3/365*_xlfn.DAYS($B40,$B39))</f>
        <v>36.942554352035742</v>
      </c>
      <c r="BV40" s="5">
        <f>IF(($C$6-($C$3*$A39)+SUM(BV$6:BV39))*BV$3/365*_xlfn.DAYS($B40,$B39)&lt;0,0,($C$6-($C$3*$A39)+SUM(BV$6:BV39))*BV$3/365*_xlfn.DAYS($B40,$B39))</f>
        <v>36.884676121769083</v>
      </c>
      <c r="BW40" s="5">
        <f>IF(($C$6-($C$3*$A39)+SUM(BW$6:BW39))*BW$3/365*_xlfn.DAYS($B40,$B39)&lt;0,0,($C$6-($C$3*$A39)+SUM(BW$6:BW39))*BW$3/365*_xlfn.DAYS($B40,$B39))</f>
        <v>36.826844560238101</v>
      </c>
      <c r="BX40" s="5">
        <f>IF(($C$6-($C$3*$A39)+SUM(BX$6:BX39))*BX$3/365*_xlfn.DAYS($B40,$B39)&lt;0,0,($C$6-($C$3*$A39)+SUM(BX$6:BX39))*BX$3/365*_xlfn.DAYS($B40,$B39))</f>
        <v>36.769059646688696</v>
      </c>
      <c r="BY40" s="5">
        <f>IF(($C$6-($C$3*$A39)+SUM(BY$6:BY39))*BY$3/365*_xlfn.DAYS($B40,$B39)&lt;0,0,($C$6-($C$3*$A39)+SUM(BY$6:BY39))*BY$3/365*_xlfn.DAYS($B40,$B39))</f>
        <v>36.711321360374598</v>
      </c>
      <c r="BZ40" s="5">
        <f>IF(($C$6-($C$3*$A39)+SUM(BZ$6:BZ39))*BZ$3/365*_xlfn.DAYS($B40,$B39)&lt;0,0,($C$6-($C$3*$A39)+SUM(BZ$6:BZ39))*BZ$3/365*_xlfn.DAYS($B40,$B39))</f>
        <v>36.653629680556818</v>
      </c>
      <c r="CA40" s="5">
        <f>IF(($C$6-($C$3*$A39)+SUM(CA$6:CA39))*CA$3/365*_xlfn.DAYS($B40,$B39)&lt;0,0,($C$6-($C$3*$A39)+SUM(CA$6:CA39))*CA$3/365*_xlfn.DAYS($B40,$B39))</f>
        <v>36.595984586504009</v>
      </c>
      <c r="CB40" s="5">
        <f>IF(($C$6-($C$3*$A39)+SUM(CB$6:CB39))*CB$3/365*_xlfn.DAYS($B40,$B39)&lt;0,0,($C$6-($C$3*$A39)+SUM(CB$6:CB39))*CB$3/365*_xlfn.DAYS($B40,$B39))</f>
        <v>36.538386057492353</v>
      </c>
      <c r="CC40" s="5">
        <f>IF(($C$6-($C$3*$A39)+SUM(CC$6:CC39))*CC$3/365*_xlfn.DAYS($B40,$B39)&lt;0,0,($C$6-($C$3*$A39)+SUM(CC$6:CC39))*CC$3/365*_xlfn.DAYS($B40,$B39))</f>
        <v>36.4808340728056</v>
      </c>
      <c r="CD40" s="5">
        <f>IF(($C$6-($C$3*$A39)+SUM(CD$6:CD39))*CD$3/365*_xlfn.DAYS($B40,$B39)&lt;0,0,($C$6-($C$3*$A39)+SUM(CD$6:CD39))*CD$3/365*_xlfn.DAYS($B40,$B39))</f>
        <v>36.423328611734888</v>
      </c>
      <c r="CE40" s="5">
        <f>IF(($C$6-($C$3*$A39)+SUM(CE$6:CE39))*CE$3/365*_xlfn.DAYS($B40,$B39)&lt;0,0,($C$6-($C$3*$A39)+SUM(CE$6:CE39))*CE$3/365*_xlfn.DAYS($B40,$B39))</f>
        <v>36.365869653579061</v>
      </c>
      <c r="CF40" s="5">
        <f>IF(($C$6-($C$3*$A39)+SUM(CF$6:CF39))*CF$3/365*_xlfn.DAYS($B40,$B39)&lt;0,0,($C$6-($C$3*$A39)+SUM(CF$6:CF39))*CF$3/365*_xlfn.DAYS($B40,$B39))</f>
        <v>36.308457177644399</v>
      </c>
      <c r="CG40" s="5">
        <f>IF(($C$6-($C$3*$A39)+SUM(CG$6:CG39))*CG$3/365*_xlfn.DAYS($B40,$B39)&lt;0,0,($C$6-($C$3*$A39)+SUM(CG$6:CG39))*CG$3/365*_xlfn.DAYS($B40,$B39))</f>
        <v>36.251091163244666</v>
      </c>
      <c r="CH40" s="5">
        <f>IF(($C$6-($C$3*$A39)+SUM(CH$6:CH39))*CH$3/365*_xlfn.DAYS($B40,$B39)&lt;0,0,($C$6-($C$3*$A39)+SUM(CH$6:CH39))*CH$3/365*_xlfn.DAYS($B40,$B39))</f>
        <v>36.193771589701214</v>
      </c>
      <c r="CI40" s="5">
        <f>IF(($C$6-($C$3*$A39)+SUM(CI$6:CI39))*CI$3/365*_xlfn.DAYS($B40,$B39)&lt;0,0,($C$6-($C$3*$A39)+SUM(CI$6:CI39))*CI$3/365*_xlfn.DAYS($B40,$B39))</f>
        <v>36.13649843634299</v>
      </c>
      <c r="CJ40" s="5">
        <f>IF(($C$6-($C$3*$A39)+SUM(CJ$6:CJ39))*CJ$3/365*_xlfn.DAYS($B40,$B39)&lt;0,0,($C$6-($C$3*$A39)+SUM(CJ$6:CJ39))*CJ$3/365*_xlfn.DAYS($B40,$B39))</f>
        <v>36.079271682506224</v>
      </c>
      <c r="CK40" s="5">
        <f>IF(($C$6-($C$3*$A39)+SUM(CK$6:CK39))*CK$3/365*_xlfn.DAYS($B40,$B39)&lt;0,0,($C$6-($C$3*$A39)+SUM(CK$6:CK39))*CK$3/365*_xlfn.DAYS($B40,$B39))</f>
        <v>36.022091307534858</v>
      </c>
      <c r="CL40" s="5">
        <f>IF(($C$6-($C$3*$A39)+SUM(CL$6:CL39))*CL$3/365*_xlfn.DAYS($B40,$B39)&lt;0,0,($C$6-($C$3*$A39)+SUM(CL$6:CL39))*CL$3/365*_xlfn.DAYS($B40,$B39))</f>
        <v>35.964957290780241</v>
      </c>
      <c r="CM40" s="5">
        <f>IF(($C$6-($C$3*$A39)+SUM(CM$6:CM39))*CM$3/365*_xlfn.DAYS($B40,$B39)&lt;0,0,($C$6-($C$3*$A39)+SUM(CM$6:CM39))*CM$3/365*_xlfn.DAYS($B40,$B39))</f>
        <v>35.907869611601342</v>
      </c>
      <c r="CN40" s="5">
        <f>IF(($C$6-($C$3*$A39)+SUM(CN$6:CN39))*CN$3/365*_xlfn.DAYS($B40,$B39)&lt;0,0,($C$6-($C$3*$A39)+SUM(CN$6:CN39))*CN$3/365*_xlfn.DAYS($B40,$B39))</f>
        <v>35.85082824936449</v>
      </c>
      <c r="CO40" s="5">
        <f>IF(($C$6-($C$3*$A39)+SUM(CO$6:CO39))*CO$3/365*_xlfn.DAYS($B40,$B39)&lt;0,0,($C$6-($C$3*$A39)+SUM(CO$6:CO39))*CO$3/365*_xlfn.DAYS($B40,$B39))</f>
        <v>35.793833183443638</v>
      </c>
      <c r="CP40" s="5">
        <f>IF(($C$6-($C$3*$A39)+SUM(CP$6:CP39))*CP$3/365*_xlfn.DAYS($B40,$B39)&lt;0,0,($C$6-($C$3*$A39)+SUM(CP$6:CP39))*CP$3/365*_xlfn.DAYS($B40,$B39))</f>
        <v>35.736884393220109</v>
      </c>
      <c r="CQ40" s="5">
        <f>IF(($C$6-($C$3*$A39)+SUM(CQ$6:CQ39))*CQ$3/365*_xlfn.DAYS($B40,$B39)&lt;0,0,($C$6-($C$3*$A39)+SUM(CQ$6:CQ39))*CQ$3/365*_xlfn.DAYS($B40,$B39))</f>
        <v>35.679981858082925</v>
      </c>
      <c r="CR40" s="5">
        <f>IF(($C$6-($C$3*$A39)+SUM(CR$6:CR39))*CR$3/365*_xlfn.DAYS($B40,$B39)&lt;0,0,($C$6-($C$3*$A39)+SUM(CR$6:CR39))*CR$3/365*_xlfn.DAYS($B40,$B39))</f>
        <v>35.623125557428402</v>
      </c>
      <c r="CS40" s="5">
        <f>IF(($C$6-($C$3*$A39)+SUM(CS$6:CS39))*CS$3/365*_xlfn.DAYS($B40,$B39)&lt;0,0,($C$6-($C$3*$A39)+SUM(CS$6:CS39))*CS$3/365*_xlfn.DAYS($B40,$B39))</f>
        <v>35.566315470660456</v>
      </c>
      <c r="CT40" s="5">
        <f>IF(($C$6-($C$3*$A39)+SUM(CT$6:CT39))*CT$3/365*_xlfn.DAYS($B40,$B39)&lt;0,0,($C$6-($C$3*$A39)+SUM(CT$6:CT39))*CT$3/365*_xlfn.DAYS($B40,$B39))</f>
        <v>35.509551577190472</v>
      </c>
      <c r="CU40" s="5">
        <f>IF(($C$6-($C$3*$A39)+SUM(CU$6:CU39))*CU$3/365*_xlfn.DAYS($B40,$B39)&lt;0,0,($C$6-($C$3*$A39)+SUM(CU$6:CU39))*CU$3/365*_xlfn.DAYS($B40,$B39))</f>
        <v>35.452833856437238</v>
      </c>
      <c r="CV40" s="5">
        <f>IF(($C$6-($C$3*$A39)+SUM(CV$6:CV39))*CV$3/365*_xlfn.DAYS($B40,$B39)&lt;0,0,($C$6-($C$3*$A39)+SUM(CV$6:CV39))*CV$3/365*_xlfn.DAYS($B40,$B39))</f>
        <v>35.396162287827273</v>
      </c>
      <c r="CW40" s="5">
        <f>IF(($C$6-($C$3*$A39)+SUM(CW$6:CW39))*CW$3/365*_xlfn.DAYS($B40,$B39)&lt;0,0,($C$6-($C$3*$A39)+SUM(CW$6:CW39))*CW$3/365*_xlfn.DAYS($B40,$B39))</f>
        <v>35.339536850794275</v>
      </c>
      <c r="CX40" s="5">
        <f>IF(($C$6-($C$3*$A39)+SUM(CX$6:CX39))*CX$3/365*_xlfn.DAYS($B40,$B39)&lt;0,0,($C$6-($C$3*$A39)+SUM(CX$6:CX39))*CX$3/365*_xlfn.DAYS($B40,$B39))</f>
        <v>35.282957524779626</v>
      </c>
      <c r="CY40" s="5">
        <f>IF(($C$6-($C$3*$A39)+SUM(CY$6:CY39))*CY$3/365*_xlfn.DAYS($B40,$B39)&lt;0,0,($C$6-($C$3*$A39)+SUM(CY$6:CY39))*CY$3/365*_xlfn.DAYS($B40,$B39))</f>
        <v>35.226424289232149</v>
      </c>
      <c r="CZ40" s="5">
        <f>IF(($C$6-($C$3*$A39)+SUM(CZ$6:CZ39))*CZ$3/365*_xlfn.DAYS($B40,$B39)&lt;0,0,($C$6-($C$3*$A39)+SUM(CZ$6:CZ39))*CZ$3/365*_xlfn.DAYS($B40,$B39))</f>
        <v>35.169937123608051</v>
      </c>
      <c r="DA40" s="5">
        <f>IF(($C$6-($C$3*$A39)+SUM(DA$6:DA39))*DA$3/365*_xlfn.DAYS($B40,$B39)&lt;0,0,($C$6-($C$3*$A39)+SUM(DA$6:DA39))*DA$3/365*_xlfn.DAYS($B40,$B39))</f>
        <v>35.113496007371147</v>
      </c>
      <c r="DB40" s="5">
        <f>IF(($C$6-($C$3*$A39)+SUM(DB$6:DB39))*DB$3/365*_xlfn.DAYS($B40,$B39)&lt;0,0,($C$6-($C$3*$A39)+SUM(DB$6:DB39))*DB$3/365*_xlfn.DAYS($B40,$B39))</f>
        <v>35.057100919992592</v>
      </c>
      <c r="DC40" s="5">
        <f>IF(($C$6-($C$3*$A39)+SUM(DC$6:DC39))*DC$3/365*_xlfn.DAYS($B40,$B39)&lt;0,0,($C$6-($C$3*$A39)+SUM(DC$6:DC39))*DC$3/365*_xlfn.DAYS($B40,$B39))</f>
        <v>35.000751840951125</v>
      </c>
      <c r="DD40" s="5">
        <f>IF(($C$6-($C$3*$A39)+SUM(DD$6:DD39))*DD$3/365*_xlfn.DAYS($B40,$B39)&lt;0,0,($C$6-($C$3*$A39)+SUM(DD$6:DD39))*DD$3/365*_xlfn.DAYS($B40,$B39))</f>
        <v>34.944448749732842</v>
      </c>
      <c r="DE40" s="5">
        <f>IF(($C$6-($C$3*$A39)+SUM(DE$6:DE39))*DE$3/365*_xlfn.DAYS($B40,$B39)&lt;0,0,($C$6-($C$3*$A39)+SUM(DE$6:DE39))*DE$3/365*_xlfn.DAYS($B40,$B39))</f>
        <v>34.888191625831503</v>
      </c>
      <c r="DF40" s="5">
        <f>IF(($C$6-($C$3*$A39)+SUM(DF$6:DF39))*DF$3/365*_xlfn.DAYS($B40,$B39)&lt;0,0,($C$6-($C$3*$A39)+SUM(DF$6:DF39))*DF$3/365*_xlfn.DAYS($B40,$B39))</f>
        <v>34.831980448748027</v>
      </c>
      <c r="DG40" s="5">
        <f>IF(($C$6-($C$3*$A39)+SUM(DG$6:DG39))*DG$3/365*_xlfn.DAYS($B40,$B39)&lt;0,0,($C$6-($C$3*$A39)+SUM(DG$6:DG39))*DG$3/365*_xlfn.DAYS($B40,$B39))</f>
        <v>34.775815197991037</v>
      </c>
      <c r="DH40" s="5">
        <f>IF(($C$6-($C$3*$A39)+SUM(DH$6:DH39))*DH$3/365*_xlfn.DAYS($B40,$B39)&lt;0,0,($C$6-($C$3*$A39)+SUM(DH$6:DH39))*DH$3/365*_xlfn.DAYS($B40,$B39))</f>
        <v>34.719695853076523</v>
      </c>
      <c r="DI40" s="5">
        <f>IF(($C$6-($C$3*$A39)+SUM(DI$6:DI39))*DI$3/365*_xlfn.DAYS($B40,$B39)&lt;0,0,($C$6-($C$3*$A39)+SUM(DI$6:DI39))*DI$3/365*_xlfn.DAYS($B40,$B39))</f>
        <v>34.663622393527973</v>
      </c>
      <c r="DJ40" s="5">
        <f>IF(($C$6-($C$3*$A39)+SUM(DJ$6:DJ39))*DJ$3/365*_xlfn.DAYS($B40,$B39)&lt;0,0,($C$6-($C$3*$A39)+SUM(DJ$6:DJ39))*DJ$3/365*_xlfn.DAYS($B40,$B39))</f>
        <v>34.607594798876164</v>
      </c>
      <c r="DK40" s="5">
        <f>IF(($C$6-($C$3*$A39)+SUM(DK$6:DK39))*DK$3/365*_xlfn.DAYS($B40,$B39)&lt;0,0,($C$6-($C$3*$A39)+SUM(DK$6:DK39))*DK$3/365*_xlfn.DAYS($B40,$B39))</f>
        <v>34.551613048659576</v>
      </c>
      <c r="DL40" s="5">
        <f>IF(($C$6-($C$3*$A39)+SUM(DL$6:DL39))*DL$3/365*_xlfn.DAYS($B40,$B39)&lt;0,0,($C$6-($C$3*$A39)+SUM(DL$6:DL39))*DL$3/365*_xlfn.DAYS($B40,$B39))</f>
        <v>34.495677122424034</v>
      </c>
      <c r="DM40" s="5">
        <f>IF(($C$6-($C$3*$A39)+SUM(DM$6:DM39))*DM$3/365*_xlfn.DAYS($B40,$B39)&lt;0,0,($C$6-($C$3*$A39)+SUM(DM$6:DM39))*DM$3/365*_xlfn.DAYS($B40,$B39))</f>
        <v>34.439786999722621</v>
      </c>
      <c r="DN40" s="5">
        <f>IF(($C$6-($C$3*$A39)+SUM(DN$6:DN39))*DN$3/365*_xlfn.DAYS($B40,$B39)&lt;0,0,($C$6-($C$3*$A39)+SUM(DN$6:DN39))*DN$3/365*_xlfn.DAYS($B40,$B39))</f>
        <v>34.38394266011619</v>
      </c>
      <c r="DO40" s="5">
        <f>IF(($C$6-($C$3*$A39)+SUM(DO$6:DO39))*DO$3/365*_xlfn.DAYS($B40,$B39)&lt;0,0,($C$6-($C$3*$A39)+SUM(DO$6:DO39))*DO$3/365*_xlfn.DAYS($B40,$B39))</f>
        <v>34.328144083172802</v>
      </c>
      <c r="DP40" s="5">
        <f>IF(($C$6-($C$3*$A39)+SUM(DP$6:DP39))*DP$3/365*_xlfn.DAYS($B40,$B39)&lt;0,0,($C$6-($C$3*$A39)+SUM(DP$6:DP39))*DP$3/365*_xlfn.DAYS($B40,$B39))</f>
        <v>34.272391248468011</v>
      </c>
      <c r="DQ40" s="5">
        <f>IF(($C$6-($C$3*$A39)+SUM(DQ$6:DQ39))*DQ$3/365*_xlfn.DAYS($B40,$B39)&lt;0,0,($C$6-($C$3*$A39)+SUM(DQ$6:DQ39))*DQ$3/365*_xlfn.DAYS($B40,$B39))</f>
        <v>34.216684135584821</v>
      </c>
      <c r="DR40" s="5">
        <f>IF(($C$6-($C$3*$A39)+SUM(DR$6:DR39))*DR$3/365*_xlfn.DAYS($B40,$B39)&lt;0,0,($C$6-($C$3*$A39)+SUM(DR$6:DR39))*DR$3/365*_xlfn.DAYS($B40,$B39))</f>
        <v>34.161022724113714</v>
      </c>
      <c r="DS40" s="5">
        <f>IF(($C$6-($C$3*$A39)+SUM(DS$6:DS39))*DS$3/365*_xlfn.DAYS($B40,$B39)&lt;0,0,($C$6-($C$3*$A39)+SUM(DS$6:DS39))*DS$3/365*_xlfn.DAYS($B40,$B39))</f>
        <v>34.105406993652444</v>
      </c>
      <c r="DT40" s="5">
        <f>IF(($C$6-($C$3*$A39)+SUM(DT$6:DT39))*DT$3/365*_xlfn.DAYS($B40,$B39)&lt;0,0,($C$6-($C$3*$A39)+SUM(DT$6:DT39))*DT$3/365*_xlfn.DAYS($B40,$B39))</f>
        <v>34.049836923806481</v>
      </c>
      <c r="DU40" s="5">
        <f>IF(($C$6-($C$3*$A39)+SUM(DU$6:DU39))*DU$3/365*_xlfn.DAYS($B40,$B39)&lt;0,0,($C$6-($C$3*$A39)+SUM(DU$6:DU39))*DU$3/365*_xlfn.DAYS($B40,$B39))</f>
        <v>33.994312494188385</v>
      </c>
      <c r="DV40" s="5">
        <f>IF(($C$6-($C$3*$A39)+SUM(DV$6:DV39))*DV$3/365*_xlfn.DAYS($B40,$B39)&lt;0,0,($C$6-($C$3*$A39)+SUM(DV$6:DV39))*DV$3/365*_xlfn.DAYS($B40,$B39))</f>
        <v>33.938833684418384</v>
      </c>
      <c r="DW40" s="5">
        <f>IF(($C$6-($C$3*$A39)+SUM(DW$6:DW39))*DW$3/365*_xlfn.DAYS($B40,$B39)&lt;0,0,($C$6-($C$3*$A39)+SUM(DW$6:DW39))*DW$3/365*_xlfn.DAYS($B40,$B39))</f>
        <v>33.883400474123988</v>
      </c>
      <c r="DX40" s="5">
        <f>IF(($C$6-($C$3*$A39)+SUM(DX$6:DX39))*DX$3/365*_xlfn.DAYS($B40,$B39)&lt;0,0,($C$6-($C$3*$A39)+SUM(DX$6:DX39))*DX$3/365*_xlfn.DAYS($B40,$B39))</f>
        <v>33.828012842940218</v>
      </c>
      <c r="DY40" s="5">
        <f>IF(($C$6-($C$3*$A39)+SUM(DY$6:DY39))*DY$3/365*_xlfn.DAYS($B40,$B39)&lt;0,0,($C$6-($C$3*$A39)+SUM(DY$6:DY39))*DY$3/365*_xlfn.DAYS($B40,$B39))</f>
        <v>33.772670770509428</v>
      </c>
      <c r="DZ40" s="5">
        <f>IF(($C$6-($C$3*$A39)+SUM(DZ$6:DZ39))*DZ$3/365*_xlfn.DAYS($B40,$B39)&lt;0,0,($C$6-($C$3*$A39)+SUM(DZ$6:DZ39))*DZ$3/365*_xlfn.DAYS($B40,$B39))</f>
        <v>33.717374236481483</v>
      </c>
      <c r="EA40" s="5">
        <f>IF(($C$6-($C$3*$A39)+SUM(EA$6:EA39))*EA$3/365*_xlfn.DAYS($B40,$B39)&lt;0,0,($C$6-($C$3*$A39)+SUM(EA$6:EA39))*EA$3/365*_xlfn.DAYS($B40,$B39))</f>
        <v>33.6621232205135</v>
      </c>
      <c r="EB40" s="5">
        <f>IF(($C$6-($C$3*$A39)+SUM(EB$6:EB39))*EB$3/365*_xlfn.DAYS($B40,$B39)&lt;0,0,($C$6-($C$3*$A39)+SUM(EB$6:EB39))*EB$3/365*_xlfn.DAYS($B40,$B39))</f>
        <v>33.606917702270287</v>
      </c>
      <c r="EC40" s="5">
        <f>IF(($C$6-($C$3*$A39)+SUM(EC$6:EC39))*EC$3/365*_xlfn.DAYS($B40,$B39)&lt;0,0,($C$6-($C$3*$A39)+SUM(EC$6:EC39))*EC$3/365*_xlfn.DAYS($B40,$B39))</f>
        <v>33.5517576614237</v>
      </c>
      <c r="ED40" s="5">
        <f>IF(($C$6-($C$3*$A39)+SUM(ED$6:ED39))*ED$3/365*_xlfn.DAYS($B40,$B39)&lt;0,0,($C$6-($C$3*$A39)+SUM(ED$6:ED39))*ED$3/365*_xlfn.DAYS($B40,$B39))</f>
        <v>33.496643077653253</v>
      </c>
      <c r="EE40" s="5">
        <f>IF(($C$6-($C$3*$A39)+SUM(EE$6:EE39))*EE$3/365*_xlfn.DAYS($B40,$B39)&lt;0,0,($C$6-($C$3*$A39)+SUM(EE$6:EE39))*EE$3/365*_xlfn.DAYS($B40,$B39))</f>
        <v>33.441573930645816</v>
      </c>
      <c r="EF40" s="5">
        <f>IF(($C$6-($C$3*$A39)+SUM(EF$6:EF39))*EF$3/365*_xlfn.DAYS($B40,$B39)&lt;0,0,($C$6-($C$3*$A39)+SUM(EF$6:EF39))*EF$3/365*_xlfn.DAYS($B40,$B39))</f>
        <v>33.386550200095598</v>
      </c>
      <c r="EG40" s="5">
        <f>IF(($C$6-($C$3*$A39)+SUM(EG$6:EG39))*EG$3/365*_xlfn.DAYS($B40,$B39)&lt;0,0,($C$6-($C$3*$A39)+SUM(EG$6:EG39))*EG$3/365*_xlfn.DAYS($B40,$B39))</f>
        <v>33.331571865704198</v>
      </c>
      <c r="EH40" s="5">
        <f>IF(($C$6-($C$3*$A39)+SUM(EH$6:EH39))*EH$3/365*_xlfn.DAYS($B40,$B39)&lt;0,0,($C$6-($C$3*$A39)+SUM(EH$6:EH39))*EH$3/365*_xlfn.DAYS($B40,$B39))</f>
        <v>33.276638907180676</v>
      </c>
      <c r="EI40" s="5">
        <f>IF(($C$6-($C$3*$A39)+SUM(EI$6:EI39))*EI$3/365*_xlfn.DAYS($B40,$B39)&lt;0,0,($C$6-($C$3*$A39)+SUM(EI$6:EI39))*EI$3/365*_xlfn.DAYS($B40,$B39))</f>
        <v>33.221751304241479</v>
      </c>
      <c r="EJ40" s="5">
        <f>IF(($C$6-($C$3*$A39)+SUM(EJ$6:EJ39))*EJ$3/365*_xlfn.DAYS($B40,$B39)&lt;0,0,($C$6-($C$3*$A39)+SUM(EJ$6:EJ39))*EJ$3/365*_xlfn.DAYS($B40,$B39))</f>
        <v>33.166909036610456</v>
      </c>
      <c r="EK40" s="5">
        <f>IF(($C$6-($C$3*$A39)+SUM(EK$6:EK39))*EK$3/365*_xlfn.DAYS($B40,$B39)&lt;0,0,($C$6-($C$3*$A39)+SUM(EK$6:EK39))*EK$3/365*_xlfn.DAYS($B40,$B39))</f>
        <v>33.112112084018719</v>
      </c>
      <c r="EL40" s="5">
        <f>IF(($C$6-($C$3*$A39)+SUM(EL$6:EL39))*EL$3/365*_xlfn.DAYS($B40,$B39)&lt;0,0,($C$6-($C$3*$A39)+SUM(EL$6:EL39))*EL$3/365*_xlfn.DAYS($B40,$B39))</f>
        <v>33.057360426204845</v>
      </c>
      <c r="EM40" s="5">
        <f>IF(($C$6-($C$3*$A39)+SUM(EM$6:EM39))*EM$3/365*_xlfn.DAYS($B40,$B39)&lt;0,0,($C$6-($C$3*$A39)+SUM(EM$6:EM39))*EM$3/365*_xlfn.DAYS($B40,$B39))</f>
        <v>33.00265404291487</v>
      </c>
      <c r="EN40" s="5">
        <f>IF(($C$6-($C$3*$A39)+SUM(EN$6:EN39))*EN$3/365*_xlfn.DAYS($B40,$B39)&lt;0,0,($C$6-($C$3*$A39)+SUM(EN$6:EN39))*EN$3/365*_xlfn.DAYS($B40,$B39))</f>
        <v>32.947992913902155</v>
      </c>
      <c r="EO40" s="5">
        <f>IF(($C$6-($C$3*$A39)+SUM(EO$6:EO39))*EO$3/365*_xlfn.DAYS($B40,$B39)&lt;0,0,($C$6-($C$3*$A39)+SUM(EO$6:EO39))*EO$3/365*_xlfn.DAYS($B40,$B39))</f>
        <v>32.893377018927339</v>
      </c>
      <c r="EP40" s="5">
        <f>IF(($C$6-($C$3*$A39)+SUM(EP$6:EP39))*EP$3/365*_xlfn.DAYS($B40,$B39)&lt;0,0,($C$6-($C$3*$A39)+SUM(EP$6:EP39))*EP$3/365*_xlfn.DAYS($B40,$B39))</f>
        <v>32.838806337758591</v>
      </c>
      <c r="EQ40" s="5">
        <f>IF(($C$6-($C$3*$A39)+SUM(EQ$6:EQ39))*EQ$3/365*_xlfn.DAYS($B40,$B39)&lt;0,0,($C$6-($C$3*$A39)+SUM(EQ$6:EQ39))*EQ$3/365*_xlfn.DAYS($B40,$B39))</f>
        <v>32.784280850171328</v>
      </c>
      <c r="ER40" s="5">
        <f>IF(($C$6-($C$3*$A39)+SUM(ER$6:ER39))*ER$3/365*_xlfn.DAYS($B40,$B39)&lt;0,0,($C$6-($C$3*$A39)+SUM(ER$6:ER39))*ER$3/365*_xlfn.DAYS($B40,$B39))</f>
        <v>32.729800535948428</v>
      </c>
      <c r="ES40" s="5">
        <f>IF(($C$6-($C$3*$A39)+SUM(ES$6:ES39))*ES$3/365*_xlfn.DAYS($B40,$B39)&lt;0,0,($C$6-($C$3*$A39)+SUM(ES$6:ES39))*ES$3/365*_xlfn.DAYS($B40,$B39))</f>
        <v>32.675365374880137</v>
      </c>
      <c r="ET40" s="5">
        <f>IF(($C$6-($C$3*$A39)+SUM(ET$6:ET39))*ET$3/365*_xlfn.DAYS($B40,$B39)&lt;0,0,($C$6-($C$3*$A39)+SUM(ET$6:ET39))*ET$3/365*_xlfn.DAYS($B40,$B39))</f>
        <v>32.620975346763935</v>
      </c>
      <c r="EU40" s="5">
        <f>IF(($C$6-($C$3*$A39)+SUM(EU$6:EU39))*EU$3/365*_xlfn.DAYS($B40,$B39)&lt;0,0,($C$6-($C$3*$A39)+SUM(EU$6:EU39))*EU$3/365*_xlfn.DAYS($B40,$B39))</f>
        <v>32.566630431404889</v>
      </c>
      <c r="EV40" s="5">
        <f>IF(($C$6-($C$3*$A39)+SUM(EV$6:EV39))*EV$3/365*_xlfn.DAYS($B40,$B39)&lt;0,0,($C$6-($C$3*$A39)+SUM(EV$6:EV39))*EV$3/365*_xlfn.DAYS($B40,$B39))</f>
        <v>32.512330608615102</v>
      </c>
      <c r="EW40" s="5">
        <f>IF(($C$6-($C$3*$A39)+SUM(EW$6:EW39))*EW$3/365*_xlfn.DAYS($B40,$B39)&lt;0,0,($C$6-($C$3*$A39)+SUM(EW$6:EW39))*EW$3/365*_xlfn.DAYS($B40,$B39))</f>
        <v>32.458075858214507</v>
      </c>
      <c r="EX40" s="5">
        <f>IF(($C$6-($C$3*$A39)+SUM(EX$6:EX39))*EX$3/365*_xlfn.DAYS($B40,$B39)&lt;0,0,($C$6-($C$3*$A39)+SUM(EX$6:EX39))*EX$3/365*_xlfn.DAYS($B40,$B39))</f>
        <v>32.403866160029878</v>
      </c>
      <c r="EY40" s="5">
        <f>IF(($C$6-($C$3*$A39)+SUM(EY$6:EY39))*EY$3/365*_xlfn.DAYS($B40,$B39)&lt;0,0,($C$6-($C$3*$A39)+SUM(EY$6:EY39))*EY$3/365*_xlfn.DAYS($B40,$B39))</f>
        <v>32.349701493895701</v>
      </c>
      <c r="EZ40" s="5">
        <f>IF(($C$6-($C$3*$A39)+SUM(EZ$6:EZ39))*EZ$3/365*_xlfn.DAYS($B40,$B39)&lt;0,0,($C$6-($C$3*$A39)+SUM(EZ$6:EZ39))*EZ$3/365*_xlfn.DAYS($B40,$B39))</f>
        <v>32.295581839653643</v>
      </c>
      <c r="FA40" s="5">
        <f>IF(($C$6-($C$3*$A39)+SUM(FA$6:FA39))*FA$3/365*_xlfn.DAYS($B40,$B39)&lt;0,0,($C$6-($C$3*$A39)+SUM(FA$6:FA39))*FA$3/365*_xlfn.DAYS($B40,$B39))</f>
        <v>32.241507177152819</v>
      </c>
      <c r="FB40" s="5">
        <f>IF(($C$6-($C$3*$A39)+SUM(FB$6:FB39))*FB$3/365*_xlfn.DAYS($B40,$B39)&lt;0,0,($C$6-($C$3*$A39)+SUM(FB$6:FB39))*FB$3/365*_xlfn.DAYS($B40,$B39))</f>
        <v>32.187477486249627</v>
      </c>
      <c r="FC40" s="5">
        <f>IF(($C$6-($C$3*$A39)+SUM(FC$6:FC39))*FC$3/365*_xlfn.DAYS($B40,$B39)&lt;0,0,($C$6-($C$3*$A39)+SUM(FC$6:FC39))*FC$3/365*_xlfn.DAYS($B40,$B39))</f>
        <v>32.133492746807775</v>
      </c>
      <c r="FD40" s="5">
        <f>IF(($C$6-($C$3*$A39)+SUM(FD$6:FD39))*FD$3/365*_xlfn.DAYS($B40,$B39)&lt;0,0,($C$6-($C$3*$A39)+SUM(FD$6:FD39))*FD$3/365*_xlfn.DAYS($B40,$B39))</f>
        <v>32.079552938698441</v>
      </c>
      <c r="FE40" s="5">
        <f>IF(($C$6-($C$3*$A39)+SUM(FE$6:FE39))*FE$3/365*_xlfn.DAYS($B40,$B39)&lt;0,0,($C$6-($C$3*$A39)+SUM(FE$6:FE39))*FE$3/365*_xlfn.DAYS($B40,$B39))</f>
        <v>32.025658041800078</v>
      </c>
      <c r="FF40" s="5">
        <f>IF(($C$6-($C$3*$A39)+SUM(FF$6:FF39))*FF$3/365*_xlfn.DAYS($B40,$B39)&lt;0,0,($C$6-($C$3*$A39)+SUM(FF$6:FF39))*FF$3/365*_xlfn.DAYS($B40,$B39))</f>
        <v>31.971808035998286</v>
      </c>
      <c r="FG40" s="5">
        <f>IF(($C$6-($C$3*$A39)+SUM(FG$6:FG39))*FG$3/365*_xlfn.DAYS($B40,$B39)&lt;0,0,($C$6-($C$3*$A39)+SUM(FG$6:FG39))*FG$3/365*_xlfn.DAYS($B40,$B39))</f>
        <v>31.918002901186458</v>
      </c>
      <c r="FH40" s="5">
        <f>IF(($C$6-($C$3*$A39)+SUM(FH$6:FH39))*FH$3/365*_xlfn.DAYS($B40,$B39)&lt;0,0,($C$6-($C$3*$A39)+SUM(FH$6:FH39))*FH$3/365*_xlfn.DAYS($B40,$B39))</f>
        <v>31.864242617264814</v>
      </c>
      <c r="FI40" s="5">
        <f>IF(($C$6-($C$3*$A39)+SUM(FI$6:FI39))*FI$3/365*_xlfn.DAYS($B40,$B39)&lt;0,0,($C$6-($C$3*$A39)+SUM(FI$6:FI39))*FI$3/365*_xlfn.DAYS($B40,$B39))</f>
        <v>31.810527164141234</v>
      </c>
      <c r="FJ40" s="5">
        <f>IF(($C$6-($C$3*$A39)+SUM(FJ$6:FJ39))*FJ$3/365*_xlfn.DAYS($B40,$B39)&lt;0,0,($C$6-($C$3*$A39)+SUM(FJ$6:FJ39))*FJ$3/365*_xlfn.DAYS($B40,$B39))</f>
        <v>31.756856521730718</v>
      </c>
      <c r="FK40" s="5">
        <f>IF(($C$6-($C$3*$A39)+SUM(FK$6:FK39))*FK$3/365*_xlfn.DAYS($B40,$B39)&lt;0,0,($C$6-($C$3*$A39)+SUM(FK$6:FK39))*FK$3/365*_xlfn.DAYS($B40,$B39))</f>
        <v>31.703230669955843</v>
      </c>
      <c r="FL40" s="5">
        <f>IF(($C$6-($C$3*$A39)+SUM(FL$6:FL39))*FL$3/365*_xlfn.DAYS($B40,$B39)&lt;0,0,($C$6-($C$3*$A39)+SUM(FL$6:FL39))*FL$3/365*_xlfn.DAYS($B40,$B39))</f>
        <v>31.649649588746257</v>
      </c>
      <c r="FM40" s="5">
        <f>IF(($C$6-($C$3*$A39)+SUM(FM$6:FM39))*FM$3/365*_xlfn.DAYS($B40,$B39)&lt;0,0,($C$6-($C$3*$A39)+SUM(FM$6:FM39))*FM$3/365*_xlfn.DAYS($B40,$B39))</f>
        <v>31.596113258039058</v>
      </c>
      <c r="FN40" s="5">
        <f>IF(($C$6-($C$3*$A39)+SUM(FN$6:FN39))*FN$3/365*_xlfn.DAYS($B40,$B39)&lt;0,0,($C$6-($C$3*$A39)+SUM(FN$6:FN39))*FN$3/365*_xlfn.DAYS($B40,$B39))</f>
        <v>31.542621657778593</v>
      </c>
      <c r="FO40" s="5">
        <f>IF(($C$6-($C$3*$A39)+SUM(FO$6:FO39))*FO$3/365*_xlfn.DAYS($B40,$B39)&lt;0,0,($C$6-($C$3*$A39)+SUM(FO$6:FO39))*FO$3/365*_xlfn.DAYS($B40,$B39))</f>
        <v>31.489174767916634</v>
      </c>
      <c r="FP40" s="5">
        <f>IF(($C$6-($C$3*$A39)+SUM(FP$6:FP39))*FP$3/365*_xlfn.DAYS($B40,$B39)&lt;0,0,($C$6-($C$3*$A39)+SUM(FP$6:FP39))*FP$3/365*_xlfn.DAYS($B40,$B39))</f>
        <v>31.435772568412144</v>
      </c>
      <c r="FQ40" s="5">
        <f>IF(($C$6-($C$3*$A39)+SUM(FQ$6:FQ39))*FQ$3/365*_xlfn.DAYS($B40,$B39)&lt;0,0,($C$6-($C$3*$A39)+SUM(FQ$6:FQ39))*FQ$3/365*_xlfn.DAYS($B40,$B39))</f>
        <v>31.382415039231446</v>
      </c>
      <c r="FR40" s="5">
        <f>IF(($C$6-($C$3*$A39)+SUM(FR$6:FR39))*FR$3/365*_xlfn.DAYS($B40,$B39)&lt;0,0,($C$6-($C$3*$A39)+SUM(FR$6:FR39))*FR$3/365*_xlfn.DAYS($B40,$B39))</f>
        <v>31.329102160348178</v>
      </c>
      <c r="FS40" s="5">
        <f>IF(($C$6-($C$3*$A39)+SUM(FS$6:FS39))*FS$3/365*_xlfn.DAYS($B40,$B39)&lt;0,0,($C$6-($C$3*$A39)+SUM(FS$6:FS39))*FS$3/365*_xlfn.DAYS($B40,$B39))</f>
        <v>31.275833911743344</v>
      </c>
      <c r="FT40" s="5">
        <f>IF(($C$6-($C$3*$A39)+SUM(FT$6:FT39))*FT$3/365*_xlfn.DAYS($B40,$B39)&lt;0,0,($C$6-($C$3*$A39)+SUM(FT$6:FT39))*FT$3/365*_xlfn.DAYS($B40,$B39))</f>
        <v>31.222610273405145</v>
      </c>
      <c r="FU40" s="5">
        <f>IF(($C$6-($C$3*$A39)+SUM(FU$6:FU39))*FU$3/365*_xlfn.DAYS($B40,$B39)&lt;0,0,($C$6-($C$3*$A39)+SUM(FU$6:FU39))*FU$3/365*_xlfn.DAYS($B40,$B39))</f>
        <v>31.169431225329092</v>
      </c>
      <c r="FV40" s="5">
        <f>IF(($C$6-($C$3*$A39)+SUM(FV$6:FV39))*FV$3/365*_xlfn.DAYS($B40,$B39)&lt;0,0,($C$6-($C$3*$A39)+SUM(FV$6:FV39))*FV$3/365*_xlfn.DAYS($B40,$B39))</f>
        <v>31.116296747518099</v>
      </c>
      <c r="FW40" s="5">
        <f>IF(($C$6-($C$3*$A39)+SUM(FW$6:FW39))*FW$3/365*_xlfn.DAYS($B40,$B39)&lt;0,0,($C$6-($C$3*$A39)+SUM(FW$6:FW39))*FW$3/365*_xlfn.DAYS($B40,$B39))</f>
        <v>31.063206819982199</v>
      </c>
      <c r="FX40" s="5">
        <f>IF(($C$6-($C$3*$A39)+SUM(FX$6:FX39))*FX$3/365*_xlfn.DAYS($B40,$B39)&lt;0,0,($C$6-($C$3*$A39)+SUM(FX$6:FX39))*FX$3/365*_xlfn.DAYS($B40,$B39))</f>
        <v>31.010161422738957</v>
      </c>
      <c r="FY40" s="5">
        <f>IF(($C$6-($C$3*$A39)+SUM(FY$6:FY39))*FY$3/365*_xlfn.DAYS($B40,$B39)&lt;0,0,($C$6-($C$3*$A39)+SUM(FY$6:FY39))*FY$3/365*_xlfn.DAYS($B40,$B39))</f>
        <v>30.95716053581307</v>
      </c>
      <c r="FZ40" s="5">
        <f>IF(($C$6-($C$3*$A39)+SUM(FZ$6:FZ39))*FZ$3/365*_xlfn.DAYS($B40,$B39)&lt;0,0,($C$6-($C$3*$A39)+SUM(FZ$6:FZ39))*FZ$3/365*_xlfn.DAYS($B40,$B39))</f>
        <v>30.904204139236544</v>
      </c>
      <c r="GA40" s="5">
        <f>IF(($C$6-($C$3*$A39)+SUM(GA$6:GA39))*GA$3/365*_xlfn.DAYS($B40,$B39)&lt;0,0,($C$6-($C$3*$A39)+SUM(GA$6:GA39))*GA$3/365*_xlfn.DAYS($B40,$B39))</f>
        <v>30.851292213048612</v>
      </c>
      <c r="GB40" s="5">
        <f>IF(($C$6-($C$3*$A39)+SUM(GB$6:GB39))*GB$3/365*_xlfn.DAYS($B40,$B39)&lt;0,0,($C$6-($C$3*$A39)+SUM(GB$6:GB39))*GB$3/365*_xlfn.DAYS($B40,$B39))</f>
        <v>30.798424737295928</v>
      </c>
      <c r="GC40" s="5">
        <f>IF(($C$6-($C$3*$A39)+SUM(GC$6:GC39))*GC$3/365*_xlfn.DAYS($B40,$B39)&lt;0,0,($C$6-($C$3*$A39)+SUM(GC$6:GC39))*GC$3/365*_xlfn.DAYS($B40,$B39))</f>
        <v>30.745601692032402</v>
      </c>
      <c r="GD40" s="5">
        <f>IF(($C$6-($C$3*$A39)+SUM(GD$6:GD39))*GD$3/365*_xlfn.DAYS($B40,$B39)&lt;0,0,($C$6-($C$3*$A39)+SUM(GD$6:GD39))*GD$3/365*_xlfn.DAYS($B40,$B39))</f>
        <v>30.692823057319121</v>
      </c>
      <c r="GE40" s="5">
        <f>IF(($C$6-($C$3*$A39)+SUM(GE$6:GE39))*GE$3/365*_xlfn.DAYS($B40,$B39)&lt;0,0,($C$6-($C$3*$A39)+SUM(GE$6:GE39))*GE$3/365*_xlfn.DAYS($B40,$B39))</f>
        <v>30.640088813224562</v>
      </c>
      <c r="GF40" s="5">
        <f>IF(($C$6-($C$3*$A39)+SUM(GF$6:GF39))*GF$3/365*_xlfn.DAYS($B40,$B39)&lt;0,0,($C$6-($C$3*$A39)+SUM(GF$6:GF39))*GF$3/365*_xlfn.DAYS($B40,$B39))</f>
        <v>30.587398939824368</v>
      </c>
      <c r="GG40" s="5">
        <f>IF(($C$6-($C$3*$A39)+SUM(GG$6:GG39))*GG$3/365*_xlfn.DAYS($B40,$B39)&lt;0,0,($C$6-($C$3*$A39)+SUM(GG$6:GG39))*GG$3/365*_xlfn.DAYS($B40,$B39))</f>
        <v>30.534753417201589</v>
      </c>
      <c r="GH40" s="5">
        <f>IF(($C$6-($C$3*$A39)+SUM(GH$6:GH39))*GH$3/365*_xlfn.DAYS($B40,$B39)&lt;0,0,($C$6-($C$3*$A39)+SUM(GH$6:GH39))*GH$3/365*_xlfn.DAYS($B40,$B39))</f>
        <v>30.482152225446441</v>
      </c>
      <c r="GI40" s="5">
        <f>IF(($C$6-($C$3*$A39)+SUM(GI$6:GI39))*GI$3/365*_xlfn.DAYS($B40,$B39)&lt;0,0,($C$6-($C$3*$A39)+SUM(GI$6:GI39))*GI$3/365*_xlfn.DAYS($B40,$B39))</f>
        <v>30.429595344656434</v>
      </c>
      <c r="GJ40" s="5">
        <f>IF(($C$6-($C$3*$A39)+SUM(GJ$6:GJ39))*GJ$3/365*_xlfn.DAYS($B40,$B39)&lt;0,0,($C$6-($C$3*$A39)+SUM(GJ$6:GJ39))*GJ$3/365*_xlfn.DAYS($B40,$B39))</f>
        <v>30.377082754936328</v>
      </c>
      <c r="GK40" s="5">
        <f>IF(($C$6-($C$3*$A39)+SUM(GK$6:GK39))*GK$3/365*_xlfn.DAYS($B40,$B39)&lt;0,0,($C$6-($C$3*$A39)+SUM(GK$6:GK39))*GK$3/365*_xlfn.DAYS($B40,$B39))</f>
        <v>30.324614436398228</v>
      </c>
      <c r="GL40" s="5">
        <f>IF(($C$6-($C$3*$A39)+SUM(GL$6:GL39))*GL$3/365*_xlfn.DAYS($B40,$B39)&lt;0,0,($C$6-($C$3*$A39)+SUM(GL$6:GL39))*GL$3/365*_xlfn.DAYS($B40,$B39))</f>
        <v>30.272190369161407</v>
      </c>
      <c r="GM40" s="5">
        <f>IF(($C$6-($C$3*$A39)+SUM(GM$6:GM39))*GM$3/365*_xlfn.DAYS($B40,$B39)&lt;0,0,($C$6-($C$3*$A39)+SUM(GM$6:GM39))*GM$3/365*_xlfn.DAYS($B40,$B39))</f>
        <v>30.219810533352426</v>
      </c>
      <c r="GN40" s="5">
        <f>IF(($C$6-($C$3*$A39)+SUM(GN$6:GN39))*GN$3/365*_xlfn.DAYS($B40,$B39)&lt;0,0,($C$6-($C$3*$A39)+SUM(GN$6:GN39))*GN$3/365*_xlfn.DAYS($B40,$B39))</f>
        <v>30.167474909105131</v>
      </c>
      <c r="GO40" s="5">
        <f>IF(($C$6-($C$3*$A39)+SUM(GO$6:GO39))*GO$3/365*_xlfn.DAYS($B40,$B39)&lt;0,0,($C$6-($C$3*$A39)+SUM(GO$6:GO39))*GO$3/365*_xlfn.DAYS($B40,$B39))</f>
        <v>30.115183476560624</v>
      </c>
      <c r="GP40" s="5">
        <f>IF(($C$6-($C$3*$A39)+SUM(GP$6:GP39))*GP$3/365*_xlfn.DAYS($B40,$B39)&lt;0,0,($C$6-($C$3*$A39)+SUM(GP$6:GP39))*GP$3/365*_xlfn.DAYS($B40,$B39))</f>
        <v>30.062936215867133</v>
      </c>
      <c r="GQ40" s="5">
        <f>IF(($C$6-($C$3*$A39)+SUM(GQ$6:GQ39))*GQ$3/365*_xlfn.DAYS($B40,$B39)&lt;0,0,($C$6-($C$3*$A39)+SUM(GQ$6:GQ39))*GQ$3/365*_xlfn.DAYS($B40,$B39))</f>
        <v>30.010733107180346</v>
      </c>
      <c r="GR40" s="5">
        <f>IF(($C$6-($C$3*$A39)+SUM(GR$6:GR39))*GR$3/365*_xlfn.DAYS($B40,$B39)&lt;0,0,($C$6-($C$3*$A39)+SUM(GR$6:GR39))*GR$3/365*_xlfn.DAYS($B40,$B39))</f>
        <v>29.958574130663038</v>
      </c>
      <c r="GS40" s="5">
        <f>IF(($C$6-($C$3*$A39)+SUM(GS$6:GS39))*GS$3/365*_xlfn.DAYS($B40,$B39)&lt;0,0,($C$6-($C$3*$A39)+SUM(GS$6:GS39))*GS$3/365*_xlfn.DAYS($B40,$B39))</f>
        <v>29.906459266485285</v>
      </c>
      <c r="GT40" s="5">
        <f>IF(($C$6-($C$3*$A39)+SUM(GT$6:GT39))*GT$3/365*_xlfn.DAYS($B40,$B39)&lt;0,0,($C$6-($C$3*$A39)+SUM(GT$6:GT39))*GT$3/365*_xlfn.DAYS($B40,$B39))</f>
        <v>29.854388494824345</v>
      </c>
      <c r="GU40" s="5">
        <f>IF(($C$6-($C$3*$A39)+SUM(GU$6:GU39))*GU$3/365*_xlfn.DAYS($B40,$B39)&lt;0,0,($C$6-($C$3*$A39)+SUM(GU$6:GU39))*GU$3/365*_xlfn.DAYS($B40,$B39))</f>
        <v>29.802361795864876</v>
      </c>
      <c r="GV40" s="5">
        <f>IF(($C$6-($C$3*$A39)+SUM(GV$6:GV39))*GV$3/365*_xlfn.DAYS($B40,$B39)&lt;0,0,($C$6-($C$3*$A39)+SUM(GV$6:GV39))*GV$3/365*_xlfn.DAYS($B40,$B39))</f>
        <v>29.750379149798569</v>
      </c>
      <c r="GW40" s="5">
        <f>IF(($C$6-($C$3*$A39)+SUM(GW$6:GW39))*GW$3/365*_xlfn.DAYS($B40,$B39)&lt;0,0,($C$6-($C$3*$A39)+SUM(GW$6:GW39))*GW$3/365*_xlfn.DAYS($B40,$B39))</f>
        <v>29.698440536824592</v>
      </c>
      <c r="GX40" s="5">
        <f>IF(($C$6-($C$3*$A39)+SUM(GX$6:GX39))*GX$3/365*_xlfn.DAYS($B40,$B39)&lt;0,0,($C$6-($C$3*$A39)+SUM(GX$6:GX39))*GX$3/365*_xlfn.DAYS($B40,$B39))</f>
        <v>29.646545937149011</v>
      </c>
      <c r="GY40" s="5">
        <f>IF(($C$6-($C$3*$A39)+SUM(GY$6:GY39))*GY$3/365*_xlfn.DAYS($B40,$B39)&lt;0,0,($C$6-($C$3*$A39)+SUM(GY$6:GY39))*GY$3/365*_xlfn.DAYS($B40,$B39))</f>
        <v>29.594695330985441</v>
      </c>
      <c r="GZ40" s="5">
        <f>IF(($C$6-($C$3*$A39)+SUM(GZ$6:GZ39))*GZ$3/365*_xlfn.DAYS($B40,$B39)&lt;0,0,($C$6-($C$3*$A39)+SUM(GZ$6:GZ39))*GZ$3/365*_xlfn.DAYS($B40,$B39))</f>
        <v>29.54288869855457</v>
      </c>
      <c r="HA40" s="5">
        <f>IF(($C$6-($C$3*$A39)+SUM(HA$6:HA39))*HA$3/365*_xlfn.DAYS($B40,$B39)&lt;0,0,($C$6-($C$3*$A39)+SUM(HA$6:HA39))*HA$3/365*_xlfn.DAYS($B40,$B39))</f>
        <v>29.491126020084344</v>
      </c>
      <c r="HB40" s="5">
        <f>IF(($C$6-($C$3*$A39)+SUM(HB$6:HB39))*HB$3/365*_xlfn.DAYS($B40,$B39)&lt;0,0,($C$6-($C$3*$A39)+SUM(HB$6:HB39))*HB$3/365*_xlfn.DAYS($B40,$B39))</f>
        <v>29.439407275809916</v>
      </c>
      <c r="HC40" s="5">
        <f>IF(($C$6-($C$3*$A39)+SUM(HC$6:HC39))*HC$3/365*_xlfn.DAYS($B40,$B39)&lt;0,0,($C$6-($C$3*$A39)+SUM(HC$6:HC39))*HC$3/365*_xlfn.DAYS($B40,$B39))</f>
        <v>29.3877324459737</v>
      </c>
      <c r="HD40" s="5">
        <f>IF(($C$6-($C$3*$A39)+SUM(HD$6:HD39))*HD$3/365*_xlfn.DAYS($B40,$B39)&lt;0,0,($C$6-($C$3*$A39)+SUM(HD$6:HD39))*HD$3/365*_xlfn.DAYS($B40,$B39))</f>
        <v>29.336101510825262</v>
      </c>
      <c r="HE40" s="5">
        <f>IF(($C$6-($C$3*$A39)+SUM(HE$6:HE39))*HE$3/365*_xlfn.DAYS($B40,$B39)&lt;0,0,($C$6-($C$3*$A39)+SUM(HE$6:HE39))*HE$3/365*_xlfn.DAYS($B40,$B39))</f>
        <v>29.284514450621455</v>
      </c>
      <c r="HF40" s="5">
        <f>IF(($C$6-($C$3*$A39)+SUM(HF$6:HF39))*HF$3/365*_xlfn.DAYS($B40,$B39)&lt;0,0,($C$6-($C$3*$A39)+SUM(HF$6:HF39))*HF$3/365*_xlfn.DAYS($B40,$B39))</f>
        <v>29.232971245626352</v>
      </c>
      <c r="HG40" s="5">
        <f>IF(($C$6-($C$3*$A39)+SUM(HG$6:HG39))*HG$3/365*_xlfn.DAYS($B40,$B39)&lt;0,0,($C$6-($C$3*$A39)+SUM(HG$6:HG39))*HG$3/365*_xlfn.DAYS($B40,$B39))</f>
        <v>29.181471876111107</v>
      </c>
      <c r="HH40" s="5">
        <f>IF(($C$6-($C$3*$A39)+SUM(HH$6:HH39))*HH$3/365*_xlfn.DAYS($B40,$B39)&lt;0,0,($C$6-($C$3*$A39)+SUM(HH$6:HH39))*HH$3/365*_xlfn.DAYS($B40,$B39))</f>
        <v>29.130016322354262</v>
      </c>
      <c r="HI40" s="5">
        <f>IF(($C$6-($C$3*$A39)+SUM(HI$6:HI39))*HI$3/365*_xlfn.DAYS($B40,$B39)&lt;0,0,($C$6-($C$3*$A39)+SUM(HI$6:HI39))*HI$3/365*_xlfn.DAYS($B40,$B39))</f>
        <v>29.078604564641392</v>
      </c>
      <c r="HJ40" s="5">
        <f>IF(($C$6-($C$3*$A39)+SUM(HJ$6:HJ39))*HJ$3/365*_xlfn.DAYS($B40,$B39)&lt;0,0,($C$6-($C$3*$A39)+SUM(HJ$6:HJ39))*HJ$3/365*_xlfn.DAYS($B40,$B39))</f>
        <v>29.027236583265449</v>
      </c>
      <c r="HK40" s="5">
        <f>IF(($C$6-($C$3*$A39)+SUM(HK$6:HK39))*HK$3/365*_xlfn.DAYS($B40,$B39)&lt;0,0,($C$6-($C$3*$A39)+SUM(HK$6:HK39))*HK$3/365*_xlfn.DAYS($B40,$B39))</f>
        <v>28.975912358526525</v>
      </c>
      <c r="HL40" s="5">
        <f>IF(($C$6-($C$3*$A39)+SUM(HL$6:HL39))*HL$3/365*_xlfn.DAYS($B40,$B39)&lt;0,0,($C$6-($C$3*$A39)+SUM(HL$6:HL39))*HL$3/365*_xlfn.DAYS($B40,$B39))</f>
        <v>28.924631870731815</v>
      </c>
      <c r="HM40" s="5">
        <f>IF(($C$6-($C$3*$A39)+SUM(HM$6:HM39))*HM$3/365*_xlfn.DAYS($B40,$B39)&lt;0,0,($C$6-($C$3*$A39)+SUM(HM$6:HM39))*HM$3/365*_xlfn.DAYS($B40,$B39))</f>
        <v>28.873395100195797</v>
      </c>
      <c r="HN40" s="5">
        <f>IF(($C$6-($C$3*$A39)+SUM(HN$6:HN39))*HN$3/365*_xlfn.DAYS($B40,$B39)&lt;0,0,($C$6-($C$3*$A39)+SUM(HN$6:HN39))*HN$3/365*_xlfn.DAYS($B40,$B39))</f>
        <v>28.82220202724023</v>
      </c>
      <c r="HO40" s="5">
        <f>IF(($C$6-($C$3*$A39)+SUM(HO$6:HO39))*HO$3/365*_xlfn.DAYS($B40,$B39)&lt;0,0,($C$6-($C$3*$A39)+SUM(HO$6:HO39))*HO$3/365*_xlfn.DAYS($B40,$B39))</f>
        <v>28.771052632193928</v>
      </c>
      <c r="HP40" s="5">
        <f>IF(($C$6-($C$3*$A39)+SUM(HP$6:HP39))*HP$3/365*_xlfn.DAYS($B40,$B39)&lt;0,0,($C$6-($C$3*$A39)+SUM(HP$6:HP39))*HP$3/365*_xlfn.DAYS($B40,$B39))</f>
        <v>28.719946895392845</v>
      </c>
      <c r="HQ40" s="5">
        <f>IF(($C$6-($C$3*$A39)+SUM(HQ$6:HQ39))*HQ$3/365*_xlfn.DAYS($B40,$B39)&lt;0,0,($C$6-($C$3*$A39)+SUM(HQ$6:HQ39))*HQ$3/365*_xlfn.DAYS($B40,$B39))</f>
        <v>28.668884797180368</v>
      </c>
      <c r="HR40" s="5">
        <f>IF(($C$6-($C$3*$A39)+SUM(HR$6:HR39))*HR$3/365*_xlfn.DAYS($B40,$B39)&lt;0,0,($C$6-($C$3*$A39)+SUM(HR$6:HR39))*HR$3/365*_xlfn.DAYS($B40,$B39))</f>
        <v>28.617866317906795</v>
      </c>
      <c r="HS40" s="5">
        <f>IF(($C$6-($C$3*$A39)+SUM(HS$6:HS39))*HS$3/365*_xlfn.DAYS($B40,$B39)&lt;0,0,($C$6-($C$3*$A39)+SUM(HS$6:HS39))*HS$3/365*_xlfn.DAYS($B40,$B39))</f>
        <v>28.56689143792979</v>
      </c>
      <c r="HT40" s="5">
        <f>IF(($C$6-($C$3*$A39)+SUM(HT$6:HT39))*HT$3/365*_xlfn.DAYS($B40,$B39)&lt;0,0,($C$6-($C$3*$A39)+SUM(HT$6:HT39))*HT$3/365*_xlfn.DAYS($B40,$B39))</f>
        <v>28.515960137614151</v>
      </c>
      <c r="HU40" s="5">
        <f>IF(($C$6-($C$3*$A39)+SUM(HU$6:HU39))*HU$3/365*_xlfn.DAYS($B40,$B39)&lt;0,0,($C$6-($C$3*$A39)+SUM(HU$6:HU39))*HU$3/365*_xlfn.DAYS($B40,$B39))</f>
        <v>28.465072397331877</v>
      </c>
      <c r="HV40" s="5">
        <f>IF(($C$6-($C$3*$A39)+SUM(HV$6:HV39))*HV$3/365*_xlfn.DAYS($B40,$B39)&lt;0,0,($C$6-($C$3*$A39)+SUM(HV$6:HV39))*HV$3/365*_xlfn.DAYS($B40,$B39))</f>
        <v>28.41422819746203</v>
      </c>
      <c r="HW40" s="5">
        <f>IF(($C$6-($C$3*$A39)+SUM(HW$6:HW39))*HW$3/365*_xlfn.DAYS($B40,$B39)&lt;0,0,($C$6-($C$3*$A39)+SUM(HW$6:HW39))*HW$3/365*_xlfn.DAYS($B40,$B39))</f>
        <v>28.363427518390999</v>
      </c>
      <c r="HX40" s="5">
        <f>IF(($C$6-($C$3*$A39)+SUM(HX$6:HX39))*HX$3/365*_xlfn.DAYS($B40,$B39)&lt;0,0,($C$6-($C$3*$A39)+SUM(HX$6:HX39))*HX$3/365*_xlfn.DAYS($B40,$B39))</f>
        <v>28.312670340512252</v>
      </c>
      <c r="HY40" s="5">
        <f>IF(($C$6-($C$3*$A39)+SUM(HY$6:HY39))*HY$3/365*_xlfn.DAYS($B40,$B39)&lt;0,0,($C$6-($C$3*$A39)+SUM(HY$6:HY39))*HY$3/365*_xlfn.DAYS($B40,$B39))</f>
        <v>28.261956644226473</v>
      </c>
      <c r="HZ40" s="5">
        <f>IF(($C$6-($C$3*$A39)+SUM(HZ$6:HZ39))*HZ$3/365*_xlfn.DAYS($B40,$B39)&lt;0,0,($C$6-($C$3*$A39)+SUM(HZ$6:HZ39))*HZ$3/365*_xlfn.DAYS($B40,$B39))</f>
        <v>28.211286409941437</v>
      </c>
      <c r="IA40" s="5">
        <f>IF(($C$6-($C$3*$A39)+SUM(IA$6:IA39))*IA$3/365*_xlfn.DAYS($B40,$B39)&lt;0,0,($C$6-($C$3*$A39)+SUM(IA$6:IA39))*IA$3/365*_xlfn.DAYS($B40,$B39))</f>
        <v>28.160659618072138</v>
      </c>
      <c r="IB40" s="5">
        <f>IF(($C$6-($C$3*$A39)+SUM(IB$6:IB39))*IB$3/365*_xlfn.DAYS($B40,$B39)&lt;0,0,($C$6-($C$3*$A39)+SUM(IB$6:IB39))*IB$3/365*_xlfn.DAYS($B40,$B39))</f>
        <v>28.110076249040823</v>
      </c>
      <c r="IC40" s="5">
        <f>IF(($C$6-($C$3*$A39)+SUM(IC$6:IC39))*IC$3/365*_xlfn.DAYS($B40,$B39)&lt;0,0,($C$6-($C$3*$A39)+SUM(IC$6:IC39))*IC$3/365*_xlfn.DAYS($B40,$B39))</f>
        <v>28.059536283276735</v>
      </c>
      <c r="ID40" s="5">
        <f>IF(($C$6-($C$3*$A39)+SUM(ID$6:ID39))*ID$3/365*_xlfn.DAYS($B40,$B39)&lt;0,0,($C$6-($C$3*$A39)+SUM(ID$6:ID39))*ID$3/365*_xlfn.DAYS($B40,$B39))</f>
        <v>28.009039701216359</v>
      </c>
      <c r="IE40" s="5">
        <f>IF(($C$6-($C$3*$A39)+SUM(IE$6:IE39))*IE$3/365*_xlfn.DAYS($B40,$B39)&lt;0,0,($C$6-($C$3*$A39)+SUM(IE$6:IE39))*IE$3/365*_xlfn.DAYS($B40,$B39))</f>
        <v>27.958586483303328</v>
      </c>
      <c r="IF40" s="5">
        <f>IF(($C$6-($C$3*$A39)+SUM(IF$6:IF39))*IF$3/365*_xlfn.DAYS($B40,$B39)&lt;0,0,($C$6-($C$3*$A39)+SUM(IF$6:IF39))*IF$3/365*_xlfn.DAYS($B40,$B39))</f>
        <v>27.908176609988498</v>
      </c>
      <c r="IG40" s="5">
        <f>IF(($C$6-($C$3*$A39)+SUM(IG$6:IG39))*IG$3/365*_xlfn.DAYS($B40,$B39)&lt;0,0,($C$6-($C$3*$A39)+SUM(IG$6:IG39))*IG$3/365*_xlfn.DAYS($B40,$B39))</f>
        <v>27.85781006172969</v>
      </c>
      <c r="IH40" s="5">
        <f>IF(($C$6-($C$3*$A39)+SUM(IH$6:IH39))*IH$3/365*_xlfn.DAYS($B40,$B39)&lt;0,0,($C$6-($C$3*$A39)+SUM(IH$6:IH39))*IH$3/365*_xlfn.DAYS($B40,$B39))</f>
        <v>27.807486818992029</v>
      </c>
      <c r="II40" s="5">
        <f>IF(($C$6-($C$3*$A39)+SUM(II$6:II39))*II$3/365*_xlfn.DAYS($B40,$B39)&lt;0,0,($C$6-($C$3*$A39)+SUM(II$6:II39))*II$3/365*_xlfn.DAYS($B40,$B39))</f>
        <v>27.757206862247799</v>
      </c>
      <c r="IJ40" s="5">
        <f>IF(($C$6-($C$3*$A39)+SUM(IJ$6:IJ39))*IJ$3/365*_xlfn.DAYS($B40,$B39)&lt;0,0,($C$6-($C$3*$A39)+SUM(IJ$6:IJ39))*IJ$3/365*_xlfn.DAYS($B40,$B39))</f>
        <v>27.70697017197628</v>
      </c>
      <c r="IK40" s="5">
        <f>IF(($C$6-($C$3*$A39)+SUM(IK$6:IK39))*IK$3/365*_xlfn.DAYS($B40,$B39)&lt;0,0,($C$6-($C$3*$A39)+SUM(IK$6:IK39))*IK$3/365*_xlfn.DAYS($B40,$B39))</f>
        <v>27.656776728664106</v>
      </c>
      <c r="IL40" s="5">
        <f>IF(($C$6-($C$3*$A39)+SUM(IL$6:IL39))*IL$3/365*_xlfn.DAYS($B40,$B39)&lt;0,0,($C$6-($C$3*$A39)+SUM(IL$6:IL39))*IL$3/365*_xlfn.DAYS($B40,$B39))</f>
        <v>27.606626512804887</v>
      </c>
      <c r="IM40" s="5">
        <f>IF(($C$6-($C$3*$A39)+SUM(IM$6:IM39))*IM$3/365*_xlfn.DAYS($B40,$B39)&lt;0,0,($C$6-($C$3*$A39)+SUM(IM$6:IM39))*IM$3/365*_xlfn.DAYS($B40,$B39))</f>
        <v>27.556519504899292</v>
      </c>
      <c r="IN40" s="5">
        <f>IF(($C$6-($C$3*$A39)+SUM(IN$6:IN39))*IN$3/365*_xlfn.DAYS($B40,$B39)&lt;0,0,($C$6-($C$3*$A39)+SUM(IN$6:IN39))*IN$3/365*_xlfn.DAYS($B40,$B39))</f>
        <v>27.506455685455489</v>
      </c>
      <c r="IO40" s="5">
        <f>IF(($C$6-($C$3*$A39)+SUM(IO$6:IO39))*IO$3/365*_xlfn.DAYS($B40,$B39)&lt;0,0,($C$6-($C$3*$A39)+SUM(IO$6:IO39))*IO$3/365*_xlfn.DAYS($B40,$B39))</f>
        <v>27.456435034988331</v>
      </c>
      <c r="IP40" s="5">
        <f>IF(($C$6-($C$3*$A39)+SUM(IP$6:IP39))*IP$3/365*_xlfn.DAYS($B40,$B39)&lt;0,0,($C$6-($C$3*$A39)+SUM(IP$6:IP39))*IP$3/365*_xlfn.DAYS($B40,$B39))</f>
        <v>27.40645753402011</v>
      </c>
      <c r="IQ40" s="5">
        <f>IF(($C$6-($C$3*$A39)+SUM(IQ$6:IQ39))*IQ$3/365*_xlfn.DAYS($B40,$B39)&lt;0,0,($C$6-($C$3*$A39)+SUM(IQ$6:IQ39))*IQ$3/365*_xlfn.DAYS($B40,$B39))</f>
        <v>27.356523163080158</v>
      </c>
      <c r="IR40" s="5">
        <f>IF(($C$6-($C$3*$A39)+SUM(IR$6:IR39))*IR$3/365*_xlfn.DAYS($B40,$B39)&lt;0,0,($C$6-($C$3*$A39)+SUM(IR$6:IR39))*IR$3/365*_xlfn.DAYS($B40,$B39))</f>
        <v>27.306631902704858</v>
      </c>
      <c r="IS40" s="5">
        <f>IF(($C$6-($C$3*$A39)+SUM(IS$6:IS39))*IS$3/365*_xlfn.DAYS($B40,$B39)&lt;0,0,($C$6-($C$3*$A39)+SUM(IS$6:IS39))*IS$3/365*_xlfn.DAYS($B40,$B39))</f>
        <v>27.256783733437857</v>
      </c>
      <c r="IT40" s="5">
        <f>IF(($C$6-($C$3*$A39)+SUM(IT$6:IT39))*IT$3/365*_xlfn.DAYS($B40,$B39)&lt;0,0,($C$6-($C$3*$A39)+SUM(IT$6:IT39))*IT$3/365*_xlfn.DAYS($B40,$B39))</f>
        <v>27.206978635829731</v>
      </c>
      <c r="IU40" s="5">
        <f>IF(($C$6-($C$3*$A39)+SUM(IU$6:IU39))*IU$3/365*_xlfn.DAYS($B40,$B39)&lt;0,0,($C$6-($C$3*$A39)+SUM(IU$6:IU39))*IU$3/365*_xlfn.DAYS($B40,$B39))</f>
        <v>27.157216590438406</v>
      </c>
      <c r="IV40" s="5">
        <f>IF(($C$6-($C$3*$A39)+SUM(IV$6:IV39))*IV$3/365*_xlfn.DAYS($B40,$B39)&lt;0,0,($C$6-($C$3*$A39)+SUM(IV$6:IV39))*IV$3/365*_xlfn.DAYS($B40,$B39))</f>
        <v>27.107497577828763</v>
      </c>
      <c r="IW40" s="5">
        <f>IF(($C$6-($C$3*$A39)+SUM(IW$6:IW39))*IW$3/365*_xlfn.DAYS($B40,$B39)&lt;0,0,($C$6-($C$3*$A39)+SUM(IW$6:IW39))*IW$3/365*_xlfn.DAYS($B40,$B39))</f>
        <v>27.057821578572863</v>
      </c>
      <c r="IX40" s="5">
        <f>IF(($C$6-($C$3*$A39)+SUM(IX$6:IX39))*IX$3/365*_xlfn.DAYS($B40,$B39)&lt;0,0,($C$6-($C$3*$A39)+SUM(IX$6:IX39))*IX$3/365*_xlfn.DAYS($B40,$B39))</f>
        <v>27.008188573249758</v>
      </c>
      <c r="IY40" s="5">
        <f>IF(($C$6-($C$3*$A39)+SUM(IY$6:IY39))*IY$3/365*_xlfn.DAYS($B40,$B39)&lt;0,0,($C$6-($C$3*$A39)+SUM(IY$6:IY39))*IY$3/365*_xlfn.DAYS($B40,$B39))</f>
        <v>26.958598542445831</v>
      </c>
      <c r="IZ40" s="5">
        <f>IF(($C$6-($C$3*$A39)+SUM(IZ$6:IZ39))*IZ$3/365*_xlfn.DAYS($B40,$B39)&lt;0,0,($C$6-($C$3*$A39)+SUM(IZ$6:IZ39))*IZ$3/365*_xlfn.DAYS($B40,$B39))</f>
        <v>26.909051466754356</v>
      </c>
      <c r="JA40" s="5">
        <f>IF(($C$6-($C$3*$A39)+SUM(JA$6:JA39))*JA$3/365*_xlfn.DAYS($B40,$B39)&lt;0,0,($C$6-($C$3*$A39)+SUM(JA$6:JA39))*JA$3/365*_xlfn.DAYS($B40,$B39))</f>
        <v>26.859547326775864</v>
      </c>
      <c r="JB40" s="5">
        <f>IF(($C$6-($C$3*$A39)+SUM(JB$6:JB39))*JB$3/365*_xlfn.DAYS($B40,$B39)&lt;0,0,($C$6-($C$3*$A39)+SUM(JB$6:JB39))*JB$3/365*_xlfn.DAYS($B40,$B39))</f>
        <v>26.810086103117925</v>
      </c>
      <c r="JC40" s="5">
        <f>IF(($C$6-($C$3*$A39)+SUM(JC$6:JC39))*JC$3/365*_xlfn.DAYS($B40,$B39)&lt;0,0,($C$6-($C$3*$A39)+SUM(JC$6:JC39))*JC$3/365*_xlfn.DAYS($B40,$B39))</f>
        <v>26.76066777639522</v>
      </c>
      <c r="JD40" s="5">
        <f>IF(($C$6-($C$3*$A39)+SUM(JD$6:JD39))*JD$3/365*_xlfn.DAYS($B40,$B39)&lt;0,0,($C$6-($C$3*$A39)+SUM(JD$6:JD39))*JD$3/365*_xlfn.DAYS($B40,$B39))</f>
        <v>26.711292327229497</v>
      </c>
      <c r="JE40" s="5">
        <f>IF(($C$6-($C$3*$A39)+SUM(JE$6:JE39))*JE$3/365*_xlfn.DAYS($B40,$B39)&lt;0,0,($C$6-($C$3*$A39)+SUM(JE$6:JE39))*JE$3/365*_xlfn.DAYS($B40,$B39))</f>
        <v>26.661959736249607</v>
      </c>
      <c r="JF40" s="5">
        <f>IF(($C$6-($C$3*$A39)+SUM(JF$6:JF39))*JF$3/365*_xlfn.DAYS($B40,$B39)&lt;0,0,($C$6-($C$3*$A39)+SUM(JF$6:JF39))*JF$3/365*_xlfn.DAYS($B40,$B39))</f>
        <v>26.612669984091568</v>
      </c>
      <c r="JG40" s="5">
        <f>IF(($C$6-($C$3*$A39)+SUM(JG$6:JG39))*JG$3/365*_xlfn.DAYS($B40,$B39)&lt;0,0,($C$6-($C$3*$A39)+SUM(JG$6:JG39))*JG$3/365*_xlfn.DAYS($B40,$B39))</f>
        <v>26.563423051398363</v>
      </c>
      <c r="JH40" s="5">
        <f>IF(($C$6-($C$3*$A39)+SUM(JH$6:JH39))*JH$3/365*_xlfn.DAYS($B40,$B39)&lt;0,0,($C$6-($C$3*$A39)+SUM(JH$6:JH39))*JH$3/365*_xlfn.DAYS($B40,$B39))</f>
        <v>26.514218918820202</v>
      </c>
      <c r="JI40" s="5">
        <f>IF(($C$6-($C$3*$A39)+SUM(JI$6:JI39))*JI$3/365*_xlfn.DAYS($B40,$B39)&lt;0,0,($C$6-($C$3*$A39)+SUM(JI$6:JI39))*JI$3/365*_xlfn.DAYS($B40,$B39))</f>
        <v>26.465057567014252</v>
      </c>
      <c r="JJ40" s="5">
        <f>IF(($C$6-($C$3*$A39)+SUM(JJ$6:JJ39))*JJ$3/365*_xlfn.DAYS($B40,$B39)&lt;0,0,($C$6-($C$3*$A39)+SUM(JJ$6:JJ39))*JJ$3/365*_xlfn.DAYS($B40,$B39))</f>
        <v>26.415938976644899</v>
      </c>
      <c r="JK40" s="5">
        <f>IF(($C$6-($C$3*$A39)+SUM(JK$6:JK39))*JK$3/365*_xlfn.DAYS($B40,$B39)&lt;0,0,($C$6-($C$3*$A39)+SUM(JK$6:JK39))*JK$3/365*_xlfn.DAYS($B40,$B39))</f>
        <v>26.366863128383454</v>
      </c>
      <c r="JL40" s="5">
        <f>IF(($C$6-($C$3*$A39)+SUM(JL$6:JL39))*JL$3/365*_xlfn.DAYS($B40,$B39)&lt;0,0,($C$6-($C$3*$A39)+SUM(JL$6:JL39))*JL$3/365*_xlfn.DAYS($B40,$B39))</f>
        <v>26.317830002908419</v>
      </c>
      <c r="JM40" s="5">
        <f>IF(($C$6-($C$3*$A39)+SUM(JM$6:JM39))*JM$3/365*_xlfn.DAYS($B40,$B39)&lt;0,0,($C$6-($C$3*$A39)+SUM(JM$6:JM39))*JM$3/365*_xlfn.DAYS($B40,$B39))</f>
        <v>26.268839580905357</v>
      </c>
      <c r="JN40" s="5">
        <f>IF(($C$6-($C$3*$A39)+SUM(JN$6:JN39))*JN$3/365*_xlfn.DAYS($B40,$B39)&lt;0,0,($C$6-($C$3*$A39)+SUM(JN$6:JN39))*JN$3/365*_xlfn.DAYS($B40,$B39))</f>
        <v>26.219891843066875</v>
      </c>
      <c r="JO40" s="5">
        <f>IF(($C$6-($C$3*$A39)+SUM(JO$6:JO39))*JO$3/365*_xlfn.DAYS($B40,$B39)&lt;0,0,($C$6-($C$3*$A39)+SUM(JO$6:JO39))*JO$3/365*_xlfn.DAYS($B40,$B39))</f>
        <v>26.170986770092689</v>
      </c>
      <c r="JP40" s="5">
        <f>IF(($C$6-($C$3*$A39)+SUM(JP$6:JP39))*JP$3/365*_xlfn.DAYS($B40,$B39)&lt;0,0,($C$6-($C$3*$A39)+SUM(JP$6:JP39))*JP$3/365*_xlfn.DAYS($B40,$B39))</f>
        <v>26.122124342689553</v>
      </c>
      <c r="JQ40" s="5">
        <f>IF(($C$6-($C$3*$A39)+SUM(JQ$6:JQ39))*JQ$3/365*_xlfn.DAYS($B40,$B39)&lt;0,0,($C$6-($C$3*$A39)+SUM(JQ$6:JQ39))*JQ$3/365*_xlfn.DAYS($B40,$B39))</f>
        <v>26.07330454157136</v>
      </c>
      <c r="JR40" s="5">
        <f>IF(($C$6-($C$3*$A39)+SUM(JR$6:JR39))*JR$3/365*_xlfn.DAYS($B40,$B39)&lt;0,0,($C$6-($C$3*$A39)+SUM(JR$6:JR39))*JR$3/365*_xlfn.DAYS($B40,$B39))</f>
        <v>26.0245273474589</v>
      </c>
      <c r="JS40" s="5">
        <f>IF(($C$6-($C$3*$A39)+SUM(JS$6:JS39))*JS$3/365*_xlfn.DAYS($B40,$B39)&lt;0,0,($C$6-($C$3*$A39)+SUM(JS$6:JS39))*JS$3/365*_xlfn.DAYS($B40,$B39))</f>
        <v>25.975792741080195</v>
      </c>
      <c r="JT40" s="5">
        <f>IF(($C$6-($C$3*$A39)+SUM(JT$6:JT39))*JT$3/365*_xlfn.DAYS($B40,$B39)&lt;0,0,($C$6-($C$3*$A39)+SUM(JT$6:JT39))*JT$3/365*_xlfn.DAYS($B40,$B39))</f>
        <v>25.927100703170321</v>
      </c>
      <c r="JU40" s="5">
        <f>IF(($C$6-($C$3*$A39)+SUM(JU$6:JU39))*JU$3/365*_xlfn.DAYS($B40,$B39)&lt;0,0,($C$6-($C$3*$A39)+SUM(JU$6:JU39))*JU$3/365*_xlfn.DAYS($B40,$B39))</f>
        <v>25.878451214471273</v>
      </c>
      <c r="JV40" s="5">
        <f>IF(($C$6-($C$3*$A39)+SUM(JV$6:JV39))*JV$3/365*_xlfn.DAYS($B40,$B39)&lt;0,0,($C$6-($C$3*$A39)+SUM(JV$6:JV39))*JV$3/365*_xlfn.DAYS($B40,$B39))</f>
        <v>25.829844255732215</v>
      </c>
      <c r="JW40" s="5">
        <f>IF(($C$6-($C$3*$A39)+SUM(JW$6:JW39))*JW$3/365*_xlfn.DAYS($B40,$B39)&lt;0,0,($C$6-($C$3*$A39)+SUM(JW$6:JW39))*JW$3/365*_xlfn.DAYS($B40,$B39))</f>
        <v>25.781279807709382</v>
      </c>
      <c r="JX40" s="5">
        <f>IF(($C$6-($C$3*$A39)+SUM(JX$6:JX39))*JX$3/365*_xlfn.DAYS($B40,$B39)&lt;0,0,($C$6-($C$3*$A39)+SUM(JX$6:JX39))*JX$3/365*_xlfn.DAYS($B40,$B39))</f>
        <v>25.732757851165982</v>
      </c>
      <c r="JY40" s="5">
        <f>IF(($C$6-($C$3*$A39)+SUM(JY$6:JY39))*JY$3/365*_xlfn.DAYS($B40,$B39)&lt;0,0,($C$6-($C$3*$A39)+SUM(JY$6:JY39))*JY$3/365*_xlfn.DAYS($B40,$B39))</f>
        <v>25.684278366872324</v>
      </c>
      <c r="JZ40" s="5">
        <f>IF(($C$6-($C$3*$A39)+SUM(JZ$6:JZ39))*JZ$3/365*_xlfn.DAYS($B40,$B39)&lt;0,0,($C$6-($C$3*$A39)+SUM(JZ$6:JZ39))*JZ$3/365*_xlfn.DAYS($B40,$B39))</f>
        <v>25.635841335605765</v>
      </c>
      <c r="KA40" s="5">
        <f>IF(($C$6-($C$3*$A39)+SUM(KA$6:KA39))*KA$3/365*_xlfn.DAYS($B40,$B39)&lt;0,0,($C$6-($C$3*$A39)+SUM(KA$6:KA39))*KA$3/365*_xlfn.DAYS($B40,$B39))</f>
        <v>25.587446738150668</v>
      </c>
      <c r="KB40" s="5">
        <f>IF(($C$6-($C$3*$A39)+SUM(KB$6:KB39))*KB$3/365*_xlfn.DAYS($B40,$B39)&lt;0,0,($C$6-($C$3*$A39)+SUM(KB$6:KB39))*KB$3/365*_xlfn.DAYS($B40,$B39))</f>
        <v>25.539094555298462</v>
      </c>
      <c r="KC40" s="5">
        <f>IF(($C$6-($C$3*$A39)+SUM(KC$6:KC39))*KC$3/365*_xlfn.DAYS($B40,$B39)&lt;0,0,($C$6-($C$3*$A39)+SUM(KC$6:KC39))*KC$3/365*_xlfn.DAYS($B40,$B39))</f>
        <v>25.4907847678476</v>
      </c>
      <c r="KD40" s="5">
        <f>IF(($C$6-($C$3*$A39)+SUM(KD$6:KD39))*KD$3/365*_xlfn.DAYS($B40,$B39)&lt;0,0,($C$6-($C$3*$A39)+SUM(KD$6:KD39))*KD$3/365*_xlfn.DAYS($B40,$B39))</f>
        <v>25.44251735660367</v>
      </c>
      <c r="KE40" s="5">
        <f>IF(($C$6-($C$3*$A39)+SUM(KE$6:KE39))*KE$3/365*_xlfn.DAYS($B40,$B39)&lt;0,0,($C$6-($C$3*$A39)+SUM(KE$6:KE39))*KE$3/365*_xlfn.DAYS($B40,$B39))</f>
        <v>25.394292302379153</v>
      </c>
      <c r="KF40" s="5">
        <f>IF(($C$6-($C$3*$A39)+SUM(KF$6:KF39))*KF$3/365*_xlfn.DAYS($B40,$B39)&lt;0,0,($C$6-($C$3*$A39)+SUM(KF$6:KF39))*KF$3/365*_xlfn.DAYS($B40,$B39))</f>
        <v>25.346109585993631</v>
      </c>
      <c r="KG40" s="5">
        <f>IF(($C$6-($C$3*$A39)+SUM(KG$6:KG39))*KG$3/365*_xlfn.DAYS($B40,$B39)&lt;0,0,($C$6-($C$3*$A39)+SUM(KG$6:KG39))*KG$3/365*_xlfn.DAYS($B40,$B39))</f>
        <v>25.297969188273729</v>
      </c>
      <c r="KH40" s="5">
        <f>IF(($C$6-($C$3*$A39)+SUM(KH$6:KH39))*KH$3/365*_xlfn.DAYS($B40,$B39)&lt;0,0,($C$6-($C$3*$A39)+SUM(KH$6:KH39))*KH$3/365*_xlfn.DAYS($B40,$B39))</f>
        <v>25.249871090053073</v>
      </c>
      <c r="KI40" s="5">
        <f>IF(($C$6-($C$3*$A39)+SUM(KI$6:KI39))*KI$3/365*_xlfn.DAYS($B40,$B39)&lt;0,0,($C$6-($C$3*$A39)+SUM(KI$6:KI39))*KI$3/365*_xlfn.DAYS($B40,$B39))</f>
        <v>25.201815272172322</v>
      </c>
      <c r="KJ40" s="5">
        <f>IF(($C$6-($C$3*$A39)+SUM(KJ$6:KJ39))*KJ$3/365*_xlfn.DAYS($B40,$B39)&lt;0,0,($C$6-($C$3*$A39)+SUM(KJ$6:KJ39))*KJ$3/365*_xlfn.DAYS($B40,$B39))</f>
        <v>25.153801715479212</v>
      </c>
      <c r="KK40" s="5">
        <f>IF(($C$6-($C$3*$A39)+SUM(KK$6:KK39))*KK$3/365*_xlfn.DAYS($B40,$B39)&lt;0,0,($C$6-($C$3*$A39)+SUM(KK$6:KK39))*KK$3/365*_xlfn.DAYS($B40,$B39))</f>
        <v>25.105830400828403</v>
      </c>
      <c r="KL40" s="5">
        <f>IF(($C$6-($C$3*$A39)+SUM(KL$6:KL39))*KL$3/365*_xlfn.DAYS($B40,$B39)&lt;0,0,($C$6-($C$3*$A39)+SUM(KL$6:KL39))*KL$3/365*_xlfn.DAYS($B40,$B39))</f>
        <v>25.057901309081618</v>
      </c>
      <c r="KM40" s="5">
        <f>IF(($C$6-($C$3*$A39)+SUM(KM$6:KM39))*KM$3/365*_xlfn.DAYS($B40,$B39)&lt;0,0,($C$6-($C$3*$A39)+SUM(KM$6:KM39))*KM$3/365*_xlfn.DAYS($B40,$B39))</f>
        <v>25.010014421107641</v>
      </c>
      <c r="KN40" s="5">
        <f>IF(($C$6-($C$3*$A39)+SUM(KN$6:KN39))*KN$3/365*_xlfn.DAYS($B40,$B39)&lt;0,0,($C$6-($C$3*$A39)+SUM(KN$6:KN39))*KN$3/365*_xlfn.DAYS($B40,$B39))</f>
        <v>24.962169717782217</v>
      </c>
      <c r="KO40" s="5">
        <f>IF(($C$6-($C$3*$A39)+SUM(KO$6:KO39))*KO$3/365*_xlfn.DAYS($B40,$B39)&lt;0,0,($C$6-($C$3*$A39)+SUM(KO$6:KO39))*KO$3/365*_xlfn.DAYS($B40,$B39))</f>
        <v>24.914367179988197</v>
      </c>
      <c r="KP40" s="5">
        <f>IF(($C$6-($C$3*$A39)+SUM(KP$6:KP39))*KP$3/365*_xlfn.DAYS($B40,$B39)&lt;0,0,($C$6-($C$3*$A39)+SUM(KP$6:KP39))*KP$3/365*_xlfn.DAYS($B40,$B39))</f>
        <v>24.866606788615226</v>
      </c>
      <c r="KQ40" s="5">
        <f>IF(($C$6-($C$3*$A39)+SUM(KQ$6:KQ39))*KQ$3/365*_xlfn.DAYS($B40,$B39)&lt;0,0,($C$6-($C$3*$A39)+SUM(KQ$6:KQ39))*KQ$3/365*_xlfn.DAYS($B40,$B39))</f>
        <v>24.818888524560176</v>
      </c>
      <c r="KR40" s="5">
        <f>IF(($C$6-($C$3*$A39)+SUM(KR$6:KR39))*KR$3/365*_xlfn.DAYS($B40,$B39)&lt;0,0,($C$6-($C$3*$A39)+SUM(KR$6:KR39))*KR$3/365*_xlfn.DAYS($B40,$B39))</f>
        <v>24.771212368726893</v>
      </c>
      <c r="KS40" s="5">
        <f>IF(($C$6-($C$3*$A39)+SUM(KS$6:KS39))*KS$3/365*_xlfn.DAYS($B40,$B39)&lt;0,0,($C$6-($C$3*$A39)+SUM(KS$6:KS39))*KS$3/365*_xlfn.DAYS($B40,$B39))</f>
        <v>24.723578302026127</v>
      </c>
      <c r="KT40" s="5">
        <f>IF(($C$6-($C$3*$A39)+SUM(KT$6:KT39))*KT$3/365*_xlfn.DAYS($B40,$B39)&lt;0,0,($C$6-($C$3*$A39)+SUM(KT$6:KT39))*KT$3/365*_xlfn.DAYS($B40,$B39))</f>
        <v>24.675986305375712</v>
      </c>
      <c r="KU40" s="5">
        <f>IF(($C$6-($C$3*$A39)+SUM(KU$6:KU39))*KU$3/365*_xlfn.DAYS($B40,$B39)&lt;0,0,($C$6-($C$3*$A39)+SUM(KU$6:KU39))*KU$3/365*_xlfn.DAYS($B40,$B39))</f>
        <v>24.628436359700423</v>
      </c>
      <c r="KV40" s="5">
        <f>IF(($C$6-($C$3*$A39)+SUM(KV$6:KV39))*KV$3/365*_xlfn.DAYS($B40,$B39)&lt;0,0,($C$6-($C$3*$A39)+SUM(KV$6:KV39))*KV$3/365*_xlfn.DAYS($B40,$B39))</f>
        <v>24.580928445932059</v>
      </c>
      <c r="KW40" s="5">
        <f>IF(($C$6-($C$3*$A39)+SUM(KW$6:KW39))*KW$3/365*_xlfn.DAYS($B40,$B39)&lt;0,0,($C$6-($C$3*$A39)+SUM(KW$6:KW39))*KW$3/365*_xlfn.DAYS($B40,$B39))</f>
        <v>24.533462545009467</v>
      </c>
      <c r="KX40" s="5">
        <f>IF(($C$6-($C$3*$A39)+SUM(KX$6:KX39))*KX$3/365*_xlfn.DAYS($B40,$B39)&lt;0,0,($C$6-($C$3*$A39)+SUM(KX$6:KX39))*KX$3/365*_xlfn.DAYS($B40,$B39))</f>
        <v>24.486038637878384</v>
      </c>
      <c r="KY40" s="5">
        <f>IF(($C$6-($C$3*$A39)+SUM(KY$6:KY39))*KY$3/365*_xlfn.DAYS($B40,$B39)&lt;0,0,($C$6-($C$3*$A39)+SUM(KY$6:KY39))*KY$3/365*_xlfn.DAYS($B40,$B39))</f>
        <v>24.438656705491628</v>
      </c>
      <c r="KZ40" s="5">
        <f>IF(($C$6-($C$3*$A39)+SUM(KZ$6:KZ39))*KZ$3/365*_xlfn.DAYS($B40,$B39)&lt;0,0,($C$6-($C$3*$A39)+SUM(KZ$6:KZ39))*KZ$3/365*_xlfn.DAYS($B40,$B39))</f>
        <v>24.391316728808949</v>
      </c>
      <c r="LA40" s="5">
        <f>IF(($C$6-($C$3*$A39)+SUM(LA$6:LA39))*LA$3/365*_xlfn.DAYS($B40,$B39)&lt;0,0,($C$6-($C$3*$A39)+SUM(LA$6:LA39))*LA$3/365*_xlfn.DAYS($B40,$B39))</f>
        <v>24.344018688797124</v>
      </c>
      <c r="LB40" s="5">
        <f>IF(($C$6-($C$3*$A39)+SUM(LB$6:LB39))*LB$3/365*_xlfn.DAYS($B40,$B39)&lt;0,0,($C$6-($C$3*$A39)+SUM(LB$6:LB39))*LB$3/365*_xlfn.DAYS($B40,$B39))</f>
        <v>24.296762566429877</v>
      </c>
      <c r="LC40" s="5">
        <f>IF(($C$6-($C$3*$A39)+SUM(LC$6:LC39))*LC$3/365*_xlfn.DAYS($B40,$B39)&lt;0,0,($C$6-($C$3*$A39)+SUM(LC$6:LC39))*LC$3/365*_xlfn.DAYS($B40,$B39))</f>
        <v>24.249548342687902</v>
      </c>
      <c r="LD40" s="5">
        <f>IF(($C$6-($C$3*$A39)+SUM(LD$6:LD39))*LD$3/365*_xlfn.DAYS($B40,$B39)&lt;0,0,($C$6-($C$3*$A39)+SUM(LD$6:LD39))*LD$3/365*_xlfn.DAYS($B40,$B39))</f>
        <v>24.202375998558935</v>
      </c>
      <c r="LE40" s="5">
        <f>IF(($C$6-($C$3*$A39)+SUM(LE$6:LE39))*LE$3/365*_xlfn.DAYS($B40,$B39)&lt;0,0,($C$6-($C$3*$A39)+SUM(LE$6:LE39))*LE$3/365*_xlfn.DAYS($B40,$B39))</f>
        <v>24.155245515037588</v>
      </c>
      <c r="LF40" s="5">
        <f>IF(($C$6-($C$3*$A39)+SUM(LF$6:LF39))*LF$3/365*_xlfn.DAYS($B40,$B39)&lt;0,0,($C$6-($C$3*$A39)+SUM(LF$6:LF39))*LF$3/365*_xlfn.DAYS($B40,$B39))</f>
        <v>24.108156873125594</v>
      </c>
      <c r="LG40" s="5">
        <f>IF(($C$6-($C$3*$A39)+SUM(LG$6:LG39))*LG$3/365*_xlfn.DAYS($B40,$B39)&lt;0,0,($C$6-($C$3*$A39)+SUM(LG$6:LG39))*LG$3/365*_xlfn.DAYS($B40,$B39))</f>
        <v>24.06111005383152</v>
      </c>
      <c r="LH40" s="5">
        <f>IF(($C$6-($C$3*$A39)+SUM(LH$6:LH39))*LH$3/365*_xlfn.DAYS($B40,$B39)&lt;0,0,($C$6-($C$3*$A39)+SUM(LH$6:LH39))*LH$3/365*_xlfn.DAYS($B40,$B39))</f>
        <v>24.014105038170928</v>
      </c>
      <c r="LI40" s="5">
        <f>IF(($C$6-($C$3*$A39)+SUM(LI$6:LI39))*LI$3/365*_xlfn.DAYS($B40,$B39)&lt;0,0,($C$6-($C$3*$A39)+SUM(LI$6:LI39))*LI$3/365*_xlfn.DAYS($B40,$B39))</f>
        <v>23.967141807166449</v>
      </c>
      <c r="LJ40" s="5">
        <f>IF(($C$6-($C$3*$A39)+SUM(LJ$6:LJ39))*LJ$3/365*_xlfn.DAYS($B40,$B39)&lt;0,0,($C$6-($C$3*$A39)+SUM(LJ$6:LJ39))*LJ$3/365*_xlfn.DAYS($B40,$B39))</f>
        <v>23.920220341847571</v>
      </c>
      <c r="LK40" s="5">
        <f>IF(($C$6-($C$3*$A39)+SUM(LK$6:LK39))*LK$3/365*_xlfn.DAYS($B40,$B39)&lt;0,0,($C$6-($C$3*$A39)+SUM(LK$6:LK39))*LK$3/365*_xlfn.DAYS($B40,$B39))</f>
        <v>23.873340623250762</v>
      </c>
      <c r="LL40" s="5">
        <f>IF(($C$6-($C$3*$A39)+SUM(LL$6:LL39))*LL$3/365*_xlfn.DAYS($B40,$B39)&lt;0,0,($C$6-($C$3*$A39)+SUM(LL$6:LL39))*LL$3/365*_xlfn.DAYS($B40,$B39))</f>
        <v>23.826502632419491</v>
      </c>
      <c r="LM40" s="5">
        <f>IF(($C$6-($C$3*$A39)+SUM(LM$6:LM39))*LM$3/365*_xlfn.DAYS($B40,$B39)&lt;0,0,($C$6-($C$3*$A39)+SUM(LM$6:LM39))*LM$3/365*_xlfn.DAYS($B40,$B39))</f>
        <v>23.779706350404137</v>
      </c>
      <c r="LN40" s="5">
        <f>IF(($C$6-($C$3*$A39)+SUM(LN$6:LN39))*LN$3/365*_xlfn.DAYS($B40,$B39)&lt;0,0,($C$6-($C$3*$A39)+SUM(LN$6:LN39))*LN$3/365*_xlfn.DAYS($B40,$B39))</f>
        <v>23.732951758262047</v>
      </c>
      <c r="LO40" s="5">
        <f>IF(($C$6-($C$3*$A39)+SUM(LO$6:LO39))*LO$3/365*_xlfn.DAYS($B40,$B39)&lt;0,0,($C$6-($C$3*$A39)+SUM(LO$6:LO39))*LO$3/365*_xlfn.DAYS($B40,$B39))</f>
        <v>23.686238837057612</v>
      </c>
      <c r="LP40" s="5">
        <f>IF(($C$6-($C$3*$A39)+SUM(LP$6:LP39))*LP$3/365*_xlfn.DAYS($B40,$B39)&lt;0,0,($C$6-($C$3*$A39)+SUM(LP$6:LP39))*LP$3/365*_xlfn.DAYS($B40,$B39))</f>
        <v>23.639567567862009</v>
      </c>
      <c r="LQ40" s="5">
        <f>IF(($C$6-($C$3*$A39)+SUM(LQ$6:LQ39))*LQ$3/365*_xlfn.DAYS($B40,$B39)&lt;0,0,($C$6-($C$3*$A39)+SUM(LQ$6:LQ39))*LQ$3/365*_xlfn.DAYS($B40,$B39))</f>
        <v>23.592937931753472</v>
      </c>
      <c r="LR40" s="5">
        <f>IF(($C$6-($C$3*$A39)+SUM(LR$6:LR39))*LR$3/365*_xlfn.DAYS($B40,$B39)&lt;0,0,($C$6-($C$3*$A39)+SUM(LR$6:LR39))*LR$3/365*_xlfn.DAYS($B40,$B39))</f>
        <v>23.546349909817216</v>
      </c>
      <c r="LS40" s="5">
        <f>IF(($C$6-($C$3*$A39)+SUM(LS$6:LS39))*LS$3/365*_xlfn.DAYS($B40,$B39)&lt;0,0,($C$6-($C$3*$A39)+SUM(LS$6:LS39))*LS$3/365*_xlfn.DAYS($B40,$B39))</f>
        <v>23.499803483145303</v>
      </c>
      <c r="LT40" s="5">
        <f>IF(($C$6-($C$3*$A39)+SUM(LT$6:LT39))*LT$3/365*_xlfn.DAYS($B40,$B39)&lt;0,0,($C$6-($C$3*$A39)+SUM(LT$6:LT39))*LT$3/365*_xlfn.DAYS($B40,$B39))</f>
        <v>23.453298632836763</v>
      </c>
      <c r="LU40" s="5">
        <f>IF(($C$6-($C$3*$A39)+SUM(LU$6:LU39))*LU$3/365*_xlfn.DAYS($B40,$B39)&lt;0,0,($C$6-($C$3*$A39)+SUM(LU$6:LU39))*LU$3/365*_xlfn.DAYS($B40,$B39))</f>
        <v>23.406835339997635</v>
      </c>
      <c r="LV40" s="5">
        <f>IF(($C$6-($C$3*$A39)+SUM(LV$6:LV39))*LV$3/365*_xlfn.DAYS($B40,$B39)&lt;0,0,($C$6-($C$3*$A39)+SUM(LV$6:LV39))*LV$3/365*_xlfn.DAYS($B40,$B39))</f>
        <v>23.360413585740822</v>
      </c>
      <c r="LW40" s="5">
        <f>IF(($C$6-($C$3*$A39)+SUM(LW$6:LW39))*LW$3/365*_xlfn.DAYS($B40,$B39)&lt;0,0,($C$6-($C$3*$A39)+SUM(LW$6:LW39))*LW$3/365*_xlfn.DAYS($B40,$B39))</f>
        <v>23.314033351186154</v>
      </c>
      <c r="LX40" s="5">
        <f>IF(($C$6-($C$3*$A39)+SUM(LX$6:LX39))*LX$3/365*_xlfn.DAYS($B40,$B39)&lt;0,0,($C$6-($C$3*$A39)+SUM(LX$6:LX39))*LX$3/365*_xlfn.DAYS($B40,$B39))</f>
        <v>23.267694617460489</v>
      </c>
      <c r="LY40" s="5">
        <f>IF(($C$6-($C$3*$A39)+SUM(LY$6:LY39))*LY$3/365*_xlfn.DAYS($B40,$B39)&lt;0,0,($C$6-($C$3*$A39)+SUM(LY$6:LY39))*LY$3/365*_xlfn.DAYS($B40,$B39))</f>
        <v>23.221397365697477</v>
      </c>
      <c r="LZ40" s="5">
        <f>IF(($C$6-($C$3*$A39)+SUM(LZ$6:LZ39))*LZ$3/365*_xlfn.DAYS($B40,$B39)&lt;0,0,($C$6-($C$3*$A39)+SUM(LZ$6:LZ39))*LZ$3/365*_xlfn.DAYS($B40,$B39))</f>
        <v>23.175141577037849</v>
      </c>
      <c r="MA40" s="5">
        <f>IF(($C$6-($C$3*$A39)+SUM(MA$6:MA39))*MA$3/365*_xlfn.DAYS($B40,$B39)&lt;0,0,($C$6-($C$3*$A39)+SUM(MA$6:MA39))*MA$3/365*_xlfn.DAYS($B40,$B39))</f>
        <v>23.128927232629117</v>
      </c>
      <c r="MB40" s="5">
        <f>IF(($C$6-($C$3*$A39)+SUM(MB$6:MB39))*MB$3/365*_xlfn.DAYS($B40,$B39)&lt;0,0,($C$6-($C$3*$A39)+SUM(MB$6:MB39))*MB$3/365*_xlfn.DAYS($B40,$B39))</f>
        <v>23.082754313625877</v>
      </c>
      <c r="MC40" s="5">
        <f>IF(($C$6-($C$3*$A39)+SUM(MC$6:MC39))*MC$3/365*_xlfn.DAYS($B40,$B39)&lt;0,0,($C$6-($C$3*$A39)+SUM(MC$6:MC39))*MC$3/365*_xlfn.DAYS($B40,$B39))</f>
        <v>23.036622801189459</v>
      </c>
      <c r="MD40" s="5">
        <f>IF(($C$6-($C$3*$A39)+SUM(MD$6:MD39))*MD$3/365*_xlfn.DAYS($B40,$B39)&lt;0,0,($C$6-($C$3*$A39)+SUM(MD$6:MD39))*MD$3/365*_xlfn.DAYS($B40,$B39))</f>
        <v>22.990532676488272</v>
      </c>
      <c r="ME40" s="5">
        <f>IF(($C$6-($C$3*$A39)+SUM(ME$6:ME39))*ME$3/365*_xlfn.DAYS($B40,$B39)&lt;0,0,($C$6-($C$3*$A39)+SUM(ME$6:ME39))*ME$3/365*_xlfn.DAYS($B40,$B39))</f>
        <v>22.944483920697579</v>
      </c>
      <c r="MF40" s="5">
        <f>IF(($C$6-($C$3*$A39)+SUM(MF$6:MF39))*MF$3/365*_xlfn.DAYS($B40,$B39)&lt;0,0,($C$6-($C$3*$A39)+SUM(MF$6:MF39))*MF$3/365*_xlfn.DAYS($B40,$B39))</f>
        <v>22.898476514999558</v>
      </c>
      <c r="MG40" s="5">
        <f>IF(($C$6-($C$3*$A39)+SUM(MG$6:MG39))*MG$3/365*_xlfn.DAYS($B40,$B39)&lt;0,0,($C$6-($C$3*$A39)+SUM(MG$6:MG39))*MG$3/365*_xlfn.DAYS($B40,$B39))</f>
        <v>22.852510440583281</v>
      </c>
      <c r="MH40" s="5">
        <f>IF(($C$6-($C$3*$A39)+SUM(MH$6:MH39))*MH$3/365*_xlfn.DAYS($B40,$B39)&lt;0,0,($C$6-($C$3*$A39)+SUM(MH$6:MH39))*MH$3/365*_xlfn.DAYS($B40,$B39))</f>
        <v>22.806585678644783</v>
      </c>
      <c r="MI40" s="5">
        <f>IF(($C$6-($C$3*$A39)+SUM(MI$6:MI39))*MI$3/365*_xlfn.DAYS($B40,$B39)&lt;0,0,($C$6-($C$3*$A39)+SUM(MI$6:MI39))*MI$3/365*_xlfn.DAYS($B40,$B39))</f>
        <v>22.760702210386928</v>
      </c>
      <c r="MJ40" s="5">
        <f>IF(($C$6-($C$3*$A39)+SUM(MJ$6:MJ39))*MJ$3/365*_xlfn.DAYS($B40,$B39)&lt;0,0,($C$6-($C$3*$A39)+SUM(MJ$6:MJ39))*MJ$3/365*_xlfn.DAYS($B40,$B39))</f>
        <v>22.714860017019639</v>
      </c>
      <c r="MK40" s="5">
        <f>IF(($C$6-($C$3*$A39)+SUM(MK$6:MK39))*MK$3/365*_xlfn.DAYS($B40,$B39)&lt;0,0,($C$6-($C$3*$A39)+SUM(MK$6:MK39))*MK$3/365*_xlfn.DAYS($B40,$B39))</f>
        <v>22.669059079759535</v>
      </c>
      <c r="ML40" s="5">
        <f>IF(($C$6-($C$3*$A39)+SUM(ML$6:ML39))*ML$3/365*_xlfn.DAYS($B40,$B39)&lt;0,0,($C$6-($C$3*$A39)+SUM(ML$6:ML39))*ML$3/365*_xlfn.DAYS($B40,$B39))</f>
        <v>22.623299379830272</v>
      </c>
      <c r="MM40" s="5">
        <f>IF(($C$6-($C$3*$A39)+SUM(MM$6:MM39))*MM$3/365*_xlfn.DAYS($B40,$B39)&lt;0,0,($C$6-($C$3*$A39)+SUM(MM$6:MM39))*MM$3/365*_xlfn.DAYS($B40,$B39))</f>
        <v>22.577580898462411</v>
      </c>
      <c r="MN40" s="5">
        <f>IF(($C$6-($C$3*$A39)+SUM(MN$6:MN39))*MN$3/365*_xlfn.DAYS($B40,$B39)&lt;0,0,($C$6-($C$3*$A39)+SUM(MN$6:MN39))*MN$3/365*_xlfn.DAYS($B40,$B39))</f>
        <v>22.531903616893313</v>
      </c>
      <c r="MO40" s="5">
        <f>IF(($C$6-($C$3*$A39)+SUM(MO$6:MO39))*MO$3/365*_xlfn.DAYS($B40,$B39)&lt;0,0,($C$6-($C$3*$A39)+SUM(MO$6:MO39))*MO$3/365*_xlfn.DAYS($B40,$B39))</f>
        <v>22.486267516367342</v>
      </c>
      <c r="MP40" s="5">
        <f>IF(($C$6-($C$3*$A39)+SUM(MP$6:MP39))*MP$3/365*_xlfn.DAYS($B40,$B39)&lt;0,0,($C$6-($C$3*$A39)+SUM(MP$6:MP39))*MP$3/365*_xlfn.DAYS($B40,$B39))</f>
        <v>22.440672578135729</v>
      </c>
      <c r="MQ40" s="5">
        <f>IF(($C$6-($C$3*$A39)+SUM(MQ$6:MQ39))*MQ$3/365*_xlfn.DAYS($B40,$B39)&lt;0,0,($C$6-($C$3*$A39)+SUM(MQ$6:MQ39))*MQ$3/365*_xlfn.DAYS($B40,$B39))</f>
        <v>22.395118783456521</v>
      </c>
      <c r="MR40" s="5">
        <f>IF(($C$6-($C$3*$A39)+SUM(MR$6:MR39))*MR$3/365*_xlfn.DAYS($B40,$B39)&lt;0,0,($C$6-($C$3*$A39)+SUM(MR$6:MR39))*MR$3/365*_xlfn.DAYS($B40,$B39))</f>
        <v>22.349606113594763</v>
      </c>
      <c r="MS40" s="5">
        <f>IF(($C$6-($C$3*$A39)+SUM(MS$6:MS39))*MS$3/365*_xlfn.DAYS($B40,$B39)&lt;0,0,($C$6-($C$3*$A39)+SUM(MS$6:MS39))*MS$3/365*_xlfn.DAYS($B40,$B39))</f>
        <v>22.304134549822269</v>
      </c>
      <c r="MT40" s="5">
        <f>IF(($C$6-($C$3*$A39)+SUM(MT$6:MT39))*MT$3/365*_xlfn.DAYS($B40,$B39)&lt;0,0,($C$6-($C$3*$A39)+SUM(MT$6:MT39))*MT$3/365*_xlfn.DAYS($B40,$B39))</f>
        <v>22.258704073417867</v>
      </c>
      <c r="MU40" s="5">
        <f>IF(($C$6-($C$3*$A39)+SUM(MU$6:MU39))*MU$3/365*_xlfn.DAYS($B40,$B39)&lt;0,0,($C$6-($C$3*$A39)+SUM(MU$6:MU39))*MU$3/365*_xlfn.DAYS($B40,$B39))</f>
        <v>22.213314665667156</v>
      </c>
      <c r="MV40" s="5">
        <f>IF(($C$6-($C$3*$A39)+SUM(MV$6:MV39))*MV$3/365*_xlfn.DAYS($B40,$B39)&lt;0,0,($C$6-($C$3*$A39)+SUM(MV$6:MV39))*MV$3/365*_xlfn.DAYS($B40,$B39))</f>
        <v>22.167966307862635</v>
      </c>
      <c r="MW40" s="5">
        <f>IF(($C$6-($C$3*$A39)+SUM(MW$6:MW39))*MW$3/365*_xlfn.DAYS($B40,$B39)&lt;0,0,($C$6-($C$3*$A39)+SUM(MW$6:MW39))*MW$3/365*_xlfn.DAYS($B40,$B39))</f>
        <v>22.122658981303797</v>
      </c>
      <c r="MX40" s="5">
        <f>IF(($C$6-($C$3*$A39)+SUM(MX$6:MX39))*MX$3/365*_xlfn.DAYS($B40,$B39)&lt;0,0,($C$6-($C$3*$A39)+SUM(MX$6:MX39))*MX$3/365*_xlfn.DAYS($B40,$B39))</f>
        <v>22.07739266729682</v>
      </c>
      <c r="MY40" s="5">
        <f>IF(($C$6-($C$3*$A39)+SUM(MY$6:MY39))*MY$3/365*_xlfn.DAYS($B40,$B39)&lt;0,0,($C$6-($C$3*$A39)+SUM(MY$6:MY39))*MY$3/365*_xlfn.DAYS($B40,$B39))</f>
        <v>22.032167347154893</v>
      </c>
      <c r="MZ40" s="5">
        <f>IF(($C$6-($C$3*$A39)+SUM(MZ$6:MZ39))*MZ$3/365*_xlfn.DAYS($B40,$B39)&lt;0,0,($C$6-($C$3*$A39)+SUM(MZ$6:MZ39))*MZ$3/365*_xlfn.DAYS($B40,$B39))</f>
        <v>21.986983002197984</v>
      </c>
      <c r="NA40" s="5">
        <f>IF(($C$6-($C$3*$A39)+SUM(NA$6:NA39))*NA$3/365*_xlfn.DAYS($B40,$B39)&lt;0,0,($C$6-($C$3*$A39)+SUM(NA$6:NA39))*NA$3/365*_xlfn.DAYS($B40,$B39))</f>
        <v>21.941839613753032</v>
      </c>
      <c r="NB40" s="5">
        <f>IF(($C$6-($C$3*$A39)+SUM(NB$6:NB39))*NB$3/365*_xlfn.DAYS($B40,$B39)&lt;0,0,($C$6-($C$3*$A39)+SUM(NB$6:NB39))*NB$3/365*_xlfn.DAYS($B40,$B39))</f>
        <v>21.896737163153798</v>
      </c>
      <c r="NC40" s="5">
        <f>IF(($C$6-($C$3*$A39)+SUM(NC$6:NC39))*NC$3/365*_xlfn.DAYS($B40,$B39)&lt;0,0,($C$6-($C$3*$A39)+SUM(NC$6:NC39))*NC$3/365*_xlfn.DAYS($B40,$B39))</f>
        <v>21.851675631740825</v>
      </c>
      <c r="ND40" s="5">
        <f>IF(($C$6-($C$3*$A39)+SUM(ND$6:ND39))*ND$3/365*_xlfn.DAYS($B40,$B39)&lt;0,0,($C$6-($C$3*$A39)+SUM(ND$6:ND39))*ND$3/365*_xlfn.DAYS($B40,$B39))</f>
        <v>21.806655000861713</v>
      </c>
      <c r="NE40" s="5">
        <f>IF(($C$6-($C$3*$A39)+SUM(NE$6:NE39))*NE$3/365*_xlfn.DAYS($B40,$B39)&lt;0,0,($C$6-($C$3*$A39)+SUM(NE$6:NE39))*NE$3/365*_xlfn.DAYS($B40,$B39))</f>
        <v>21.761675251870649</v>
      </c>
      <c r="NF40" s="5">
        <f>IF(($C$6-($C$3*$A39)+SUM(NF$6:NF39))*NF$3/365*_xlfn.DAYS($B40,$B39)&lt;0,0,($C$6-($C$3*$A39)+SUM(NF$6:NF39))*NF$3/365*_xlfn.DAYS($B40,$B39))</f>
        <v>21.716736366128895</v>
      </c>
      <c r="NG40" s="5">
        <f>IF(($C$6-($C$3*$A39)+SUM(NG$6:NG39))*NG$3/365*_xlfn.DAYS($B40,$B39)&lt;0,0,($C$6-($C$3*$A39)+SUM(NG$6:NG39))*NG$3/365*_xlfn.DAYS($B40,$B39))</f>
        <v>21.671838325004522</v>
      </c>
      <c r="NH40" s="5">
        <f>IF(($C$6-($C$3*$A39)+SUM(NH$6:NH39))*NH$3/365*_xlfn.DAYS($B40,$B39)&lt;0,0,($C$6-($C$3*$A39)+SUM(NH$6:NH39))*NH$3/365*_xlfn.DAYS($B40,$B39))</f>
        <v>21.626981109872439</v>
      </c>
      <c r="NI40" s="5">
        <f>IF(($C$6-($C$3*$A39)+SUM(NI$6:NI39))*NI$3/365*_xlfn.DAYS($B40,$B39)&lt;0,0,($C$6-($C$3*$A39)+SUM(NI$6:NI39))*NI$3/365*_xlfn.DAYS($B40,$B39))</f>
        <v>21.58216470211427</v>
      </c>
      <c r="NJ40" s="5">
        <f>IF(($C$6-($C$3*$A39)+SUM(NJ$6:NJ39))*NJ$3/365*_xlfn.DAYS($B40,$B39)&lt;0,0,($C$6-($C$3*$A39)+SUM(NJ$6:NJ39))*NJ$3/365*_xlfn.DAYS($B40,$B39))</f>
        <v>21.537389083118757</v>
      </c>
      <c r="NK40" s="5">
        <f>IF(($C$6-($C$3*$A39)+SUM(NK$6:NK39))*NK$3/365*_xlfn.DAYS($B40,$B39)&lt;0,0,($C$6-($C$3*$A39)+SUM(NK$6:NK39))*NK$3/365*_xlfn.DAYS($B40,$B39))</f>
        <v>21.492654234281311</v>
      </c>
      <c r="NL40" s="5">
        <f>IF(($C$6-($C$3*$A39)+SUM(NL$6:NL39))*NL$3/365*_xlfn.DAYS($B40,$B39)&lt;0,0,($C$6-($C$3*$A39)+SUM(NL$6:NL39))*NL$3/365*_xlfn.DAYS($B40,$B39))</f>
        <v>21.44796013700417</v>
      </c>
      <c r="NM40" s="5">
        <f>IF(($C$6-($C$3*$A39)+SUM(NM$6:NM39))*NM$3/365*_xlfn.DAYS($B40,$B39)&lt;0,0,($C$6-($C$3*$A39)+SUM(NM$6:NM39))*NM$3/365*_xlfn.DAYS($B40,$B39))</f>
        <v>21.40330677269651</v>
      </c>
      <c r="NN40" s="5">
        <f>IF(($C$6-($C$3*$A39)+SUM(NN$6:NN39))*NN$3/365*_xlfn.DAYS($B40,$B39)&lt;0,0,($C$6-($C$3*$A39)+SUM(NN$6:NN39))*NN$3/365*_xlfn.DAYS($B40,$B39))</f>
        <v>21.358694122774232</v>
      </c>
      <c r="NO40" s="5">
        <f>IF(($C$6-($C$3*$A39)+SUM(NO$6:NO39))*NO$3/365*_xlfn.DAYS($B40,$B39)&lt;0,0,($C$6-($C$3*$A39)+SUM(NO$6:NO39))*NO$3/365*_xlfn.DAYS($B40,$B39))</f>
        <v>21.314122168660209</v>
      </c>
      <c r="NP40" s="5">
        <f>IF(($C$6-($C$3*$A39)+SUM(NP$6:NP39))*NP$3/365*_xlfn.DAYS($B40,$B39)&lt;0,0,($C$6-($C$3*$A39)+SUM(NP$6:NP39))*NP$3/365*_xlfn.DAYS($B40,$B39))</f>
        <v>21.269590891784055</v>
      </c>
      <c r="NQ40" s="5">
        <f>IF(($C$6-($C$3*$A39)+SUM(NQ$6:NQ39))*NQ$3/365*_xlfn.DAYS($B40,$B39)&lt;0,0,($C$6-($C$3*$A39)+SUM(NQ$6:NQ39))*NQ$3/365*_xlfn.DAYS($B40,$B39))</f>
        <v>21.225100273582232</v>
      </c>
      <c r="NR40" s="5">
        <f>IF(($C$6-($C$3*$A39)+SUM(NR$6:NR39))*NR$3/365*_xlfn.DAYS($B40,$B39)&lt;0,0,($C$6-($C$3*$A39)+SUM(NR$6:NR39))*NR$3/365*_xlfn.DAYS($B40,$B39))</f>
        <v>21.180650295498065</v>
      </c>
      <c r="NS40" s="5">
        <f>IF(($C$6-($C$3*$A39)+SUM(NS$6:NS39))*NS$3/365*_xlfn.DAYS($B40,$B39)&lt;0,0,($C$6-($C$3*$A39)+SUM(NS$6:NS39))*NS$3/365*_xlfn.DAYS($B40,$B39))</f>
        <v>21.136240938981711</v>
      </c>
      <c r="NT40" s="5">
        <f>IF(($C$6-($C$3*$A39)+SUM(NT$6:NT39))*NT$3/365*_xlfn.DAYS($B40,$B39)&lt;0,0,($C$6-($C$3*$A39)+SUM(NT$6:NT39))*NT$3/365*_xlfn.DAYS($B40,$B39))</f>
        <v>21.091872185490029</v>
      </c>
      <c r="NU40" s="5">
        <f>IF(($C$6-($C$3*$A39)+SUM(NU$6:NU39))*NU$3/365*_xlfn.DAYS($B40,$B39)&lt;0,0,($C$6-($C$3*$A39)+SUM(NU$6:NU39))*NU$3/365*_xlfn.DAYS($B40,$B39))</f>
        <v>21.04754401648686</v>
      </c>
      <c r="NV40" s="5">
        <f>IF(($C$6-($C$3*$A39)+SUM(NV$6:NV39))*NV$3/365*_xlfn.DAYS($B40,$B39)&lt;0,0,($C$6-($C$3*$A39)+SUM(NV$6:NV39))*NV$3/365*_xlfn.DAYS($B40,$B39))</f>
        <v>21.003256413442816</v>
      </c>
      <c r="NW40" s="5">
        <f>IF(($C$6-($C$3*$A39)+SUM(NW$6:NW39))*NW$3/365*_xlfn.DAYS($B40,$B39)&lt;0,0,($C$6-($C$3*$A39)+SUM(NW$6:NW39))*NW$3/365*_xlfn.DAYS($B40,$B39))</f>
        <v>20.959009357835292</v>
      </c>
      <c r="NX40" s="5">
        <f>IF(($C$6-($C$3*$A39)+SUM(NX$6:NX39))*NX$3/365*_xlfn.DAYS($B40,$B39)&lt;0,0,($C$6-($C$3*$A39)+SUM(NX$6:NX39))*NX$3/365*_xlfn.DAYS($B40,$B39))</f>
        <v>20.914802831148549</v>
      </c>
      <c r="NY40" s="5">
        <f>IF(($C$6-($C$3*$A39)+SUM(NY$6:NY39))*NY$3/365*_xlfn.DAYS($B40,$B39)&lt;0,0,($C$6-($C$3*$A39)+SUM(NY$6:NY39))*NY$3/365*_xlfn.DAYS($B40,$B39))</f>
        <v>20.870636814873567</v>
      </c>
      <c r="NZ40" s="5">
        <f>IF(($C$6-($C$3*$A39)+SUM(NZ$6:NZ39))*NZ$3/365*_xlfn.DAYS($B40,$B39)&lt;0,0,($C$6-($C$3*$A39)+SUM(NZ$6:NZ39))*NZ$3/365*_xlfn.DAYS($B40,$B39))</f>
        <v>20.826511290508321</v>
      </c>
      <c r="OA40" s="5">
        <f>IF(($C$6-($C$3*$A39)+SUM(OA$6:OA39))*OA$3/365*_xlfn.DAYS($B40,$B39)&lt;0,0,($C$6-($C$3*$A39)+SUM(OA$6:OA39))*OA$3/365*_xlfn.DAYS($B40,$B39))</f>
        <v>20.782426239557395</v>
      </c>
      <c r="OB40" s="5">
        <f>IF(($C$6-($C$3*$A39)+SUM(OB$6:OB39))*OB$3/365*_xlfn.DAYS($B40,$B39)&lt;0,0,($C$6-($C$3*$A39)+SUM(OB$6:OB39))*OB$3/365*_xlfn.DAYS($B40,$B39))</f>
        <v>20.738381643532314</v>
      </c>
      <c r="OC40" s="5">
        <f>IF(($C$6-($C$3*$A39)+SUM(OC$6:OC39))*OC$3/365*_xlfn.DAYS($B40,$B39)&lt;0,0,($C$6-($C$3*$A39)+SUM(OC$6:OC39))*OC$3/365*_xlfn.DAYS($B40,$B39))</f>
        <v>20.69437748395136</v>
      </c>
      <c r="OD40" s="5">
        <f>IF(($C$6-($C$3*$A39)+SUM(OD$6:OD39))*OD$3/365*_xlfn.DAYS($B40,$B39)&lt;0,0,($C$6-($C$3*$A39)+SUM(OD$6:OD39))*OD$3/365*_xlfn.DAYS($B40,$B39))</f>
        <v>20.650413742339559</v>
      </c>
      <c r="OE40" s="5">
        <f>IF(($C$6-($C$3*$A39)+SUM(OE$6:OE39))*OE$3/365*_xlfn.DAYS($B40,$B39)&lt;0,0,($C$6-($C$3*$A39)+SUM(OE$6:OE39))*OE$3/365*_xlfn.DAYS($B40,$B39))</f>
        <v>20.606490400228875</v>
      </c>
      <c r="OF40" s="5">
        <f>IF(($C$6-($C$3*$A39)+SUM(OF$6:OF39))*OF$3/365*_xlfn.DAYS($B40,$B39)&lt;0,0,($C$6-($C$3*$A39)+SUM(OF$6:OF39))*OF$3/365*_xlfn.DAYS($B40,$B39))</f>
        <v>20.562607439158018</v>
      </c>
      <c r="OG40" s="5">
        <f>IF(($C$6-($C$3*$A39)+SUM(OG$6:OG39))*OG$3/365*_xlfn.DAYS($B40,$B39)&lt;0,0,($C$6-($C$3*$A39)+SUM(OG$6:OG39))*OG$3/365*_xlfn.DAYS($B40,$B39))</f>
        <v>20.518764840672429</v>
      </c>
      <c r="OH40" s="5">
        <f>IF(($C$6-($C$3*$A39)+SUM(OH$6:OH39))*OH$3/365*_xlfn.DAYS($B40,$B39)&lt;0,0,($C$6-($C$3*$A39)+SUM(OH$6:OH39))*OH$3/365*_xlfn.DAYS($B40,$B39))</f>
        <v>20.474962586324398</v>
      </c>
      <c r="OI40" s="5">
        <f>IF(($C$6-($C$3*$A39)+SUM(OI$6:OI39))*OI$3/365*_xlfn.DAYS($B40,$B39)&lt;0,0,($C$6-($C$3*$A39)+SUM(OI$6:OI39))*OI$3/365*_xlfn.DAYS($B40,$B39))</f>
        <v>20.431200657672985</v>
      </c>
      <c r="OJ40" s="5">
        <f>IF(($C$6-($C$3*$A39)+SUM(OJ$6:OJ39))*OJ$3/365*_xlfn.DAYS($B40,$B39)&lt;0,0,($C$6-($C$3*$A39)+SUM(OJ$6:OJ39))*OJ$3/365*_xlfn.DAYS($B40,$B39))</f>
        <v>20.387479036284081</v>
      </c>
      <c r="OK40" s="5">
        <f>IF(($C$6-($C$3*$A39)+SUM(OK$6:OK39))*OK$3/365*_xlfn.DAYS($B40,$B39)&lt;0,0,($C$6-($C$3*$A39)+SUM(OK$6:OK39))*OK$3/365*_xlfn.DAYS($B40,$B39))</f>
        <v>20.343797703730285</v>
      </c>
      <c r="OL40" s="5">
        <f>IF(($C$6-($C$3*$A39)+SUM(OL$6:OL39))*OL$3/365*_xlfn.DAYS($B40,$B39)&lt;0,0,($C$6-($C$3*$A39)+SUM(OL$6:OL39))*OL$3/365*_xlfn.DAYS($B40,$B39))</f>
        <v>20.300156641591119</v>
      </c>
      <c r="OM40" s="5">
        <f>IF(($C$6-($C$3*$A39)+SUM(OM$6:OM39))*OM$3/365*_xlfn.DAYS($B40,$B39)&lt;0,0,($C$6-($C$3*$A39)+SUM(OM$6:OM39))*OM$3/365*_xlfn.DAYS($B40,$B39))</f>
        <v>20.256555831452758</v>
      </c>
      <c r="ON40" s="5">
        <f>IF(($C$6-($C$3*$A39)+SUM(ON$6:ON39))*ON$3/365*_xlfn.DAYS($B40,$B39)&lt;0,0,($C$6-($C$3*$A39)+SUM(ON$6:ON39))*ON$3/365*_xlfn.DAYS($B40,$B39))</f>
        <v>20.212995254908222</v>
      </c>
      <c r="OO40" s="5">
        <f>IF(($C$6-($C$3*$A39)+SUM(OO$6:OO39))*OO$3/365*_xlfn.DAYS($B40,$B39)&lt;0,0,($C$6-($C$3*$A39)+SUM(OO$6:OO39))*OO$3/365*_xlfn.DAYS($B40,$B39))</f>
        <v>20.169474893557311</v>
      </c>
      <c r="OP40" s="5" t="e">
        <f>IF(($C$6-($C$3*$A39)+SUM(OP$6:OP39))*OP$3/365*_xlfn.DAYS($B40,$B39)&lt;0,0,($C$6-($C$3*$A39)+SUM(OP$6:OP39))*OP$3/365*_xlfn.DAYS($B40,$B39))</f>
        <v>#VALUE!</v>
      </c>
      <c r="OQ40" s="5" t="e">
        <f>IF(($C$6-($C$3*$A39)+SUM(OQ$6:OQ39))*OQ$3/365*_xlfn.DAYS($B40,$B39)&lt;0,0,($C$6-($C$3*$A39)+SUM(OQ$6:OQ39))*OQ$3/365*_xlfn.DAYS($B40,$B39))</f>
        <v>#VALUE!</v>
      </c>
      <c r="OR40" s="5" t="e">
        <f>IF(($C$6-($C$3*$A39)+SUM(OR$6:OR39))*OR$3/365*_xlfn.DAYS($B40,$B39)&lt;0,0,($C$6-($C$3*$A39)+SUM(OR$6:OR39))*OR$3/365*_xlfn.DAYS($B40,$B39))</f>
        <v>#VALUE!</v>
      </c>
      <c r="OS40" s="5" t="e">
        <f>IF(($C$6-($C$3*$A39)+SUM(OS$6:OS39))*OS$3/365*_xlfn.DAYS($B40,$B39)&lt;0,0,($C$6-($C$3*$A39)+SUM(OS$6:OS39))*OS$3/365*_xlfn.DAYS($B40,$B39))</f>
        <v>#VALUE!</v>
      </c>
      <c r="OT40" s="5" t="e">
        <f>IF(($C$6-($C$3*$A39)+SUM(OT$6:OT39))*OT$3/365*_xlfn.DAYS($B40,$B39)&lt;0,0,($C$6-($C$3*$A39)+SUM(OT$6:OT39))*OT$3/365*_xlfn.DAYS($B40,$B39))</f>
        <v>#VALUE!</v>
      </c>
      <c r="OU40" s="5" t="e">
        <f>IF(($C$6-($C$3*$A39)+SUM(OU$6:OU39))*OU$3/365*_xlfn.DAYS($B40,$B39)&lt;0,0,($C$6-($C$3*$A39)+SUM(OU$6:OU39))*OU$3/365*_xlfn.DAYS($B40,$B39))</f>
        <v>#VALUE!</v>
      </c>
      <c r="OV40" s="5" t="e">
        <f>IF(($C$6-($C$3*$A39)+SUM(OV$6:OV39))*OV$3/365*_xlfn.DAYS($B40,$B39)&lt;0,0,($C$6-($C$3*$A39)+SUM(OV$6:OV39))*OV$3/365*_xlfn.DAYS($B40,$B39))</f>
        <v>#VALUE!</v>
      </c>
      <c r="OW40" s="5" t="e">
        <f>IF(($C$6-($C$3*$A39)+SUM(OW$6:OW39))*OW$3/365*_xlfn.DAYS($B40,$B39)&lt;0,0,($C$6-($C$3*$A39)+SUM(OW$6:OW39))*OW$3/365*_xlfn.DAYS($B40,$B39))</f>
        <v>#VALUE!</v>
      </c>
      <c r="OX40" s="5" t="e">
        <f>IF(($C$6-($C$3*$A39)+SUM(OX$6:OX39))*OX$3/365*_xlfn.DAYS($B40,$B39)&lt;0,0,($C$6-($C$3*$A39)+SUM(OX$6:OX39))*OX$3/365*_xlfn.DAYS($B40,$B39))</f>
        <v>#VALUE!</v>
      </c>
      <c r="OY40" s="5" t="e">
        <f>IF(($C$6-($C$3*$A39)+SUM(OY$6:OY39))*OY$3/365*_xlfn.DAYS($B40,$B39)&lt;0,0,($C$6-($C$3*$A39)+SUM(OY$6:OY39))*OY$3/365*_xlfn.DAYS($B40,$B39))</f>
        <v>#VALUE!</v>
      </c>
      <c r="OZ40" s="5" t="e">
        <f>IF(($C$6-($C$3*$A39)+SUM(OZ$6:OZ39))*OZ$3/365*_xlfn.DAYS($B40,$B39)&lt;0,0,($C$6-($C$3*$A39)+SUM(OZ$6:OZ39))*OZ$3/365*_xlfn.DAYS($B40,$B39))</f>
        <v>#VALUE!</v>
      </c>
      <c r="PA40" s="5" t="e">
        <f>IF(($C$6-($C$3*$A39)+SUM(PA$6:PA39))*PA$3/365*_xlfn.DAYS($B40,$B39)&lt;0,0,($C$6-($C$3*$A39)+SUM(PA$6:PA39))*PA$3/365*_xlfn.DAYS($B40,$B39))</f>
        <v>#VALUE!</v>
      </c>
      <c r="PB40" s="5" t="e">
        <f>IF(($C$6-($C$3*$A39)+SUM(PB$6:PB39))*PB$3/365*_xlfn.DAYS($B40,$B39)&lt;0,0,($C$6-($C$3*$A39)+SUM(PB$6:PB39))*PB$3/365*_xlfn.DAYS($B40,$B39))</f>
        <v>#VALUE!</v>
      </c>
      <c r="PC40" s="5" t="e">
        <f>IF(($C$6-($C$3*$A39)+SUM(PC$6:PC39))*PC$3/365*_xlfn.DAYS($B40,$B39)&lt;0,0,($C$6-($C$3*$A39)+SUM(PC$6:PC39))*PC$3/365*_xlfn.DAYS($B40,$B39))</f>
        <v>#VALUE!</v>
      </c>
      <c r="PD40" s="5" t="e">
        <f>IF(($C$6-($C$3*$A39)+SUM(PD$6:PD39))*PD$3/365*_xlfn.DAYS($B40,$B39)&lt;0,0,($C$6-($C$3*$A39)+SUM(PD$6:PD39))*PD$3/365*_xlfn.DAYS($B40,$B39))</f>
        <v>#VALUE!</v>
      </c>
      <c r="PE40" s="5" t="e">
        <f>IF(($C$6-($C$3*$A39)+SUM(PE$6:PE39))*PE$3/365*_xlfn.DAYS($B40,$B39)&lt;0,0,($C$6-($C$3*$A39)+SUM(PE$6:PE39))*PE$3/365*_xlfn.DAYS($B40,$B39))</f>
        <v>#VALUE!</v>
      </c>
      <c r="PF40" s="5" t="e">
        <f>IF(($C$6-($C$3*$A39)+SUM(PF$6:PF39))*PF$3/365*_xlfn.DAYS($B40,$B39)&lt;0,0,($C$6-($C$3*$A39)+SUM(PF$6:PF39))*PF$3/365*_xlfn.DAYS($B40,$B39))</f>
        <v>#VALUE!</v>
      </c>
      <c r="PG40" s="5" t="e">
        <f>IF(($C$6-($C$3*$A39)+SUM(PG$6:PG39))*PG$3/365*_xlfn.DAYS($B40,$B39)&lt;0,0,($C$6-($C$3*$A39)+SUM(PG$6:PG39))*PG$3/365*_xlfn.DAYS($B40,$B39))</f>
        <v>#VALUE!</v>
      </c>
      <c r="PH40" s="5" t="e">
        <f>IF(($C$6-($C$3*$A39)+SUM(PH$6:PH39))*PH$3/365*_xlfn.DAYS($B40,$B39)&lt;0,0,($C$6-($C$3*$A39)+SUM(PH$6:PH39))*PH$3/365*_xlfn.DAYS($B40,$B39))</f>
        <v>#VALUE!</v>
      </c>
      <c r="PI40" s="5" t="e">
        <f>IF(($C$6-($C$3*$A39)+SUM(PI$6:PI39))*PI$3/365*_xlfn.DAYS($B40,$B39)&lt;0,0,($C$6-($C$3*$A39)+SUM(PI$6:PI39))*PI$3/365*_xlfn.DAYS($B40,$B39))</f>
        <v>#VALUE!</v>
      </c>
      <c r="PJ40" s="5" t="e">
        <f>IF(($C$6-($C$3*$A39)+SUM(PJ$6:PJ39))*PJ$3/365*_xlfn.DAYS($B40,$B39)&lt;0,0,($C$6-($C$3*$A39)+SUM(PJ$6:PJ39))*PJ$3/365*_xlfn.DAYS($B40,$B39))</f>
        <v>#VALUE!</v>
      </c>
      <c r="PK40" s="5" t="e">
        <f>IF(($C$6-($C$3*$A39)+SUM(PK$6:PK39))*PK$3/365*_xlfn.DAYS($B40,$B39)&lt;0,0,($C$6-($C$3*$A39)+SUM(PK$6:PK39))*PK$3/365*_xlfn.DAYS($B40,$B39))</f>
        <v>#VALUE!</v>
      </c>
      <c r="PL40" s="5" t="e">
        <f>IF(($C$6-($C$3*$A39)+SUM(PL$6:PL39))*PL$3/365*_xlfn.DAYS($B40,$B39)&lt;0,0,($C$6-($C$3*$A39)+SUM(PL$6:PL39))*PL$3/365*_xlfn.DAYS($B40,$B39))</f>
        <v>#VALUE!</v>
      </c>
      <c r="PM40" s="5" t="e">
        <f>IF(($C$6-($C$3*$A39)+SUM(PM$6:PM39))*PM$3/365*_xlfn.DAYS($B40,$B39)&lt;0,0,($C$6-($C$3*$A39)+SUM(PM$6:PM39))*PM$3/365*_xlfn.DAYS($B40,$B39))</f>
        <v>#VALUE!</v>
      </c>
      <c r="PN40" s="5" t="e">
        <f>IF(($C$6-($C$3*$A39)+SUM(PN$6:PN39))*PN$3/365*_xlfn.DAYS($B40,$B39)&lt;0,0,($C$6-($C$3*$A39)+SUM(PN$6:PN39))*PN$3/365*_xlfn.DAYS($B40,$B39))</f>
        <v>#VALUE!</v>
      </c>
      <c r="PO40" s="5" t="e">
        <f>IF(($C$6-($C$3*$A39)+SUM(PO$6:PO39))*PO$3/365*_xlfn.DAYS($B40,$B39)&lt;0,0,($C$6-($C$3*$A39)+SUM(PO$6:PO39))*PO$3/365*_xlfn.DAYS($B40,$B39))</f>
        <v>#VALUE!</v>
      </c>
      <c r="PP40" s="5" t="e">
        <f>IF(($C$6-($C$3*$A39)+SUM(PP$6:PP39))*PP$3/365*_xlfn.DAYS($B40,$B39)&lt;0,0,($C$6-($C$3*$A39)+SUM(PP$6:PP39))*PP$3/365*_xlfn.DAYS($B40,$B39))</f>
        <v>#VALUE!</v>
      </c>
      <c r="PQ40" s="5" t="e">
        <f>IF(($C$6-($C$3*$A39)+SUM(PQ$6:PQ39))*PQ$3/365*_xlfn.DAYS($B40,$B39)&lt;0,0,($C$6-($C$3*$A39)+SUM(PQ$6:PQ39))*PQ$3/365*_xlfn.DAYS($B40,$B39))</f>
        <v>#VALUE!</v>
      </c>
      <c r="PR40" s="5" t="e">
        <f>IF(($C$6-($C$3*$A39)+SUM(PR$6:PR39))*PR$3/365*_xlfn.DAYS($B40,$B39)&lt;0,0,($C$6-($C$3*$A39)+SUM(PR$6:PR39))*PR$3/365*_xlfn.DAYS($B40,$B39))</f>
        <v>#VALUE!</v>
      </c>
      <c r="PS40" s="5" t="e">
        <f>IF(($C$6-($C$3*$A39)+SUM(PS$6:PS39))*PS$3/365*_xlfn.DAYS($B40,$B39)&lt;0,0,($C$6-($C$3*$A39)+SUM(PS$6:PS39))*PS$3/365*_xlfn.DAYS($B40,$B39))</f>
        <v>#VALUE!</v>
      </c>
      <c r="PT40" s="5" t="e">
        <f>IF(($C$6-($C$3*$A39)+SUM(PT$6:PT39))*PT$3/365*_xlfn.DAYS($B40,$B39)&lt;0,0,($C$6-($C$3*$A39)+SUM(PT$6:PT39))*PT$3/365*_xlfn.DAYS($B40,$B39))</f>
        <v>#VALUE!</v>
      </c>
      <c r="PU40" s="5" t="e">
        <f>IF(($C$6-($C$3*$A39)+SUM(PU$6:PU39))*PU$3/365*_xlfn.DAYS($B40,$B39)&lt;0,0,($C$6-($C$3*$A39)+SUM(PU$6:PU39))*PU$3/365*_xlfn.DAYS($B40,$B39))</f>
        <v>#VALUE!</v>
      </c>
      <c r="PV40" s="5" t="e">
        <f>IF(($C$6-($C$3*$A39)+SUM(PV$6:PV39))*PV$3/365*_xlfn.DAYS($B40,$B39)&lt;0,0,($C$6-($C$3*$A39)+SUM(PV$6:PV39))*PV$3/365*_xlfn.DAYS($B40,$B39))</f>
        <v>#VALUE!</v>
      </c>
      <c r="PW40" s="5" t="e">
        <f>IF(($C$6-($C$3*$A39)+SUM(PW$6:PW39))*PW$3/365*_xlfn.DAYS($B40,$B39)&lt;0,0,($C$6-($C$3*$A39)+SUM(PW$6:PW39))*PW$3/365*_xlfn.DAYS($B40,$B39))</f>
        <v>#VALUE!</v>
      </c>
      <c r="PX40" s="5" t="e">
        <f>IF(($C$6-($C$3*$A39)+SUM(PX$6:PX39))*PX$3/365*_xlfn.DAYS($B40,$B39)&lt;0,0,($C$6-($C$3*$A39)+SUM(PX$6:PX39))*PX$3/365*_xlfn.DAYS($B40,$B39))</f>
        <v>#VALUE!</v>
      </c>
      <c r="PY40" s="5" t="e">
        <f>IF(($C$6-($C$3*$A39)+SUM(PY$6:PY39))*PY$3/365*_xlfn.DAYS($B40,$B39)&lt;0,0,($C$6-($C$3*$A39)+SUM(PY$6:PY39))*PY$3/365*_xlfn.DAYS($B40,$B39))</f>
        <v>#VALUE!</v>
      </c>
      <c r="PZ40" s="5" t="e">
        <f>IF(($C$6-($C$3*$A39)+SUM(PZ$6:PZ39))*PZ$3/365*_xlfn.DAYS($B40,$B39)&lt;0,0,($C$6-($C$3*$A39)+SUM(PZ$6:PZ39))*PZ$3/365*_xlfn.DAYS($B40,$B39))</f>
        <v>#VALUE!</v>
      </c>
      <c r="QA40" s="5" t="e">
        <f>IF(($C$6-($C$3*$A39)+SUM(QA$6:QA39))*QA$3/365*_xlfn.DAYS($B40,$B39)&lt;0,0,($C$6-($C$3*$A39)+SUM(QA$6:QA39))*QA$3/365*_xlfn.DAYS($B40,$B39))</f>
        <v>#VALUE!</v>
      </c>
      <c r="QB40" s="5" t="e">
        <f>IF(($C$6-($C$3*$A39)+SUM(QB$6:QB39))*QB$3/365*_xlfn.DAYS($B40,$B39)&lt;0,0,($C$6-($C$3*$A39)+SUM(QB$6:QB39))*QB$3/365*_xlfn.DAYS($B40,$B39))</f>
        <v>#VALUE!</v>
      </c>
      <c r="QC40" s="5" t="e">
        <f>IF(($C$6-($C$3*$A39)+SUM(QC$6:QC39))*QC$3/365*_xlfn.DAYS($B40,$B39)&lt;0,0,($C$6-($C$3*$A39)+SUM(QC$6:QC39))*QC$3/365*_xlfn.DAYS($B40,$B39))</f>
        <v>#VALUE!</v>
      </c>
      <c r="QD40" s="5" t="e">
        <f>IF(($C$6-($C$3*$A39)+SUM(QD$6:QD39))*QD$3/365*_xlfn.DAYS($B40,$B39)&lt;0,0,($C$6-($C$3*$A39)+SUM(QD$6:QD39))*QD$3/365*_xlfn.DAYS($B40,$B39))</f>
        <v>#VALUE!</v>
      </c>
      <c r="QE40" s="5" t="e">
        <f>IF(($C$6-($C$3*$A39)+SUM(QE$6:QE39))*QE$3/365*_xlfn.DAYS($B40,$B39)&lt;0,0,($C$6-($C$3*$A39)+SUM(QE$6:QE39))*QE$3/365*_xlfn.DAYS($B40,$B39))</f>
        <v>#VALUE!</v>
      </c>
      <c r="QF40" s="5" t="e">
        <f>IF(($C$6-($C$3*$A39)+SUM(QF$6:QF39))*QF$3/365*_xlfn.DAYS($B40,$B39)&lt;0,0,($C$6-($C$3*$A39)+SUM(QF$6:QF39))*QF$3/365*_xlfn.DAYS($B40,$B39))</f>
        <v>#VALUE!</v>
      </c>
      <c r="QG40" s="5" t="e">
        <f>IF(($C$6-($C$3*$A39)+SUM(QG$6:QG39))*QG$3/365*_xlfn.DAYS($B40,$B39)&lt;0,0,($C$6-($C$3*$A39)+SUM(QG$6:QG39))*QG$3/365*_xlfn.DAYS($B40,$B39))</f>
        <v>#VALUE!</v>
      </c>
      <c r="QH40" s="5" t="e">
        <f>IF(($C$6-($C$3*$A39)+SUM(QH$6:QH39))*QH$3/365*_xlfn.DAYS($B40,$B39)&lt;0,0,($C$6-($C$3*$A39)+SUM(QH$6:QH39))*QH$3/365*_xlfn.DAYS($B40,$B39))</f>
        <v>#VALUE!</v>
      </c>
      <c r="QI40" s="5" t="e">
        <f>IF(($C$6-($C$3*$A39)+SUM(QI$6:QI39))*QI$3/365*_xlfn.DAYS($B40,$B39)&lt;0,0,($C$6-($C$3*$A39)+SUM(QI$6:QI39))*QI$3/365*_xlfn.DAYS($B40,$B39))</f>
        <v>#VALUE!</v>
      </c>
      <c r="QJ40" s="5" t="e">
        <f>IF(($C$6-($C$3*$A39)+SUM(QJ$6:QJ39))*QJ$3/365*_xlfn.DAYS($B40,$B39)&lt;0,0,($C$6-($C$3*$A39)+SUM(QJ$6:QJ39))*QJ$3/365*_xlfn.DAYS($B40,$B39))</f>
        <v>#VALUE!</v>
      </c>
      <c r="QK40" s="5" t="e">
        <f>IF(($C$6-($C$3*$A39)+SUM(QK$6:QK39))*QK$3/365*_xlfn.DAYS($B40,$B39)&lt;0,0,($C$6-($C$3*$A39)+SUM(QK$6:QK39))*QK$3/365*_xlfn.DAYS($B40,$B39))</f>
        <v>#VALUE!</v>
      </c>
      <c r="QL40" s="5" t="e">
        <f>IF(($C$6-($C$3*$A39)+SUM(QL$6:QL39))*QL$3/365*_xlfn.DAYS($B40,$B39)&lt;0,0,($C$6-($C$3*$A39)+SUM(QL$6:QL39))*QL$3/365*_xlfn.DAYS($B40,$B39))</f>
        <v>#VALUE!</v>
      </c>
      <c r="QM40" s="5" t="e">
        <f>IF(($C$6-($C$3*$A39)+SUM(QM$6:QM39))*QM$3/365*_xlfn.DAYS($B40,$B39)&lt;0,0,($C$6-($C$3*$A39)+SUM(QM$6:QM39))*QM$3/365*_xlfn.DAYS($B40,$B39))</f>
        <v>#VALUE!</v>
      </c>
      <c r="QN40" s="5" t="e">
        <f>IF(($C$6-($C$3*$A39)+SUM(QN$6:QN39))*QN$3/365*_xlfn.DAYS($B40,$B39)&lt;0,0,($C$6-($C$3*$A39)+SUM(QN$6:QN39))*QN$3/365*_xlfn.DAYS($B40,$B39))</f>
        <v>#VALUE!</v>
      </c>
      <c r="QO40" s="5" t="e">
        <f>IF(($C$6-($C$3*$A39)+SUM(QO$6:QO39))*QO$3/365*_xlfn.DAYS($B40,$B39)&lt;0,0,($C$6-($C$3*$A39)+SUM(QO$6:QO39))*QO$3/365*_xlfn.DAYS($B40,$B39))</f>
        <v>#VALUE!</v>
      </c>
      <c r="QP40" s="5" t="e">
        <f>IF(($C$6-($C$3*$A39)+SUM(QP$6:QP39))*QP$3/365*_xlfn.DAYS($B40,$B39)&lt;0,0,($C$6-($C$3*$A39)+SUM(QP$6:QP39))*QP$3/365*_xlfn.DAYS($B40,$B39))</f>
        <v>#VALUE!</v>
      </c>
      <c r="QQ40" s="5" t="e">
        <f>IF(($C$6-($C$3*$A39)+SUM(QQ$6:QQ39))*QQ$3/365*_xlfn.DAYS($B40,$B39)&lt;0,0,($C$6-($C$3*$A39)+SUM(QQ$6:QQ39))*QQ$3/365*_xlfn.DAYS($B40,$B39))</f>
        <v>#VALUE!</v>
      </c>
      <c r="QR40" s="5" t="e">
        <f>IF(($C$6-($C$3*$A39)+SUM(QR$6:QR39))*QR$3/365*_xlfn.DAYS($B40,$B39)&lt;0,0,($C$6-($C$3*$A39)+SUM(QR$6:QR39))*QR$3/365*_xlfn.DAYS($B40,$B39))</f>
        <v>#VALUE!</v>
      </c>
      <c r="QS40" s="5" t="e">
        <f>IF(($C$6-($C$3*$A39)+SUM(QS$6:QS39))*QS$3/365*_xlfn.DAYS($B40,$B39)&lt;0,0,($C$6-($C$3*$A39)+SUM(QS$6:QS39))*QS$3/365*_xlfn.DAYS($B40,$B39))</f>
        <v>#VALUE!</v>
      </c>
      <c r="QT40" s="5" t="e">
        <f>IF(($C$6-($C$3*$A39)+SUM(QT$6:QT39))*QT$3/365*_xlfn.DAYS($B40,$B39)&lt;0,0,($C$6-($C$3*$A39)+SUM(QT$6:QT39))*QT$3/365*_xlfn.DAYS($B40,$B39))</f>
        <v>#VALUE!</v>
      </c>
      <c r="QU40" s="5" t="e">
        <f>IF(($C$6-($C$3*$A39)+SUM(QU$6:QU39))*QU$3/365*_xlfn.DAYS($B40,$B39)&lt;0,0,($C$6-($C$3*$A39)+SUM(QU$6:QU39))*QU$3/365*_xlfn.DAYS($B40,$B39))</f>
        <v>#VALUE!</v>
      </c>
      <c r="QV40" s="5" t="e">
        <f>IF(($C$6-($C$3*$A39)+SUM(QV$6:QV39))*QV$3/365*_xlfn.DAYS($B40,$B39)&lt;0,0,($C$6-($C$3*$A39)+SUM(QV$6:QV39))*QV$3/365*_xlfn.DAYS($B40,$B39))</f>
        <v>#VALUE!</v>
      </c>
      <c r="QW40" s="5" t="e">
        <f>IF(($C$6-($C$3*$A39)+SUM(QW$6:QW39))*QW$3/365*_xlfn.DAYS($B40,$B39)&lt;0,0,($C$6-($C$3*$A39)+SUM(QW$6:QW39))*QW$3/365*_xlfn.DAYS($B40,$B39))</f>
        <v>#VALUE!</v>
      </c>
      <c r="QX40" s="5" t="e">
        <f>IF(($C$6-($C$3*$A39)+SUM(QX$6:QX39))*QX$3/365*_xlfn.DAYS($B40,$B39)&lt;0,0,($C$6-($C$3*$A39)+SUM(QX$6:QX39))*QX$3/365*_xlfn.DAYS($B40,$B39))</f>
        <v>#VALUE!</v>
      </c>
      <c r="QY40" s="5" t="e">
        <f>IF(($C$6-($C$3*$A39)+SUM(QY$6:QY39))*QY$3/365*_xlfn.DAYS($B40,$B39)&lt;0,0,($C$6-($C$3*$A39)+SUM(QY$6:QY39))*QY$3/365*_xlfn.DAYS($B40,$B39))</f>
        <v>#VALUE!</v>
      </c>
      <c r="QZ40" s="5" t="e">
        <f>IF(($C$6-($C$3*$A39)+SUM(QZ$6:QZ39))*QZ$3/365*_xlfn.DAYS($B40,$B39)&lt;0,0,($C$6-($C$3*$A39)+SUM(QZ$6:QZ39))*QZ$3/365*_xlfn.DAYS($B40,$B39))</f>
        <v>#VALUE!</v>
      </c>
      <c r="RA40" s="5" t="e">
        <f>IF(($C$6-($C$3*$A39)+SUM(RA$6:RA39))*RA$3/365*_xlfn.DAYS($B40,$B39)&lt;0,0,($C$6-($C$3*$A39)+SUM(RA$6:RA39))*RA$3/365*_xlfn.DAYS($B40,$B39))</f>
        <v>#VALUE!</v>
      </c>
      <c r="RB40" s="5" t="e">
        <f>IF(($C$6-($C$3*$A39)+SUM(RB$6:RB39))*RB$3/365*_xlfn.DAYS($B40,$B39)&lt;0,0,($C$6-($C$3*$A39)+SUM(RB$6:RB39))*RB$3/365*_xlfn.DAYS($B40,$B39))</f>
        <v>#VALUE!</v>
      </c>
      <c r="RC40" s="5" t="e">
        <f>IF(($C$6-($C$3*$A39)+SUM(RC$6:RC39))*RC$3/365*_xlfn.DAYS($B40,$B39)&lt;0,0,($C$6-($C$3*$A39)+SUM(RC$6:RC39))*RC$3/365*_xlfn.DAYS($B40,$B39))</f>
        <v>#VALUE!</v>
      </c>
      <c r="RD40" s="5" t="e">
        <f>IF(($C$6-($C$3*$A39)+SUM(RD$6:RD39))*RD$3/365*_xlfn.DAYS($B40,$B39)&lt;0,0,($C$6-($C$3*$A39)+SUM(RD$6:RD39))*RD$3/365*_xlfn.DAYS($B40,$B39))</f>
        <v>#VALUE!</v>
      </c>
      <c r="RE40" s="5" t="e">
        <f>IF(($C$6-($C$3*$A39)+SUM(RE$6:RE39))*RE$3/365*_xlfn.DAYS($B40,$B39)&lt;0,0,($C$6-($C$3*$A39)+SUM(RE$6:RE39))*RE$3/365*_xlfn.DAYS($B40,$B39))</f>
        <v>#VALUE!</v>
      </c>
      <c r="RF40" s="5" t="e">
        <f>IF(($C$6-($C$3*$A39)+SUM(RF$6:RF39))*RF$3/365*_xlfn.DAYS($B40,$B39)&lt;0,0,($C$6-($C$3*$A39)+SUM(RF$6:RF39))*RF$3/365*_xlfn.DAYS($B40,$B39))</f>
        <v>#VALUE!</v>
      </c>
      <c r="RG40" s="5" t="e">
        <f>IF(($C$6-($C$3*$A39)+SUM(RG$6:RG39))*RG$3/365*_xlfn.DAYS($B40,$B39)&lt;0,0,($C$6-($C$3*$A39)+SUM(RG$6:RG39))*RG$3/365*_xlfn.DAYS($B40,$B39))</f>
        <v>#VALUE!</v>
      </c>
      <c r="RH40" s="5" t="e">
        <f>IF(($C$6-($C$3*$A39)+SUM(RH$6:RH39))*RH$3/365*_xlfn.DAYS($B40,$B39)&lt;0,0,($C$6-($C$3*$A39)+SUM(RH$6:RH39))*RH$3/365*_xlfn.DAYS($B40,$B39))</f>
        <v>#VALUE!</v>
      </c>
      <c r="RI40" s="5" t="e">
        <f>IF(($C$6-($C$3*$A39)+SUM(RI$6:RI39))*RI$3/365*_xlfn.DAYS($B40,$B39)&lt;0,0,($C$6-($C$3*$A39)+SUM(RI$6:RI39))*RI$3/365*_xlfn.DAYS($B40,$B39))</f>
        <v>#VALUE!</v>
      </c>
      <c r="RJ40" s="5" t="e">
        <f>IF(($C$6-($C$3*$A39)+SUM(RJ$6:RJ39))*RJ$3/365*_xlfn.DAYS($B40,$B39)&lt;0,0,($C$6-($C$3*$A39)+SUM(RJ$6:RJ39))*RJ$3/365*_xlfn.DAYS($B40,$B39))</f>
        <v>#VALUE!</v>
      </c>
      <c r="RK40" s="5" t="e">
        <f>IF(($C$6-($C$3*$A39)+SUM(RK$6:RK39))*RK$3/365*_xlfn.DAYS($B40,$B39)&lt;0,0,($C$6-($C$3*$A39)+SUM(RK$6:RK39))*RK$3/365*_xlfn.DAYS($B40,$B39))</f>
        <v>#VALUE!</v>
      </c>
      <c r="RL40" s="5" t="e">
        <f>IF(($C$6-($C$3*$A39)+SUM(RL$6:RL39))*RL$3/365*_xlfn.DAYS($B40,$B39)&lt;0,0,($C$6-($C$3*$A39)+SUM(RL$6:RL39))*RL$3/365*_xlfn.DAYS($B40,$B39))</f>
        <v>#VALUE!</v>
      </c>
      <c r="RM40" s="5" t="e">
        <f>IF(($C$6-($C$3*$A39)+SUM(RM$6:RM39))*RM$3/365*_xlfn.DAYS($B40,$B39)&lt;0,0,($C$6-($C$3*$A39)+SUM(RM$6:RM39))*RM$3/365*_xlfn.DAYS($B40,$B39))</f>
        <v>#VALUE!</v>
      </c>
      <c r="RN40" s="5" t="e">
        <f>IF(($C$6-($C$3*$A39)+SUM(RN$6:RN39))*RN$3/365*_xlfn.DAYS($B40,$B39)&lt;0,0,($C$6-($C$3*$A39)+SUM(RN$6:RN39))*RN$3/365*_xlfn.DAYS($B40,$B39))</f>
        <v>#VALUE!</v>
      </c>
      <c r="RO40" s="5" t="e">
        <f>IF(($C$6-($C$3*$A39)+SUM(RO$6:RO39))*RO$3/365*_xlfn.DAYS($B40,$B39)&lt;0,0,($C$6-($C$3*$A39)+SUM(RO$6:RO39))*RO$3/365*_xlfn.DAYS($B40,$B39))</f>
        <v>#VALUE!</v>
      </c>
      <c r="RP40" s="5" t="e">
        <f>IF(($C$6-($C$3*$A39)+SUM(RP$6:RP39))*RP$3/365*_xlfn.DAYS($B40,$B39)&lt;0,0,($C$6-($C$3*$A39)+SUM(RP$6:RP39))*RP$3/365*_xlfn.DAYS($B40,$B39))</f>
        <v>#VALUE!</v>
      </c>
      <c r="RQ40" s="5" t="e">
        <f>IF(($C$6-($C$3*$A39)+SUM(RQ$6:RQ39))*RQ$3/365*_xlfn.DAYS($B40,$B39)&lt;0,0,($C$6-($C$3*$A39)+SUM(RQ$6:RQ39))*RQ$3/365*_xlfn.DAYS($B40,$B39))</f>
        <v>#VALUE!</v>
      </c>
      <c r="RR40" s="5" t="e">
        <f>IF(($C$6-($C$3*$A39)+SUM(RR$6:RR39))*RR$3/365*_xlfn.DAYS($B40,$B39)&lt;0,0,($C$6-($C$3*$A39)+SUM(RR$6:RR39))*RR$3/365*_xlfn.DAYS($B40,$B39))</f>
        <v>#VALUE!</v>
      </c>
      <c r="RS40" s="5" t="e">
        <f>IF(($C$6-($C$3*$A39)+SUM(RS$6:RS39))*RS$3/365*_xlfn.DAYS($B40,$B39)&lt;0,0,($C$6-($C$3*$A39)+SUM(RS$6:RS39))*RS$3/365*_xlfn.DAYS($B40,$B39))</f>
        <v>#VALUE!</v>
      </c>
      <c r="RT40" s="5" t="e">
        <f>IF(($C$6-($C$3*$A39)+SUM(RT$6:RT39))*RT$3/365*_xlfn.DAYS($B40,$B39)&lt;0,0,($C$6-($C$3*$A39)+SUM(RT$6:RT39))*RT$3/365*_xlfn.DAYS($B40,$B39))</f>
        <v>#VALUE!</v>
      </c>
      <c r="RU40" s="5" t="e">
        <f>IF(($C$6-($C$3*$A39)+SUM(RU$6:RU39))*RU$3/365*_xlfn.DAYS($B40,$B39)&lt;0,0,($C$6-($C$3*$A39)+SUM(RU$6:RU39))*RU$3/365*_xlfn.DAYS($B40,$B39))</f>
        <v>#VALUE!</v>
      </c>
      <c r="RV40" s="5" t="e">
        <f>IF(($C$6-($C$3*$A39)+SUM(RV$6:RV39))*RV$3/365*_xlfn.DAYS($B40,$B39)&lt;0,0,($C$6-($C$3*$A39)+SUM(RV$6:RV39))*RV$3/365*_xlfn.DAYS($B40,$B39))</f>
        <v>#VALUE!</v>
      </c>
      <c r="RW40" s="5" t="e">
        <f>IF(($C$6-($C$3*$A39)+SUM(RW$6:RW39))*RW$3/365*_xlfn.DAYS($B40,$B39)&lt;0,0,($C$6-($C$3*$A39)+SUM(RW$6:RW39))*RW$3/365*_xlfn.DAYS($B40,$B39))</f>
        <v>#VALUE!</v>
      </c>
      <c r="RX40" s="5" t="e">
        <f>IF(($C$6-($C$3*$A39)+SUM(RX$6:RX39))*RX$3/365*_xlfn.DAYS($B40,$B39)&lt;0,0,($C$6-($C$3*$A39)+SUM(RX$6:RX39))*RX$3/365*_xlfn.DAYS($B40,$B39))</f>
        <v>#VALUE!</v>
      </c>
      <c r="RY40" s="5" t="e">
        <f>IF(($C$6-($C$3*$A39)+SUM(RY$6:RY39))*RY$3/365*_xlfn.DAYS($B40,$B39)&lt;0,0,($C$6-($C$3*$A39)+SUM(RY$6:RY39))*RY$3/365*_xlfn.DAYS($B40,$B39))</f>
        <v>#VALUE!</v>
      </c>
      <c r="RZ40" s="5" t="e">
        <f>IF(($C$6-($C$3*$A39)+SUM(RZ$6:RZ39))*RZ$3/365*_xlfn.DAYS($B40,$B39)&lt;0,0,($C$6-($C$3*$A39)+SUM(RZ$6:RZ39))*RZ$3/365*_xlfn.DAYS($B40,$B39))</f>
        <v>#VALUE!</v>
      </c>
      <c r="SA40" s="5" t="e">
        <f>IF(($C$6-($C$3*$A39)+SUM(SA$6:SA39))*SA$3/365*_xlfn.DAYS($B40,$B39)&lt;0,0,($C$6-($C$3*$A39)+SUM(SA$6:SA39))*SA$3/365*_xlfn.DAYS($B40,$B39))</f>
        <v>#VALUE!</v>
      </c>
      <c r="SB40" s="5" t="e">
        <f>IF(($C$6-($C$3*$A39)+SUM(SB$6:SB39))*SB$3/365*_xlfn.DAYS($B40,$B39)&lt;0,0,($C$6-($C$3*$A39)+SUM(SB$6:SB39))*SB$3/365*_xlfn.DAYS($B40,$B39))</f>
        <v>#VALUE!</v>
      </c>
      <c r="SC40" s="5" t="e">
        <f>IF(($C$6-($C$3*$A39)+SUM(SC$6:SC39))*SC$3/365*_xlfn.DAYS($B40,$B39)&lt;0,0,($C$6-($C$3*$A39)+SUM(SC$6:SC39))*SC$3/365*_xlfn.DAYS($B40,$B39))</f>
        <v>#VALUE!</v>
      </c>
      <c r="SD40" s="5" t="e">
        <f>IF(($C$6-($C$3*$A39)+SUM(SD$6:SD39))*SD$3/365*_xlfn.DAYS($B40,$B39)&lt;0,0,($C$6-($C$3*$A39)+SUM(SD$6:SD39))*SD$3/365*_xlfn.DAYS($B40,$B39))</f>
        <v>#VALUE!</v>
      </c>
      <c r="SE40" s="5" t="e">
        <f>IF(($C$6-($C$3*$A39)+SUM(SE$6:SE39))*SE$3/365*_xlfn.DAYS($B40,$B39)&lt;0,0,($C$6-($C$3*$A39)+SUM(SE$6:SE39))*SE$3/365*_xlfn.DAYS($B40,$B39))</f>
        <v>#VALUE!</v>
      </c>
      <c r="SF40" s="5" t="e">
        <f>IF(($C$6-($C$3*$A39)+SUM(SF$6:SF39))*SF$3/365*_xlfn.DAYS($B40,$B39)&lt;0,0,($C$6-($C$3*$A39)+SUM(SF$6:SF39))*SF$3/365*_xlfn.DAYS($B40,$B39))</f>
        <v>#VALUE!</v>
      </c>
      <c r="SG40" s="5" t="e">
        <f>IF(($C$6-($C$3*$A39)+SUM(SG$6:SG39))*SG$3/365*_xlfn.DAYS($B40,$B39)&lt;0,0,($C$6-($C$3*$A39)+SUM(SG$6:SG39))*SG$3/365*_xlfn.DAYS($B40,$B39))</f>
        <v>#VALUE!</v>
      </c>
      <c r="SH40" s="5" t="e">
        <f>IF(($C$6-($C$3*$A39)+SUM(SH$6:SH39))*SH$3/365*_xlfn.DAYS($B40,$B39)&lt;0,0,($C$6-($C$3*$A39)+SUM(SH$6:SH39))*SH$3/365*_xlfn.DAYS($B40,$B39))</f>
        <v>#VALUE!</v>
      </c>
      <c r="SI40" s="5" t="e">
        <f>IF(($C$6-($C$3*$A39)+SUM(SI$6:SI39))*SI$3/365*_xlfn.DAYS($B40,$B39)&lt;0,0,($C$6-($C$3*$A39)+SUM(SI$6:SI39))*SI$3/365*_xlfn.DAYS($B40,$B39))</f>
        <v>#VALUE!</v>
      </c>
    </row>
    <row r="41" spans="1:503" x14ac:dyDescent="0.25">
      <c r="A41">
        <v>36</v>
      </c>
      <c r="B41" s="1">
        <f>IFERROR(VLOOKUP(IF(WEEKDAY(Sheet3!A36)=7,Sheet3!A36+2,IF(WEEKDAY(Sheet3!A36)=1,Sheet3!A36+1,Sheet3!A36)),Sheet3!D37:F52,3,FALSE),IF(WEEKDAY(Sheet3!A36)=7,Sheet3!A36+2,IF(WEEKDAY(Sheet3!A36)=1,Sheet3!A36+1,Sheet3!A36)))</f>
        <v>45314</v>
      </c>
      <c r="C41" s="4">
        <f t="shared" si="34"/>
        <v>1390.0697493713703</v>
      </c>
      <c r="D41" s="5">
        <f t="shared" si="33"/>
        <v>33.122124978788342</v>
      </c>
      <c r="E41" s="5">
        <f>IF(($C$6-($C$3*$A40)+SUM(E$6:E40))*E$3/365*_xlfn.DAYS($B41,$B40)&lt;0,0,($C$6-($C$3*$A40)+SUM(E$6:E40))*E$3/365*_xlfn.DAYS($B41,$B40))</f>
        <v>33.066612493990093</v>
      </c>
      <c r="F41" s="5">
        <f>IF(($C$6-($C$3*$A40)+SUM(F$6:F40))*F$3/365*_xlfn.DAYS($B41,$B40)&lt;0,0,($C$6-($C$3*$A40)+SUM(F$6:F40))*F$3/365*_xlfn.DAYS($B41,$B40))</f>
        <v>33.011145734622005</v>
      </c>
      <c r="G41" s="5">
        <f>IF(($C$6-($C$3*$A40)+SUM(G$6:G40))*G$3/365*_xlfn.DAYS($B41,$B40)&lt;0,0,($C$6-($C$3*$A40)+SUM(G$6:G40))*G$3/365*_xlfn.DAYS($B41,$B40))</f>
        <v>32.955724679745487</v>
      </c>
      <c r="H41" s="5">
        <f>IF(($C$6-($C$3*$A40)+SUM(H$6:H40))*H$3/365*_xlfn.DAYS($B41,$B40)&lt;0,0,($C$6-($C$3*$A40)+SUM(H$6:H40))*H$3/365*_xlfn.DAYS($B41,$B40))</f>
        <v>32.900349308429682</v>
      </c>
      <c r="I41" s="5">
        <f>IF(($C$6-($C$3*$A40)+SUM(I$6:I40))*I$3/365*_xlfn.DAYS($B41,$B40)&lt;0,0,($C$6-($C$3*$A40)+SUM(I$6:I40))*I$3/365*_xlfn.DAYS($B41,$B40))</f>
        <v>32.845019599751467</v>
      </c>
      <c r="J41" s="5">
        <f>IF(($C$6-($C$3*$A40)+SUM(J$6:J40))*J$3/365*_xlfn.DAYS($B41,$B40)&lt;0,0,($C$6-($C$3*$A40)+SUM(J$6:J40))*J$3/365*_xlfn.DAYS($B41,$B40))</f>
        <v>32.789735532795525</v>
      </c>
      <c r="K41" s="5">
        <f>IF(($C$6-($C$3*$A40)+SUM(K$6:K40))*K$3/365*_xlfn.DAYS($B41,$B40)&lt;0,0,($C$6-($C$3*$A40)+SUM(K$6:K40))*K$3/365*_xlfn.DAYS($B41,$B40))</f>
        <v>32.734497086654564</v>
      </c>
      <c r="L41" s="5">
        <f>IF(($C$6-($C$3*$A40)+SUM(L$6:L40))*L$3/365*_xlfn.DAYS($B41,$B40)&lt;0,0,($C$6-($C$3*$A40)+SUM(L$6:L40))*L$3/365*_xlfn.DAYS($B41,$B40))</f>
        <v>32.679304240429047</v>
      </c>
      <c r="M41" s="5">
        <f>IF(($C$6-($C$3*$A40)+SUM(M$6:M40))*M$3/365*_xlfn.DAYS($B41,$B40)&lt;0,0,($C$6-($C$3*$A40)+SUM(M$6:M40))*M$3/365*_xlfn.DAYS($B41,$B40))</f>
        <v>32.624156973227123</v>
      </c>
      <c r="N41" s="5">
        <f>IF(($C$6-($C$3*$A40)+SUM(N$6:N40))*N$3/365*_xlfn.DAYS($B41,$B40)&lt;0,0,($C$6-($C$3*$A40)+SUM(N$6:N40))*N$3/365*_xlfn.DAYS($B41,$B40))</f>
        <v>32.56905526416503</v>
      </c>
      <c r="O41" s="5">
        <f>IF(($C$6-($C$3*$A40)+SUM(O$6:O40))*O$3/365*_xlfn.DAYS($B41,$B40)&lt;0,0,($C$6-($C$3*$A40)+SUM(O$6:O40))*O$3/365*_xlfn.DAYS($B41,$B40))</f>
        <v>32.513999092366703</v>
      </c>
      <c r="P41" s="5">
        <f>IF(($C$6-($C$3*$A40)+SUM(P$6:P40))*P$3/365*_xlfn.DAYS($B41,$B40)&lt;0,0,($C$6-($C$3*$A40)+SUM(P$6:P40))*P$3/365*_xlfn.DAYS($B41,$B40))</f>
        <v>32.458988436963757</v>
      </c>
      <c r="Q41" s="5">
        <f>IF(($C$6-($C$3*$A40)+SUM(Q$6:Q40))*Q$3/365*_xlfn.DAYS($B41,$B40)&lt;0,0,($C$6-($C$3*$A40)+SUM(Q$6:Q40))*Q$3/365*_xlfn.DAYS($B41,$B40))</f>
        <v>32.40402327709603</v>
      </c>
      <c r="R41" s="5">
        <f>IF(($C$6-($C$3*$A40)+SUM(R$6:R40))*R$3/365*_xlfn.DAYS($B41,$B40)&lt;0,0,($C$6-($C$3*$A40)+SUM(R$6:R40))*R$3/365*_xlfn.DAYS($B41,$B40))</f>
        <v>32.349103591910733</v>
      </c>
      <c r="S41" s="5">
        <f>IF(($C$6-($C$3*$A40)+SUM(S$6:S40))*S$3/365*_xlfn.DAYS($B41,$B40)&lt;0,0,($C$6-($C$3*$A40)+SUM(S$6:S40))*S$3/365*_xlfn.DAYS($B41,$B40))</f>
        <v>32.294229360563214</v>
      </c>
      <c r="T41" s="5">
        <f>IF(($C$6-($C$3*$A40)+SUM(T$6:T40))*T$3/365*_xlfn.DAYS($B41,$B40)&lt;0,0,($C$6-($C$3*$A40)+SUM(T$6:T40))*T$3/365*_xlfn.DAYS($B41,$B40))</f>
        <v>32.239400562216481</v>
      </c>
      <c r="U41" s="5">
        <f>IF(($C$6-($C$3*$A40)+SUM(U$6:U40))*U$3/365*_xlfn.DAYS($B41,$B40)&lt;0,0,($C$6-($C$3*$A40)+SUM(U$6:U40))*U$3/365*_xlfn.DAYS($B41,$B40))</f>
        <v>32.184617176041449</v>
      </c>
      <c r="V41" s="5">
        <f>IF(($C$6-($C$3*$A40)+SUM(V$6:V40))*V$3/365*_xlfn.DAYS($B41,$B40)&lt;0,0,($C$6-($C$3*$A40)+SUM(V$6:V40))*V$3/365*_xlfn.DAYS($B41,$B40))</f>
        <v>32.129879181216722</v>
      </c>
      <c r="W41" s="5">
        <f>IF(($C$6-($C$3*$A40)+SUM(W$6:W40))*W$3/365*_xlfn.DAYS($B41,$B40)&lt;0,0,($C$6-($C$3*$A40)+SUM(W$6:W40))*W$3/365*_xlfn.DAYS($B41,$B40))</f>
        <v>32.075186556928884</v>
      </c>
      <c r="X41" s="5">
        <f>IF(($C$6-($C$3*$A40)+SUM(X$6:X40))*X$3/365*_xlfn.DAYS($B41,$B40)&lt;0,0,($C$6-($C$3*$A40)+SUM(X$6:X40))*X$3/365*_xlfn.DAYS($B41,$B40))</f>
        <v>32.020539282372198</v>
      </c>
      <c r="Y41" s="5">
        <f>IF(($C$6-($C$3*$A40)+SUM(Y$6:Y40))*Y$3/365*_xlfn.DAYS($B41,$B40)&lt;0,0,($C$6-($C$3*$A40)+SUM(Y$6:Y40))*Y$3/365*_xlfn.DAYS($B41,$B40))</f>
        <v>31.965937336748727</v>
      </c>
      <c r="Z41" s="5">
        <f>IF(($C$6-($C$3*$A40)+SUM(Z$6:Z40))*Z$3/365*_xlfn.DAYS($B41,$B40)&lt;0,0,($C$6-($C$3*$A40)+SUM(Z$6:Z40))*Z$3/365*_xlfn.DAYS($B41,$B40))</f>
        <v>31.911380699268427</v>
      </c>
      <c r="AA41" s="5">
        <f>IF(($C$6-($C$3*$A40)+SUM(AA$6:AA40))*AA$3/365*_xlfn.DAYS($B41,$B40)&lt;0,0,($C$6-($C$3*$A40)+SUM(AA$6:AA40))*AA$3/365*_xlfn.DAYS($B41,$B40))</f>
        <v>31.856869349149008</v>
      </c>
      <c r="AB41" s="5">
        <f>IF(($C$6-($C$3*$A40)+SUM(AB$6:AB40))*AB$3/365*_xlfn.DAYS($B41,$B40)&lt;0,0,($C$6-($C$3*$A40)+SUM(AB$6:AB40))*AB$3/365*_xlfn.DAYS($B41,$B40))</f>
        <v>31.802403265615943</v>
      </c>
      <c r="AC41" s="5">
        <f>IF(($C$6-($C$3*$A40)+SUM(AC$6:AC40))*AC$3/365*_xlfn.DAYS($B41,$B40)&lt;0,0,($C$6-($C$3*$A40)+SUM(AC$6:AC40))*AC$3/365*_xlfn.DAYS($B41,$B40))</f>
        <v>31.747982427902475</v>
      </c>
      <c r="AD41" s="5">
        <f>IF(($C$6-($C$3*$A40)+SUM(AD$6:AD40))*AD$3/365*_xlfn.DAYS($B41,$B40)&lt;0,0,($C$6-($C$3*$A40)+SUM(AD$6:AD40))*AD$3/365*_xlfn.DAYS($B41,$B40))</f>
        <v>31.693606815249819</v>
      </c>
      <c r="AE41" s="5">
        <f>IF(($C$6-($C$3*$A40)+SUM(AE$6:AE40))*AE$3/365*_xlfn.DAYS($B41,$B40)&lt;0,0,($C$6-($C$3*$A40)+SUM(AE$6:AE40))*AE$3/365*_xlfn.DAYS($B41,$B40))</f>
        <v>31.639276406906767</v>
      </c>
      <c r="AF41" s="5">
        <f>IF(($C$6-($C$3*$A40)+SUM(AF$6:AF40))*AF$3/365*_xlfn.DAYS($B41,$B40)&lt;0,0,($C$6-($C$3*$A40)+SUM(AF$6:AF40))*AF$3/365*_xlfn.DAYS($B41,$B40))</f>
        <v>31.584991182129961</v>
      </c>
      <c r="AG41" s="5">
        <f>IF(($C$6-($C$3*$A40)+SUM(AG$6:AG40))*AG$3/365*_xlfn.DAYS($B41,$B40)&lt;0,0,($C$6-($C$3*$A40)+SUM(AG$6:AG40))*AG$3/365*_xlfn.DAYS($B41,$B40))</f>
        <v>31.53075112018389</v>
      </c>
      <c r="AH41" s="5">
        <f>IF(($C$6-($C$3*$A40)+SUM(AH$6:AH40))*AH$3/365*_xlfn.DAYS($B41,$B40)&lt;0,0,($C$6-($C$3*$A40)+SUM(AH$6:AH40))*AH$3/365*_xlfn.DAYS($B41,$B40))</f>
        <v>31.476556200340781</v>
      </c>
      <c r="AI41" s="5">
        <f>IF(($C$6-($C$3*$A40)+SUM(AI$6:AI40))*AI$3/365*_xlfn.DAYS($B41,$B40)&lt;0,0,($C$6-($C$3*$A40)+SUM(AI$6:AI40))*AI$3/365*_xlfn.DAYS($B41,$B40))</f>
        <v>31.422406401880625</v>
      </c>
      <c r="AJ41" s="5">
        <f>IF(($C$6-($C$3*$A40)+SUM(AJ$6:AJ40))*AJ$3/365*_xlfn.DAYS($B41,$B40)&lt;0,0,($C$6-($C$3*$A40)+SUM(AJ$6:AJ40))*AJ$3/365*_xlfn.DAYS($B41,$B40))</f>
        <v>31.368301704091181</v>
      </c>
      <c r="AK41" s="5">
        <f>IF(($C$6-($C$3*$A40)+SUM(AK$6:AK40))*AK$3/365*_xlfn.DAYS($B41,$B40)&lt;0,0,($C$6-($C$3*$A40)+SUM(AK$6:AK40))*AK$3/365*_xlfn.DAYS($B41,$B40))</f>
        <v>31.314242086268063</v>
      </c>
      <c r="AL41" s="5">
        <f>IF(($C$6-($C$3*$A40)+SUM(AL$6:AL40))*AL$3/365*_xlfn.DAYS($B41,$B40)&lt;0,0,($C$6-($C$3*$A40)+SUM(AL$6:AL40))*AL$3/365*_xlfn.DAYS($B41,$B40))</f>
        <v>31.260227527714505</v>
      </c>
      <c r="AM41" s="5">
        <f>IF(($C$6-($C$3*$A40)+SUM(AM$6:AM40))*AM$3/365*_xlfn.DAYS($B41,$B40)&lt;0,0,($C$6-($C$3*$A40)+SUM(AM$6:AM40))*AM$3/365*_xlfn.DAYS($B41,$B40))</f>
        <v>31.206258007741607</v>
      </c>
      <c r="AN41" s="5">
        <f>IF(($C$6-($C$3*$A40)+SUM(AN$6:AN40))*AN$3/365*_xlfn.DAYS($B41,$B40)&lt;0,0,($C$6-($C$3*$A40)+SUM(AN$6:AN40))*AN$3/365*_xlfn.DAYS($B41,$B40))</f>
        <v>31.15233350566832</v>
      </c>
      <c r="AO41" s="5">
        <f>IF(($C$6-($C$3*$A40)+SUM(AO$6:AO40))*AO$3/365*_xlfn.DAYS($B41,$B40)&lt;0,0,($C$6-($C$3*$A40)+SUM(AO$6:AO40))*AO$3/365*_xlfn.DAYS($B41,$B40))</f>
        <v>31.098454000821199</v>
      </c>
      <c r="AP41" s="5">
        <f>IF(($C$6-($C$3*$A40)+SUM(AP$6:AP40))*AP$3/365*_xlfn.DAYS($B41,$B40)&lt;0,0,($C$6-($C$3*$A40)+SUM(AP$6:AP40))*AP$3/365*_xlfn.DAYS($B41,$B40))</f>
        <v>31.044619472534627</v>
      </c>
      <c r="AQ41" s="5">
        <f>IF(($C$6-($C$3*$A40)+SUM(AQ$6:AQ40))*AQ$3/365*_xlfn.DAYS($B41,$B40)&lt;0,0,($C$6-($C$3*$A40)+SUM(AQ$6:AQ40))*AQ$3/365*_xlfn.DAYS($B41,$B40))</f>
        <v>30.990829900150775</v>
      </c>
      <c r="AR41" s="5">
        <f>IF(($C$6-($C$3*$A40)+SUM(AR$6:AR40))*AR$3/365*_xlfn.DAYS($B41,$B40)&lt;0,0,($C$6-($C$3*$A40)+SUM(AR$6:AR40))*AR$3/365*_xlfn.DAYS($B41,$B40))</f>
        <v>30.937085263019505</v>
      </c>
      <c r="AS41" s="5">
        <f>IF(($C$6-($C$3*$A40)+SUM(AS$6:AS40))*AS$3/365*_xlfn.DAYS($B41,$B40)&lt;0,0,($C$6-($C$3*$A40)+SUM(AS$6:AS40))*AS$3/365*_xlfn.DAYS($B41,$B40))</f>
        <v>30.883385540498423</v>
      </c>
      <c r="AT41" s="5">
        <f>IF(($C$6-($C$3*$A40)+SUM(AT$6:AT40))*AT$3/365*_xlfn.DAYS($B41,$B40)&lt;0,0,($C$6-($C$3*$A40)+SUM(AT$6:AT40))*AT$3/365*_xlfn.DAYS($B41,$B40))</f>
        <v>30.829730711952973</v>
      </c>
      <c r="AU41" s="5">
        <f>IF(($C$6-($C$3*$A40)+SUM(AU$6:AU40))*AU$3/365*_xlfn.DAYS($B41,$B40)&lt;0,0,($C$6-($C$3*$A40)+SUM(AU$6:AU40))*AU$3/365*_xlfn.DAYS($B41,$B40))</f>
        <v>30.776120756756306</v>
      </c>
      <c r="AV41" s="5">
        <f>IF(($C$6-($C$3*$A40)+SUM(AV$6:AV40))*AV$3/365*_xlfn.DAYS($B41,$B40)&lt;0,0,($C$6-($C$3*$A40)+SUM(AV$6:AV40))*AV$3/365*_xlfn.DAYS($B41,$B40))</f>
        <v>30.722555654289224</v>
      </c>
      <c r="AW41" s="5">
        <f>IF(($C$6-($C$3*$A40)+SUM(AW$6:AW40))*AW$3/365*_xlfn.DAYS($B41,$B40)&lt;0,0,($C$6-($C$3*$A40)+SUM(AW$6:AW40))*AW$3/365*_xlfn.DAYS($B41,$B40))</f>
        <v>30.669035383940468</v>
      </c>
      <c r="AX41" s="5">
        <f>IF(($C$6-($C$3*$A40)+SUM(AX$6:AX40))*AX$3/365*_xlfn.DAYS($B41,$B40)&lt;0,0,($C$6-($C$3*$A40)+SUM(AX$6:AX40))*AX$3/365*_xlfn.DAYS($B41,$B40))</f>
        <v>30.615559925106307</v>
      </c>
      <c r="AY41" s="5">
        <f>IF(($C$6-($C$3*$A40)+SUM(AY$6:AY40))*AY$3/365*_xlfn.DAYS($B41,$B40)&lt;0,0,($C$6-($C$3*$A40)+SUM(AY$6:AY40))*AY$3/365*_xlfn.DAYS($B41,$B40))</f>
        <v>30.562129257190946</v>
      </c>
      <c r="AZ41" s="5">
        <f>IF(($C$6-($C$3*$A40)+SUM(AZ$6:AZ40))*AZ$3/365*_xlfn.DAYS($B41,$B40)&lt;0,0,($C$6-($C$3*$A40)+SUM(AZ$6:AZ40))*AZ$3/365*_xlfn.DAYS($B41,$B40))</f>
        <v>30.50874335960615</v>
      </c>
      <c r="BA41" s="5">
        <f>IF(($C$6-($C$3*$A40)+SUM(BA$6:BA40))*BA$3/365*_xlfn.DAYS($B41,$B40)&lt;0,0,($C$6-($C$3*$A40)+SUM(BA$6:BA40))*BA$3/365*_xlfn.DAYS($B41,$B40))</f>
        <v>30.455402211771478</v>
      </c>
      <c r="BB41" s="5">
        <f>IF(($C$6-($C$3*$A40)+SUM(BB$6:BB40))*BB$3/365*_xlfn.DAYS($B41,$B40)&lt;0,0,($C$6-($C$3*$A40)+SUM(BB$6:BB40))*BB$3/365*_xlfn.DAYS($B41,$B40))</f>
        <v>30.402105793114281</v>
      </c>
      <c r="BC41" s="5">
        <f>IF(($C$6-($C$3*$A40)+SUM(BC$6:BC40))*BC$3/365*_xlfn.DAYS($B41,$B40)&lt;0,0,($C$6-($C$3*$A40)+SUM(BC$6:BC40))*BC$3/365*_xlfn.DAYS($B41,$B40))</f>
        <v>30.348854083069504</v>
      </c>
      <c r="BD41" s="5">
        <f>IF(($C$6-($C$3*$A40)+SUM(BD$6:BD40))*BD$3/365*_xlfn.DAYS($B41,$B40)&lt;0,0,($C$6-($C$3*$A40)+SUM(BD$6:BD40))*BD$3/365*_xlfn.DAYS($B41,$B40))</f>
        <v>30.295647061080043</v>
      </c>
      <c r="BE41" s="5">
        <f>IF(($C$6-($C$3*$A40)+SUM(BE$6:BE40))*BE$3/365*_xlfn.DAYS($B41,$B40)&lt;0,0,($C$6-($C$3*$A40)+SUM(BE$6:BE40))*BE$3/365*_xlfn.DAYS($B41,$B40))</f>
        <v>30.242484706596215</v>
      </c>
      <c r="BF41" s="5">
        <f>IF(($C$6-($C$3*$A40)+SUM(BF$6:BF40))*BF$3/365*_xlfn.DAYS($B41,$B40)&lt;0,0,($C$6-($C$3*$A40)+SUM(BF$6:BF40))*BF$3/365*_xlfn.DAYS($B41,$B40))</f>
        <v>30.189366999076274</v>
      </c>
      <c r="BG41" s="5">
        <f>IF(($C$6-($C$3*$A40)+SUM(BG$6:BG40))*BG$3/365*_xlfn.DAYS($B41,$B40)&lt;0,0,($C$6-($C$3*$A40)+SUM(BG$6:BG40))*BG$3/365*_xlfn.DAYS($B41,$B40))</f>
        <v>30.136293917986105</v>
      </c>
      <c r="BH41" s="5">
        <f>IF(($C$6-($C$3*$A40)+SUM(BH$6:BH40))*BH$3/365*_xlfn.DAYS($B41,$B40)&lt;0,0,($C$6-($C$3*$A40)+SUM(BH$6:BH40))*BH$3/365*_xlfn.DAYS($B41,$B40))</f>
        <v>30.083265442799409</v>
      </c>
      <c r="BI41" s="5">
        <f>IF(($C$6-($C$3*$A40)+SUM(BI$6:BI40))*BI$3/365*_xlfn.DAYS($B41,$B40)&lt;0,0,($C$6-($C$3*$A40)+SUM(BI$6:BI40))*BI$3/365*_xlfn.DAYS($B41,$B40))</f>
        <v>30.030281552997362</v>
      </c>
      <c r="BJ41" s="5">
        <f>IF(($C$6-($C$3*$A40)+SUM(BJ$6:BJ40))*BJ$3/365*_xlfn.DAYS($B41,$B40)&lt;0,0,($C$6-($C$3*$A40)+SUM(BJ$6:BJ40))*BJ$3/365*_xlfn.DAYS($B41,$B40))</f>
        <v>29.977342228069112</v>
      </c>
      <c r="BK41" s="5">
        <f>IF(($C$6-($C$3*$A40)+SUM(BK$6:BK40))*BK$3/365*_xlfn.DAYS($B41,$B40)&lt;0,0,($C$6-($C$3*$A40)+SUM(BK$6:BK40))*BK$3/365*_xlfn.DAYS($B41,$B40))</f>
        <v>29.924447447511426</v>
      </c>
      <c r="BL41" s="5">
        <f>IF(($C$6-($C$3*$A40)+SUM(BL$6:BL40))*BL$3/365*_xlfn.DAYS($B41,$B40)&lt;0,0,($C$6-($C$3*$A40)+SUM(BL$6:BL40))*BL$3/365*_xlfn.DAYS($B41,$B40))</f>
        <v>29.871597190828684</v>
      </c>
      <c r="BM41" s="5">
        <f>IF(($C$6-($C$3*$A40)+SUM(BM$6:BM40))*BM$3/365*_xlfn.DAYS($B41,$B40)&lt;0,0,($C$6-($C$3*$A40)+SUM(BM$6:BM40))*BM$3/365*_xlfn.DAYS($B41,$B40))</f>
        <v>29.818791437532983</v>
      </c>
      <c r="BN41" s="5">
        <f>IF(($C$6-($C$3*$A40)+SUM(BN$6:BN40))*BN$3/365*_xlfn.DAYS($B41,$B40)&lt;0,0,($C$6-($C$3*$A40)+SUM(BN$6:BN40))*BN$3/365*_xlfn.DAYS($B41,$B40))</f>
        <v>29.766030167144329</v>
      </c>
      <c r="BO41" s="5">
        <f>IF(($C$6-($C$3*$A40)+SUM(BO$6:BO40))*BO$3/365*_xlfn.DAYS($B41,$B40)&lt;0,0,($C$6-($C$3*$A40)+SUM(BO$6:BO40))*BO$3/365*_xlfn.DAYS($B41,$B40))</f>
        <v>29.71331335919011</v>
      </c>
      <c r="BP41" s="5">
        <f>IF(($C$6-($C$3*$A40)+SUM(BP$6:BP40))*BP$3/365*_xlfn.DAYS($B41,$B40)&lt;0,0,($C$6-($C$3*$A40)+SUM(BP$6:BP40))*BP$3/365*_xlfn.DAYS($B41,$B40))</f>
        <v>29.660640993205643</v>
      </c>
      <c r="BQ41" s="5">
        <f>IF(($C$6-($C$3*$A40)+SUM(BQ$6:BQ40))*BQ$3/365*_xlfn.DAYS($B41,$B40)&lt;0,0,($C$6-($C$3*$A40)+SUM(BQ$6:BQ40))*BQ$3/365*_xlfn.DAYS($B41,$B40))</f>
        <v>29.608013048733849</v>
      </c>
      <c r="BR41" s="5">
        <f>IF(($C$6-($C$3*$A40)+SUM(BR$6:BR40))*BR$3/365*_xlfn.DAYS($B41,$B40)&lt;0,0,($C$6-($C$3*$A40)+SUM(BR$6:BR40))*BR$3/365*_xlfn.DAYS($B41,$B40))</f>
        <v>29.5554295053253</v>
      </c>
      <c r="BS41" s="5">
        <f>IF(($C$6-($C$3*$A40)+SUM(BS$6:BS40))*BS$3/365*_xlfn.DAYS($B41,$B40)&lt;0,0,($C$6-($C$3*$A40)+SUM(BS$6:BS40))*BS$3/365*_xlfn.DAYS($B41,$B40))</f>
        <v>29.50289034253824</v>
      </c>
      <c r="BT41" s="5">
        <f>IF(($C$6-($C$3*$A40)+SUM(BT$6:BT40))*BT$3/365*_xlfn.DAYS($B41,$B40)&lt;0,0,($C$6-($C$3*$A40)+SUM(BT$6:BT40))*BT$3/365*_xlfn.DAYS($B41,$B40))</f>
        <v>29.450395539938789</v>
      </c>
      <c r="BU41" s="5">
        <f>IF(($C$6-($C$3*$A40)+SUM(BU$6:BU40))*BU$3/365*_xlfn.DAYS($B41,$B40)&lt;0,0,($C$6-($C$3*$A40)+SUM(BU$6:BU40))*BU$3/365*_xlfn.DAYS($B41,$B40))</f>
        <v>29.397945077100559</v>
      </c>
      <c r="BV41" s="5">
        <f>IF(($C$6-($C$3*$A40)+SUM(BV$6:BV40))*BV$3/365*_xlfn.DAYS($B41,$B40)&lt;0,0,($C$6-($C$3*$A40)+SUM(BV$6:BV40))*BV$3/365*_xlfn.DAYS($B41,$B40))</f>
        <v>29.345538933604832</v>
      </c>
      <c r="BW41" s="5">
        <f>IF(($C$6-($C$3*$A40)+SUM(BW$6:BW40))*BW$3/365*_xlfn.DAYS($B41,$B40)&lt;0,0,($C$6-($C$3*$A40)+SUM(BW$6:BW40))*BW$3/365*_xlfn.DAYS($B41,$B40))</f>
        <v>29.293177089040675</v>
      </c>
      <c r="BX41" s="5">
        <f>IF(($C$6-($C$3*$A40)+SUM(BX$6:BX40))*BX$3/365*_xlfn.DAYS($B41,$B40)&lt;0,0,($C$6-($C$3*$A40)+SUM(BX$6:BX40))*BX$3/365*_xlfn.DAYS($B41,$B40))</f>
        <v>29.24085952300468</v>
      </c>
      <c r="BY41" s="5">
        <f>IF(($C$6-($C$3*$A40)+SUM(BY$6:BY40))*BY$3/365*_xlfn.DAYS($B41,$B40)&lt;0,0,($C$6-($C$3*$A40)+SUM(BY$6:BY40))*BY$3/365*_xlfn.DAYS($B41,$B40))</f>
        <v>29.188586215101346</v>
      </c>
      <c r="BZ41" s="5">
        <f>IF(($C$6-($C$3*$A40)+SUM(BZ$6:BZ40))*BZ$3/365*_xlfn.DAYS($B41,$B40)&lt;0,0,($C$6-($C$3*$A40)+SUM(BZ$6:BZ40))*BZ$3/365*_xlfn.DAYS($B41,$B40))</f>
        <v>29.136357144942586</v>
      </c>
      <c r="CA41" s="5">
        <f>IF(($C$6-($C$3*$A40)+SUM(CA$6:CA40))*CA$3/365*_xlfn.DAYS($B41,$B40)&lt;0,0,($C$6-($C$3*$A40)+SUM(CA$6:CA40))*CA$3/365*_xlfn.DAYS($B41,$B40))</f>
        <v>29.084172292148132</v>
      </c>
      <c r="CB41" s="5">
        <f>IF(($C$6-($C$3*$A40)+SUM(CB$6:CB40))*CB$3/365*_xlfn.DAYS($B41,$B40)&lt;0,0,($C$6-($C$3*$A40)+SUM(CB$6:CB40))*CB$3/365*_xlfn.DAYS($B41,$B40))</f>
        <v>29.032031636345309</v>
      </c>
      <c r="CC41" s="5">
        <f>IF(($C$6-($C$3*$A40)+SUM(CC$6:CC40))*CC$3/365*_xlfn.DAYS($B41,$B40)&lt;0,0,($C$6-($C$3*$A40)+SUM(CC$6:CC40))*CC$3/365*_xlfn.DAYS($B41,$B40))</f>
        <v>28.979935157169162</v>
      </c>
      <c r="CD41" s="5">
        <f>IF(($C$6-($C$3*$A40)+SUM(CD$6:CD40))*CD$3/365*_xlfn.DAYS($B41,$B40)&lt;0,0,($C$6-($C$3*$A40)+SUM(CD$6:CD40))*CD$3/365*_xlfn.DAYS($B41,$B40))</f>
        <v>28.927882834262295</v>
      </c>
      <c r="CE41" s="5">
        <f>IF(($C$6-($C$3*$A40)+SUM(CE$6:CE40))*CE$3/365*_xlfn.DAYS($B41,$B40)&lt;0,0,($C$6-($C$3*$A40)+SUM(CE$6:CE40))*CE$3/365*_xlfn.DAYS($B41,$B40))</f>
        <v>28.875874647275058</v>
      </c>
      <c r="CF41" s="5">
        <f>IF(($C$6-($C$3*$A40)+SUM(CF$6:CF40))*CF$3/365*_xlfn.DAYS($B41,$B40)&lt;0,0,($C$6-($C$3*$A40)+SUM(CF$6:CF40))*CF$3/365*_xlfn.DAYS($B41,$B40))</f>
        <v>28.82391057586544</v>
      </c>
      <c r="CG41" s="5">
        <f>IF(($C$6-($C$3*$A40)+SUM(CG$6:CG40))*CG$3/365*_xlfn.DAYS($B41,$B40)&lt;0,0,($C$6-($C$3*$A40)+SUM(CG$6:CG40))*CG$3/365*_xlfn.DAYS($B41,$B40))</f>
        <v>28.771990599699006</v>
      </c>
      <c r="CH41" s="5">
        <f>IF(($C$6-($C$3*$A40)+SUM(CH$6:CH40))*CH$3/365*_xlfn.DAYS($B41,$B40)&lt;0,0,($C$6-($C$3*$A40)+SUM(CH$6:CH40))*CH$3/365*_xlfn.DAYS($B41,$B40))</f>
        <v>28.720114698449024</v>
      </c>
      <c r="CI41" s="5">
        <f>IF(($C$6-($C$3*$A40)+SUM(CI$6:CI40))*CI$3/365*_xlfn.DAYS($B41,$B40)&lt;0,0,($C$6-($C$3*$A40)+SUM(CI$6:CI40))*CI$3/365*_xlfn.DAYS($B41,$B40))</f>
        <v>28.668282851796526</v>
      </c>
      <c r="CJ41" s="5">
        <f>IF(($C$6-($C$3*$A40)+SUM(CJ$6:CJ40))*CJ$3/365*_xlfn.DAYS($B41,$B40)&lt;0,0,($C$6-($C$3*$A40)+SUM(CJ$6:CJ40))*CJ$3/365*_xlfn.DAYS($B41,$B40))</f>
        <v>28.616495039429925</v>
      </c>
      <c r="CK41" s="5">
        <f>IF(($C$6-($C$3*$A40)+SUM(CK$6:CK40))*CK$3/365*_xlfn.DAYS($B41,$B40)&lt;0,0,($C$6-($C$3*$A40)+SUM(CK$6:CK40))*CK$3/365*_xlfn.DAYS($B41,$B40))</f>
        <v>28.564751241045453</v>
      </c>
      <c r="CL41" s="5">
        <f>IF(($C$6-($C$3*$A40)+SUM(CL$6:CL40))*CL$3/365*_xlfn.DAYS($B41,$B40)&lt;0,0,($C$6-($C$3*$A40)+SUM(CL$6:CL40))*CL$3/365*_xlfn.DAYS($B41,$B40))</f>
        <v>28.513051436346924</v>
      </c>
      <c r="CM41" s="5">
        <f>IF(($C$6-($C$3*$A40)+SUM(CM$6:CM40))*CM$3/365*_xlfn.DAYS($B41,$B40)&lt;0,0,($C$6-($C$3*$A40)+SUM(CM$6:CM40))*CM$3/365*_xlfn.DAYS($B41,$B40))</f>
        <v>28.461395605045858</v>
      </c>
      <c r="CN41" s="5">
        <f>IF(($C$6-($C$3*$A40)+SUM(CN$6:CN40))*CN$3/365*_xlfn.DAYS($B41,$B40)&lt;0,0,($C$6-($C$3*$A40)+SUM(CN$6:CN40))*CN$3/365*_xlfn.DAYS($B41,$B40))</f>
        <v>28.409783726861288</v>
      </c>
      <c r="CO41" s="5">
        <f>IF(($C$6-($C$3*$A40)+SUM(CO$6:CO40))*CO$3/365*_xlfn.DAYS($B41,$B40)&lt;0,0,($C$6-($C$3*$A40)+SUM(CO$6:CO40))*CO$3/365*_xlfn.DAYS($B41,$B40))</f>
        <v>28.35821578151997</v>
      </c>
      <c r="CP41" s="5">
        <f>IF(($C$6-($C$3*$A40)+SUM(CP$6:CP40))*CP$3/365*_xlfn.DAYS($B41,$B40)&lt;0,0,($C$6-($C$3*$A40)+SUM(CP$6:CP40))*CP$3/365*_xlfn.DAYS($B41,$B40))</f>
        <v>28.30669174875618</v>
      </c>
      <c r="CQ41" s="5">
        <f>IF(($C$6-($C$3*$A40)+SUM(CQ$6:CQ40))*CQ$3/365*_xlfn.DAYS($B41,$B40)&lt;0,0,($C$6-($C$3*$A40)+SUM(CQ$6:CQ40))*CQ$3/365*_xlfn.DAYS($B41,$B40))</f>
        <v>28.25521160831201</v>
      </c>
      <c r="CR41" s="5">
        <f>IF(($C$6-($C$3*$A40)+SUM(CR$6:CR40))*CR$3/365*_xlfn.DAYS($B41,$B40)&lt;0,0,($C$6-($C$3*$A40)+SUM(CR$6:CR40))*CR$3/365*_xlfn.DAYS($B41,$B40))</f>
        <v>28.203775339936954</v>
      </c>
      <c r="CS41" s="5">
        <f>IF(($C$6-($C$3*$A40)+SUM(CS$6:CS40))*CS$3/365*_xlfn.DAYS($B41,$B40)&lt;0,0,($C$6-($C$3*$A40)+SUM(CS$6:CS40))*CS$3/365*_xlfn.DAYS($B41,$B40))</f>
        <v>28.152382923388256</v>
      </c>
      <c r="CT41" s="5">
        <f>IF(($C$6-($C$3*$A40)+SUM(CT$6:CT40))*CT$3/365*_xlfn.DAYS($B41,$B40)&lt;0,0,($C$6-($C$3*$A40)+SUM(CT$6:CT40))*CT$3/365*_xlfn.DAYS($B41,$B40))</f>
        <v>28.101034338430747</v>
      </c>
      <c r="CU41" s="5">
        <f>IF(($C$6-($C$3*$A40)+SUM(CU$6:CU40))*CU$3/365*_xlfn.DAYS($B41,$B40)&lt;0,0,($C$6-($C$3*$A40)+SUM(CU$6:CU40))*CU$3/365*_xlfn.DAYS($B41,$B40))</f>
        <v>28.049729564836795</v>
      </c>
      <c r="CV41" s="5">
        <f>IF(($C$6-($C$3*$A40)+SUM(CV$6:CV40))*CV$3/365*_xlfn.DAYS($B41,$B40)&lt;0,0,($C$6-($C$3*$A40)+SUM(CV$6:CV40))*CV$3/365*_xlfn.DAYS($B41,$B40))</f>
        <v>27.998468582386593</v>
      </c>
      <c r="CW41" s="5">
        <f>IF(($C$6-($C$3*$A40)+SUM(CW$6:CW40))*CW$3/365*_xlfn.DAYS($B41,$B40)&lt;0,0,($C$6-($C$3*$A40)+SUM(CW$6:CW40))*CW$3/365*_xlfn.DAYS($B41,$B40))</f>
        <v>27.947251370867665</v>
      </c>
      <c r="CX41" s="5">
        <f>IF(($C$6-($C$3*$A40)+SUM(CX$6:CX40))*CX$3/365*_xlfn.DAYS($B41,$B40)&lt;0,0,($C$6-($C$3*$A40)+SUM(CX$6:CX40))*CX$3/365*_xlfn.DAYS($B41,$B40))</f>
        <v>27.896077910075341</v>
      </c>
      <c r="CY41" s="5">
        <f>IF(($C$6-($C$3*$A40)+SUM(CY$6:CY40))*CY$3/365*_xlfn.DAYS($B41,$B40)&lt;0,0,($C$6-($C$3*$A40)+SUM(CY$6:CY40))*CY$3/365*_xlfn.DAYS($B41,$B40))</f>
        <v>27.844948179812501</v>
      </c>
      <c r="CZ41" s="5">
        <f>IF(($C$6-($C$3*$A40)+SUM(CZ$6:CZ40))*CZ$3/365*_xlfn.DAYS($B41,$B40)&lt;0,0,($C$6-($C$3*$A40)+SUM(CZ$6:CZ40))*CZ$3/365*_xlfn.DAYS($B41,$B40))</f>
        <v>27.793862159889567</v>
      </c>
      <c r="DA41" s="5">
        <f>IF(($C$6-($C$3*$A40)+SUM(DA$6:DA40))*DA$3/365*_xlfn.DAYS($B41,$B40)&lt;0,0,($C$6-($C$3*$A40)+SUM(DA$6:DA40))*DA$3/365*_xlfn.DAYS($B41,$B40))</f>
        <v>27.742819830124642</v>
      </c>
      <c r="DB41" s="5">
        <f>IF(($C$6-($C$3*$A40)+SUM(DB$6:DB40))*DB$3/365*_xlfn.DAYS($B41,$B40)&lt;0,0,($C$6-($C$3*$A40)+SUM(DB$6:DB40))*DB$3/365*_xlfn.DAYS($B41,$B40))</f>
        <v>27.691821170343349</v>
      </c>
      <c r="DC41" s="5">
        <f>IF(($C$6-($C$3*$A40)+SUM(DC$6:DC40))*DC$3/365*_xlfn.DAYS($B41,$B40)&lt;0,0,($C$6-($C$3*$A40)+SUM(DC$6:DC40))*DC$3/365*_xlfn.DAYS($B41,$B40))</f>
        <v>27.64086616037898</v>
      </c>
      <c r="DD41" s="5">
        <f>IF(($C$6-($C$3*$A40)+SUM(DD$6:DD40))*DD$3/365*_xlfn.DAYS($B41,$B40)&lt;0,0,($C$6-($C$3*$A40)+SUM(DD$6:DD40))*DD$3/365*_xlfn.DAYS($B41,$B40))</f>
        <v>27.589954780072333</v>
      </c>
      <c r="DE41" s="5">
        <f>IF(($C$6-($C$3*$A40)+SUM(DE$6:DE40))*DE$3/365*_xlfn.DAYS($B41,$B40)&lt;0,0,($C$6-($C$3*$A40)+SUM(DE$6:DE40))*DE$3/365*_xlfn.DAYS($B41,$B40))</f>
        <v>27.539087009271952</v>
      </c>
      <c r="DF41" s="5">
        <f>IF(($C$6-($C$3*$A40)+SUM(DF$6:DF40))*DF$3/365*_xlfn.DAYS($B41,$B40)&lt;0,0,($C$6-($C$3*$A40)+SUM(DF$6:DF40))*DF$3/365*_xlfn.DAYS($B41,$B40))</f>
        <v>27.488262827833712</v>
      </c>
      <c r="DG41" s="5">
        <f>IF(($C$6-($C$3*$A40)+SUM(DG$6:DG40))*DG$3/365*_xlfn.DAYS($B41,$B40)&lt;0,0,($C$6-($C$3*$A40)+SUM(DG$6:DG40))*DG$3/365*_xlfn.DAYS($B41,$B40))</f>
        <v>27.437482215621305</v>
      </c>
      <c r="DH41" s="5">
        <f>IF(($C$6-($C$3*$A40)+SUM(DH$6:DH40))*DH$3/365*_xlfn.DAYS($B41,$B40)&lt;0,0,($C$6-($C$3*$A40)+SUM(DH$6:DH40))*DH$3/365*_xlfn.DAYS($B41,$B40))</f>
        <v>27.386745152505899</v>
      </c>
      <c r="DI41" s="5">
        <f>IF(($C$6-($C$3*$A40)+SUM(DI$6:DI40))*DI$3/365*_xlfn.DAYS($B41,$B40)&lt;0,0,($C$6-($C$3*$A40)+SUM(DI$6:DI40))*DI$3/365*_xlfn.DAYS($B41,$B40))</f>
        <v>27.336051618366263</v>
      </c>
      <c r="DJ41" s="5">
        <f>IF(($C$6-($C$3*$A40)+SUM(DJ$6:DJ40))*DJ$3/365*_xlfn.DAYS($B41,$B40)&lt;0,0,($C$6-($C$3*$A40)+SUM(DJ$6:DJ40))*DJ$3/365*_xlfn.DAYS($B41,$B40))</f>
        <v>27.28540159308864</v>
      </c>
      <c r="DK41" s="5">
        <f>IF(($C$6-($C$3*$A40)+SUM(DK$6:DK40))*DK$3/365*_xlfn.DAYS($B41,$B40)&lt;0,0,($C$6-($C$3*$A40)+SUM(DK$6:DK40))*DK$3/365*_xlfn.DAYS($B41,$B40))</f>
        <v>27.234795056567052</v>
      </c>
      <c r="DL41" s="5">
        <f>IF(($C$6-($C$3*$A40)+SUM(DL$6:DL40))*DL$3/365*_xlfn.DAYS($B41,$B40)&lt;0,0,($C$6-($C$3*$A40)+SUM(DL$6:DL40))*DL$3/365*_xlfn.DAYS($B41,$B40))</f>
        <v>27.184231988702987</v>
      </c>
      <c r="DM41" s="5">
        <f>IF(($C$6-($C$3*$A40)+SUM(DM$6:DM40))*DM$3/365*_xlfn.DAYS($B41,$B40)&lt;0,0,($C$6-($C$3*$A40)+SUM(DM$6:DM40))*DM$3/365*_xlfn.DAYS($B41,$B40))</f>
        <v>27.133712369405341</v>
      </c>
      <c r="DN41" s="5">
        <f>IF(($C$6-($C$3*$A40)+SUM(DN$6:DN40))*DN$3/365*_xlfn.DAYS($B41,$B40)&lt;0,0,($C$6-($C$3*$A40)+SUM(DN$6:DN40))*DN$3/365*_xlfn.DAYS($B41,$B40))</f>
        <v>27.083236178590894</v>
      </c>
      <c r="DO41" s="5">
        <f>IF(($C$6-($C$3*$A40)+SUM(DO$6:DO40))*DO$3/365*_xlfn.DAYS($B41,$B40)&lt;0,0,($C$6-($C$3*$A40)+SUM(DO$6:DO40))*DO$3/365*_xlfn.DAYS($B41,$B40))</f>
        <v>27.032803396183734</v>
      </c>
      <c r="DP41" s="5">
        <f>IF(($C$6-($C$3*$A40)+SUM(DP$6:DP40))*DP$3/365*_xlfn.DAYS($B41,$B40)&lt;0,0,($C$6-($C$3*$A40)+SUM(DP$6:DP40))*DP$3/365*_xlfn.DAYS($B41,$B40))</f>
        <v>26.982414002115593</v>
      </c>
      <c r="DQ41" s="5">
        <f>IF(($C$6-($C$3*$A40)+SUM(DQ$6:DQ40))*DQ$3/365*_xlfn.DAYS($B41,$B40)&lt;0,0,($C$6-($C$3*$A40)+SUM(DQ$6:DQ40))*DQ$3/365*_xlfn.DAYS($B41,$B40))</f>
        <v>26.932067976325765</v>
      </c>
      <c r="DR41" s="5">
        <f>IF(($C$6-($C$3*$A40)+SUM(DR$6:DR40))*DR$3/365*_xlfn.DAYS($B41,$B40)&lt;0,0,($C$6-($C$3*$A40)+SUM(DR$6:DR40))*DR$3/365*_xlfn.DAYS($B41,$B40))</f>
        <v>26.881765298761128</v>
      </c>
      <c r="DS41" s="5">
        <f>IF(($C$6-($C$3*$A40)+SUM(DS$6:DS40))*DS$3/365*_xlfn.DAYS($B41,$B40)&lt;0,0,($C$6-($C$3*$A40)+SUM(DS$6:DS40))*DS$3/365*_xlfn.DAYS($B41,$B40))</f>
        <v>26.831505949376002</v>
      </c>
      <c r="DT41" s="5">
        <f>IF(($C$6-($C$3*$A40)+SUM(DT$6:DT40))*DT$3/365*_xlfn.DAYS($B41,$B40)&lt;0,0,($C$6-($C$3*$A40)+SUM(DT$6:DT40))*DT$3/365*_xlfn.DAYS($B41,$B40))</f>
        <v>26.781289908132479</v>
      </c>
      <c r="DU41" s="5">
        <f>IF(($C$6-($C$3*$A40)+SUM(DU$6:DU40))*DU$3/365*_xlfn.DAYS($B41,$B40)&lt;0,0,($C$6-($C$3*$A40)+SUM(DU$6:DU40))*DU$3/365*_xlfn.DAYS($B41,$B40))</f>
        <v>26.7311171549999</v>
      </c>
      <c r="DV41" s="5">
        <f>IF(($C$6-($C$3*$A40)+SUM(DV$6:DV40))*DV$3/365*_xlfn.DAYS($B41,$B40)&lt;0,0,($C$6-($C$3*$A40)+SUM(DV$6:DV40))*DV$3/365*_xlfn.DAYS($B41,$B40))</f>
        <v>26.680987669955417</v>
      </c>
      <c r="DW41" s="5">
        <f>IF(($C$6-($C$3*$A40)+SUM(DW$6:DW40))*DW$3/365*_xlfn.DAYS($B41,$B40)&lt;0,0,($C$6-($C$3*$A40)+SUM(DW$6:DW40))*DW$3/365*_xlfn.DAYS($B41,$B40))</f>
        <v>26.630901432983528</v>
      </c>
      <c r="DX41" s="5">
        <f>IF(($C$6-($C$3*$A40)+SUM(DX$6:DX40))*DX$3/365*_xlfn.DAYS($B41,$B40)&lt;0,0,($C$6-($C$3*$A40)+SUM(DX$6:DX40))*DX$3/365*_xlfn.DAYS($B41,$B40))</f>
        <v>26.580858424076418</v>
      </c>
      <c r="DY41" s="5">
        <f>IF(($C$6-($C$3*$A40)+SUM(DY$6:DY40))*DY$3/365*_xlfn.DAYS($B41,$B40)&lt;0,0,($C$6-($C$3*$A40)+SUM(DY$6:DY40))*DY$3/365*_xlfn.DAYS($B41,$B40))</f>
        <v>26.530858623233705</v>
      </c>
      <c r="DZ41" s="5">
        <f>IF(($C$6-($C$3*$A40)+SUM(DZ$6:DZ40))*DZ$3/365*_xlfn.DAYS($B41,$B40)&lt;0,0,($C$6-($C$3*$A40)+SUM(DZ$6:DZ40))*DZ$3/365*_xlfn.DAYS($B41,$B40))</f>
        <v>26.480902010462618</v>
      </c>
      <c r="EA41" s="5">
        <f>IF(($C$6-($C$3*$A40)+SUM(EA$6:EA40))*EA$3/365*_xlfn.DAYS($B41,$B40)&lt;0,0,($C$6-($C$3*$A40)+SUM(EA$6:EA40))*EA$3/365*_xlfn.DAYS($B41,$B40))</f>
        <v>26.430988565777792</v>
      </c>
      <c r="EB41" s="5">
        <f>IF(($C$6-($C$3*$A40)+SUM(EB$6:EB40))*EB$3/365*_xlfn.DAYS($B41,$B40)&lt;0,0,($C$6-($C$3*$A40)+SUM(EB$6:EB40))*EB$3/365*_xlfn.DAYS($B41,$B40))</f>
        <v>26.381118269201664</v>
      </c>
      <c r="EC41" s="5">
        <f>IF(($C$6-($C$3*$A40)+SUM(EC$6:EC40))*EC$3/365*_xlfn.DAYS($B41,$B40)&lt;0,0,($C$6-($C$3*$A40)+SUM(EC$6:EC40))*EC$3/365*_xlfn.DAYS($B41,$B40))</f>
        <v>26.331291100763838</v>
      </c>
      <c r="ED41" s="5">
        <f>IF(($C$6-($C$3*$A40)+SUM(ED$6:ED40))*ED$3/365*_xlfn.DAYS($B41,$B40)&lt;0,0,($C$6-($C$3*$A40)+SUM(ED$6:ED40))*ED$3/365*_xlfn.DAYS($B41,$B40))</f>
        <v>26.281507040501687</v>
      </c>
      <c r="EE41" s="5">
        <f>IF(($C$6-($C$3*$A40)+SUM(EE$6:EE40))*EE$3/365*_xlfn.DAYS($B41,$B40)&lt;0,0,($C$6-($C$3*$A40)+SUM(EE$6:EE40))*EE$3/365*_xlfn.DAYS($B41,$B40))</f>
        <v>26.231766068460079</v>
      </c>
      <c r="EF41" s="5">
        <f>IF(($C$6-($C$3*$A40)+SUM(EF$6:EF40))*EF$3/365*_xlfn.DAYS($B41,$B40)&lt;0,0,($C$6-($C$3*$A40)+SUM(EF$6:EF40))*EF$3/365*_xlfn.DAYS($B41,$B40))</f>
        <v>26.182068164691305</v>
      </c>
      <c r="EG41" s="5">
        <f>IF(($C$6-($C$3*$A40)+SUM(EG$6:EG40))*EG$3/365*_xlfn.DAYS($B41,$B40)&lt;0,0,($C$6-($C$3*$A40)+SUM(EG$6:EG40))*EG$3/365*_xlfn.DAYS($B41,$B40))</f>
        <v>26.132413309255238</v>
      </c>
      <c r="EH41" s="5">
        <f>IF(($C$6-($C$3*$A40)+SUM(EH$6:EH40))*EH$3/365*_xlfn.DAYS($B41,$B40)&lt;0,0,($C$6-($C$3*$A40)+SUM(EH$6:EH40))*EH$3/365*_xlfn.DAYS($B41,$B40))</f>
        <v>26.082801482219271</v>
      </c>
      <c r="EI41" s="5">
        <f>IF(($C$6-($C$3*$A40)+SUM(EI$6:EI40))*EI$3/365*_xlfn.DAYS($B41,$B40)&lt;0,0,($C$6-($C$3*$A40)+SUM(EI$6:EI40))*EI$3/365*_xlfn.DAYS($B41,$B40))</f>
        <v>26.033232663658303</v>
      </c>
      <c r="EJ41" s="5">
        <f>IF(($C$6-($C$3*$A40)+SUM(EJ$6:EJ40))*EJ$3/365*_xlfn.DAYS($B41,$B40)&lt;0,0,($C$6-($C$3*$A40)+SUM(EJ$6:EJ40))*EJ$3/365*_xlfn.DAYS($B41,$B40))</f>
        <v>25.983706833654768</v>
      </c>
      <c r="EK41" s="5">
        <f>IF(($C$6-($C$3*$A40)+SUM(EK$6:EK40))*EK$3/365*_xlfn.DAYS($B41,$B40)&lt;0,0,($C$6-($C$3*$A40)+SUM(EK$6:EK40))*EK$3/365*_xlfn.DAYS($B41,$B40))</f>
        <v>25.934223972298522</v>
      </c>
      <c r="EL41" s="5">
        <f>IF(($C$6-($C$3*$A40)+SUM(EL$6:EL40))*EL$3/365*_xlfn.DAYS($B41,$B40)&lt;0,0,($C$6-($C$3*$A40)+SUM(EL$6:EL40))*EL$3/365*_xlfn.DAYS($B41,$B40))</f>
        <v>25.88478405968695</v>
      </c>
      <c r="EM41" s="5">
        <f>IF(($C$6-($C$3*$A40)+SUM(EM$6:EM40))*EM$3/365*_xlfn.DAYS($B41,$B40)&lt;0,0,($C$6-($C$3*$A40)+SUM(EM$6:EM40))*EM$3/365*_xlfn.DAYS($B41,$B40))</f>
        <v>25.835387075925031</v>
      </c>
      <c r="EN41" s="5">
        <f>IF(($C$6-($C$3*$A40)+SUM(EN$6:EN40))*EN$3/365*_xlfn.DAYS($B41,$B40)&lt;0,0,($C$6-($C$3*$A40)+SUM(EN$6:EN40))*EN$3/365*_xlfn.DAYS($B41,$B40))</f>
        <v>25.786033001125194</v>
      </c>
      <c r="EO41" s="5">
        <f>IF(($C$6-($C$3*$A40)+SUM(EO$6:EO40))*EO$3/365*_xlfn.DAYS($B41,$B40)&lt;0,0,($C$6-($C$3*$A40)+SUM(EO$6:EO40))*EO$3/365*_xlfn.DAYS($B41,$B40))</f>
        <v>25.736721815407289</v>
      </c>
      <c r="EP41" s="5">
        <f>IF(($C$6-($C$3*$A40)+SUM(EP$6:EP40))*EP$3/365*_xlfn.DAYS($B41,$B40)&lt;0,0,($C$6-($C$3*$A40)+SUM(EP$6:EP40))*EP$3/365*_xlfn.DAYS($B41,$B40))</f>
        <v>25.687453498898766</v>
      </c>
      <c r="EQ41" s="5">
        <f>IF(($C$6-($C$3*$A40)+SUM(EQ$6:EQ40))*EQ$3/365*_xlfn.DAYS($B41,$B40)&lt;0,0,($C$6-($C$3*$A40)+SUM(EQ$6:EQ40))*EQ$3/365*_xlfn.DAYS($B41,$B40))</f>
        <v>25.638228031734478</v>
      </c>
      <c r="ER41" s="5">
        <f>IF(($C$6-($C$3*$A40)+SUM(ER$6:ER40))*ER$3/365*_xlfn.DAYS($B41,$B40)&lt;0,0,($C$6-($C$3*$A40)+SUM(ER$6:ER40))*ER$3/365*_xlfn.DAYS($B41,$B40))</f>
        <v>25.589045394056836</v>
      </c>
      <c r="ES41" s="5">
        <f>IF(($C$6-($C$3*$A40)+SUM(ES$6:ES40))*ES$3/365*_xlfn.DAYS($B41,$B40)&lt;0,0,($C$6-($C$3*$A40)+SUM(ES$6:ES40))*ES$3/365*_xlfn.DAYS($B41,$B40))</f>
        <v>25.539905566015754</v>
      </c>
      <c r="ET41" s="5">
        <f>IF(($C$6-($C$3*$A40)+SUM(ET$6:ET40))*ET$3/365*_xlfn.DAYS($B41,$B40)&lt;0,0,($C$6-($C$3*$A40)+SUM(ET$6:ET40))*ET$3/365*_xlfn.DAYS($B41,$B40))</f>
        <v>25.490808527768518</v>
      </c>
      <c r="EU41" s="5">
        <f>IF(($C$6-($C$3*$A40)+SUM(EU$6:EU40))*EU$3/365*_xlfn.DAYS($B41,$B40)&lt;0,0,($C$6-($C$3*$A40)+SUM(EU$6:EU40))*EU$3/365*_xlfn.DAYS($B41,$B40))</f>
        <v>25.44175425948006</v>
      </c>
      <c r="EV41" s="5">
        <f>IF(($C$6-($C$3*$A40)+SUM(EV$6:EV40))*EV$3/365*_xlfn.DAYS($B41,$B40)&lt;0,0,($C$6-($C$3*$A40)+SUM(EV$6:EV40))*EV$3/365*_xlfn.DAYS($B41,$B40))</f>
        <v>25.392742741322536</v>
      </c>
      <c r="EW41" s="5">
        <f>IF(($C$6-($C$3*$A40)+SUM(EW$6:EW40))*EW$3/365*_xlfn.DAYS($B41,$B40)&lt;0,0,($C$6-($C$3*$A40)+SUM(EW$6:EW40))*EW$3/365*_xlfn.DAYS($B41,$B40))</f>
        <v>25.343773953475981</v>
      </c>
      <c r="EX41" s="5">
        <f>IF(($C$6-($C$3*$A40)+SUM(EX$6:EX40))*EX$3/365*_xlfn.DAYS($B41,$B40)&lt;0,0,($C$6-($C$3*$A40)+SUM(EX$6:EX40))*EX$3/365*_xlfn.DAYS($B41,$B40))</f>
        <v>25.294847876127442</v>
      </c>
      <c r="EY41" s="5">
        <f>IF(($C$6-($C$3*$A40)+SUM(EY$6:EY40))*EY$3/365*_xlfn.DAYS($B41,$B40)&lt;0,0,($C$6-($C$3*$A40)+SUM(EY$6:EY40))*EY$3/365*_xlfn.DAYS($B41,$B40))</f>
        <v>25.245964489471792</v>
      </c>
      <c r="EZ41" s="5">
        <f>IF(($C$6-($C$3*$A40)+SUM(EZ$6:EZ40))*EZ$3/365*_xlfn.DAYS($B41,$B40)&lt;0,0,($C$6-($C$3*$A40)+SUM(EZ$6:EZ40))*EZ$3/365*_xlfn.DAYS($B41,$B40))</f>
        <v>25.197123773711166</v>
      </c>
      <c r="FA41" s="5">
        <f>IF(($C$6-($C$3*$A40)+SUM(FA$6:FA40))*FA$3/365*_xlfn.DAYS($B41,$B40)&lt;0,0,($C$6-($C$3*$A40)+SUM(FA$6:FA40))*FA$3/365*_xlfn.DAYS($B41,$B40))</f>
        <v>25.148325709055307</v>
      </c>
      <c r="FB41" s="5">
        <f>IF(($C$6-($C$3*$A40)+SUM(FB$6:FB40))*FB$3/365*_xlfn.DAYS($B41,$B40)&lt;0,0,($C$6-($C$3*$A40)+SUM(FB$6:FB40))*FB$3/365*_xlfn.DAYS($B41,$B40))</f>
        <v>25.099570275721323</v>
      </c>
      <c r="FC41" s="5">
        <f>IF(($C$6-($C$3*$A40)+SUM(FC$6:FC40))*FC$3/365*_xlfn.DAYS($B41,$B40)&lt;0,0,($C$6-($C$3*$A40)+SUM(FC$6:FC40))*FC$3/365*_xlfn.DAYS($B41,$B40))</f>
        <v>25.050857453933791</v>
      </c>
      <c r="FD41" s="5">
        <f>IF(($C$6-($C$3*$A40)+SUM(FD$6:FD40))*FD$3/365*_xlfn.DAYS($B41,$B40)&lt;0,0,($C$6-($C$3*$A40)+SUM(FD$6:FD40))*FD$3/365*_xlfn.DAYS($B41,$B40))</f>
        <v>25.002187223924832</v>
      </c>
      <c r="FE41" s="5">
        <f>IF(($C$6-($C$3*$A40)+SUM(FE$6:FE40))*FE$3/365*_xlfn.DAYS($B41,$B40)&lt;0,0,($C$6-($C$3*$A40)+SUM(FE$6:FE40))*FE$3/365*_xlfn.DAYS($B41,$B40))</f>
        <v>24.953559565933979</v>
      </c>
      <c r="FF41" s="5">
        <f>IF(($C$6-($C$3*$A40)+SUM(FF$6:FF40))*FF$3/365*_xlfn.DAYS($B41,$B40)&lt;0,0,($C$6-($C$3*$A40)+SUM(FF$6:FF40))*FF$3/365*_xlfn.DAYS($B41,$B40))</f>
        <v>24.904974460208056</v>
      </c>
      <c r="FG41" s="5">
        <f>IF(($C$6-($C$3*$A40)+SUM(FG$6:FG40))*FG$3/365*_xlfn.DAYS($B41,$B40)&lt;0,0,($C$6-($C$3*$A40)+SUM(FG$6:FG40))*FG$3/365*_xlfn.DAYS($B41,$B40))</f>
        <v>24.856431887001726</v>
      </c>
      <c r="FH41" s="5">
        <f>IF(($C$6-($C$3*$A40)+SUM(FH$6:FH40))*FH$3/365*_xlfn.DAYS($B41,$B40)&lt;0,0,($C$6-($C$3*$A40)+SUM(FH$6:FH40))*FH$3/365*_xlfn.DAYS($B41,$B40))</f>
        <v>24.80793182657667</v>
      </c>
      <c r="FI41" s="5">
        <f>IF(($C$6-($C$3*$A40)+SUM(FI$6:FI40))*FI$3/365*_xlfn.DAYS($B41,$B40)&lt;0,0,($C$6-($C$3*$A40)+SUM(FI$6:FI40))*FI$3/365*_xlfn.DAYS($B41,$B40))</f>
        <v>24.759474259202314</v>
      </c>
      <c r="FJ41" s="5">
        <f>IF(($C$6-($C$3*$A40)+SUM(FJ$6:FJ40))*FJ$3/365*_xlfn.DAYS($B41,$B40)&lt;0,0,($C$6-($C$3*$A40)+SUM(FJ$6:FJ40))*FJ$3/365*_xlfn.DAYS($B41,$B40))</f>
        <v>24.711059165155319</v>
      </c>
      <c r="FK41" s="5">
        <f>IF(($C$6-($C$3*$A40)+SUM(FK$6:FK40))*FK$3/365*_xlfn.DAYS($B41,$B40)&lt;0,0,($C$6-($C$3*$A40)+SUM(FK$6:FK40))*FK$3/365*_xlfn.DAYS($B41,$B40))</f>
        <v>24.662686524720034</v>
      </c>
      <c r="FL41" s="5">
        <f>IF(($C$6-($C$3*$A40)+SUM(FL$6:FL40))*FL$3/365*_xlfn.DAYS($B41,$B40)&lt;0,0,($C$6-($C$3*$A40)+SUM(FL$6:FL40))*FL$3/365*_xlfn.DAYS($B41,$B40))</f>
        <v>24.614356318188022</v>
      </c>
      <c r="FM41" s="5">
        <f>IF(($C$6-($C$3*$A40)+SUM(FM$6:FM40))*FM$3/365*_xlfn.DAYS($B41,$B40)&lt;0,0,($C$6-($C$3*$A40)+SUM(FM$6:FM40))*FM$3/365*_xlfn.DAYS($B41,$B40))</f>
        <v>24.566068525858388</v>
      </c>
      <c r="FN41" s="5">
        <f>IF(($C$6-($C$3*$A40)+SUM(FN$6:FN40))*FN$3/365*_xlfn.DAYS($B41,$B40)&lt;0,0,($C$6-($C$3*$A40)+SUM(FN$6:FN40))*FN$3/365*_xlfn.DAYS($B41,$B40))</f>
        <v>24.517823128037602</v>
      </c>
      <c r="FO41" s="5">
        <f>IF(($C$6-($C$3*$A40)+SUM(FO$6:FO40))*FO$3/365*_xlfn.DAYS($B41,$B40)&lt;0,0,($C$6-($C$3*$A40)+SUM(FO$6:FO40))*FO$3/365*_xlfn.DAYS($B41,$B40))</f>
        <v>24.469620105039699</v>
      </c>
      <c r="FP41" s="5">
        <f>IF(($C$6-($C$3*$A40)+SUM(FP$6:FP40))*FP$3/365*_xlfn.DAYS($B41,$B40)&lt;0,0,($C$6-($C$3*$A40)+SUM(FP$6:FP40))*FP$3/365*_xlfn.DAYS($B41,$B40))</f>
        <v>24.421459437185987</v>
      </c>
      <c r="FQ41" s="5">
        <f>IF(($C$6-($C$3*$A40)+SUM(FQ$6:FQ40))*FQ$3/365*_xlfn.DAYS($B41,$B40)&lt;0,0,($C$6-($C$3*$A40)+SUM(FQ$6:FQ40))*FQ$3/365*_xlfn.DAYS($B41,$B40))</f>
        <v>24.373341104805288</v>
      </c>
      <c r="FR41" s="5">
        <f>IF(($C$6-($C$3*$A40)+SUM(FR$6:FR40))*FR$3/365*_xlfn.DAYS($B41,$B40)&lt;0,0,($C$6-($C$3*$A40)+SUM(FR$6:FR40))*FR$3/365*_xlfn.DAYS($B41,$B40))</f>
        <v>24.32526508823382</v>
      </c>
      <c r="FS41" s="5">
        <f>IF(($C$6-($C$3*$A40)+SUM(FS$6:FS40))*FS$3/365*_xlfn.DAYS($B41,$B40)&lt;0,0,($C$6-($C$3*$A40)+SUM(FS$6:FS40))*FS$3/365*_xlfn.DAYS($B41,$B40))</f>
        <v>24.277231367815286</v>
      </c>
      <c r="FT41" s="5">
        <f>IF(($C$6-($C$3*$A40)+SUM(FT$6:FT40))*FT$3/365*_xlfn.DAYS($B41,$B40)&lt;0,0,($C$6-($C$3*$A40)+SUM(FT$6:FT40))*FT$3/365*_xlfn.DAYS($B41,$B40))</f>
        <v>24.229239923900753</v>
      </c>
      <c r="FU41" s="5">
        <f>IF(($C$6-($C$3*$A40)+SUM(FU$6:FU40))*FU$3/365*_xlfn.DAYS($B41,$B40)&lt;0,0,($C$6-($C$3*$A40)+SUM(FU$6:FU40))*FU$3/365*_xlfn.DAYS($B41,$B40))</f>
        <v>24.181290736848634</v>
      </c>
      <c r="FV41" s="5">
        <f>IF(($C$6-($C$3*$A40)+SUM(FV$6:FV40))*FV$3/365*_xlfn.DAYS($B41,$B40)&lt;0,0,($C$6-($C$3*$A40)+SUM(FV$6:FV40))*FV$3/365*_xlfn.DAYS($B41,$B40))</f>
        <v>24.133383787024915</v>
      </c>
      <c r="FW41" s="5">
        <f>IF(($C$6-($C$3*$A40)+SUM(FW$6:FW40))*FW$3/365*_xlfn.DAYS($B41,$B40)&lt;0,0,($C$6-($C$3*$A40)+SUM(FW$6:FW40))*FW$3/365*_xlfn.DAYS($B41,$B40))</f>
        <v>24.085519054802802</v>
      </c>
      <c r="FX41" s="5">
        <f>IF(($C$6-($C$3*$A40)+SUM(FX$6:FX40))*FX$3/365*_xlfn.DAYS($B41,$B40)&lt;0,0,($C$6-($C$3*$A40)+SUM(FX$6:FX40))*FX$3/365*_xlfn.DAYS($B41,$B40))</f>
        <v>24.037696520563141</v>
      </c>
      <c r="FY41" s="5">
        <f>IF(($C$6-($C$3*$A40)+SUM(FY$6:FY40))*FY$3/365*_xlfn.DAYS($B41,$B40)&lt;0,0,($C$6-($C$3*$A40)+SUM(FY$6:FY40))*FY$3/365*_xlfn.DAYS($B41,$B40))</f>
        <v>23.989916164694051</v>
      </c>
      <c r="FZ41" s="5">
        <f>IF(($C$6-($C$3*$A40)+SUM(FZ$6:FZ40))*FZ$3/365*_xlfn.DAYS($B41,$B40)&lt;0,0,($C$6-($C$3*$A40)+SUM(FZ$6:FZ40))*FZ$3/365*_xlfn.DAYS($B41,$B40))</f>
        <v>23.942177967591025</v>
      </c>
      <c r="GA41" s="5">
        <f>IF(($C$6-($C$3*$A40)+SUM(GA$6:GA40))*GA$3/365*_xlfn.DAYS($B41,$B40)&lt;0,0,($C$6-($C$3*$A40)+SUM(GA$6:GA40))*GA$3/365*_xlfn.DAYS($B41,$B40))</f>
        <v>23.894481909656935</v>
      </c>
      <c r="GB41" s="5">
        <f>IF(($C$6-($C$3*$A40)+SUM(GB$6:GB40))*GB$3/365*_xlfn.DAYS($B41,$B40)&lt;0,0,($C$6-($C$3*$A40)+SUM(GB$6:GB40))*GB$3/365*_xlfn.DAYS($B41,$B40))</f>
        <v>23.846827971302197</v>
      </c>
      <c r="GC41" s="5">
        <f>IF(($C$6-($C$3*$A40)+SUM(GC$6:GC40))*GC$3/365*_xlfn.DAYS($B41,$B40)&lt;0,0,($C$6-($C$3*$A40)+SUM(GC$6:GC40))*GC$3/365*_xlfn.DAYS($B41,$B40))</f>
        <v>23.799216132944558</v>
      </c>
      <c r="GD41" s="5">
        <f>IF(($C$6-($C$3*$A40)+SUM(GD$6:GD40))*GD$3/365*_xlfn.DAYS($B41,$B40)&lt;0,0,($C$6-($C$3*$A40)+SUM(GD$6:GD40))*GD$3/365*_xlfn.DAYS($B41,$B40))</f>
        <v>23.751646375009098</v>
      </c>
      <c r="GE41" s="5">
        <f>IF(($C$6-($C$3*$A40)+SUM(GE$6:GE40))*GE$3/365*_xlfn.DAYS($B41,$B40)&lt;0,0,($C$6-($C$3*$A40)+SUM(GE$6:GE40))*GE$3/365*_xlfn.DAYS($B41,$B40))</f>
        <v>23.704118677928378</v>
      </c>
      <c r="GF41" s="5">
        <f>IF(($C$6-($C$3*$A40)+SUM(GF$6:GF40))*GF$3/365*_xlfn.DAYS($B41,$B40)&lt;0,0,($C$6-($C$3*$A40)+SUM(GF$6:GF40))*GF$3/365*_xlfn.DAYS($B41,$B40))</f>
        <v>23.656633022142245</v>
      </c>
      <c r="GG41" s="5">
        <f>IF(($C$6-($C$3*$A40)+SUM(GG$6:GG40))*GG$3/365*_xlfn.DAYS($B41,$B40)&lt;0,0,($C$6-($C$3*$A40)+SUM(GG$6:GG40))*GG$3/365*_xlfn.DAYS($B41,$B40))</f>
        <v>23.609189388098066</v>
      </c>
      <c r="GH41" s="5">
        <f>IF(($C$6-($C$3*$A40)+SUM(GH$6:GH40))*GH$3/365*_xlfn.DAYS($B41,$B40)&lt;0,0,($C$6-($C$3*$A40)+SUM(GH$6:GH40))*GH$3/365*_xlfn.DAYS($B41,$B40))</f>
        <v>23.561787756250485</v>
      </c>
      <c r="GI41" s="5">
        <f>IF(($C$6-($C$3*$A40)+SUM(GI$6:GI40))*GI$3/365*_xlfn.DAYS($B41,$B40)&lt;0,0,($C$6-($C$3*$A40)+SUM(GI$6:GI40))*GI$3/365*_xlfn.DAYS($B41,$B40))</f>
        <v>23.514428107061548</v>
      </c>
      <c r="GJ41" s="5">
        <f>IF(($C$6-($C$3*$A40)+SUM(GJ$6:GJ40))*GJ$3/365*_xlfn.DAYS($B41,$B40)&lt;0,0,($C$6-($C$3*$A40)+SUM(GJ$6:GJ40))*GJ$3/365*_xlfn.DAYS($B41,$B40))</f>
        <v>23.467110421000704</v>
      </c>
      <c r="GK41" s="5">
        <f>IF(($C$6-($C$3*$A40)+SUM(GK$6:GK40))*GK$3/365*_xlfn.DAYS($B41,$B40)&lt;0,0,($C$6-($C$3*$A40)+SUM(GK$6:GK40))*GK$3/365*_xlfn.DAYS($B41,$B40))</f>
        <v>23.419834678544795</v>
      </c>
      <c r="GL41" s="5">
        <f>IF(($C$6-($C$3*$A40)+SUM(GL$6:GL40))*GL$3/365*_xlfn.DAYS($B41,$B40)&lt;0,0,($C$6-($C$3*$A40)+SUM(GL$6:GL40))*GL$3/365*_xlfn.DAYS($B41,$B40))</f>
        <v>23.372600860177986</v>
      </c>
      <c r="GM41" s="5">
        <f>IF(($C$6-($C$3*$A40)+SUM(GM$6:GM40))*GM$3/365*_xlfn.DAYS($B41,$B40)&lt;0,0,($C$6-($C$3*$A40)+SUM(GM$6:GM40))*GM$3/365*_xlfn.DAYS($B41,$B40))</f>
        <v>23.32540894639185</v>
      </c>
      <c r="GN41" s="5">
        <f>IF(($C$6-($C$3*$A40)+SUM(GN$6:GN40))*GN$3/365*_xlfn.DAYS($B41,$B40)&lt;0,0,($C$6-($C$3*$A40)+SUM(GN$6:GN40))*GN$3/365*_xlfn.DAYS($B41,$B40))</f>
        <v>23.278258917685342</v>
      </c>
      <c r="GO41" s="5">
        <f>IF(($C$6-($C$3*$A40)+SUM(GO$6:GO40))*GO$3/365*_xlfn.DAYS($B41,$B40)&lt;0,0,($C$6-($C$3*$A40)+SUM(GO$6:GO40))*GO$3/365*_xlfn.DAYS($B41,$B40))</f>
        <v>23.231150754564773</v>
      </c>
      <c r="GP41" s="5">
        <f>IF(($C$6-($C$3*$A40)+SUM(GP$6:GP40))*GP$3/365*_xlfn.DAYS($B41,$B40)&lt;0,0,($C$6-($C$3*$A40)+SUM(GP$6:GP40))*GP$3/365*_xlfn.DAYS($B41,$B40))</f>
        <v>23.184084437543724</v>
      </c>
      <c r="GQ41" s="5">
        <f>IF(($C$6-($C$3*$A40)+SUM(GQ$6:GQ40))*GQ$3/365*_xlfn.DAYS($B41,$B40)&lt;0,0,($C$6-($C$3*$A40)+SUM(GQ$6:GQ40))*GQ$3/365*_xlfn.DAYS($B41,$B40))</f>
        <v>23.137059947143339</v>
      </c>
      <c r="GR41" s="5">
        <f>IF(($C$6-($C$3*$A40)+SUM(GR$6:GR40))*GR$3/365*_xlfn.DAYS($B41,$B40)&lt;0,0,($C$6-($C$3*$A40)+SUM(GR$6:GR40))*GR$3/365*_xlfn.DAYS($B41,$B40))</f>
        <v>23.090077263891931</v>
      </c>
      <c r="GS41" s="5">
        <f>IF(($C$6-($C$3*$A40)+SUM(GS$6:GS40))*GS$3/365*_xlfn.DAYS($B41,$B40)&lt;0,0,($C$6-($C$3*$A40)+SUM(GS$6:GS40))*GS$3/365*_xlfn.DAYS($B41,$B40))</f>
        <v>23.043136368325271</v>
      </c>
      <c r="GT41" s="5">
        <f>IF(($C$6-($C$3*$A40)+SUM(GT$6:GT40))*GT$3/365*_xlfn.DAYS($B41,$B40)&lt;0,0,($C$6-($C$3*$A40)+SUM(GT$6:GT40))*GT$3/365*_xlfn.DAYS($B41,$B40))</f>
        <v>22.996237240986403</v>
      </c>
      <c r="GU41" s="5">
        <f>IF(($C$6-($C$3*$A40)+SUM(GU$6:GU40))*GU$3/365*_xlfn.DAYS($B41,$B40)&lt;0,0,($C$6-($C$3*$A40)+SUM(GU$6:GU40))*GU$3/365*_xlfn.DAYS($B41,$B40))</f>
        <v>22.949379862425872</v>
      </c>
      <c r="GV41" s="5">
        <f>IF(($C$6-($C$3*$A40)+SUM(GV$6:GV40))*GV$3/365*_xlfn.DAYS($B41,$B40)&lt;0,0,($C$6-($C$3*$A40)+SUM(GV$6:GV40))*GV$3/365*_xlfn.DAYS($B41,$B40))</f>
        <v>22.902564213201398</v>
      </c>
      <c r="GW41" s="5">
        <f>IF(($C$6-($C$3*$A40)+SUM(GW$6:GW40))*GW$3/365*_xlfn.DAYS($B41,$B40)&lt;0,0,($C$6-($C$3*$A40)+SUM(GW$6:GW40))*GW$3/365*_xlfn.DAYS($B41,$B40))</f>
        <v>22.855790273878263</v>
      </c>
      <c r="GX41" s="5">
        <f>IF(($C$6-($C$3*$A40)+SUM(GX$6:GX40))*GX$3/365*_xlfn.DAYS($B41,$B40)&lt;0,0,($C$6-($C$3*$A40)+SUM(GX$6:GX40))*GX$3/365*_xlfn.DAYS($B41,$B40))</f>
        <v>22.809058025028769</v>
      </c>
      <c r="GY41" s="5">
        <f>IF(($C$6-($C$3*$A40)+SUM(GY$6:GY40))*GY$3/365*_xlfn.DAYS($B41,$B40)&lt;0,0,($C$6-($C$3*$A40)+SUM(GY$6:GY40))*GY$3/365*_xlfn.DAYS($B41,$B40))</f>
        <v>22.76236744723289</v>
      </c>
      <c r="GZ41" s="5">
        <f>IF(($C$6-($C$3*$A40)+SUM(GZ$6:GZ40))*GZ$3/365*_xlfn.DAYS($B41,$B40)&lt;0,0,($C$6-($C$3*$A40)+SUM(GZ$6:GZ40))*GZ$3/365*_xlfn.DAYS($B41,$B40))</f>
        <v>22.715718521077765</v>
      </c>
      <c r="HA41" s="5">
        <f>IF(($C$6-($C$3*$A40)+SUM(HA$6:HA40))*HA$3/365*_xlfn.DAYS($B41,$B40)&lt;0,0,($C$6-($C$3*$A40)+SUM(HA$6:HA40))*HA$3/365*_xlfn.DAYS($B41,$B40))</f>
        <v>22.669111227157902</v>
      </c>
      <c r="HB41" s="5">
        <f>IF(($C$6-($C$3*$A40)+SUM(HB$6:HB40))*HB$3/365*_xlfn.DAYS($B41,$B40)&lt;0,0,($C$6-($C$3*$A40)+SUM(HB$6:HB40))*HB$3/365*_xlfn.DAYS($B41,$B40))</f>
        <v>22.622545546075159</v>
      </c>
      <c r="HC41" s="5">
        <f>IF(($C$6-($C$3*$A40)+SUM(HC$6:HC40))*HC$3/365*_xlfn.DAYS($B41,$B40)&lt;0,0,($C$6-($C$3*$A40)+SUM(HC$6:HC40))*HC$3/365*_xlfn.DAYS($B41,$B40))</f>
        <v>22.576021458438724</v>
      </c>
      <c r="HD41" s="5">
        <f>IF(($C$6-($C$3*$A40)+SUM(HD$6:HD40))*HD$3/365*_xlfn.DAYS($B41,$B40)&lt;0,0,($C$6-($C$3*$A40)+SUM(HD$6:HD40))*HD$3/365*_xlfn.DAYS($B41,$B40))</f>
        <v>22.529538944865077</v>
      </c>
      <c r="HE41" s="5">
        <f>IF(($C$6-($C$3*$A40)+SUM(HE$6:HE40))*HE$3/365*_xlfn.DAYS($B41,$B40)&lt;0,0,($C$6-($C$3*$A40)+SUM(HE$6:HE40))*HE$3/365*_xlfn.DAYS($B41,$B40))</f>
        <v>22.483097985978091</v>
      </c>
      <c r="HF41" s="5">
        <f>IF(($C$6-($C$3*$A40)+SUM(HF$6:HF40))*HF$3/365*_xlfn.DAYS($B41,$B40)&lt;0,0,($C$6-($C$3*$A40)+SUM(HF$6:HF40))*HF$3/365*_xlfn.DAYS($B41,$B40))</f>
        <v>22.436698562408957</v>
      </c>
      <c r="HG41" s="5">
        <f>IF(($C$6-($C$3*$A40)+SUM(HG$6:HG40))*HG$3/365*_xlfn.DAYS($B41,$B40)&lt;0,0,($C$6-($C$3*$A40)+SUM(HG$6:HG40))*HG$3/365*_xlfn.DAYS($B41,$B40))</f>
        <v>22.390340654796081</v>
      </c>
      <c r="HH41" s="5">
        <f>IF(($C$6-($C$3*$A40)+SUM(HH$6:HH40))*HH$3/365*_xlfn.DAYS($B41,$B40)&lt;0,0,($C$6-($C$3*$A40)+SUM(HH$6:HH40))*HH$3/365*_xlfn.DAYS($B41,$B40))</f>
        <v>22.344024243785331</v>
      </c>
      <c r="HI41" s="5">
        <f>IF(($C$6-($C$3*$A40)+SUM(HI$6:HI40))*HI$3/365*_xlfn.DAYS($B41,$B40)&lt;0,0,($C$6-($C$3*$A40)+SUM(HI$6:HI40))*HI$3/365*_xlfn.DAYS($B41,$B40))</f>
        <v>22.297749310029776</v>
      </c>
      <c r="HJ41" s="5">
        <f>IF(($C$6-($C$3*$A40)+SUM(HJ$6:HJ40))*HJ$3/365*_xlfn.DAYS($B41,$B40)&lt;0,0,($C$6-($C$3*$A40)+SUM(HJ$6:HJ40))*HJ$3/365*_xlfn.DAYS($B41,$B40))</f>
        <v>22.251515834189917</v>
      </c>
      <c r="HK41" s="5">
        <f>IF(($C$6-($C$3*$A40)+SUM(HK$6:HK40))*HK$3/365*_xlfn.DAYS($B41,$B40)&lt;0,0,($C$6-($C$3*$A40)+SUM(HK$6:HK40))*HK$3/365*_xlfn.DAYS($B41,$B40))</f>
        <v>22.205323796933506</v>
      </c>
      <c r="HL41" s="5">
        <f>IF(($C$6-($C$3*$A40)+SUM(HL$6:HL40))*HL$3/365*_xlfn.DAYS($B41,$B40)&lt;0,0,($C$6-($C$3*$A40)+SUM(HL$6:HL40))*HL$3/365*_xlfn.DAYS($B41,$B40))</f>
        <v>22.159173178935575</v>
      </c>
      <c r="HM41" s="5">
        <f>IF(($C$6-($C$3*$A40)+SUM(HM$6:HM40))*HM$3/365*_xlfn.DAYS($B41,$B40)&lt;0,0,($C$6-($C$3*$A40)+SUM(HM$6:HM40))*HM$3/365*_xlfn.DAYS($B41,$B40))</f>
        <v>22.113063960878467</v>
      </c>
      <c r="HN41" s="5">
        <f>IF(($C$6-($C$3*$A40)+SUM(HN$6:HN40))*HN$3/365*_xlfn.DAYS($B41,$B40)&lt;0,0,($C$6-($C$3*$A40)+SUM(HN$6:HN40))*HN$3/365*_xlfn.DAYS($B41,$B40))</f>
        <v>22.066996123451972</v>
      </c>
      <c r="HO41" s="5">
        <f>IF(($C$6-($C$3*$A40)+SUM(HO$6:HO40))*HO$3/365*_xlfn.DAYS($B41,$B40)&lt;0,0,($C$6-($C$3*$A40)+SUM(HO$6:HO40))*HO$3/365*_xlfn.DAYS($B41,$B40))</f>
        <v>22.020969647353006</v>
      </c>
      <c r="HP41" s="5">
        <f>IF(($C$6-($C$3*$A40)+SUM(HP$6:HP40))*HP$3/365*_xlfn.DAYS($B41,$B40)&lt;0,0,($C$6-($C$3*$A40)+SUM(HP$6:HP40))*HP$3/365*_xlfn.DAYS($B41,$B40))</f>
        <v>21.974984513285769</v>
      </c>
      <c r="HQ41" s="5">
        <f>IF(($C$6-($C$3*$A40)+SUM(HQ$6:HQ40))*HQ$3/365*_xlfn.DAYS($B41,$B40)&lt;0,0,($C$6-($C$3*$A40)+SUM(HQ$6:HQ40))*HQ$3/365*_xlfn.DAYS($B41,$B40))</f>
        <v>21.929040701961984</v>
      </c>
      <c r="HR41" s="5">
        <f>IF(($C$6-($C$3*$A40)+SUM(HR$6:HR40))*HR$3/365*_xlfn.DAYS($B41,$B40)&lt;0,0,($C$6-($C$3*$A40)+SUM(HR$6:HR40))*HR$3/365*_xlfn.DAYS($B41,$B40))</f>
        <v>21.883138194100404</v>
      </c>
      <c r="HS41" s="5">
        <f>IF(($C$6-($C$3*$A40)+SUM(HS$6:HS40))*HS$3/365*_xlfn.DAYS($B41,$B40)&lt;0,0,($C$6-($C$3*$A40)+SUM(HS$6:HS40))*HS$3/365*_xlfn.DAYS($B41,$B40))</f>
        <v>21.837276970427251</v>
      </c>
      <c r="HT41" s="5">
        <f>IF(($C$6-($C$3*$A40)+SUM(HT$6:HT40))*HT$3/365*_xlfn.DAYS($B41,$B40)&lt;0,0,($C$6-($C$3*$A40)+SUM(HT$6:HT40))*HT$3/365*_xlfn.DAYS($B41,$B40))</f>
        <v>21.79145701167598</v>
      </c>
      <c r="HU41" s="5">
        <f>IF(($C$6-($C$3*$A40)+SUM(HU$6:HU40))*HU$3/365*_xlfn.DAYS($B41,$B40)&lt;0,0,($C$6-($C$3*$A40)+SUM(HU$6:HU40))*HU$3/365*_xlfn.DAYS($B41,$B40))</f>
        <v>21.745678298587382</v>
      </c>
      <c r="HV41" s="5">
        <f>IF(($C$6-($C$3*$A40)+SUM(HV$6:HV40))*HV$3/365*_xlfn.DAYS($B41,$B40)&lt;0,0,($C$6-($C$3*$A40)+SUM(HV$6:HV40))*HV$3/365*_xlfn.DAYS($B41,$B40))</f>
        <v>21.6999408119094</v>
      </c>
      <c r="HW41" s="5">
        <f>IF(($C$6-($C$3*$A40)+SUM(HW$6:HW40))*HW$3/365*_xlfn.DAYS($B41,$B40)&lt;0,0,($C$6-($C$3*$A40)+SUM(HW$6:HW40))*HW$3/365*_xlfn.DAYS($B41,$B40))</f>
        <v>21.654244532397417</v>
      </c>
      <c r="HX41" s="5">
        <f>IF(($C$6-($C$3*$A40)+SUM(HX$6:HX40))*HX$3/365*_xlfn.DAYS($B41,$B40)&lt;0,0,($C$6-($C$3*$A40)+SUM(HX$6:HX40))*HX$3/365*_xlfn.DAYS($B41,$B40))</f>
        <v>21.608589440814015</v>
      </c>
      <c r="HY41" s="5">
        <f>IF(($C$6-($C$3*$A40)+SUM(HY$6:HY40))*HY$3/365*_xlfn.DAYS($B41,$B40)&lt;0,0,($C$6-($C$3*$A40)+SUM(HY$6:HY40))*HY$3/365*_xlfn.DAYS($B41,$B40))</f>
        <v>21.562975517929079</v>
      </c>
      <c r="HZ41" s="5">
        <f>IF(($C$6-($C$3*$A40)+SUM(HZ$6:HZ40))*HZ$3/365*_xlfn.DAYS($B41,$B40)&lt;0,0,($C$6-($C$3*$A40)+SUM(HZ$6:HZ40))*HZ$3/365*_xlfn.DAYS($B41,$B40))</f>
        <v>21.517402744519714</v>
      </c>
      <c r="IA41" s="5">
        <f>IF(($C$6-($C$3*$A40)+SUM(IA$6:IA40))*IA$3/365*_xlfn.DAYS($B41,$B40)&lt;0,0,($C$6-($C$3*$A40)+SUM(IA$6:IA40))*IA$3/365*_xlfn.DAYS($B41,$B40))</f>
        <v>21.471871101370358</v>
      </c>
      <c r="IB41" s="5">
        <f>IF(($C$6-($C$3*$A40)+SUM(IB$6:IB40))*IB$3/365*_xlfn.DAYS($B41,$B40)&lt;0,0,($C$6-($C$3*$A40)+SUM(IB$6:IB40))*IB$3/365*_xlfn.DAYS($B41,$B40))</f>
        <v>21.426380569272769</v>
      </c>
      <c r="IC41" s="5">
        <f>IF(($C$6-($C$3*$A40)+SUM(IC$6:IC40))*IC$3/365*_xlfn.DAYS($B41,$B40)&lt;0,0,($C$6-($C$3*$A40)+SUM(IC$6:IC40))*IC$3/365*_xlfn.DAYS($B41,$B40))</f>
        <v>21.380931129025857</v>
      </c>
      <c r="ID41" s="5">
        <f>IF(($C$6-($C$3*$A40)+SUM(ID$6:ID40))*ID$3/365*_xlfn.DAYS($B41,$B40)&lt;0,0,($C$6-($C$3*$A40)+SUM(ID$6:ID40))*ID$3/365*_xlfn.DAYS($B41,$B40))</f>
        <v>21.33552276143585</v>
      </c>
      <c r="IE41" s="5">
        <f>IF(($C$6-($C$3*$A40)+SUM(IE$6:IE40))*IE$3/365*_xlfn.DAYS($B41,$B40)&lt;0,0,($C$6-($C$3*$A40)+SUM(IE$6:IE40))*IE$3/365*_xlfn.DAYS($B41,$B40))</f>
        <v>21.290155447316263</v>
      </c>
      <c r="IF41" s="5">
        <f>IF(($C$6-($C$3*$A40)+SUM(IF$6:IF40))*IF$3/365*_xlfn.DAYS($B41,$B40)&lt;0,0,($C$6-($C$3*$A40)+SUM(IF$6:IF40))*IF$3/365*_xlfn.DAYS($B41,$B40))</f>
        <v>21.244829167487897</v>
      </c>
      <c r="IG41" s="5">
        <f>IF(($C$6-($C$3*$A40)+SUM(IG$6:IG40))*IG$3/365*_xlfn.DAYS($B41,$B40)&lt;0,0,($C$6-($C$3*$A40)+SUM(IG$6:IG40))*IG$3/365*_xlfn.DAYS($B41,$B40))</f>
        <v>21.199543902778675</v>
      </c>
      <c r="IH41" s="5">
        <f>IF(($C$6-($C$3*$A40)+SUM(IH$6:IH40))*IH$3/365*_xlfn.DAYS($B41,$B40)&lt;0,0,($C$6-($C$3*$A40)+SUM(IH$6:IH40))*IH$3/365*_xlfn.DAYS($B41,$B40))</f>
        <v>21.154299634023893</v>
      </c>
      <c r="II41" s="5">
        <f>IF(($C$6-($C$3*$A40)+SUM(II$6:II40))*II$3/365*_xlfn.DAYS($B41,$B40)&lt;0,0,($C$6-($C$3*$A40)+SUM(II$6:II40))*II$3/365*_xlfn.DAYS($B41,$B40))</f>
        <v>21.109096342066149</v>
      </c>
      <c r="IJ41" s="5">
        <f>IF(($C$6-($C$3*$A40)+SUM(IJ$6:IJ40))*IJ$3/365*_xlfn.DAYS($B41,$B40)&lt;0,0,($C$6-($C$3*$A40)+SUM(IJ$6:IJ40))*IJ$3/365*_xlfn.DAYS($B41,$B40))</f>
        <v>21.063934007755112</v>
      </c>
      <c r="IK41" s="5">
        <f>IF(($C$6-($C$3*$A40)+SUM(IK$6:IK40))*IK$3/365*_xlfn.DAYS($B41,$B40)&lt;0,0,($C$6-($C$3*$A40)+SUM(IK$6:IK40))*IK$3/365*_xlfn.DAYS($B41,$B40))</f>
        <v>21.018812611947936</v>
      </c>
      <c r="IL41" s="5">
        <f>IF(($C$6-($C$3*$A40)+SUM(IL$6:IL40))*IL$3/365*_xlfn.DAYS($B41,$B40)&lt;0,0,($C$6-($C$3*$A40)+SUM(IL$6:IL40))*IL$3/365*_xlfn.DAYS($B41,$B40))</f>
        <v>20.973732135508822</v>
      </c>
      <c r="IM41" s="5">
        <f>IF(($C$6-($C$3*$A40)+SUM(IM$6:IM40))*IM$3/365*_xlfn.DAYS($B41,$B40)&lt;0,0,($C$6-($C$3*$A40)+SUM(IM$6:IM40))*IM$3/365*_xlfn.DAYS($B41,$B40))</f>
        <v>20.928692559309205</v>
      </c>
      <c r="IN41" s="5">
        <f>IF(($C$6-($C$3*$A40)+SUM(IN$6:IN40))*IN$3/365*_xlfn.DAYS($B41,$B40)&lt;0,0,($C$6-($C$3*$A40)+SUM(IN$6:IN40))*IN$3/365*_xlfn.DAYS($B41,$B40))</f>
        <v>20.883693864228032</v>
      </c>
      <c r="IO41" s="5">
        <f>IF(($C$6-($C$3*$A40)+SUM(IO$6:IO40))*IO$3/365*_xlfn.DAYS($B41,$B40)&lt;0,0,($C$6-($C$3*$A40)+SUM(IO$6:IO40))*IO$3/365*_xlfn.DAYS($B41,$B40))</f>
        <v>20.838736031151136</v>
      </c>
      <c r="IP41" s="5">
        <f>IF(($C$6-($C$3*$A40)+SUM(IP$6:IP40))*IP$3/365*_xlfn.DAYS($B41,$B40)&lt;0,0,($C$6-($C$3*$A40)+SUM(IP$6:IP40))*IP$3/365*_xlfn.DAYS($B41,$B40))</f>
        <v>20.793819040971837</v>
      </c>
      <c r="IQ41" s="5">
        <f>IF(($C$6-($C$3*$A40)+SUM(IQ$6:IQ40))*IQ$3/365*_xlfn.DAYS($B41,$B40)&lt;0,0,($C$6-($C$3*$A40)+SUM(IQ$6:IQ40))*IQ$3/365*_xlfn.DAYS($B41,$B40))</f>
        <v>20.748942874590607</v>
      </c>
      <c r="IR41" s="5">
        <f>IF(($C$6-($C$3*$A40)+SUM(IR$6:IR40))*IR$3/365*_xlfn.DAYS($B41,$B40)&lt;0,0,($C$6-($C$3*$A40)+SUM(IR$6:IR40))*IR$3/365*_xlfn.DAYS($B41,$B40))</f>
        <v>20.704107512915108</v>
      </c>
      <c r="IS41" s="5">
        <f>IF(($C$6-($C$3*$A40)+SUM(IS$6:IS40))*IS$3/365*_xlfn.DAYS($B41,$B40)&lt;0,0,($C$6-($C$3*$A40)+SUM(IS$6:IS40))*IS$3/365*_xlfn.DAYS($B41,$B40))</f>
        <v>20.659312936860335</v>
      </c>
      <c r="IT41" s="5">
        <f>IF(($C$6-($C$3*$A40)+SUM(IT$6:IT40))*IT$3/365*_xlfn.DAYS($B41,$B40)&lt;0,0,($C$6-($C$3*$A40)+SUM(IT$6:IT40))*IT$3/365*_xlfn.DAYS($B41,$B40))</f>
        <v>20.614559127348343</v>
      </c>
      <c r="IU41" s="5">
        <f>IF(($C$6-($C$3*$A40)+SUM(IU$6:IU40))*IU$3/365*_xlfn.DAYS($B41,$B40)&lt;0,0,($C$6-($C$3*$A40)+SUM(IU$6:IU40))*IU$3/365*_xlfn.DAYS($B41,$B40))</f>
        <v>20.569846065308635</v>
      </c>
      <c r="IV41" s="5">
        <f>IF(($C$6-($C$3*$A40)+SUM(IV$6:IV40))*IV$3/365*_xlfn.DAYS($B41,$B40)&lt;0,0,($C$6-($C$3*$A40)+SUM(IV$6:IV40))*IV$3/365*_xlfn.DAYS($B41,$B40))</f>
        <v>20.525173731677764</v>
      </c>
      <c r="IW41" s="5">
        <f>IF(($C$6-($C$3*$A40)+SUM(IW$6:IW40))*IW$3/365*_xlfn.DAYS($B41,$B40)&lt;0,0,($C$6-($C$3*$A40)+SUM(IW$6:IW40))*IW$3/365*_xlfn.DAYS($B41,$B40))</f>
        <v>20.480542107399579</v>
      </c>
      <c r="IX41" s="5">
        <f>IF(($C$6-($C$3*$A40)+SUM(IX$6:IX40))*IX$3/365*_xlfn.DAYS($B41,$B40)&lt;0,0,($C$6-($C$3*$A40)+SUM(IX$6:IX40))*IX$3/365*_xlfn.DAYS($B41,$B40))</f>
        <v>20.43595117342505</v>
      </c>
      <c r="IY41" s="5">
        <f>IF(($C$6-($C$3*$A40)+SUM(IY$6:IY40))*IY$3/365*_xlfn.DAYS($B41,$B40)&lt;0,0,($C$6-($C$3*$A40)+SUM(IY$6:IY40))*IY$3/365*_xlfn.DAYS($B41,$B40))</f>
        <v>20.391400910712534</v>
      </c>
      <c r="IZ41" s="5">
        <f>IF(($C$6-($C$3*$A40)+SUM(IZ$6:IZ40))*IZ$3/365*_xlfn.DAYS($B41,$B40)&lt;0,0,($C$6-($C$3*$A40)+SUM(IZ$6:IZ40))*IZ$3/365*_xlfn.DAYS($B41,$B40))</f>
        <v>20.346891300227416</v>
      </c>
      <c r="JA41" s="5">
        <f>IF(($C$6-($C$3*$A40)+SUM(JA$6:JA40))*JA$3/365*_xlfn.DAYS($B41,$B40)&lt;0,0,($C$6-($C$3*$A40)+SUM(JA$6:JA40))*JA$3/365*_xlfn.DAYS($B41,$B40))</f>
        <v>20.302422322942448</v>
      </c>
      <c r="JB41" s="5">
        <f>IF(($C$6-($C$3*$A40)+SUM(JB$6:JB40))*JB$3/365*_xlfn.DAYS($B41,$B40)&lt;0,0,($C$6-($C$3*$A40)+SUM(JB$6:JB40))*JB$3/365*_xlfn.DAYS($B41,$B40))</f>
        <v>20.25799395983751</v>
      </c>
      <c r="JC41" s="5">
        <f>IF(($C$6-($C$3*$A40)+SUM(JC$6:JC40))*JC$3/365*_xlfn.DAYS($B41,$B40)&lt;0,0,($C$6-($C$3*$A40)+SUM(JC$6:JC40))*JC$3/365*_xlfn.DAYS($B41,$B40))</f>
        <v>20.213606191899686</v>
      </c>
      <c r="JD41" s="5">
        <f>IF(($C$6-($C$3*$A40)+SUM(JD$6:JD40))*JD$3/365*_xlfn.DAYS($B41,$B40)&lt;0,0,($C$6-($C$3*$A40)+SUM(JD$6:JD40))*JD$3/365*_xlfn.DAYS($B41,$B40))</f>
        <v>20.169259000123279</v>
      </c>
      <c r="JE41" s="5">
        <f>IF(($C$6-($C$3*$A40)+SUM(JE$6:JE40))*JE$3/365*_xlfn.DAYS($B41,$B40)&lt;0,0,($C$6-($C$3*$A40)+SUM(JE$6:JE40))*JE$3/365*_xlfn.DAYS($B41,$B40))</f>
        <v>20.124952365509763</v>
      </c>
      <c r="JF41" s="5">
        <f>IF(($C$6-($C$3*$A40)+SUM(JF$6:JF40))*JF$3/365*_xlfn.DAYS($B41,$B40)&lt;0,0,($C$6-($C$3*$A40)+SUM(JF$6:JF40))*JF$3/365*_xlfn.DAYS($B41,$B40))</f>
        <v>20.080686269067886</v>
      </c>
      <c r="JG41" s="5">
        <f>IF(($C$6-($C$3*$A40)+SUM(JG$6:JG40))*JG$3/365*_xlfn.DAYS($B41,$B40)&lt;0,0,($C$6-($C$3*$A40)+SUM(JG$6:JG40))*JG$3/365*_xlfn.DAYS($B41,$B40))</f>
        <v>20.036460691813478</v>
      </c>
      <c r="JH41" s="5">
        <f>IF(($C$6-($C$3*$A40)+SUM(JH$6:JH40))*JH$3/365*_xlfn.DAYS($B41,$B40)&lt;0,0,($C$6-($C$3*$A40)+SUM(JH$6:JH40))*JH$3/365*_xlfn.DAYS($B41,$B40))</f>
        <v>19.992275614769692</v>
      </c>
      <c r="JI41" s="5">
        <f>IF(($C$6-($C$3*$A40)+SUM(JI$6:JI40))*JI$3/365*_xlfn.DAYS($B41,$B40)&lt;0,0,($C$6-($C$3*$A40)+SUM(JI$6:JI40))*JI$3/365*_xlfn.DAYS($B41,$B40))</f>
        <v>19.948131018966748</v>
      </c>
      <c r="JJ41" s="5">
        <f>IF(($C$6-($C$3*$A40)+SUM(JJ$6:JJ40))*JJ$3/365*_xlfn.DAYS($B41,$B40)&lt;0,0,($C$6-($C$3*$A40)+SUM(JJ$6:JJ40))*JJ$3/365*_xlfn.DAYS($B41,$B40))</f>
        <v>19.904026885442189</v>
      </c>
      <c r="JK41" s="5">
        <f>IF(($C$6-($C$3*$A40)+SUM(JK$6:JK40))*JK$3/365*_xlfn.DAYS($B41,$B40)&lt;0,0,($C$6-($C$3*$A40)+SUM(JK$6:JK40))*JK$3/365*_xlfn.DAYS($B41,$B40))</f>
        <v>19.859963195240574</v>
      </c>
      <c r="JL41" s="5">
        <f>IF(($C$6-($C$3*$A40)+SUM(JL$6:JL40))*JL$3/365*_xlfn.DAYS($B41,$B40)&lt;0,0,($C$6-($C$3*$A40)+SUM(JL$6:JL40))*JL$3/365*_xlfn.DAYS($B41,$B40))</f>
        <v>19.815939929413776</v>
      </c>
      <c r="JM41" s="5">
        <f>IF(($C$6-($C$3*$A40)+SUM(JM$6:JM40))*JM$3/365*_xlfn.DAYS($B41,$B40)&lt;0,0,($C$6-($C$3*$A40)+SUM(JM$6:JM40))*JM$3/365*_xlfn.DAYS($B41,$B40))</f>
        <v>19.771957069020825</v>
      </c>
      <c r="JN41" s="5">
        <f>IF(($C$6-($C$3*$A40)+SUM(JN$6:JN40))*JN$3/365*_xlfn.DAYS($B41,$B40)&lt;0,0,($C$6-($C$3*$A40)+SUM(JN$6:JN40))*JN$3/365*_xlfn.DAYS($B41,$B40))</f>
        <v>19.728014595127899</v>
      </c>
      <c r="JO41" s="5">
        <f>IF(($C$6-($C$3*$A40)+SUM(JO$6:JO40))*JO$3/365*_xlfn.DAYS($B41,$B40)&lt;0,0,($C$6-($C$3*$A40)+SUM(JO$6:JO40))*JO$3/365*_xlfn.DAYS($B41,$B40))</f>
        <v>19.684112488808399</v>
      </c>
      <c r="JP41" s="5">
        <f>IF(($C$6-($C$3*$A40)+SUM(JP$6:JP40))*JP$3/365*_xlfn.DAYS($B41,$B40)&lt;0,0,($C$6-($C$3*$A40)+SUM(JP$6:JP40))*JP$3/365*_xlfn.DAYS($B41,$B40))</f>
        <v>19.640250731142832</v>
      </c>
      <c r="JQ41" s="5">
        <f>IF(($C$6-($C$3*$A40)+SUM(JQ$6:JQ40))*JQ$3/365*_xlfn.DAYS($B41,$B40)&lt;0,0,($C$6-($C$3*$A40)+SUM(JQ$6:JQ40))*JQ$3/365*_xlfn.DAYS($B41,$B40))</f>
        <v>19.596429303219001</v>
      </c>
      <c r="JR41" s="5">
        <f>IF(($C$6-($C$3*$A40)+SUM(JR$6:JR40))*JR$3/365*_xlfn.DAYS($B41,$B40)&lt;0,0,($C$6-($C$3*$A40)+SUM(JR$6:JR40))*JR$3/365*_xlfn.DAYS($B41,$B40))</f>
        <v>19.552648186131663</v>
      </c>
      <c r="JS41" s="5">
        <f>IF(($C$6-($C$3*$A40)+SUM(JS$6:JS40))*JS$3/365*_xlfn.DAYS($B41,$B40)&lt;0,0,($C$6-($C$3*$A40)+SUM(JS$6:JS40))*JS$3/365*_xlfn.DAYS($B41,$B40))</f>
        <v>19.508907360982946</v>
      </c>
      <c r="JT41" s="5">
        <f>IF(($C$6-($C$3*$A40)+SUM(JT$6:JT40))*JT$3/365*_xlfn.DAYS($B41,$B40)&lt;0,0,($C$6-($C$3*$A40)+SUM(JT$6:JT40))*JT$3/365*_xlfn.DAYS($B41,$B40))</f>
        <v>19.465206808882101</v>
      </c>
      <c r="JU41" s="5">
        <f>IF(($C$6-($C$3*$A40)+SUM(JU$6:JU40))*JU$3/365*_xlfn.DAYS($B41,$B40)&lt;0,0,($C$6-($C$3*$A40)+SUM(JU$6:JU40))*JU$3/365*_xlfn.DAYS($B41,$B40))</f>
        <v>19.421546510945436</v>
      </c>
      <c r="JV41" s="5">
        <f>IF(($C$6-($C$3*$A40)+SUM(JV$6:JV40))*JV$3/365*_xlfn.DAYS($B41,$B40)&lt;0,0,($C$6-($C$3*$A40)+SUM(JV$6:JV40))*JV$3/365*_xlfn.DAYS($B41,$B40))</f>
        <v>19.377926448296506</v>
      </c>
      <c r="JW41" s="5">
        <f>IF(($C$6-($C$3*$A40)+SUM(JW$6:JW40))*JW$3/365*_xlfn.DAYS($B41,$B40)&lt;0,0,($C$6-($C$3*$A40)+SUM(JW$6:JW40))*JW$3/365*_xlfn.DAYS($B41,$B40))</f>
        <v>19.334346602066052</v>
      </c>
      <c r="JX41" s="5">
        <f>IF(($C$6-($C$3*$A40)+SUM(JX$6:JX40))*JX$3/365*_xlfn.DAYS($B41,$B40)&lt;0,0,($C$6-($C$3*$A40)+SUM(JX$6:JX40))*JX$3/365*_xlfn.DAYS($B41,$B40))</f>
        <v>19.290806953391868</v>
      </c>
      <c r="JY41" s="5">
        <f>IF(($C$6-($C$3*$A40)+SUM(JY$6:JY40))*JY$3/365*_xlfn.DAYS($B41,$B40)&lt;0,0,($C$6-($C$3*$A40)+SUM(JY$6:JY40))*JY$3/365*_xlfn.DAYS($B41,$B40))</f>
        <v>19.247307483418997</v>
      </c>
      <c r="JZ41" s="5">
        <f>IF(($C$6-($C$3*$A40)+SUM(JZ$6:JZ40))*JZ$3/365*_xlfn.DAYS($B41,$B40)&lt;0,0,($C$6-($C$3*$A40)+SUM(JZ$6:JZ40))*JZ$3/365*_xlfn.DAYS($B41,$B40))</f>
        <v>19.20384817329959</v>
      </c>
      <c r="KA41" s="5">
        <f>IF(($C$6-($C$3*$A40)+SUM(KA$6:KA40))*KA$3/365*_xlfn.DAYS($B41,$B40)&lt;0,0,($C$6-($C$3*$A40)+SUM(KA$6:KA40))*KA$3/365*_xlfn.DAYS($B41,$B40))</f>
        <v>19.160429004192927</v>
      </c>
      <c r="KB41" s="5">
        <f>IF(($C$6-($C$3*$A40)+SUM(KB$6:KB40))*KB$3/365*_xlfn.DAYS($B41,$B40)&lt;0,0,($C$6-($C$3*$A40)+SUM(KB$6:KB40))*KB$3/365*_xlfn.DAYS($B41,$B40))</f>
        <v>19.117049957265461</v>
      </c>
      <c r="KC41" s="5">
        <f>IF(($C$6-($C$3*$A40)+SUM(KC$6:KC40))*KC$3/365*_xlfn.DAYS($B41,$B40)&lt;0,0,($C$6-($C$3*$A40)+SUM(KC$6:KC40))*KC$3/365*_xlfn.DAYS($B41,$B40))</f>
        <v>19.073711013690744</v>
      </c>
      <c r="KD41" s="5">
        <f>IF(($C$6-($C$3*$A40)+SUM(KD$6:KD40))*KD$3/365*_xlfn.DAYS($B41,$B40)&lt;0,0,($C$6-($C$3*$A40)+SUM(KD$6:KD40))*KD$3/365*_xlfn.DAYS($B41,$B40))</f>
        <v>19.030412154649582</v>
      </c>
      <c r="KE41" s="5">
        <f>IF(($C$6-($C$3*$A40)+SUM(KE$6:KE40))*KE$3/365*_xlfn.DAYS($B41,$B40)&lt;0,0,($C$6-($C$3*$A40)+SUM(KE$6:KE40))*KE$3/365*_xlfn.DAYS($B41,$B40))</f>
        <v>18.987153361329799</v>
      </c>
      <c r="KF41" s="5">
        <f>IF(($C$6-($C$3*$A40)+SUM(KF$6:KF40))*KF$3/365*_xlfn.DAYS($B41,$B40)&lt;0,0,($C$6-($C$3*$A40)+SUM(KF$6:KF40))*KF$3/365*_xlfn.DAYS($B41,$B40))</f>
        <v>18.943934614926377</v>
      </c>
      <c r="KG41" s="5">
        <f>IF(($C$6-($C$3*$A40)+SUM(KG$6:KG40))*KG$3/365*_xlfn.DAYS($B41,$B40)&lt;0,0,($C$6-($C$3*$A40)+SUM(KG$6:KG40))*KG$3/365*_xlfn.DAYS($B41,$B40))</f>
        <v>18.900755896641488</v>
      </c>
      <c r="KH41" s="5">
        <f>IF(($C$6-($C$3*$A40)+SUM(KH$6:KH40))*KH$3/365*_xlfn.DAYS($B41,$B40)&lt;0,0,($C$6-($C$3*$A40)+SUM(KH$6:KH40))*KH$3/365*_xlfn.DAYS($B41,$B40))</f>
        <v>18.857617187684376</v>
      </c>
      <c r="KI41" s="5">
        <f>IF(($C$6-($C$3*$A40)+SUM(KI$6:KI40))*KI$3/365*_xlfn.DAYS($B41,$B40)&lt;0,0,($C$6-($C$3*$A40)+SUM(KI$6:KI40))*KI$3/365*_xlfn.DAYS($B41,$B40))</f>
        <v>18.814518469271412</v>
      </c>
      <c r="KJ41" s="5">
        <f>IF(($C$6-($C$3*$A40)+SUM(KJ$6:KJ40))*KJ$3/365*_xlfn.DAYS($B41,$B40)&lt;0,0,($C$6-($C$3*$A40)+SUM(KJ$6:KJ40))*KJ$3/365*_xlfn.DAYS($B41,$B40))</f>
        <v>18.771459722626187</v>
      </c>
      <c r="KK41" s="5">
        <f>IF(($C$6-($C$3*$A40)+SUM(KK$6:KK40))*KK$3/365*_xlfn.DAYS($B41,$B40)&lt;0,0,($C$6-($C$3*$A40)+SUM(KK$6:KK40))*KK$3/365*_xlfn.DAYS($B41,$B40))</f>
        <v>18.728440928979268</v>
      </c>
      <c r="KL41" s="5">
        <f>IF(($C$6-($C$3*$A40)+SUM(KL$6:KL40))*KL$3/365*_xlfn.DAYS($B41,$B40)&lt;0,0,($C$6-($C$3*$A40)+SUM(KL$6:KL40))*KL$3/365*_xlfn.DAYS($B41,$B40))</f>
        <v>18.68546206956843</v>
      </c>
      <c r="KM41" s="5">
        <f>IF(($C$6-($C$3*$A40)+SUM(KM$6:KM40))*KM$3/365*_xlfn.DAYS($B41,$B40)&lt;0,0,($C$6-($C$3*$A40)+SUM(KM$6:KM40))*KM$3/365*_xlfn.DAYS($B41,$B40))</f>
        <v>18.64252312563859</v>
      </c>
      <c r="KN41" s="5">
        <f>IF(($C$6-($C$3*$A40)+SUM(KN$6:KN40))*KN$3/365*_xlfn.DAYS($B41,$B40)&lt;0,0,($C$6-($C$3*$A40)+SUM(KN$6:KN40))*KN$3/365*_xlfn.DAYS($B41,$B40))</f>
        <v>18.599624078441707</v>
      </c>
      <c r="KO41" s="5">
        <f>IF(($C$6-($C$3*$A40)+SUM(KO$6:KO40))*KO$3/365*_xlfn.DAYS($B41,$B40)&lt;0,0,($C$6-($C$3*$A40)+SUM(KO$6:KO40))*KO$3/365*_xlfn.DAYS($B41,$B40))</f>
        <v>18.556764909236982</v>
      </c>
      <c r="KP41" s="5">
        <f>IF(($C$6-($C$3*$A40)+SUM(KP$6:KP40))*KP$3/365*_xlfn.DAYS($B41,$B40)&lt;0,0,($C$6-($C$3*$A40)+SUM(KP$6:KP40))*KP$3/365*_xlfn.DAYS($B41,$B40))</f>
        <v>18.513945599290494</v>
      </c>
      <c r="KQ41" s="5">
        <f>IF(($C$6-($C$3*$A40)+SUM(KQ$6:KQ40))*KQ$3/365*_xlfn.DAYS($B41,$B40)&lt;0,0,($C$6-($C$3*$A40)+SUM(KQ$6:KQ40))*KQ$3/365*_xlfn.DAYS($B41,$B40))</f>
        <v>18.471166129875652</v>
      </c>
      <c r="KR41" s="5">
        <f>IF(($C$6-($C$3*$A40)+SUM(KR$6:KR40))*KR$3/365*_xlfn.DAYS($B41,$B40)&lt;0,0,($C$6-($C$3*$A40)+SUM(KR$6:KR40))*KR$3/365*_xlfn.DAYS($B41,$B40))</f>
        <v>18.428426482272933</v>
      </c>
      <c r="KS41" s="5">
        <f>IF(($C$6-($C$3*$A40)+SUM(KS$6:KS40))*KS$3/365*_xlfn.DAYS($B41,$B40)&lt;0,0,($C$6-($C$3*$A40)+SUM(KS$6:KS40))*KS$3/365*_xlfn.DAYS($B41,$B40))</f>
        <v>18.385726637769835</v>
      </c>
      <c r="KT41" s="5">
        <f>IF(($C$6-($C$3*$A40)+SUM(KT$6:KT40))*KT$3/365*_xlfn.DAYS($B41,$B40)&lt;0,0,($C$6-($C$3*$A40)+SUM(KT$6:KT40))*KT$3/365*_xlfn.DAYS($B41,$B40))</f>
        <v>18.343066577661023</v>
      </c>
      <c r="KU41" s="5">
        <f>IF(($C$6-($C$3*$A40)+SUM(KU$6:KU40))*KU$3/365*_xlfn.DAYS($B41,$B40)&lt;0,0,($C$6-($C$3*$A40)+SUM(KU$6:KU40))*KU$3/365*_xlfn.DAYS($B41,$B40))</f>
        <v>18.30044628324821</v>
      </c>
      <c r="KV41" s="5">
        <f>IF(($C$6-($C$3*$A40)+SUM(KV$6:KV40))*KV$3/365*_xlfn.DAYS($B41,$B40)&lt;0,0,($C$6-($C$3*$A40)+SUM(KV$6:KV40))*KV$3/365*_xlfn.DAYS($B41,$B40))</f>
        <v>18.257865735840234</v>
      </c>
      <c r="KW41" s="5">
        <f>IF(($C$6-($C$3*$A40)+SUM(KW$6:KW40))*KW$3/365*_xlfn.DAYS($B41,$B40)&lt;0,0,($C$6-($C$3*$A40)+SUM(KW$6:KW40))*KW$3/365*_xlfn.DAYS($B41,$B40))</f>
        <v>18.21532491675308</v>
      </c>
      <c r="KX41" s="5">
        <f>IF(($C$6-($C$3*$A40)+SUM(KX$6:KX40))*KX$3/365*_xlfn.DAYS($B41,$B40)&lt;0,0,($C$6-($C$3*$A40)+SUM(KX$6:KX40))*KX$3/365*_xlfn.DAYS($B41,$B40))</f>
        <v>18.172823807309712</v>
      </c>
      <c r="KY41" s="5">
        <f>IF(($C$6-($C$3*$A40)+SUM(KY$6:KY40))*KY$3/365*_xlfn.DAYS($B41,$B40)&lt;0,0,($C$6-($C$3*$A40)+SUM(KY$6:KY40))*KY$3/365*_xlfn.DAYS($B41,$B40))</f>
        <v>18.130362388840314</v>
      </c>
      <c r="KZ41" s="5">
        <f>IF(($C$6-($C$3*$A40)+SUM(KZ$6:KZ40))*KZ$3/365*_xlfn.DAYS($B41,$B40)&lt;0,0,($C$6-($C$3*$A40)+SUM(KZ$6:KZ40))*KZ$3/365*_xlfn.DAYS($B41,$B40))</f>
        <v>18.087940642682042</v>
      </c>
      <c r="LA41" s="5">
        <f>IF(($C$6-($C$3*$A40)+SUM(LA$6:LA40))*LA$3/365*_xlfn.DAYS($B41,$B40)&lt;0,0,($C$6-($C$3*$A40)+SUM(LA$6:LA40))*LA$3/365*_xlfn.DAYS($B41,$B40))</f>
        <v>18.04555855017923</v>
      </c>
      <c r="LB41" s="5">
        <f>IF(($C$6-($C$3*$A40)+SUM(LB$6:LB40))*LB$3/365*_xlfn.DAYS($B41,$B40)&lt;0,0,($C$6-($C$3*$A40)+SUM(LB$6:LB40))*LB$3/365*_xlfn.DAYS($B41,$B40))</f>
        <v>18.003216092683235</v>
      </c>
      <c r="LC41" s="5">
        <f>IF(($C$6-($C$3*$A40)+SUM(LC$6:LC40))*LC$3/365*_xlfn.DAYS($B41,$B40)&lt;0,0,($C$6-($C$3*$A40)+SUM(LC$6:LC40))*LC$3/365*_xlfn.DAYS($B41,$B40))</f>
        <v>17.960913251552476</v>
      </c>
      <c r="LD41" s="5">
        <f>IF(($C$6-($C$3*$A40)+SUM(LD$6:LD40))*LD$3/365*_xlfn.DAYS($B41,$B40)&lt;0,0,($C$6-($C$3*$A40)+SUM(LD$6:LD40))*LD$3/365*_xlfn.DAYS($B41,$B40))</f>
        <v>17.918650008152539</v>
      </c>
      <c r="LE41" s="5">
        <f>IF(($C$6-($C$3*$A40)+SUM(LE$6:LE40))*LE$3/365*_xlfn.DAYS($B41,$B40)&lt;0,0,($C$6-($C$3*$A40)+SUM(LE$6:LE40))*LE$3/365*_xlfn.DAYS($B41,$B40))</f>
        <v>17.876426343855957</v>
      </c>
      <c r="LF41" s="5">
        <f>IF(($C$6-($C$3*$A40)+SUM(LF$6:LF40))*LF$3/365*_xlfn.DAYS($B41,$B40)&lt;0,0,($C$6-($C$3*$A40)+SUM(LF$6:LF40))*LF$3/365*_xlfn.DAYS($B41,$B40))</f>
        <v>17.834242240042496</v>
      </c>
      <c r="LG41" s="5">
        <f>IF(($C$6-($C$3*$A40)+SUM(LG$6:LG40))*LG$3/365*_xlfn.DAYS($B41,$B40)&lt;0,0,($C$6-($C$3*$A40)+SUM(LG$6:LG40))*LG$3/365*_xlfn.DAYS($B41,$B40))</f>
        <v>17.792097678098866</v>
      </c>
      <c r="LH41" s="5">
        <f>IF(($C$6-($C$3*$A40)+SUM(LH$6:LH40))*LH$3/365*_xlfn.DAYS($B41,$B40)&lt;0,0,($C$6-($C$3*$A40)+SUM(LH$6:LH40))*LH$3/365*_xlfn.DAYS($B41,$B40))</f>
        <v>17.749992639418839</v>
      </c>
      <c r="LI41" s="5">
        <f>IF(($C$6-($C$3*$A40)+SUM(LI$6:LI40))*LI$3/365*_xlfn.DAYS($B41,$B40)&lt;0,0,($C$6-($C$3*$A40)+SUM(LI$6:LI40))*LI$3/365*_xlfn.DAYS($B41,$B40))</f>
        <v>17.707927105403403</v>
      </c>
      <c r="LJ41" s="5">
        <f>IF(($C$6-($C$3*$A40)+SUM(LJ$6:LJ40))*LJ$3/365*_xlfn.DAYS($B41,$B40)&lt;0,0,($C$6-($C$3*$A40)+SUM(LJ$6:LJ40))*LJ$3/365*_xlfn.DAYS($B41,$B40))</f>
        <v>17.665901057460442</v>
      </c>
      <c r="LK41" s="5">
        <f>IF(($C$6-($C$3*$A40)+SUM(LK$6:LK40))*LK$3/365*_xlfn.DAYS($B41,$B40)&lt;0,0,($C$6-($C$3*$A40)+SUM(LK$6:LK40))*LK$3/365*_xlfn.DAYS($B41,$B40))</f>
        <v>17.623914477004977</v>
      </c>
      <c r="LL41" s="5">
        <f>IF(($C$6-($C$3*$A40)+SUM(LL$6:LL40))*LL$3/365*_xlfn.DAYS($B41,$B40)&lt;0,0,($C$6-($C$3*$A40)+SUM(LL$6:LL40))*LL$3/365*_xlfn.DAYS($B41,$B40))</f>
        <v>17.581967345459077</v>
      </c>
      <c r="LM41" s="5">
        <f>IF(($C$6-($C$3*$A40)+SUM(LM$6:LM40))*LM$3/365*_xlfn.DAYS($B41,$B40)&lt;0,0,($C$6-($C$3*$A40)+SUM(LM$6:LM40))*LM$3/365*_xlfn.DAYS($B41,$B40))</f>
        <v>17.540059644251869</v>
      </c>
      <c r="LN41" s="5">
        <f>IF(($C$6-($C$3*$A40)+SUM(LN$6:LN40))*LN$3/365*_xlfn.DAYS($B41,$B40)&lt;0,0,($C$6-($C$3*$A40)+SUM(LN$6:LN40))*LN$3/365*_xlfn.DAYS($B41,$B40))</f>
        <v>17.498191354819507</v>
      </c>
      <c r="LO41" s="5">
        <f>IF(($C$6-($C$3*$A40)+SUM(LO$6:LO40))*LO$3/365*_xlfn.DAYS($B41,$B40)&lt;0,0,($C$6-($C$3*$A40)+SUM(LO$6:LO40))*LO$3/365*_xlfn.DAYS($B41,$B40))</f>
        <v>17.456362458605298</v>
      </c>
      <c r="LP41" s="5">
        <f>IF(($C$6-($C$3*$A40)+SUM(LP$6:LP40))*LP$3/365*_xlfn.DAYS($B41,$B40)&lt;0,0,($C$6-($C$3*$A40)+SUM(LP$6:LP40))*LP$3/365*_xlfn.DAYS($B41,$B40))</f>
        <v>17.414572937059429</v>
      </c>
      <c r="LQ41" s="5">
        <f>IF(($C$6-($C$3*$A40)+SUM(LQ$6:LQ40))*LQ$3/365*_xlfn.DAYS($B41,$B40)&lt;0,0,($C$6-($C$3*$A40)+SUM(LQ$6:LQ40))*LQ$3/365*_xlfn.DAYS($B41,$B40))</f>
        <v>17.372822771639264</v>
      </c>
      <c r="LR41" s="5">
        <f>IF(($C$6-($C$3*$A40)+SUM(LR$6:LR40))*LR$3/365*_xlfn.DAYS($B41,$B40)&lt;0,0,($C$6-($C$3*$A40)+SUM(LR$6:LR40))*LR$3/365*_xlfn.DAYS($B41,$B40))</f>
        <v>17.331111943809219</v>
      </c>
      <c r="LS41" s="5">
        <f>IF(($C$6-($C$3*$A40)+SUM(LS$6:LS40))*LS$3/365*_xlfn.DAYS($B41,$B40)&lt;0,0,($C$6-($C$3*$A40)+SUM(LS$6:LS40))*LS$3/365*_xlfn.DAYS($B41,$B40))</f>
        <v>17.289440435040657</v>
      </c>
      <c r="LT41" s="5">
        <f>IF(($C$6-($C$3*$A40)+SUM(LT$6:LT40))*LT$3/365*_xlfn.DAYS($B41,$B40)&lt;0,0,($C$6-($C$3*$A40)+SUM(LT$6:LT40))*LT$3/365*_xlfn.DAYS($B41,$B40))</f>
        <v>17.24780822681204</v>
      </c>
      <c r="LU41" s="5">
        <f>IF(($C$6-($C$3*$A40)+SUM(LU$6:LU40))*LU$3/365*_xlfn.DAYS($B41,$B40)&lt;0,0,($C$6-($C$3*$A40)+SUM(LU$6:LU40))*LU$3/365*_xlfn.DAYS($B41,$B40))</f>
        <v>17.206215300608882</v>
      </c>
      <c r="LV41" s="5">
        <f>IF(($C$6-($C$3*$A40)+SUM(LV$6:LV40))*LV$3/365*_xlfn.DAYS($B41,$B40)&lt;0,0,($C$6-($C$3*$A40)+SUM(LV$6:LV40))*LV$3/365*_xlfn.DAYS($B41,$B40))</f>
        <v>17.164661637923707</v>
      </c>
      <c r="LW41" s="5">
        <f>IF(($C$6-($C$3*$A40)+SUM(LW$6:LW40))*LW$3/365*_xlfn.DAYS($B41,$B40)&lt;0,0,($C$6-($C$3*$A40)+SUM(LW$6:LW40))*LW$3/365*_xlfn.DAYS($B41,$B40))</f>
        <v>17.12314722025603</v>
      </c>
      <c r="LX41" s="5">
        <f>IF(($C$6-($C$3*$A40)+SUM(LX$6:LX40))*LX$3/365*_xlfn.DAYS($B41,$B40)&lt;0,0,($C$6-($C$3*$A40)+SUM(LX$6:LX40))*LX$3/365*_xlfn.DAYS($B41,$B40))</f>
        <v>17.081672029112514</v>
      </c>
      <c r="LY41" s="5">
        <f>IF(($C$6-($C$3*$A40)+SUM(LY$6:LY40))*LY$3/365*_xlfn.DAYS($B41,$B40)&lt;0,0,($C$6-($C$3*$A40)+SUM(LY$6:LY40))*LY$3/365*_xlfn.DAYS($B41,$B40))</f>
        <v>17.040236046006697</v>
      </c>
      <c r="LZ41" s="5">
        <f>IF(($C$6-($C$3*$A40)+SUM(LZ$6:LZ40))*LZ$3/365*_xlfn.DAYS($B41,$B40)&lt;0,0,($C$6-($C$3*$A40)+SUM(LZ$6:LZ40))*LZ$3/365*_xlfn.DAYS($B41,$B40))</f>
        <v>16.998839252459284</v>
      </c>
      <c r="MA41" s="5">
        <f>IF(($C$6-($C$3*$A40)+SUM(MA$6:MA40))*MA$3/365*_xlfn.DAYS($B41,$B40)&lt;0,0,($C$6-($C$3*$A40)+SUM(MA$6:MA40))*MA$3/365*_xlfn.DAYS($B41,$B40))</f>
        <v>16.957481629997893</v>
      </c>
      <c r="MB41" s="5">
        <f>IF(($C$6-($C$3*$A40)+SUM(MB$6:MB40))*MB$3/365*_xlfn.DAYS($B41,$B40)&lt;0,0,($C$6-($C$3*$A40)+SUM(MB$6:MB40))*MB$3/365*_xlfn.DAYS($B41,$B40))</f>
        <v>16.916163160157293</v>
      </c>
      <c r="MC41" s="5">
        <f>IF(($C$6-($C$3*$A40)+SUM(MC$6:MC40))*MC$3/365*_xlfn.DAYS($B41,$B40)&lt;0,0,($C$6-($C$3*$A40)+SUM(MC$6:MC40))*MC$3/365*_xlfn.DAYS($B41,$B40))</f>
        <v>16.874883824479085</v>
      </c>
      <c r="MD41" s="5">
        <f>IF(($C$6-($C$3*$A40)+SUM(MD$6:MD40))*MD$3/365*_xlfn.DAYS($B41,$B40)&lt;0,0,($C$6-($C$3*$A40)+SUM(MD$6:MD40))*MD$3/365*_xlfn.DAYS($B41,$B40))</f>
        <v>16.833643604512062</v>
      </c>
      <c r="ME41" s="5">
        <f>IF(($C$6-($C$3*$A40)+SUM(ME$6:ME40))*ME$3/365*_xlfn.DAYS($B41,$B40)&lt;0,0,($C$6-($C$3*$A40)+SUM(ME$6:ME40))*ME$3/365*_xlfn.DAYS($B41,$B40))</f>
        <v>16.79244248181195</v>
      </c>
      <c r="MF41" s="5">
        <f>IF(($C$6-($C$3*$A40)+SUM(MF$6:MF40))*MF$3/365*_xlfn.DAYS($B41,$B40)&lt;0,0,($C$6-($C$3*$A40)+SUM(MF$6:MF40))*MF$3/365*_xlfn.DAYS($B41,$B40))</f>
        <v>16.751280437941485</v>
      </c>
      <c r="MG41" s="5">
        <f>IF(($C$6-($C$3*$A40)+SUM(MG$6:MG40))*MG$3/365*_xlfn.DAYS($B41,$B40)&lt;0,0,($C$6-($C$3*$A40)+SUM(MG$6:MG40))*MG$3/365*_xlfn.DAYS($B41,$B40))</f>
        <v>16.710157454470437</v>
      </c>
      <c r="MH41" s="5">
        <f>IF(($C$6-($C$3*$A40)+SUM(MH$6:MH40))*MH$3/365*_xlfn.DAYS($B41,$B40)&lt;0,0,($C$6-($C$3*$A40)+SUM(MH$6:MH40))*MH$3/365*_xlfn.DAYS($B41,$B40))</f>
        <v>16.669073512975551</v>
      </c>
      <c r="MI41" s="5">
        <f>IF(($C$6-($C$3*$A40)+SUM(MI$6:MI40))*MI$3/365*_xlfn.DAYS($B41,$B40)&lt;0,0,($C$6-($C$3*$A40)+SUM(MI$6:MI40))*MI$3/365*_xlfn.DAYS($B41,$B40))</f>
        <v>16.628028595040583</v>
      </c>
      <c r="MJ41" s="5">
        <f>IF(($C$6-($C$3*$A40)+SUM(MJ$6:MJ40))*MJ$3/365*_xlfn.DAYS($B41,$B40)&lt;0,0,($C$6-($C$3*$A40)+SUM(MJ$6:MJ40))*MJ$3/365*_xlfn.DAYS($B41,$B40))</f>
        <v>16.587022682256372</v>
      </c>
      <c r="MK41" s="5">
        <f>IF(($C$6-($C$3*$A40)+SUM(MK$6:MK40))*MK$3/365*_xlfn.DAYS($B41,$B40)&lt;0,0,($C$6-($C$3*$A40)+SUM(MK$6:MK40))*MK$3/365*_xlfn.DAYS($B41,$B40))</f>
        <v>16.546055756220607</v>
      </c>
      <c r="ML41" s="5">
        <f>IF(($C$6-($C$3*$A40)+SUM(ML$6:ML40))*ML$3/365*_xlfn.DAYS($B41,$B40)&lt;0,0,($C$6-($C$3*$A40)+SUM(ML$6:ML40))*ML$3/365*_xlfn.DAYS($B41,$B40))</f>
        <v>16.50512779853808</v>
      </c>
      <c r="MM41" s="5">
        <f>IF(($C$6-($C$3*$A40)+SUM(MM$6:MM40))*MM$3/365*_xlfn.DAYS($B41,$B40)&lt;0,0,($C$6-($C$3*$A40)+SUM(MM$6:MM40))*MM$3/365*_xlfn.DAYS($B41,$B40))</f>
        <v>16.46423879082057</v>
      </c>
      <c r="MN41" s="5">
        <f>IF(($C$6-($C$3*$A40)+SUM(MN$6:MN40))*MN$3/365*_xlfn.DAYS($B41,$B40)&lt;0,0,($C$6-($C$3*$A40)+SUM(MN$6:MN40))*MN$3/365*_xlfn.DAYS($B41,$B40))</f>
        <v>16.423388714686808</v>
      </c>
      <c r="MO41" s="5">
        <f>IF(($C$6-($C$3*$A40)+SUM(MO$6:MO40))*MO$3/365*_xlfn.DAYS($B41,$B40)&lt;0,0,($C$6-($C$3*$A40)+SUM(MO$6:MO40))*MO$3/365*_xlfn.DAYS($B41,$B40))</f>
        <v>16.38257755176253</v>
      </c>
      <c r="MP41" s="5">
        <f>IF(($C$6-($C$3*$A40)+SUM(MP$6:MP40))*MP$3/365*_xlfn.DAYS($B41,$B40)&lt;0,0,($C$6-($C$3*$A40)+SUM(MP$6:MP40))*MP$3/365*_xlfn.DAYS($B41,$B40))</f>
        <v>16.341805283680536</v>
      </c>
      <c r="MQ41" s="5">
        <f>IF(($C$6-($C$3*$A40)+SUM(MQ$6:MQ40))*MQ$3/365*_xlfn.DAYS($B41,$B40)&lt;0,0,($C$6-($C$3*$A40)+SUM(MQ$6:MQ40))*MQ$3/365*_xlfn.DAYS($B41,$B40))</f>
        <v>16.301071892080447</v>
      </c>
      <c r="MR41" s="5">
        <f>IF(($C$6-($C$3*$A40)+SUM(MR$6:MR40))*MR$3/365*_xlfn.DAYS($B41,$B40)&lt;0,0,($C$6-($C$3*$A40)+SUM(MR$6:MR40))*MR$3/365*_xlfn.DAYS($B41,$B40))</f>
        <v>16.260377358609055</v>
      </c>
      <c r="MS41" s="5">
        <f>IF(($C$6-($C$3*$A40)+SUM(MS$6:MS40))*MS$3/365*_xlfn.DAYS($B41,$B40)&lt;0,0,($C$6-($C$3*$A40)+SUM(MS$6:MS40))*MS$3/365*_xlfn.DAYS($B41,$B40))</f>
        <v>16.219721664919955</v>
      </c>
      <c r="MT41" s="5">
        <f>IF(($C$6-($C$3*$A40)+SUM(MT$6:MT40))*MT$3/365*_xlfn.DAYS($B41,$B40)&lt;0,0,($C$6-($C$3*$A40)+SUM(MT$6:MT40))*MT$3/365*_xlfn.DAYS($B41,$B40))</f>
        <v>16.179104792673879</v>
      </c>
      <c r="MU41" s="5">
        <f>IF(($C$6-($C$3*$A40)+SUM(MU$6:MU40))*MU$3/365*_xlfn.DAYS($B41,$B40)&lt;0,0,($C$6-($C$3*$A40)+SUM(MU$6:MU40))*MU$3/365*_xlfn.DAYS($B41,$B40))</f>
        <v>16.138526723538416</v>
      </c>
      <c r="MV41" s="5">
        <f>IF(($C$6-($C$3*$A40)+SUM(MV$6:MV40))*MV$3/365*_xlfn.DAYS($B41,$B40)&lt;0,0,($C$6-($C$3*$A40)+SUM(MV$6:MV40))*MV$3/365*_xlfn.DAYS($B41,$B40))</f>
        <v>16.09798743918817</v>
      </c>
      <c r="MW41" s="5">
        <f>IF(($C$6-($C$3*$A40)+SUM(MW$6:MW40))*MW$3/365*_xlfn.DAYS($B41,$B40)&lt;0,0,($C$6-($C$3*$A40)+SUM(MW$6:MW40))*MW$3/365*_xlfn.DAYS($B41,$B40))</f>
        <v>16.057486921304793</v>
      </c>
      <c r="MX41" s="5">
        <f>IF(($C$6-($C$3*$A40)+SUM(MX$6:MX40))*MX$3/365*_xlfn.DAYS($B41,$B40)&lt;0,0,($C$6-($C$3*$A40)+SUM(MX$6:MX40))*MX$3/365*_xlfn.DAYS($B41,$B40))</f>
        <v>16.01702515157676</v>
      </c>
      <c r="MY41" s="5">
        <f>IF(($C$6-($C$3*$A40)+SUM(MY$6:MY40))*MY$3/365*_xlfn.DAYS($B41,$B40)&lt;0,0,($C$6-($C$3*$A40)+SUM(MY$6:MY40))*MY$3/365*_xlfn.DAYS($B41,$B40))</f>
        <v>15.976602111699615</v>
      </c>
      <c r="MZ41" s="5">
        <f>IF(($C$6-($C$3*$A40)+SUM(MZ$6:MZ40))*MZ$3/365*_xlfn.DAYS($B41,$B40)&lt;0,0,($C$6-($C$3*$A40)+SUM(MZ$6:MZ40))*MZ$3/365*_xlfn.DAYS($B41,$B40))</f>
        <v>15.936217783375799</v>
      </c>
      <c r="NA41" s="5">
        <f>IF(($C$6-($C$3*$A40)+SUM(NA$6:NA40))*NA$3/365*_xlfn.DAYS($B41,$B40)&lt;0,0,($C$6-($C$3*$A40)+SUM(NA$6:NA40))*NA$3/365*_xlfn.DAYS($B41,$B40))</f>
        <v>15.895872148314798</v>
      </c>
      <c r="NB41" s="5">
        <f>IF(($C$6-($C$3*$A40)+SUM(NB$6:NB40))*NB$3/365*_xlfn.DAYS($B41,$B40)&lt;0,0,($C$6-($C$3*$A40)+SUM(NB$6:NB40))*NB$3/365*_xlfn.DAYS($B41,$B40))</f>
        <v>15.855565188233033</v>
      </c>
      <c r="NC41" s="5">
        <f>IF(($C$6-($C$3*$A40)+SUM(NC$6:NC40))*NC$3/365*_xlfn.DAYS($B41,$B40)&lt;0,0,($C$6-($C$3*$A40)+SUM(NC$6:NC40))*NC$3/365*_xlfn.DAYS($B41,$B40))</f>
        <v>15.815296884853792</v>
      </c>
      <c r="ND41" s="5">
        <f>IF(($C$6-($C$3*$A40)+SUM(ND$6:ND40))*ND$3/365*_xlfn.DAYS($B41,$B40)&lt;0,0,($C$6-($C$3*$A40)+SUM(ND$6:ND40))*ND$3/365*_xlfn.DAYS($B41,$B40))</f>
        <v>15.775067219907498</v>
      </c>
      <c r="NE41" s="5">
        <f>IF(($C$6-($C$3*$A40)+SUM(NE$6:NE40))*NE$3/365*_xlfn.DAYS($B41,$B40)&lt;0,0,($C$6-($C$3*$A40)+SUM(NE$6:NE40))*NE$3/365*_xlfn.DAYS($B41,$B40))</f>
        <v>15.734876175131294</v>
      </c>
      <c r="NF41" s="5">
        <f>IF(($C$6-($C$3*$A40)+SUM(NF$6:NF40))*NF$3/365*_xlfn.DAYS($B41,$B40)&lt;0,0,($C$6-($C$3*$A40)+SUM(NF$6:NF40))*NF$3/365*_xlfn.DAYS($B41,$B40))</f>
        <v>15.694723732269448</v>
      </c>
      <c r="NG41" s="5">
        <f>IF(($C$6-($C$3*$A40)+SUM(NG$6:NG40))*NG$3/365*_xlfn.DAYS($B41,$B40)&lt;0,0,($C$6-($C$3*$A40)+SUM(NG$6:NG40))*NG$3/365*_xlfn.DAYS($B41,$B40))</f>
        <v>15.654609873073158</v>
      </c>
      <c r="NH41" s="5">
        <f>IF(($C$6-($C$3*$A40)+SUM(NH$6:NH40))*NH$3/365*_xlfn.DAYS($B41,$B40)&lt;0,0,($C$6-($C$3*$A40)+SUM(NH$6:NH40))*NH$3/365*_xlfn.DAYS($B41,$B40))</f>
        <v>15.61453457930053</v>
      </c>
      <c r="NI41" s="5">
        <f>IF(($C$6-($C$3*$A40)+SUM(NI$6:NI40))*NI$3/365*_xlfn.DAYS($B41,$B40)&lt;0,0,($C$6-($C$3*$A40)+SUM(NI$6:NI40))*NI$3/365*_xlfn.DAYS($B41,$B40))</f>
        <v>15.574497832716517</v>
      </c>
      <c r="NJ41" s="5">
        <f>IF(($C$6-($C$3*$A40)+SUM(NJ$6:NJ40))*NJ$3/365*_xlfn.DAYS($B41,$B40)&lt;0,0,($C$6-($C$3*$A40)+SUM(NJ$6:NJ40))*NJ$3/365*_xlfn.DAYS($B41,$B40))</f>
        <v>15.534499615093232</v>
      </c>
      <c r="NK41" s="5">
        <f>IF(($C$6-($C$3*$A40)+SUM(NK$6:NK40))*NK$3/365*_xlfn.DAYS($B41,$B40)&lt;0,0,($C$6-($C$3*$A40)+SUM(NK$6:NK40))*NK$3/365*_xlfn.DAYS($B41,$B40))</f>
        <v>15.494539908209584</v>
      </c>
      <c r="NL41" s="5">
        <f>IF(($C$6-($C$3*$A40)+SUM(NL$6:NL40))*NL$3/365*_xlfn.DAYS($B41,$B40)&lt;0,0,($C$6-($C$3*$A40)+SUM(NL$6:NL40))*NL$3/365*_xlfn.DAYS($B41,$B40))</f>
        <v>15.454618693851385</v>
      </c>
      <c r="NM41" s="5">
        <f>IF(($C$6-($C$3*$A40)+SUM(NM$6:NM40))*NM$3/365*_xlfn.DAYS($B41,$B40)&lt;0,0,($C$6-($C$3*$A40)+SUM(NM$6:NM40))*NM$3/365*_xlfn.DAYS($B41,$B40))</f>
        <v>15.414735953811498</v>
      </c>
      <c r="NN41" s="5">
        <f>IF(($C$6-($C$3*$A40)+SUM(NN$6:NN40))*NN$3/365*_xlfn.DAYS($B41,$B40)&lt;0,0,($C$6-($C$3*$A40)+SUM(NN$6:NN40))*NN$3/365*_xlfn.DAYS($B41,$B40))</f>
        <v>15.374891669889591</v>
      </c>
      <c r="NO41" s="5">
        <f>IF(($C$6-($C$3*$A40)+SUM(NO$6:NO40))*NO$3/365*_xlfn.DAYS($B41,$B40)&lt;0,0,($C$6-($C$3*$A40)+SUM(NO$6:NO40))*NO$3/365*_xlfn.DAYS($B41,$B40))</f>
        <v>15.335085823892381</v>
      </c>
      <c r="NP41" s="5">
        <f>IF(($C$6-($C$3*$A40)+SUM(NP$6:NP40))*NP$3/365*_xlfn.DAYS($B41,$B40)&lt;0,0,($C$6-($C$3*$A40)+SUM(NP$6:NP40))*NP$3/365*_xlfn.DAYS($B41,$B40))</f>
        <v>15.295318397633444</v>
      </c>
      <c r="NQ41" s="5">
        <f>IF(($C$6-($C$3*$A40)+SUM(NQ$6:NQ40))*NQ$3/365*_xlfn.DAYS($B41,$B40)&lt;0,0,($C$6-($C$3*$A40)+SUM(NQ$6:NQ40))*NQ$3/365*_xlfn.DAYS($B41,$B40))</f>
        <v>15.255589372933276</v>
      </c>
      <c r="NR41" s="5">
        <f>IF(($C$6-($C$3*$A40)+SUM(NR$6:NR40))*NR$3/365*_xlfn.DAYS($B41,$B40)&lt;0,0,($C$6-($C$3*$A40)+SUM(NR$6:NR40))*NR$3/365*_xlfn.DAYS($B41,$B40))</f>
        <v>15.215898731619351</v>
      </c>
      <c r="NS41" s="5">
        <f>IF(($C$6-($C$3*$A40)+SUM(NS$6:NS40))*NS$3/365*_xlfn.DAYS($B41,$B40)&lt;0,0,($C$6-($C$3*$A40)+SUM(NS$6:NS40))*NS$3/365*_xlfn.DAYS($B41,$B40))</f>
        <v>15.176246455526023</v>
      </c>
      <c r="NT41" s="5">
        <f>IF(($C$6-($C$3*$A40)+SUM(NT$6:NT40))*NT$3/365*_xlfn.DAYS($B41,$B40)&lt;0,0,($C$6-($C$3*$A40)+SUM(NT$6:NT40))*NT$3/365*_xlfn.DAYS($B41,$B40))</f>
        <v>15.136632526494493</v>
      </c>
      <c r="NU41" s="5">
        <f>IF(($C$6-($C$3*$A40)+SUM(NU$6:NU40))*NU$3/365*_xlfn.DAYS($B41,$B40)&lt;0,0,($C$6-($C$3*$A40)+SUM(NU$6:NU40))*NU$3/365*_xlfn.DAYS($B41,$B40))</f>
        <v>15.097056926373007</v>
      </c>
      <c r="NV41" s="5">
        <f>IF(($C$6-($C$3*$A40)+SUM(NV$6:NV40))*NV$3/365*_xlfn.DAYS($B41,$B40)&lt;0,0,($C$6-($C$3*$A40)+SUM(NV$6:NV40))*NV$3/365*_xlfn.DAYS($B41,$B40))</f>
        <v>15.05751963701667</v>
      </c>
      <c r="NW41" s="5">
        <f>IF(($C$6-($C$3*$A40)+SUM(NW$6:NW40))*NW$3/365*_xlfn.DAYS($B41,$B40)&lt;0,0,($C$6-($C$3*$A40)+SUM(NW$6:NW40))*NW$3/365*_xlfn.DAYS($B41,$B40))</f>
        <v>15.01802064028748</v>
      </c>
      <c r="NX41" s="5">
        <f>IF(($C$6-($C$3*$A40)+SUM(NX$6:NX40))*NX$3/365*_xlfn.DAYS($B41,$B40)&lt;0,0,($C$6-($C$3*$A40)+SUM(NX$6:NX40))*NX$3/365*_xlfn.DAYS($B41,$B40))</f>
        <v>14.978559918054364</v>
      </c>
      <c r="NY41" s="5">
        <f>IF(($C$6-($C$3*$A40)+SUM(NY$6:NY40))*NY$3/365*_xlfn.DAYS($B41,$B40)&lt;0,0,($C$6-($C$3*$A40)+SUM(NY$6:NY40))*NY$3/365*_xlfn.DAYS($B41,$B40))</f>
        <v>14.9391374521931</v>
      </c>
      <c r="NZ41" s="5">
        <f>IF(($C$6-($C$3*$A40)+SUM(NZ$6:NZ40))*NZ$3/365*_xlfn.DAYS($B41,$B40)&lt;0,0,($C$6-($C$3*$A40)+SUM(NZ$6:NZ40))*NZ$3/365*_xlfn.DAYS($B41,$B40))</f>
        <v>14.899753224586506</v>
      </c>
      <c r="OA41" s="5">
        <f>IF(($C$6-($C$3*$A40)+SUM(OA$6:OA40))*OA$3/365*_xlfn.DAYS($B41,$B40)&lt;0,0,($C$6-($C$3*$A40)+SUM(OA$6:OA40))*OA$3/365*_xlfn.DAYS($B41,$B40))</f>
        <v>14.860407217124132</v>
      </c>
      <c r="OB41" s="5">
        <f>IF(($C$6-($C$3*$A40)+SUM(OB$6:OB40))*OB$3/365*_xlfn.DAYS($B41,$B40)&lt;0,0,($C$6-($C$3*$A40)+SUM(OB$6:OB40))*OB$3/365*_xlfn.DAYS($B41,$B40))</f>
        <v>14.821099411702544</v>
      </c>
      <c r="OC41" s="5">
        <f>IF(($C$6-($C$3*$A40)+SUM(OC$6:OC40))*OC$3/365*_xlfn.DAYS($B41,$B40)&lt;0,0,($C$6-($C$3*$A40)+SUM(OC$6:OC40))*OC$3/365*_xlfn.DAYS($B41,$B40))</f>
        <v>14.781829790225176</v>
      </c>
      <c r="OD41" s="5">
        <f>IF(($C$6-($C$3*$A40)+SUM(OD$6:OD40))*OD$3/365*_xlfn.DAYS($B41,$B40)&lt;0,0,($C$6-($C$3*$A40)+SUM(OD$6:OD40))*OD$3/365*_xlfn.DAYS($B41,$B40))</f>
        <v>14.742598334602267</v>
      </c>
      <c r="OE41" s="5">
        <f>IF(($C$6-($C$3*$A40)+SUM(OE$6:OE40))*OE$3/365*_xlfn.DAYS($B41,$B40)&lt;0,0,($C$6-($C$3*$A40)+SUM(OE$6:OE40))*OE$3/365*_xlfn.DAYS($B41,$B40))</f>
        <v>14.703405026751106</v>
      </c>
      <c r="OF41" s="5">
        <f>IF(($C$6-($C$3*$A40)+SUM(OF$6:OF40))*OF$3/365*_xlfn.DAYS($B41,$B40)&lt;0,0,($C$6-($C$3*$A40)+SUM(OF$6:OF40))*OF$3/365*_xlfn.DAYS($B41,$B40))</f>
        <v>14.66424984859581</v>
      </c>
      <c r="OG41" s="5">
        <f>IF(($C$6-($C$3*$A40)+SUM(OG$6:OG40))*OG$3/365*_xlfn.DAYS($B41,$B40)&lt;0,0,($C$6-($C$3*$A40)+SUM(OG$6:OG40))*OG$3/365*_xlfn.DAYS($B41,$B40))</f>
        <v>14.625132782067313</v>
      </c>
      <c r="OH41" s="5">
        <f>IF(($C$6-($C$3*$A40)+SUM(OH$6:OH40))*OH$3/365*_xlfn.DAYS($B41,$B40)&lt;0,0,($C$6-($C$3*$A40)+SUM(OH$6:OH40))*OH$3/365*_xlfn.DAYS($B41,$B40))</f>
        <v>14.586053809103509</v>
      </c>
      <c r="OI41" s="5">
        <f>IF(($C$6-($C$3*$A40)+SUM(OI$6:OI40))*OI$3/365*_xlfn.DAYS($B41,$B40)&lt;0,0,($C$6-($C$3*$A40)+SUM(OI$6:OI40))*OI$3/365*_xlfn.DAYS($B41,$B40))</f>
        <v>14.547012911649128</v>
      </c>
      <c r="OJ41" s="5">
        <f>IF(($C$6-($C$3*$A40)+SUM(OJ$6:OJ40))*OJ$3/365*_xlfn.DAYS($B41,$B40)&lt;0,0,($C$6-($C$3*$A40)+SUM(OJ$6:OJ40))*OJ$3/365*_xlfn.DAYS($B41,$B40))</f>
        <v>14.508010071655841</v>
      </c>
      <c r="OK41" s="5">
        <f>IF(($C$6-($C$3*$A40)+SUM(OK$6:OK40))*OK$3/365*_xlfn.DAYS($B41,$B40)&lt;0,0,($C$6-($C$3*$A40)+SUM(OK$6:OK40))*OK$3/365*_xlfn.DAYS($B41,$B40))</f>
        <v>14.469045271082079</v>
      </c>
      <c r="OL41" s="5">
        <f>IF(($C$6-($C$3*$A40)+SUM(OL$6:OL40))*OL$3/365*_xlfn.DAYS($B41,$B40)&lt;0,0,($C$6-($C$3*$A40)+SUM(OL$6:OL40))*OL$3/365*_xlfn.DAYS($B41,$B40))</f>
        <v>14.430118491893339</v>
      </c>
      <c r="OM41" s="5">
        <f>IF(($C$6-($C$3*$A40)+SUM(OM$6:OM40))*OM$3/365*_xlfn.DAYS($B41,$B40)&lt;0,0,($C$6-($C$3*$A40)+SUM(OM$6:OM40))*OM$3/365*_xlfn.DAYS($B41,$B40))</f>
        <v>14.391229716061822</v>
      </c>
      <c r="ON41" s="5">
        <f>IF(($C$6-($C$3*$A40)+SUM(ON$6:ON40))*ON$3/365*_xlfn.DAYS($B41,$B40)&lt;0,0,($C$6-($C$3*$A40)+SUM(ON$6:ON40))*ON$3/365*_xlfn.DAYS($B41,$B40))</f>
        <v>14.352378925566677</v>
      </c>
      <c r="OO41" s="5">
        <f>IF(($C$6-($C$3*$A40)+SUM(OO$6:OO40))*OO$3/365*_xlfn.DAYS($B41,$B40)&lt;0,0,($C$6-($C$3*$A40)+SUM(OO$6:OO40))*OO$3/365*_xlfn.DAYS($B41,$B40))</f>
        <v>14.313566102393933</v>
      </c>
      <c r="OP41" s="5" t="e">
        <f>IF(($C$6-($C$3*$A40)+SUM(OP$6:OP40))*OP$3/365*_xlfn.DAYS($B41,$B40)&lt;0,0,($C$6-($C$3*$A40)+SUM(OP$6:OP40))*OP$3/365*_xlfn.DAYS($B41,$B40))</f>
        <v>#VALUE!</v>
      </c>
      <c r="OQ41" s="5" t="e">
        <f>IF(($C$6-($C$3*$A40)+SUM(OQ$6:OQ40))*OQ$3/365*_xlfn.DAYS($B41,$B40)&lt;0,0,($C$6-($C$3*$A40)+SUM(OQ$6:OQ40))*OQ$3/365*_xlfn.DAYS($B41,$B40))</f>
        <v>#VALUE!</v>
      </c>
      <c r="OR41" s="5" t="e">
        <f>IF(($C$6-($C$3*$A40)+SUM(OR$6:OR40))*OR$3/365*_xlfn.DAYS($B41,$B40)&lt;0,0,($C$6-($C$3*$A40)+SUM(OR$6:OR40))*OR$3/365*_xlfn.DAYS($B41,$B40))</f>
        <v>#VALUE!</v>
      </c>
      <c r="OS41" s="5" t="e">
        <f>IF(($C$6-($C$3*$A40)+SUM(OS$6:OS40))*OS$3/365*_xlfn.DAYS($B41,$B40)&lt;0,0,($C$6-($C$3*$A40)+SUM(OS$6:OS40))*OS$3/365*_xlfn.DAYS($B41,$B40))</f>
        <v>#VALUE!</v>
      </c>
      <c r="OT41" s="5" t="e">
        <f>IF(($C$6-($C$3*$A40)+SUM(OT$6:OT40))*OT$3/365*_xlfn.DAYS($B41,$B40)&lt;0,0,($C$6-($C$3*$A40)+SUM(OT$6:OT40))*OT$3/365*_xlfn.DAYS($B41,$B40))</f>
        <v>#VALUE!</v>
      </c>
      <c r="OU41" s="5" t="e">
        <f>IF(($C$6-($C$3*$A40)+SUM(OU$6:OU40))*OU$3/365*_xlfn.DAYS($B41,$B40)&lt;0,0,($C$6-($C$3*$A40)+SUM(OU$6:OU40))*OU$3/365*_xlfn.DAYS($B41,$B40))</f>
        <v>#VALUE!</v>
      </c>
      <c r="OV41" s="5" t="e">
        <f>IF(($C$6-($C$3*$A40)+SUM(OV$6:OV40))*OV$3/365*_xlfn.DAYS($B41,$B40)&lt;0,0,($C$6-($C$3*$A40)+SUM(OV$6:OV40))*OV$3/365*_xlfn.DAYS($B41,$B40))</f>
        <v>#VALUE!</v>
      </c>
      <c r="OW41" s="5" t="e">
        <f>IF(($C$6-($C$3*$A40)+SUM(OW$6:OW40))*OW$3/365*_xlfn.DAYS($B41,$B40)&lt;0,0,($C$6-($C$3*$A40)+SUM(OW$6:OW40))*OW$3/365*_xlfn.DAYS($B41,$B40))</f>
        <v>#VALUE!</v>
      </c>
      <c r="OX41" s="5" t="e">
        <f>IF(($C$6-($C$3*$A40)+SUM(OX$6:OX40))*OX$3/365*_xlfn.DAYS($B41,$B40)&lt;0,0,($C$6-($C$3*$A40)+SUM(OX$6:OX40))*OX$3/365*_xlfn.DAYS($B41,$B40))</f>
        <v>#VALUE!</v>
      </c>
      <c r="OY41" s="5" t="e">
        <f>IF(($C$6-($C$3*$A40)+SUM(OY$6:OY40))*OY$3/365*_xlfn.DAYS($B41,$B40)&lt;0,0,($C$6-($C$3*$A40)+SUM(OY$6:OY40))*OY$3/365*_xlfn.DAYS($B41,$B40))</f>
        <v>#VALUE!</v>
      </c>
      <c r="OZ41" s="5" t="e">
        <f>IF(($C$6-($C$3*$A40)+SUM(OZ$6:OZ40))*OZ$3/365*_xlfn.DAYS($B41,$B40)&lt;0,0,($C$6-($C$3*$A40)+SUM(OZ$6:OZ40))*OZ$3/365*_xlfn.DAYS($B41,$B40))</f>
        <v>#VALUE!</v>
      </c>
      <c r="PA41" s="5" t="e">
        <f>IF(($C$6-($C$3*$A40)+SUM(PA$6:PA40))*PA$3/365*_xlfn.DAYS($B41,$B40)&lt;0,0,($C$6-($C$3*$A40)+SUM(PA$6:PA40))*PA$3/365*_xlfn.DAYS($B41,$B40))</f>
        <v>#VALUE!</v>
      </c>
      <c r="PB41" s="5" t="e">
        <f>IF(($C$6-($C$3*$A40)+SUM(PB$6:PB40))*PB$3/365*_xlfn.DAYS($B41,$B40)&lt;0,0,($C$6-($C$3*$A40)+SUM(PB$6:PB40))*PB$3/365*_xlfn.DAYS($B41,$B40))</f>
        <v>#VALUE!</v>
      </c>
      <c r="PC41" s="5" t="e">
        <f>IF(($C$6-($C$3*$A40)+SUM(PC$6:PC40))*PC$3/365*_xlfn.DAYS($B41,$B40)&lt;0,0,($C$6-($C$3*$A40)+SUM(PC$6:PC40))*PC$3/365*_xlfn.DAYS($B41,$B40))</f>
        <v>#VALUE!</v>
      </c>
      <c r="PD41" s="5" t="e">
        <f>IF(($C$6-($C$3*$A40)+SUM(PD$6:PD40))*PD$3/365*_xlfn.DAYS($B41,$B40)&lt;0,0,($C$6-($C$3*$A40)+SUM(PD$6:PD40))*PD$3/365*_xlfn.DAYS($B41,$B40))</f>
        <v>#VALUE!</v>
      </c>
      <c r="PE41" s="5" t="e">
        <f>IF(($C$6-($C$3*$A40)+SUM(PE$6:PE40))*PE$3/365*_xlfn.DAYS($B41,$B40)&lt;0,0,($C$6-($C$3*$A40)+SUM(PE$6:PE40))*PE$3/365*_xlfn.DAYS($B41,$B40))</f>
        <v>#VALUE!</v>
      </c>
      <c r="PF41" s="5" t="e">
        <f>IF(($C$6-($C$3*$A40)+SUM(PF$6:PF40))*PF$3/365*_xlfn.DAYS($B41,$B40)&lt;0,0,($C$6-($C$3*$A40)+SUM(PF$6:PF40))*PF$3/365*_xlfn.DAYS($B41,$B40))</f>
        <v>#VALUE!</v>
      </c>
      <c r="PG41" s="5" t="e">
        <f>IF(($C$6-($C$3*$A40)+SUM(PG$6:PG40))*PG$3/365*_xlfn.DAYS($B41,$B40)&lt;0,0,($C$6-($C$3*$A40)+SUM(PG$6:PG40))*PG$3/365*_xlfn.DAYS($B41,$B40))</f>
        <v>#VALUE!</v>
      </c>
      <c r="PH41" s="5" t="e">
        <f>IF(($C$6-($C$3*$A40)+SUM(PH$6:PH40))*PH$3/365*_xlfn.DAYS($B41,$B40)&lt;0,0,($C$6-($C$3*$A40)+SUM(PH$6:PH40))*PH$3/365*_xlfn.DAYS($B41,$B40))</f>
        <v>#VALUE!</v>
      </c>
      <c r="PI41" s="5" t="e">
        <f>IF(($C$6-($C$3*$A40)+SUM(PI$6:PI40))*PI$3/365*_xlfn.DAYS($B41,$B40)&lt;0,0,($C$6-($C$3*$A40)+SUM(PI$6:PI40))*PI$3/365*_xlfn.DAYS($B41,$B40))</f>
        <v>#VALUE!</v>
      </c>
      <c r="PJ41" s="5" t="e">
        <f>IF(($C$6-($C$3*$A40)+SUM(PJ$6:PJ40))*PJ$3/365*_xlfn.DAYS($B41,$B40)&lt;0,0,($C$6-($C$3*$A40)+SUM(PJ$6:PJ40))*PJ$3/365*_xlfn.DAYS($B41,$B40))</f>
        <v>#VALUE!</v>
      </c>
      <c r="PK41" s="5" t="e">
        <f>IF(($C$6-($C$3*$A40)+SUM(PK$6:PK40))*PK$3/365*_xlfn.DAYS($B41,$B40)&lt;0,0,($C$6-($C$3*$A40)+SUM(PK$6:PK40))*PK$3/365*_xlfn.DAYS($B41,$B40))</f>
        <v>#VALUE!</v>
      </c>
      <c r="PL41" s="5" t="e">
        <f>IF(($C$6-($C$3*$A40)+SUM(PL$6:PL40))*PL$3/365*_xlfn.DAYS($B41,$B40)&lt;0,0,($C$6-($C$3*$A40)+SUM(PL$6:PL40))*PL$3/365*_xlfn.DAYS($B41,$B40))</f>
        <v>#VALUE!</v>
      </c>
      <c r="PM41" s="5" t="e">
        <f>IF(($C$6-($C$3*$A40)+SUM(PM$6:PM40))*PM$3/365*_xlfn.DAYS($B41,$B40)&lt;0,0,($C$6-($C$3*$A40)+SUM(PM$6:PM40))*PM$3/365*_xlfn.DAYS($B41,$B40))</f>
        <v>#VALUE!</v>
      </c>
      <c r="PN41" s="5" t="e">
        <f>IF(($C$6-($C$3*$A40)+SUM(PN$6:PN40))*PN$3/365*_xlfn.DAYS($B41,$B40)&lt;0,0,($C$6-($C$3*$A40)+SUM(PN$6:PN40))*PN$3/365*_xlfn.DAYS($B41,$B40))</f>
        <v>#VALUE!</v>
      </c>
      <c r="PO41" s="5" t="e">
        <f>IF(($C$6-($C$3*$A40)+SUM(PO$6:PO40))*PO$3/365*_xlfn.DAYS($B41,$B40)&lt;0,0,($C$6-($C$3*$A40)+SUM(PO$6:PO40))*PO$3/365*_xlfn.DAYS($B41,$B40))</f>
        <v>#VALUE!</v>
      </c>
      <c r="PP41" s="5" t="e">
        <f>IF(($C$6-($C$3*$A40)+SUM(PP$6:PP40))*PP$3/365*_xlfn.DAYS($B41,$B40)&lt;0,0,($C$6-($C$3*$A40)+SUM(PP$6:PP40))*PP$3/365*_xlfn.DAYS($B41,$B40))</f>
        <v>#VALUE!</v>
      </c>
      <c r="PQ41" s="5" t="e">
        <f>IF(($C$6-($C$3*$A40)+SUM(PQ$6:PQ40))*PQ$3/365*_xlfn.DAYS($B41,$B40)&lt;0,0,($C$6-($C$3*$A40)+SUM(PQ$6:PQ40))*PQ$3/365*_xlfn.DAYS($B41,$B40))</f>
        <v>#VALUE!</v>
      </c>
      <c r="PR41" s="5" t="e">
        <f>IF(($C$6-($C$3*$A40)+SUM(PR$6:PR40))*PR$3/365*_xlfn.DAYS($B41,$B40)&lt;0,0,($C$6-($C$3*$A40)+SUM(PR$6:PR40))*PR$3/365*_xlfn.DAYS($B41,$B40))</f>
        <v>#VALUE!</v>
      </c>
      <c r="PS41" s="5" t="e">
        <f>IF(($C$6-($C$3*$A40)+SUM(PS$6:PS40))*PS$3/365*_xlfn.DAYS($B41,$B40)&lt;0,0,($C$6-($C$3*$A40)+SUM(PS$6:PS40))*PS$3/365*_xlfn.DAYS($B41,$B40))</f>
        <v>#VALUE!</v>
      </c>
      <c r="PT41" s="5" t="e">
        <f>IF(($C$6-($C$3*$A40)+SUM(PT$6:PT40))*PT$3/365*_xlfn.DAYS($B41,$B40)&lt;0,0,($C$6-($C$3*$A40)+SUM(PT$6:PT40))*PT$3/365*_xlfn.DAYS($B41,$B40))</f>
        <v>#VALUE!</v>
      </c>
      <c r="PU41" s="5" t="e">
        <f>IF(($C$6-($C$3*$A40)+SUM(PU$6:PU40))*PU$3/365*_xlfn.DAYS($B41,$B40)&lt;0,0,($C$6-($C$3*$A40)+SUM(PU$6:PU40))*PU$3/365*_xlfn.DAYS($B41,$B40))</f>
        <v>#VALUE!</v>
      </c>
      <c r="PV41" s="5" t="e">
        <f>IF(($C$6-($C$3*$A40)+SUM(PV$6:PV40))*PV$3/365*_xlfn.DAYS($B41,$B40)&lt;0,0,($C$6-($C$3*$A40)+SUM(PV$6:PV40))*PV$3/365*_xlfn.DAYS($B41,$B40))</f>
        <v>#VALUE!</v>
      </c>
      <c r="PW41" s="5" t="e">
        <f>IF(($C$6-($C$3*$A40)+SUM(PW$6:PW40))*PW$3/365*_xlfn.DAYS($B41,$B40)&lt;0,0,($C$6-($C$3*$A40)+SUM(PW$6:PW40))*PW$3/365*_xlfn.DAYS($B41,$B40))</f>
        <v>#VALUE!</v>
      </c>
      <c r="PX41" s="5" t="e">
        <f>IF(($C$6-($C$3*$A40)+SUM(PX$6:PX40))*PX$3/365*_xlfn.DAYS($B41,$B40)&lt;0,0,($C$6-($C$3*$A40)+SUM(PX$6:PX40))*PX$3/365*_xlfn.DAYS($B41,$B40))</f>
        <v>#VALUE!</v>
      </c>
      <c r="PY41" s="5" t="e">
        <f>IF(($C$6-($C$3*$A40)+SUM(PY$6:PY40))*PY$3/365*_xlfn.DAYS($B41,$B40)&lt;0,0,($C$6-($C$3*$A40)+SUM(PY$6:PY40))*PY$3/365*_xlfn.DAYS($B41,$B40))</f>
        <v>#VALUE!</v>
      </c>
      <c r="PZ41" s="5" t="e">
        <f>IF(($C$6-($C$3*$A40)+SUM(PZ$6:PZ40))*PZ$3/365*_xlfn.DAYS($B41,$B40)&lt;0,0,($C$6-($C$3*$A40)+SUM(PZ$6:PZ40))*PZ$3/365*_xlfn.DAYS($B41,$B40))</f>
        <v>#VALUE!</v>
      </c>
      <c r="QA41" s="5" t="e">
        <f>IF(($C$6-($C$3*$A40)+SUM(QA$6:QA40))*QA$3/365*_xlfn.DAYS($B41,$B40)&lt;0,0,($C$6-($C$3*$A40)+SUM(QA$6:QA40))*QA$3/365*_xlfn.DAYS($B41,$B40))</f>
        <v>#VALUE!</v>
      </c>
      <c r="QB41" s="5" t="e">
        <f>IF(($C$6-($C$3*$A40)+SUM(QB$6:QB40))*QB$3/365*_xlfn.DAYS($B41,$B40)&lt;0,0,($C$6-($C$3*$A40)+SUM(QB$6:QB40))*QB$3/365*_xlfn.DAYS($B41,$B40))</f>
        <v>#VALUE!</v>
      </c>
      <c r="QC41" s="5" t="e">
        <f>IF(($C$6-($C$3*$A40)+SUM(QC$6:QC40))*QC$3/365*_xlfn.DAYS($B41,$B40)&lt;0,0,($C$6-($C$3*$A40)+SUM(QC$6:QC40))*QC$3/365*_xlfn.DAYS($B41,$B40))</f>
        <v>#VALUE!</v>
      </c>
      <c r="QD41" s="5" t="e">
        <f>IF(($C$6-($C$3*$A40)+SUM(QD$6:QD40))*QD$3/365*_xlfn.DAYS($B41,$B40)&lt;0,0,($C$6-($C$3*$A40)+SUM(QD$6:QD40))*QD$3/365*_xlfn.DAYS($B41,$B40))</f>
        <v>#VALUE!</v>
      </c>
      <c r="QE41" s="5" t="e">
        <f>IF(($C$6-($C$3*$A40)+SUM(QE$6:QE40))*QE$3/365*_xlfn.DAYS($B41,$B40)&lt;0,0,($C$6-($C$3*$A40)+SUM(QE$6:QE40))*QE$3/365*_xlfn.DAYS($B41,$B40))</f>
        <v>#VALUE!</v>
      </c>
      <c r="QF41" s="5" t="e">
        <f>IF(($C$6-($C$3*$A40)+SUM(QF$6:QF40))*QF$3/365*_xlfn.DAYS($B41,$B40)&lt;0,0,($C$6-($C$3*$A40)+SUM(QF$6:QF40))*QF$3/365*_xlfn.DAYS($B41,$B40))</f>
        <v>#VALUE!</v>
      </c>
      <c r="QG41" s="5" t="e">
        <f>IF(($C$6-($C$3*$A40)+SUM(QG$6:QG40))*QG$3/365*_xlfn.DAYS($B41,$B40)&lt;0,0,($C$6-($C$3*$A40)+SUM(QG$6:QG40))*QG$3/365*_xlfn.DAYS($B41,$B40))</f>
        <v>#VALUE!</v>
      </c>
      <c r="QH41" s="5" t="e">
        <f>IF(($C$6-($C$3*$A40)+SUM(QH$6:QH40))*QH$3/365*_xlfn.DAYS($B41,$B40)&lt;0,0,($C$6-($C$3*$A40)+SUM(QH$6:QH40))*QH$3/365*_xlfn.DAYS($B41,$B40))</f>
        <v>#VALUE!</v>
      </c>
      <c r="QI41" s="5" t="e">
        <f>IF(($C$6-($C$3*$A40)+SUM(QI$6:QI40))*QI$3/365*_xlfn.DAYS($B41,$B40)&lt;0,0,($C$6-($C$3*$A40)+SUM(QI$6:QI40))*QI$3/365*_xlfn.DAYS($B41,$B40))</f>
        <v>#VALUE!</v>
      </c>
      <c r="QJ41" s="5" t="e">
        <f>IF(($C$6-($C$3*$A40)+SUM(QJ$6:QJ40))*QJ$3/365*_xlfn.DAYS($B41,$B40)&lt;0,0,($C$6-($C$3*$A40)+SUM(QJ$6:QJ40))*QJ$3/365*_xlfn.DAYS($B41,$B40))</f>
        <v>#VALUE!</v>
      </c>
      <c r="QK41" s="5" t="e">
        <f>IF(($C$6-($C$3*$A40)+SUM(QK$6:QK40))*QK$3/365*_xlfn.DAYS($B41,$B40)&lt;0,0,($C$6-($C$3*$A40)+SUM(QK$6:QK40))*QK$3/365*_xlfn.DAYS($B41,$B40))</f>
        <v>#VALUE!</v>
      </c>
      <c r="QL41" s="5" t="e">
        <f>IF(($C$6-($C$3*$A40)+SUM(QL$6:QL40))*QL$3/365*_xlfn.DAYS($B41,$B40)&lt;0,0,($C$6-($C$3*$A40)+SUM(QL$6:QL40))*QL$3/365*_xlfn.DAYS($B41,$B40))</f>
        <v>#VALUE!</v>
      </c>
      <c r="QM41" s="5" t="e">
        <f>IF(($C$6-($C$3*$A40)+SUM(QM$6:QM40))*QM$3/365*_xlfn.DAYS($B41,$B40)&lt;0,0,($C$6-($C$3*$A40)+SUM(QM$6:QM40))*QM$3/365*_xlfn.DAYS($B41,$B40))</f>
        <v>#VALUE!</v>
      </c>
      <c r="QN41" s="5" t="e">
        <f>IF(($C$6-($C$3*$A40)+SUM(QN$6:QN40))*QN$3/365*_xlfn.DAYS($B41,$B40)&lt;0,0,($C$6-($C$3*$A40)+SUM(QN$6:QN40))*QN$3/365*_xlfn.DAYS($B41,$B40))</f>
        <v>#VALUE!</v>
      </c>
      <c r="QO41" s="5" t="e">
        <f>IF(($C$6-($C$3*$A40)+SUM(QO$6:QO40))*QO$3/365*_xlfn.DAYS($B41,$B40)&lt;0,0,($C$6-($C$3*$A40)+SUM(QO$6:QO40))*QO$3/365*_xlfn.DAYS($B41,$B40))</f>
        <v>#VALUE!</v>
      </c>
      <c r="QP41" s="5" t="e">
        <f>IF(($C$6-($C$3*$A40)+SUM(QP$6:QP40))*QP$3/365*_xlfn.DAYS($B41,$B40)&lt;0,0,($C$6-($C$3*$A40)+SUM(QP$6:QP40))*QP$3/365*_xlfn.DAYS($B41,$B40))</f>
        <v>#VALUE!</v>
      </c>
      <c r="QQ41" s="5" t="e">
        <f>IF(($C$6-($C$3*$A40)+SUM(QQ$6:QQ40))*QQ$3/365*_xlfn.DAYS($B41,$B40)&lt;0,0,($C$6-($C$3*$A40)+SUM(QQ$6:QQ40))*QQ$3/365*_xlfn.DAYS($B41,$B40))</f>
        <v>#VALUE!</v>
      </c>
      <c r="QR41" s="5" t="e">
        <f>IF(($C$6-($C$3*$A40)+SUM(QR$6:QR40))*QR$3/365*_xlfn.DAYS($B41,$B40)&lt;0,0,($C$6-($C$3*$A40)+SUM(QR$6:QR40))*QR$3/365*_xlfn.DAYS($B41,$B40))</f>
        <v>#VALUE!</v>
      </c>
      <c r="QS41" s="5" t="e">
        <f>IF(($C$6-($C$3*$A40)+SUM(QS$6:QS40))*QS$3/365*_xlfn.DAYS($B41,$B40)&lt;0,0,($C$6-($C$3*$A40)+SUM(QS$6:QS40))*QS$3/365*_xlfn.DAYS($B41,$B40))</f>
        <v>#VALUE!</v>
      </c>
      <c r="QT41" s="5" t="e">
        <f>IF(($C$6-($C$3*$A40)+SUM(QT$6:QT40))*QT$3/365*_xlfn.DAYS($B41,$B40)&lt;0,0,($C$6-($C$3*$A40)+SUM(QT$6:QT40))*QT$3/365*_xlfn.DAYS($B41,$B40))</f>
        <v>#VALUE!</v>
      </c>
      <c r="QU41" s="5" t="e">
        <f>IF(($C$6-($C$3*$A40)+SUM(QU$6:QU40))*QU$3/365*_xlfn.DAYS($B41,$B40)&lt;0,0,($C$6-($C$3*$A40)+SUM(QU$6:QU40))*QU$3/365*_xlfn.DAYS($B41,$B40))</f>
        <v>#VALUE!</v>
      </c>
      <c r="QV41" s="5" t="e">
        <f>IF(($C$6-($C$3*$A40)+SUM(QV$6:QV40))*QV$3/365*_xlfn.DAYS($B41,$B40)&lt;0,0,($C$6-($C$3*$A40)+SUM(QV$6:QV40))*QV$3/365*_xlfn.DAYS($B41,$B40))</f>
        <v>#VALUE!</v>
      </c>
      <c r="QW41" s="5" t="e">
        <f>IF(($C$6-($C$3*$A40)+SUM(QW$6:QW40))*QW$3/365*_xlfn.DAYS($B41,$B40)&lt;0,0,($C$6-($C$3*$A40)+SUM(QW$6:QW40))*QW$3/365*_xlfn.DAYS($B41,$B40))</f>
        <v>#VALUE!</v>
      </c>
      <c r="QX41" s="5" t="e">
        <f>IF(($C$6-($C$3*$A40)+SUM(QX$6:QX40))*QX$3/365*_xlfn.DAYS($B41,$B40)&lt;0,0,($C$6-($C$3*$A40)+SUM(QX$6:QX40))*QX$3/365*_xlfn.DAYS($B41,$B40))</f>
        <v>#VALUE!</v>
      </c>
      <c r="QY41" s="5" t="e">
        <f>IF(($C$6-($C$3*$A40)+SUM(QY$6:QY40))*QY$3/365*_xlfn.DAYS($B41,$B40)&lt;0,0,($C$6-($C$3*$A40)+SUM(QY$6:QY40))*QY$3/365*_xlfn.DAYS($B41,$B40))</f>
        <v>#VALUE!</v>
      </c>
      <c r="QZ41" s="5" t="e">
        <f>IF(($C$6-($C$3*$A40)+SUM(QZ$6:QZ40))*QZ$3/365*_xlfn.DAYS($B41,$B40)&lt;0,0,($C$6-($C$3*$A40)+SUM(QZ$6:QZ40))*QZ$3/365*_xlfn.DAYS($B41,$B40))</f>
        <v>#VALUE!</v>
      </c>
      <c r="RA41" s="5" t="e">
        <f>IF(($C$6-($C$3*$A40)+SUM(RA$6:RA40))*RA$3/365*_xlfn.DAYS($B41,$B40)&lt;0,0,($C$6-($C$3*$A40)+SUM(RA$6:RA40))*RA$3/365*_xlfn.DAYS($B41,$B40))</f>
        <v>#VALUE!</v>
      </c>
      <c r="RB41" s="5" t="e">
        <f>IF(($C$6-($C$3*$A40)+SUM(RB$6:RB40))*RB$3/365*_xlfn.DAYS($B41,$B40)&lt;0,0,($C$6-($C$3*$A40)+SUM(RB$6:RB40))*RB$3/365*_xlfn.DAYS($B41,$B40))</f>
        <v>#VALUE!</v>
      </c>
      <c r="RC41" s="5" t="e">
        <f>IF(($C$6-($C$3*$A40)+SUM(RC$6:RC40))*RC$3/365*_xlfn.DAYS($B41,$B40)&lt;0,0,($C$6-($C$3*$A40)+SUM(RC$6:RC40))*RC$3/365*_xlfn.DAYS($B41,$B40))</f>
        <v>#VALUE!</v>
      </c>
      <c r="RD41" s="5" t="e">
        <f>IF(($C$6-($C$3*$A40)+SUM(RD$6:RD40))*RD$3/365*_xlfn.DAYS($B41,$B40)&lt;0,0,($C$6-($C$3*$A40)+SUM(RD$6:RD40))*RD$3/365*_xlfn.DAYS($B41,$B40))</f>
        <v>#VALUE!</v>
      </c>
      <c r="RE41" s="5" t="e">
        <f>IF(($C$6-($C$3*$A40)+SUM(RE$6:RE40))*RE$3/365*_xlfn.DAYS($B41,$B40)&lt;0,0,($C$6-($C$3*$A40)+SUM(RE$6:RE40))*RE$3/365*_xlfn.DAYS($B41,$B40))</f>
        <v>#VALUE!</v>
      </c>
      <c r="RF41" s="5" t="e">
        <f>IF(($C$6-($C$3*$A40)+SUM(RF$6:RF40))*RF$3/365*_xlfn.DAYS($B41,$B40)&lt;0,0,($C$6-($C$3*$A40)+SUM(RF$6:RF40))*RF$3/365*_xlfn.DAYS($B41,$B40))</f>
        <v>#VALUE!</v>
      </c>
      <c r="RG41" s="5" t="e">
        <f>IF(($C$6-($C$3*$A40)+SUM(RG$6:RG40))*RG$3/365*_xlfn.DAYS($B41,$B40)&lt;0,0,($C$6-($C$3*$A40)+SUM(RG$6:RG40))*RG$3/365*_xlfn.DAYS($B41,$B40))</f>
        <v>#VALUE!</v>
      </c>
      <c r="RH41" s="5" t="e">
        <f>IF(($C$6-($C$3*$A40)+SUM(RH$6:RH40))*RH$3/365*_xlfn.DAYS($B41,$B40)&lt;0,0,($C$6-($C$3*$A40)+SUM(RH$6:RH40))*RH$3/365*_xlfn.DAYS($B41,$B40))</f>
        <v>#VALUE!</v>
      </c>
      <c r="RI41" s="5" t="e">
        <f>IF(($C$6-($C$3*$A40)+SUM(RI$6:RI40))*RI$3/365*_xlfn.DAYS($B41,$B40)&lt;0,0,($C$6-($C$3*$A40)+SUM(RI$6:RI40))*RI$3/365*_xlfn.DAYS($B41,$B40))</f>
        <v>#VALUE!</v>
      </c>
      <c r="RJ41" s="5" t="e">
        <f>IF(($C$6-($C$3*$A40)+SUM(RJ$6:RJ40))*RJ$3/365*_xlfn.DAYS($B41,$B40)&lt;0,0,($C$6-($C$3*$A40)+SUM(RJ$6:RJ40))*RJ$3/365*_xlfn.DAYS($B41,$B40))</f>
        <v>#VALUE!</v>
      </c>
      <c r="RK41" s="5" t="e">
        <f>IF(($C$6-($C$3*$A40)+SUM(RK$6:RK40))*RK$3/365*_xlfn.DAYS($B41,$B40)&lt;0,0,($C$6-($C$3*$A40)+SUM(RK$6:RK40))*RK$3/365*_xlfn.DAYS($B41,$B40))</f>
        <v>#VALUE!</v>
      </c>
      <c r="RL41" s="5" t="e">
        <f>IF(($C$6-($C$3*$A40)+SUM(RL$6:RL40))*RL$3/365*_xlfn.DAYS($B41,$B40)&lt;0,0,($C$6-($C$3*$A40)+SUM(RL$6:RL40))*RL$3/365*_xlfn.DAYS($B41,$B40))</f>
        <v>#VALUE!</v>
      </c>
      <c r="RM41" s="5" t="e">
        <f>IF(($C$6-($C$3*$A40)+SUM(RM$6:RM40))*RM$3/365*_xlfn.DAYS($B41,$B40)&lt;0,0,($C$6-($C$3*$A40)+SUM(RM$6:RM40))*RM$3/365*_xlfn.DAYS($B41,$B40))</f>
        <v>#VALUE!</v>
      </c>
      <c r="RN41" s="5" t="e">
        <f>IF(($C$6-($C$3*$A40)+SUM(RN$6:RN40))*RN$3/365*_xlfn.DAYS($B41,$B40)&lt;0,0,($C$6-($C$3*$A40)+SUM(RN$6:RN40))*RN$3/365*_xlfn.DAYS($B41,$B40))</f>
        <v>#VALUE!</v>
      </c>
      <c r="RO41" s="5" t="e">
        <f>IF(($C$6-($C$3*$A40)+SUM(RO$6:RO40))*RO$3/365*_xlfn.DAYS($B41,$B40)&lt;0,0,($C$6-($C$3*$A40)+SUM(RO$6:RO40))*RO$3/365*_xlfn.DAYS($B41,$B40))</f>
        <v>#VALUE!</v>
      </c>
      <c r="RP41" s="5" t="e">
        <f>IF(($C$6-($C$3*$A40)+SUM(RP$6:RP40))*RP$3/365*_xlfn.DAYS($B41,$B40)&lt;0,0,($C$6-($C$3*$A40)+SUM(RP$6:RP40))*RP$3/365*_xlfn.DAYS($B41,$B40))</f>
        <v>#VALUE!</v>
      </c>
      <c r="RQ41" s="5" t="e">
        <f>IF(($C$6-($C$3*$A40)+SUM(RQ$6:RQ40))*RQ$3/365*_xlfn.DAYS($B41,$B40)&lt;0,0,($C$6-($C$3*$A40)+SUM(RQ$6:RQ40))*RQ$3/365*_xlfn.DAYS($B41,$B40))</f>
        <v>#VALUE!</v>
      </c>
      <c r="RR41" s="5" t="e">
        <f>IF(($C$6-($C$3*$A40)+SUM(RR$6:RR40))*RR$3/365*_xlfn.DAYS($B41,$B40)&lt;0,0,($C$6-($C$3*$A40)+SUM(RR$6:RR40))*RR$3/365*_xlfn.DAYS($B41,$B40))</f>
        <v>#VALUE!</v>
      </c>
      <c r="RS41" s="5" t="e">
        <f>IF(($C$6-($C$3*$A40)+SUM(RS$6:RS40))*RS$3/365*_xlfn.DAYS($B41,$B40)&lt;0,0,($C$6-($C$3*$A40)+SUM(RS$6:RS40))*RS$3/365*_xlfn.DAYS($B41,$B40))</f>
        <v>#VALUE!</v>
      </c>
      <c r="RT41" s="5" t="e">
        <f>IF(($C$6-($C$3*$A40)+SUM(RT$6:RT40))*RT$3/365*_xlfn.DAYS($B41,$B40)&lt;0,0,($C$6-($C$3*$A40)+SUM(RT$6:RT40))*RT$3/365*_xlfn.DAYS($B41,$B40))</f>
        <v>#VALUE!</v>
      </c>
      <c r="RU41" s="5" t="e">
        <f>IF(($C$6-($C$3*$A40)+SUM(RU$6:RU40))*RU$3/365*_xlfn.DAYS($B41,$B40)&lt;0,0,($C$6-($C$3*$A40)+SUM(RU$6:RU40))*RU$3/365*_xlfn.DAYS($B41,$B40))</f>
        <v>#VALUE!</v>
      </c>
      <c r="RV41" s="5" t="e">
        <f>IF(($C$6-($C$3*$A40)+SUM(RV$6:RV40))*RV$3/365*_xlfn.DAYS($B41,$B40)&lt;0,0,($C$6-($C$3*$A40)+SUM(RV$6:RV40))*RV$3/365*_xlfn.DAYS($B41,$B40))</f>
        <v>#VALUE!</v>
      </c>
      <c r="RW41" s="5" t="e">
        <f>IF(($C$6-($C$3*$A40)+SUM(RW$6:RW40))*RW$3/365*_xlfn.DAYS($B41,$B40)&lt;0,0,($C$6-($C$3*$A40)+SUM(RW$6:RW40))*RW$3/365*_xlfn.DAYS($B41,$B40))</f>
        <v>#VALUE!</v>
      </c>
      <c r="RX41" s="5" t="e">
        <f>IF(($C$6-($C$3*$A40)+SUM(RX$6:RX40))*RX$3/365*_xlfn.DAYS($B41,$B40)&lt;0,0,($C$6-($C$3*$A40)+SUM(RX$6:RX40))*RX$3/365*_xlfn.DAYS($B41,$B40))</f>
        <v>#VALUE!</v>
      </c>
      <c r="RY41" s="5" t="e">
        <f>IF(($C$6-($C$3*$A40)+SUM(RY$6:RY40))*RY$3/365*_xlfn.DAYS($B41,$B40)&lt;0,0,($C$6-($C$3*$A40)+SUM(RY$6:RY40))*RY$3/365*_xlfn.DAYS($B41,$B40))</f>
        <v>#VALUE!</v>
      </c>
      <c r="RZ41" s="5" t="e">
        <f>IF(($C$6-($C$3*$A40)+SUM(RZ$6:RZ40))*RZ$3/365*_xlfn.DAYS($B41,$B40)&lt;0,0,($C$6-($C$3*$A40)+SUM(RZ$6:RZ40))*RZ$3/365*_xlfn.DAYS($B41,$B40))</f>
        <v>#VALUE!</v>
      </c>
      <c r="SA41" s="5" t="e">
        <f>IF(($C$6-($C$3*$A40)+SUM(SA$6:SA40))*SA$3/365*_xlfn.DAYS($B41,$B40)&lt;0,0,($C$6-($C$3*$A40)+SUM(SA$6:SA40))*SA$3/365*_xlfn.DAYS($B41,$B40))</f>
        <v>#VALUE!</v>
      </c>
      <c r="SB41" s="5" t="e">
        <f>IF(($C$6-($C$3*$A40)+SUM(SB$6:SB40))*SB$3/365*_xlfn.DAYS($B41,$B40)&lt;0,0,($C$6-($C$3*$A40)+SUM(SB$6:SB40))*SB$3/365*_xlfn.DAYS($B41,$B40))</f>
        <v>#VALUE!</v>
      </c>
      <c r="SC41" s="5" t="e">
        <f>IF(($C$6-($C$3*$A40)+SUM(SC$6:SC40))*SC$3/365*_xlfn.DAYS($B41,$B40)&lt;0,0,($C$6-($C$3*$A40)+SUM(SC$6:SC40))*SC$3/365*_xlfn.DAYS($B41,$B40))</f>
        <v>#VALUE!</v>
      </c>
      <c r="SD41" s="5" t="e">
        <f>IF(($C$6-($C$3*$A40)+SUM(SD$6:SD40))*SD$3/365*_xlfn.DAYS($B41,$B40)&lt;0,0,($C$6-($C$3*$A40)+SUM(SD$6:SD40))*SD$3/365*_xlfn.DAYS($B41,$B40))</f>
        <v>#VALUE!</v>
      </c>
      <c r="SE41" s="5" t="e">
        <f>IF(($C$6-($C$3*$A40)+SUM(SE$6:SE40))*SE$3/365*_xlfn.DAYS($B41,$B40)&lt;0,0,($C$6-($C$3*$A40)+SUM(SE$6:SE40))*SE$3/365*_xlfn.DAYS($B41,$B40))</f>
        <v>#VALUE!</v>
      </c>
      <c r="SF41" s="5" t="e">
        <f>IF(($C$6-($C$3*$A40)+SUM(SF$6:SF40))*SF$3/365*_xlfn.DAYS($B41,$B40)&lt;0,0,($C$6-($C$3*$A40)+SUM(SF$6:SF40))*SF$3/365*_xlfn.DAYS($B41,$B40))</f>
        <v>#VALUE!</v>
      </c>
      <c r="SG41" s="5" t="e">
        <f>IF(($C$6-($C$3*$A40)+SUM(SG$6:SG40))*SG$3/365*_xlfn.DAYS($B41,$B40)&lt;0,0,($C$6-($C$3*$A40)+SUM(SG$6:SG40))*SG$3/365*_xlfn.DAYS($B41,$B40))</f>
        <v>#VALUE!</v>
      </c>
      <c r="SH41" s="5" t="e">
        <f>IF(($C$6-($C$3*$A40)+SUM(SH$6:SH40))*SH$3/365*_xlfn.DAYS($B41,$B40)&lt;0,0,($C$6-($C$3*$A40)+SUM(SH$6:SH40))*SH$3/365*_xlfn.DAYS($B41,$B40))</f>
        <v>#VALUE!</v>
      </c>
      <c r="SI41" s="5" t="e">
        <f>IF(($C$6-($C$3*$A40)+SUM(SI$6:SI40))*SI$3/365*_xlfn.DAYS($B41,$B40)&lt;0,0,($C$6-($C$3*$A40)+SUM(SI$6:SI40))*SI$3/365*_xlfn.DAYS($B41,$B40))</f>
        <v>#VALUE!</v>
      </c>
    </row>
    <row r="42" spans="1:503" x14ac:dyDescent="0.25">
      <c r="B42" s="1"/>
    </row>
    <row r="43" spans="1:503" x14ac:dyDescent="0.25">
      <c r="B43" s="1"/>
    </row>
    <row r="44" spans="1:503" x14ac:dyDescent="0.25">
      <c r="B44" s="1"/>
    </row>
    <row r="45" spans="1:503" x14ac:dyDescent="0.25">
      <c r="B45" s="1"/>
    </row>
    <row r="46" spans="1:503" x14ac:dyDescent="0.25">
      <c r="B46" s="1"/>
    </row>
    <row r="47" spans="1:503" x14ac:dyDescent="0.25">
      <c r="B47" s="1"/>
    </row>
    <row r="48" spans="1:50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</sheetData>
  <sheetProtection algorithmName="SHA-512" hashValue="q8jl51GGdxUdtxkluwVteoFeBU8kSyh6/NtG7z0/tWct2fhjgqnGH7Uu07SxwUvqp1iMYlITvfLpA8mc4UTqLg==" saltValue="3u16l8wHaw50PheJG8BoH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4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4" max="4" width="14.42578125" bestFit="1" customWidth="1"/>
    <col min="5" max="6" width="10.140625" bestFit="1" customWidth="1"/>
    <col min="8" max="8" width="10.140625" bestFit="1" customWidth="1"/>
  </cols>
  <sheetData>
    <row r="1" spans="1:11" x14ac:dyDescent="0.25">
      <c r="A1" s="1">
        <f>EDATE(Table!D9,1)</f>
        <v>44250</v>
      </c>
      <c r="D1" t="s">
        <v>6</v>
      </c>
      <c r="H1">
        <v>0</v>
      </c>
      <c r="K1" t="s">
        <v>16</v>
      </c>
    </row>
    <row r="2" spans="1:11" x14ac:dyDescent="0.25">
      <c r="A2" s="1">
        <f>EDATE(A1,1)</f>
        <v>44278</v>
      </c>
      <c r="D2" s="1">
        <v>44196</v>
      </c>
      <c r="E2" s="1">
        <v>44560</v>
      </c>
      <c r="F2" s="1">
        <v>44201</v>
      </c>
      <c r="H2">
        <v>1</v>
      </c>
      <c r="K2" t="s">
        <v>7</v>
      </c>
    </row>
    <row r="3" spans="1:11" x14ac:dyDescent="0.25">
      <c r="A3" s="1">
        <f t="shared" ref="A3:A66" si="0">EDATE(A2,1)</f>
        <v>44309</v>
      </c>
      <c r="D3" s="1">
        <v>44197</v>
      </c>
      <c r="E3" s="1">
        <v>44560</v>
      </c>
      <c r="F3" s="1">
        <v>44201</v>
      </c>
      <c r="H3">
        <v>2</v>
      </c>
    </row>
    <row r="4" spans="1:11" x14ac:dyDescent="0.25">
      <c r="A4" s="1">
        <f t="shared" si="0"/>
        <v>44339</v>
      </c>
      <c r="D4" s="1">
        <v>44198</v>
      </c>
      <c r="E4" s="1">
        <v>44560</v>
      </c>
      <c r="F4" s="1">
        <v>44201</v>
      </c>
      <c r="H4">
        <v>3</v>
      </c>
    </row>
    <row r="5" spans="1:11" x14ac:dyDescent="0.25">
      <c r="A5" s="1">
        <f t="shared" si="0"/>
        <v>44370</v>
      </c>
      <c r="D5" s="1">
        <v>44200</v>
      </c>
      <c r="E5" s="1">
        <v>44560</v>
      </c>
      <c r="F5" s="1">
        <v>44201</v>
      </c>
    </row>
    <row r="6" spans="1:11" x14ac:dyDescent="0.25">
      <c r="A6" s="1">
        <f t="shared" si="0"/>
        <v>44400</v>
      </c>
      <c r="D6" s="1">
        <v>44216</v>
      </c>
      <c r="E6" s="1">
        <v>44215</v>
      </c>
      <c r="F6" s="1">
        <v>44217</v>
      </c>
    </row>
    <row r="7" spans="1:11" x14ac:dyDescent="0.25">
      <c r="A7" s="1">
        <f t="shared" si="0"/>
        <v>44431</v>
      </c>
      <c r="D7" s="1">
        <v>44263</v>
      </c>
      <c r="E7" s="1">
        <v>44260</v>
      </c>
      <c r="F7" s="1">
        <v>44264</v>
      </c>
    </row>
    <row r="8" spans="1:11" x14ac:dyDescent="0.25">
      <c r="A8" s="1">
        <f t="shared" si="0"/>
        <v>44462</v>
      </c>
      <c r="D8" s="1">
        <v>44277</v>
      </c>
      <c r="E8" s="1">
        <v>44274</v>
      </c>
      <c r="F8" s="1">
        <v>44280</v>
      </c>
    </row>
    <row r="9" spans="1:11" x14ac:dyDescent="0.25">
      <c r="A9" s="1">
        <f t="shared" si="0"/>
        <v>44492</v>
      </c>
      <c r="D9" s="1">
        <v>44278</v>
      </c>
      <c r="E9" s="1">
        <v>44274</v>
      </c>
      <c r="F9" s="1">
        <v>44280</v>
      </c>
    </row>
    <row r="10" spans="1:11" x14ac:dyDescent="0.25">
      <c r="A10" s="1">
        <f t="shared" si="0"/>
        <v>44523</v>
      </c>
      <c r="D10" s="1">
        <v>44279</v>
      </c>
      <c r="E10" s="1">
        <v>44274</v>
      </c>
      <c r="F10" s="1">
        <v>44280</v>
      </c>
    </row>
    <row r="11" spans="1:11" x14ac:dyDescent="0.25">
      <c r="A11" s="1">
        <f t="shared" si="0"/>
        <v>44553</v>
      </c>
      <c r="D11" s="1">
        <v>44325</v>
      </c>
      <c r="E11" s="1">
        <v>44324</v>
      </c>
      <c r="F11" s="1">
        <v>44327</v>
      </c>
    </row>
    <row r="12" spans="1:11" x14ac:dyDescent="0.25">
      <c r="A12" s="1">
        <f t="shared" si="0"/>
        <v>44584</v>
      </c>
      <c r="D12" s="1">
        <v>44326</v>
      </c>
      <c r="E12" s="1">
        <v>44324</v>
      </c>
      <c r="F12" s="1">
        <v>44327</v>
      </c>
    </row>
    <row r="13" spans="1:11" x14ac:dyDescent="0.25">
      <c r="A13" s="1">
        <f t="shared" si="0"/>
        <v>44615</v>
      </c>
      <c r="D13" s="1">
        <v>44329</v>
      </c>
      <c r="E13" s="1">
        <v>44328</v>
      </c>
      <c r="F13" s="1">
        <v>44333</v>
      </c>
    </row>
    <row r="14" spans="1:11" x14ac:dyDescent="0.25">
      <c r="A14" s="1">
        <f t="shared" si="0"/>
        <v>44643</v>
      </c>
      <c r="D14" s="1">
        <v>44330</v>
      </c>
      <c r="E14" s="1">
        <v>44328</v>
      </c>
      <c r="F14" s="1">
        <v>44333</v>
      </c>
    </row>
    <row r="15" spans="1:11" x14ac:dyDescent="0.25">
      <c r="A15" s="1">
        <f t="shared" si="0"/>
        <v>44674</v>
      </c>
      <c r="D15" s="1">
        <v>44344</v>
      </c>
      <c r="E15" s="1">
        <v>44343</v>
      </c>
      <c r="F15" s="1">
        <v>44347</v>
      </c>
    </row>
    <row r="16" spans="1:11" x14ac:dyDescent="0.25">
      <c r="A16" s="1">
        <f t="shared" si="0"/>
        <v>44704</v>
      </c>
      <c r="D16" s="1">
        <v>44362</v>
      </c>
      <c r="E16" s="1">
        <v>44361</v>
      </c>
      <c r="F16" s="1">
        <v>44363</v>
      </c>
    </row>
    <row r="17" spans="1:6" x14ac:dyDescent="0.25">
      <c r="A17" s="1">
        <f t="shared" si="0"/>
        <v>44735</v>
      </c>
      <c r="D17" s="1">
        <v>44375</v>
      </c>
      <c r="E17" s="1">
        <v>44007</v>
      </c>
      <c r="F17" s="1">
        <v>44376</v>
      </c>
    </row>
    <row r="18" spans="1:6" x14ac:dyDescent="0.25">
      <c r="A18" s="1">
        <f t="shared" si="0"/>
        <v>44765</v>
      </c>
    </row>
    <row r="19" spans="1:6" x14ac:dyDescent="0.25">
      <c r="A19" s="1">
        <f t="shared" si="0"/>
        <v>44796</v>
      </c>
    </row>
    <row r="20" spans="1:6" x14ac:dyDescent="0.25">
      <c r="A20" s="1">
        <f t="shared" si="0"/>
        <v>44827</v>
      </c>
    </row>
    <row r="21" spans="1:6" x14ac:dyDescent="0.25">
      <c r="A21" s="1">
        <f t="shared" si="0"/>
        <v>44857</v>
      </c>
    </row>
    <row r="22" spans="1:6" x14ac:dyDescent="0.25">
      <c r="A22" s="1">
        <f t="shared" si="0"/>
        <v>44888</v>
      </c>
    </row>
    <row r="23" spans="1:6" x14ac:dyDescent="0.25">
      <c r="A23" s="1">
        <f t="shared" si="0"/>
        <v>44918</v>
      </c>
    </row>
    <row r="24" spans="1:6" x14ac:dyDescent="0.25">
      <c r="A24" s="1">
        <f t="shared" si="0"/>
        <v>44949</v>
      </c>
    </row>
    <row r="25" spans="1:6" x14ac:dyDescent="0.25">
      <c r="A25" s="1">
        <f t="shared" si="0"/>
        <v>44980</v>
      </c>
    </row>
    <row r="26" spans="1:6" x14ac:dyDescent="0.25">
      <c r="A26" s="1">
        <f t="shared" si="0"/>
        <v>45008</v>
      </c>
    </row>
    <row r="27" spans="1:6" x14ac:dyDescent="0.25">
      <c r="A27" s="1">
        <f t="shared" si="0"/>
        <v>45039</v>
      </c>
    </row>
    <row r="28" spans="1:6" x14ac:dyDescent="0.25">
      <c r="A28" s="1">
        <f t="shared" si="0"/>
        <v>45069</v>
      </c>
    </row>
    <row r="29" spans="1:6" x14ac:dyDescent="0.25">
      <c r="A29" s="1">
        <f t="shared" si="0"/>
        <v>45100</v>
      </c>
    </row>
    <row r="30" spans="1:6" x14ac:dyDescent="0.25">
      <c r="A30" s="1">
        <f t="shared" si="0"/>
        <v>45130</v>
      </c>
    </row>
    <row r="31" spans="1:6" x14ac:dyDescent="0.25">
      <c r="A31" s="1">
        <f t="shared" si="0"/>
        <v>45161</v>
      </c>
    </row>
    <row r="32" spans="1:6" x14ac:dyDescent="0.25">
      <c r="A32" s="1">
        <f t="shared" si="0"/>
        <v>45192</v>
      </c>
    </row>
    <row r="33" spans="1:1" x14ac:dyDescent="0.25">
      <c r="A33" s="1">
        <f t="shared" si="0"/>
        <v>45222</v>
      </c>
    </row>
    <row r="34" spans="1:1" x14ac:dyDescent="0.25">
      <c r="A34" s="1">
        <f t="shared" si="0"/>
        <v>45253</v>
      </c>
    </row>
    <row r="35" spans="1:1" x14ac:dyDescent="0.25">
      <c r="A35" s="1">
        <f t="shared" si="0"/>
        <v>45283</v>
      </c>
    </row>
    <row r="36" spans="1:1" x14ac:dyDescent="0.25">
      <c r="A36" s="1">
        <f t="shared" si="0"/>
        <v>45314</v>
      </c>
    </row>
    <row r="37" spans="1:1" x14ac:dyDescent="0.25">
      <c r="A37" s="1">
        <f t="shared" si="0"/>
        <v>45345</v>
      </c>
    </row>
    <row r="38" spans="1:1" x14ac:dyDescent="0.25">
      <c r="A38" s="1">
        <f t="shared" si="0"/>
        <v>45374</v>
      </c>
    </row>
    <row r="39" spans="1:1" x14ac:dyDescent="0.25">
      <c r="A39" s="1">
        <f t="shared" si="0"/>
        <v>45405</v>
      </c>
    </row>
    <row r="40" spans="1:1" x14ac:dyDescent="0.25">
      <c r="A40" s="1">
        <f t="shared" si="0"/>
        <v>45435</v>
      </c>
    </row>
    <row r="41" spans="1:1" x14ac:dyDescent="0.25">
      <c r="A41" s="1">
        <f t="shared" si="0"/>
        <v>45466</v>
      </c>
    </row>
    <row r="42" spans="1:1" x14ac:dyDescent="0.25">
      <c r="A42" s="1">
        <f t="shared" si="0"/>
        <v>45496</v>
      </c>
    </row>
    <row r="43" spans="1:1" x14ac:dyDescent="0.25">
      <c r="A43" s="1">
        <f t="shared" si="0"/>
        <v>45527</v>
      </c>
    </row>
    <row r="44" spans="1:1" x14ac:dyDescent="0.25">
      <c r="A44" s="1">
        <f t="shared" si="0"/>
        <v>45558</v>
      </c>
    </row>
    <row r="45" spans="1:1" x14ac:dyDescent="0.25">
      <c r="A45" s="1">
        <f t="shared" si="0"/>
        <v>45588</v>
      </c>
    </row>
    <row r="46" spans="1:1" x14ac:dyDescent="0.25">
      <c r="A46" s="1">
        <f t="shared" si="0"/>
        <v>45619</v>
      </c>
    </row>
    <row r="47" spans="1:1" x14ac:dyDescent="0.25">
      <c r="A47" s="1">
        <f t="shared" si="0"/>
        <v>45649</v>
      </c>
    </row>
    <row r="48" spans="1:1" x14ac:dyDescent="0.25">
      <c r="A48" s="1">
        <f t="shared" si="0"/>
        <v>45680</v>
      </c>
    </row>
    <row r="49" spans="1:1" x14ac:dyDescent="0.25">
      <c r="A49" s="1">
        <f t="shared" si="0"/>
        <v>45711</v>
      </c>
    </row>
    <row r="50" spans="1:1" x14ac:dyDescent="0.25">
      <c r="A50" s="1">
        <f t="shared" si="0"/>
        <v>45739</v>
      </c>
    </row>
    <row r="51" spans="1:1" x14ac:dyDescent="0.25">
      <c r="A51" s="1">
        <f t="shared" si="0"/>
        <v>45770</v>
      </c>
    </row>
    <row r="52" spans="1:1" x14ac:dyDescent="0.25">
      <c r="A52" s="1">
        <f t="shared" si="0"/>
        <v>45800</v>
      </c>
    </row>
    <row r="53" spans="1:1" x14ac:dyDescent="0.25">
      <c r="A53" s="1">
        <f t="shared" si="0"/>
        <v>45831</v>
      </c>
    </row>
    <row r="54" spans="1:1" x14ac:dyDescent="0.25">
      <c r="A54" s="1">
        <f t="shared" si="0"/>
        <v>45861</v>
      </c>
    </row>
    <row r="55" spans="1:1" x14ac:dyDescent="0.25">
      <c r="A55" s="1">
        <f t="shared" si="0"/>
        <v>45892</v>
      </c>
    </row>
    <row r="56" spans="1:1" x14ac:dyDescent="0.25">
      <c r="A56" s="1">
        <f t="shared" si="0"/>
        <v>45923</v>
      </c>
    </row>
    <row r="57" spans="1:1" x14ac:dyDescent="0.25">
      <c r="A57" s="1">
        <f t="shared" si="0"/>
        <v>45953</v>
      </c>
    </row>
    <row r="58" spans="1:1" x14ac:dyDescent="0.25">
      <c r="A58" s="1">
        <f t="shared" si="0"/>
        <v>45984</v>
      </c>
    </row>
    <row r="59" spans="1:1" x14ac:dyDescent="0.25">
      <c r="A59" s="1">
        <f t="shared" si="0"/>
        <v>46014</v>
      </c>
    </row>
    <row r="60" spans="1:1" x14ac:dyDescent="0.25">
      <c r="A60" s="1">
        <f t="shared" si="0"/>
        <v>46045</v>
      </c>
    </row>
    <row r="61" spans="1:1" x14ac:dyDescent="0.25">
      <c r="A61" s="1">
        <f t="shared" si="0"/>
        <v>46076</v>
      </c>
    </row>
    <row r="62" spans="1:1" x14ac:dyDescent="0.25">
      <c r="A62" s="1">
        <f t="shared" si="0"/>
        <v>46104</v>
      </c>
    </row>
    <row r="63" spans="1:1" x14ac:dyDescent="0.25">
      <c r="A63" s="1">
        <f t="shared" si="0"/>
        <v>46135</v>
      </c>
    </row>
    <row r="64" spans="1:1" x14ac:dyDescent="0.25">
      <c r="A64" s="1">
        <f t="shared" si="0"/>
        <v>46165</v>
      </c>
    </row>
    <row r="65" spans="1:1" x14ac:dyDescent="0.25">
      <c r="A65" s="1">
        <f t="shared" si="0"/>
        <v>46196</v>
      </c>
    </row>
    <row r="66" spans="1:1" x14ac:dyDescent="0.25">
      <c r="A66" s="1">
        <f t="shared" si="0"/>
        <v>46226</v>
      </c>
    </row>
    <row r="67" spans="1:1" x14ac:dyDescent="0.25">
      <c r="A67" s="1">
        <f t="shared" ref="A67:A130" si="1">EDATE(A66,1)</f>
        <v>46257</v>
      </c>
    </row>
    <row r="68" spans="1:1" x14ac:dyDescent="0.25">
      <c r="A68" s="1">
        <f t="shared" si="1"/>
        <v>46288</v>
      </c>
    </row>
    <row r="69" spans="1:1" x14ac:dyDescent="0.25">
      <c r="A69" s="1">
        <f t="shared" si="1"/>
        <v>46318</v>
      </c>
    </row>
    <row r="70" spans="1:1" x14ac:dyDescent="0.25">
      <c r="A70" s="1">
        <f t="shared" si="1"/>
        <v>46349</v>
      </c>
    </row>
    <row r="71" spans="1:1" x14ac:dyDescent="0.25">
      <c r="A71" s="1">
        <f t="shared" si="1"/>
        <v>46379</v>
      </c>
    </row>
    <row r="72" spans="1:1" x14ac:dyDescent="0.25">
      <c r="A72" s="1">
        <f t="shared" si="1"/>
        <v>46410</v>
      </c>
    </row>
    <row r="73" spans="1:1" x14ac:dyDescent="0.25">
      <c r="A73" s="1">
        <f t="shared" si="1"/>
        <v>46441</v>
      </c>
    </row>
    <row r="74" spans="1:1" x14ac:dyDescent="0.25">
      <c r="A74" s="1">
        <f t="shared" si="1"/>
        <v>46469</v>
      </c>
    </row>
    <row r="75" spans="1:1" x14ac:dyDescent="0.25">
      <c r="A75" s="1">
        <f t="shared" si="1"/>
        <v>46500</v>
      </c>
    </row>
    <row r="76" spans="1:1" x14ac:dyDescent="0.25">
      <c r="A76" s="1">
        <f t="shared" si="1"/>
        <v>46530</v>
      </c>
    </row>
    <row r="77" spans="1:1" x14ac:dyDescent="0.25">
      <c r="A77" s="1">
        <f t="shared" si="1"/>
        <v>46561</v>
      </c>
    </row>
    <row r="78" spans="1:1" x14ac:dyDescent="0.25">
      <c r="A78" s="1">
        <f t="shared" si="1"/>
        <v>46591</v>
      </c>
    </row>
    <row r="79" spans="1:1" x14ac:dyDescent="0.25">
      <c r="A79" s="1">
        <f t="shared" si="1"/>
        <v>46622</v>
      </c>
    </row>
    <row r="80" spans="1:1" x14ac:dyDescent="0.25">
      <c r="A80" s="1">
        <f t="shared" si="1"/>
        <v>46653</v>
      </c>
    </row>
    <row r="81" spans="1:1" x14ac:dyDescent="0.25">
      <c r="A81" s="1">
        <f t="shared" si="1"/>
        <v>46683</v>
      </c>
    </row>
    <row r="82" spans="1:1" x14ac:dyDescent="0.25">
      <c r="A82" s="1">
        <f t="shared" si="1"/>
        <v>46714</v>
      </c>
    </row>
    <row r="83" spans="1:1" x14ac:dyDescent="0.25">
      <c r="A83" s="1">
        <f t="shared" si="1"/>
        <v>46744</v>
      </c>
    </row>
    <row r="84" spans="1:1" x14ac:dyDescent="0.25">
      <c r="A84" s="1">
        <f t="shared" si="1"/>
        <v>46775</v>
      </c>
    </row>
    <row r="85" spans="1:1" x14ac:dyDescent="0.25">
      <c r="A85" s="1">
        <f t="shared" si="1"/>
        <v>46806</v>
      </c>
    </row>
    <row r="86" spans="1:1" x14ac:dyDescent="0.25">
      <c r="A86" s="1">
        <f t="shared" si="1"/>
        <v>46835</v>
      </c>
    </row>
    <row r="87" spans="1:1" x14ac:dyDescent="0.25">
      <c r="A87" s="1">
        <f t="shared" si="1"/>
        <v>46866</v>
      </c>
    </row>
    <row r="88" spans="1:1" x14ac:dyDescent="0.25">
      <c r="A88" s="1">
        <f t="shared" si="1"/>
        <v>46896</v>
      </c>
    </row>
    <row r="89" spans="1:1" x14ac:dyDescent="0.25">
      <c r="A89" s="1">
        <f t="shared" si="1"/>
        <v>46927</v>
      </c>
    </row>
    <row r="90" spans="1:1" x14ac:dyDescent="0.25">
      <c r="A90" s="1">
        <f t="shared" si="1"/>
        <v>46957</v>
      </c>
    </row>
    <row r="91" spans="1:1" x14ac:dyDescent="0.25">
      <c r="A91" s="1">
        <f t="shared" si="1"/>
        <v>46988</v>
      </c>
    </row>
    <row r="92" spans="1:1" x14ac:dyDescent="0.25">
      <c r="A92" s="1">
        <f t="shared" si="1"/>
        <v>47019</v>
      </c>
    </row>
    <row r="93" spans="1:1" x14ac:dyDescent="0.25">
      <c r="A93" s="1">
        <f t="shared" si="1"/>
        <v>47049</v>
      </c>
    </row>
    <row r="94" spans="1:1" x14ac:dyDescent="0.25">
      <c r="A94" s="1">
        <f t="shared" si="1"/>
        <v>47080</v>
      </c>
    </row>
    <row r="95" spans="1:1" x14ac:dyDescent="0.25">
      <c r="A95" s="1">
        <f t="shared" si="1"/>
        <v>47110</v>
      </c>
    </row>
    <row r="96" spans="1:1" x14ac:dyDescent="0.25">
      <c r="A96" s="1">
        <f t="shared" si="1"/>
        <v>47141</v>
      </c>
    </row>
    <row r="97" spans="1:1" x14ac:dyDescent="0.25">
      <c r="A97" s="1">
        <f t="shared" si="1"/>
        <v>47172</v>
      </c>
    </row>
    <row r="98" spans="1:1" x14ac:dyDescent="0.25">
      <c r="A98" s="1">
        <f t="shared" si="1"/>
        <v>47200</v>
      </c>
    </row>
    <row r="99" spans="1:1" x14ac:dyDescent="0.25">
      <c r="A99" s="1">
        <f t="shared" si="1"/>
        <v>47231</v>
      </c>
    </row>
    <row r="100" spans="1:1" x14ac:dyDescent="0.25">
      <c r="A100" s="1">
        <f t="shared" si="1"/>
        <v>47261</v>
      </c>
    </row>
    <row r="101" spans="1:1" x14ac:dyDescent="0.25">
      <c r="A101" s="1">
        <f t="shared" si="1"/>
        <v>47292</v>
      </c>
    </row>
    <row r="102" spans="1:1" x14ac:dyDescent="0.25">
      <c r="A102" s="1">
        <f t="shared" si="1"/>
        <v>47322</v>
      </c>
    </row>
    <row r="103" spans="1:1" x14ac:dyDescent="0.25">
      <c r="A103" s="1">
        <f t="shared" si="1"/>
        <v>47353</v>
      </c>
    </row>
    <row r="104" spans="1:1" x14ac:dyDescent="0.25">
      <c r="A104" s="1">
        <f t="shared" si="1"/>
        <v>47384</v>
      </c>
    </row>
    <row r="105" spans="1:1" x14ac:dyDescent="0.25">
      <c r="A105" s="1">
        <f t="shared" si="1"/>
        <v>47414</v>
      </c>
    </row>
    <row r="106" spans="1:1" x14ac:dyDescent="0.25">
      <c r="A106" s="1">
        <f t="shared" si="1"/>
        <v>47445</v>
      </c>
    </row>
    <row r="107" spans="1:1" x14ac:dyDescent="0.25">
      <c r="A107" s="1">
        <f t="shared" si="1"/>
        <v>47475</v>
      </c>
    </row>
    <row r="108" spans="1:1" x14ac:dyDescent="0.25">
      <c r="A108" s="1">
        <f t="shared" si="1"/>
        <v>47506</v>
      </c>
    </row>
    <row r="109" spans="1:1" x14ac:dyDescent="0.25">
      <c r="A109" s="1">
        <f t="shared" si="1"/>
        <v>47537</v>
      </c>
    </row>
    <row r="110" spans="1:1" x14ac:dyDescent="0.25">
      <c r="A110" s="1">
        <f t="shared" si="1"/>
        <v>47565</v>
      </c>
    </row>
    <row r="111" spans="1:1" x14ac:dyDescent="0.25">
      <c r="A111" s="1">
        <f t="shared" si="1"/>
        <v>47596</v>
      </c>
    </row>
    <row r="112" spans="1:1" x14ac:dyDescent="0.25">
      <c r="A112" s="1">
        <f t="shared" si="1"/>
        <v>47626</v>
      </c>
    </row>
    <row r="113" spans="1:1" x14ac:dyDescent="0.25">
      <c r="A113" s="1">
        <f t="shared" si="1"/>
        <v>47657</v>
      </c>
    </row>
    <row r="114" spans="1:1" x14ac:dyDescent="0.25">
      <c r="A114" s="1">
        <f t="shared" si="1"/>
        <v>47687</v>
      </c>
    </row>
    <row r="115" spans="1:1" x14ac:dyDescent="0.25">
      <c r="A115" s="1">
        <f t="shared" si="1"/>
        <v>47718</v>
      </c>
    </row>
    <row r="116" spans="1:1" x14ac:dyDescent="0.25">
      <c r="A116" s="1">
        <f t="shared" si="1"/>
        <v>47749</v>
      </c>
    </row>
    <row r="117" spans="1:1" x14ac:dyDescent="0.25">
      <c r="A117" s="1">
        <f t="shared" si="1"/>
        <v>47779</v>
      </c>
    </row>
    <row r="118" spans="1:1" x14ac:dyDescent="0.25">
      <c r="A118" s="1">
        <f t="shared" si="1"/>
        <v>47810</v>
      </c>
    </row>
    <row r="119" spans="1:1" x14ac:dyDescent="0.25">
      <c r="A119" s="1">
        <f t="shared" si="1"/>
        <v>47840</v>
      </c>
    </row>
    <row r="120" spans="1:1" x14ac:dyDescent="0.25">
      <c r="A120" s="1">
        <f t="shared" si="1"/>
        <v>47871</v>
      </c>
    </row>
    <row r="121" spans="1:1" x14ac:dyDescent="0.25">
      <c r="A121" s="1">
        <f t="shared" si="1"/>
        <v>47902</v>
      </c>
    </row>
    <row r="122" spans="1:1" x14ac:dyDescent="0.25">
      <c r="A122" s="1">
        <f t="shared" si="1"/>
        <v>47930</v>
      </c>
    </row>
    <row r="123" spans="1:1" x14ac:dyDescent="0.25">
      <c r="A123" s="1">
        <f t="shared" si="1"/>
        <v>47961</v>
      </c>
    </row>
    <row r="124" spans="1:1" x14ac:dyDescent="0.25">
      <c r="A124" s="1">
        <f t="shared" si="1"/>
        <v>47991</v>
      </c>
    </row>
    <row r="125" spans="1:1" x14ac:dyDescent="0.25">
      <c r="A125" s="1">
        <f t="shared" si="1"/>
        <v>48022</v>
      </c>
    </row>
    <row r="126" spans="1:1" x14ac:dyDescent="0.25">
      <c r="A126" s="1">
        <f t="shared" si="1"/>
        <v>48052</v>
      </c>
    </row>
    <row r="127" spans="1:1" x14ac:dyDescent="0.25">
      <c r="A127" s="1">
        <f t="shared" si="1"/>
        <v>48083</v>
      </c>
    </row>
    <row r="128" spans="1:1" x14ac:dyDescent="0.25">
      <c r="A128" s="1">
        <f t="shared" si="1"/>
        <v>48114</v>
      </c>
    </row>
    <row r="129" spans="1:1" x14ac:dyDescent="0.25">
      <c r="A129" s="1">
        <f t="shared" si="1"/>
        <v>48144</v>
      </c>
    </row>
    <row r="130" spans="1:1" x14ac:dyDescent="0.25">
      <c r="A130" s="1">
        <f t="shared" si="1"/>
        <v>48175</v>
      </c>
    </row>
    <row r="131" spans="1:1" x14ac:dyDescent="0.25">
      <c r="A131" s="1">
        <f t="shared" ref="A131:A194" si="2">EDATE(A130,1)</f>
        <v>48205</v>
      </c>
    </row>
    <row r="132" spans="1:1" x14ac:dyDescent="0.25">
      <c r="A132" s="1">
        <f t="shared" si="2"/>
        <v>48236</v>
      </c>
    </row>
    <row r="133" spans="1:1" x14ac:dyDescent="0.25">
      <c r="A133" s="1">
        <f t="shared" si="2"/>
        <v>48267</v>
      </c>
    </row>
    <row r="134" spans="1:1" x14ac:dyDescent="0.25">
      <c r="A134" s="1">
        <f t="shared" si="2"/>
        <v>48296</v>
      </c>
    </row>
    <row r="135" spans="1:1" x14ac:dyDescent="0.25">
      <c r="A135" s="1">
        <f t="shared" si="2"/>
        <v>48327</v>
      </c>
    </row>
    <row r="136" spans="1:1" x14ac:dyDescent="0.25">
      <c r="A136" s="1">
        <f t="shared" si="2"/>
        <v>48357</v>
      </c>
    </row>
    <row r="137" spans="1:1" x14ac:dyDescent="0.25">
      <c r="A137" s="1">
        <f t="shared" si="2"/>
        <v>48388</v>
      </c>
    </row>
    <row r="138" spans="1:1" x14ac:dyDescent="0.25">
      <c r="A138" s="1">
        <f t="shared" si="2"/>
        <v>48418</v>
      </c>
    </row>
    <row r="139" spans="1:1" x14ac:dyDescent="0.25">
      <c r="A139" s="1">
        <f t="shared" si="2"/>
        <v>48449</v>
      </c>
    </row>
    <row r="140" spans="1:1" x14ac:dyDescent="0.25">
      <c r="A140" s="1">
        <f t="shared" si="2"/>
        <v>48480</v>
      </c>
    </row>
    <row r="141" spans="1:1" x14ac:dyDescent="0.25">
      <c r="A141" s="1">
        <f t="shared" si="2"/>
        <v>48510</v>
      </c>
    </row>
    <row r="142" spans="1:1" x14ac:dyDescent="0.25">
      <c r="A142" s="1">
        <f t="shared" si="2"/>
        <v>48541</v>
      </c>
    </row>
    <row r="143" spans="1:1" x14ac:dyDescent="0.25">
      <c r="A143" s="1">
        <f t="shared" si="2"/>
        <v>48571</v>
      </c>
    </row>
    <row r="144" spans="1:1" x14ac:dyDescent="0.25">
      <c r="A144" s="1">
        <f t="shared" si="2"/>
        <v>48602</v>
      </c>
    </row>
    <row r="145" spans="1:1" x14ac:dyDescent="0.25">
      <c r="A145" s="1">
        <f t="shared" si="2"/>
        <v>48633</v>
      </c>
    </row>
    <row r="146" spans="1:1" x14ac:dyDescent="0.25">
      <c r="A146" s="1">
        <f t="shared" si="2"/>
        <v>48661</v>
      </c>
    </row>
    <row r="147" spans="1:1" x14ac:dyDescent="0.25">
      <c r="A147" s="1">
        <f t="shared" si="2"/>
        <v>48692</v>
      </c>
    </row>
    <row r="148" spans="1:1" x14ac:dyDescent="0.25">
      <c r="A148" s="1">
        <f t="shared" si="2"/>
        <v>48722</v>
      </c>
    </row>
    <row r="149" spans="1:1" x14ac:dyDescent="0.25">
      <c r="A149" s="1">
        <f t="shared" si="2"/>
        <v>48753</v>
      </c>
    </row>
    <row r="150" spans="1:1" x14ac:dyDescent="0.25">
      <c r="A150" s="1">
        <f t="shared" si="2"/>
        <v>48783</v>
      </c>
    </row>
    <row r="151" spans="1:1" x14ac:dyDescent="0.25">
      <c r="A151" s="1">
        <f t="shared" si="2"/>
        <v>48814</v>
      </c>
    </row>
    <row r="152" spans="1:1" x14ac:dyDescent="0.25">
      <c r="A152" s="1">
        <f t="shared" si="2"/>
        <v>48845</v>
      </c>
    </row>
    <row r="153" spans="1:1" x14ac:dyDescent="0.25">
      <c r="A153" s="1">
        <f t="shared" si="2"/>
        <v>48875</v>
      </c>
    </row>
    <row r="154" spans="1:1" x14ac:dyDescent="0.25">
      <c r="A154" s="1">
        <f t="shared" si="2"/>
        <v>48906</v>
      </c>
    </row>
    <row r="155" spans="1:1" x14ac:dyDescent="0.25">
      <c r="A155" s="1">
        <f t="shared" si="2"/>
        <v>48936</v>
      </c>
    </row>
    <row r="156" spans="1:1" x14ac:dyDescent="0.25">
      <c r="A156" s="1">
        <f t="shared" si="2"/>
        <v>48967</v>
      </c>
    </row>
    <row r="157" spans="1:1" x14ac:dyDescent="0.25">
      <c r="A157" s="1">
        <f t="shared" si="2"/>
        <v>48998</v>
      </c>
    </row>
    <row r="158" spans="1:1" x14ac:dyDescent="0.25">
      <c r="A158" s="1">
        <f t="shared" si="2"/>
        <v>49026</v>
      </c>
    </row>
    <row r="159" spans="1:1" x14ac:dyDescent="0.25">
      <c r="A159" s="1">
        <f t="shared" si="2"/>
        <v>49057</v>
      </c>
    </row>
    <row r="160" spans="1:1" x14ac:dyDescent="0.25">
      <c r="A160" s="1">
        <f t="shared" si="2"/>
        <v>49087</v>
      </c>
    </row>
    <row r="161" spans="1:1" x14ac:dyDescent="0.25">
      <c r="A161" s="1">
        <f t="shared" si="2"/>
        <v>49118</v>
      </c>
    </row>
    <row r="162" spans="1:1" x14ac:dyDescent="0.25">
      <c r="A162" s="1">
        <f t="shared" si="2"/>
        <v>49148</v>
      </c>
    </row>
    <row r="163" spans="1:1" x14ac:dyDescent="0.25">
      <c r="A163" s="1">
        <f t="shared" si="2"/>
        <v>49179</v>
      </c>
    </row>
    <row r="164" spans="1:1" x14ac:dyDescent="0.25">
      <c r="A164" s="1">
        <f t="shared" si="2"/>
        <v>49210</v>
      </c>
    </row>
    <row r="165" spans="1:1" x14ac:dyDescent="0.25">
      <c r="A165" s="1">
        <f t="shared" si="2"/>
        <v>49240</v>
      </c>
    </row>
    <row r="166" spans="1:1" x14ac:dyDescent="0.25">
      <c r="A166" s="1">
        <f t="shared" si="2"/>
        <v>49271</v>
      </c>
    </row>
    <row r="167" spans="1:1" x14ac:dyDescent="0.25">
      <c r="A167" s="1">
        <f t="shared" si="2"/>
        <v>49301</v>
      </c>
    </row>
    <row r="168" spans="1:1" x14ac:dyDescent="0.25">
      <c r="A168" s="1">
        <f t="shared" si="2"/>
        <v>49332</v>
      </c>
    </row>
    <row r="169" spans="1:1" x14ac:dyDescent="0.25">
      <c r="A169" s="1">
        <f t="shared" si="2"/>
        <v>49363</v>
      </c>
    </row>
    <row r="170" spans="1:1" x14ac:dyDescent="0.25">
      <c r="A170" s="1">
        <f t="shared" si="2"/>
        <v>49391</v>
      </c>
    </row>
    <row r="171" spans="1:1" x14ac:dyDescent="0.25">
      <c r="A171" s="1">
        <f t="shared" si="2"/>
        <v>49422</v>
      </c>
    </row>
    <row r="172" spans="1:1" x14ac:dyDescent="0.25">
      <c r="A172" s="1">
        <f t="shared" si="2"/>
        <v>49452</v>
      </c>
    </row>
    <row r="173" spans="1:1" x14ac:dyDescent="0.25">
      <c r="A173" s="1">
        <f t="shared" si="2"/>
        <v>49483</v>
      </c>
    </row>
    <row r="174" spans="1:1" x14ac:dyDescent="0.25">
      <c r="A174" s="1">
        <f t="shared" si="2"/>
        <v>49513</v>
      </c>
    </row>
    <row r="175" spans="1:1" x14ac:dyDescent="0.25">
      <c r="A175" s="1">
        <f t="shared" si="2"/>
        <v>49544</v>
      </c>
    </row>
    <row r="176" spans="1:1" x14ac:dyDescent="0.25">
      <c r="A176" s="1">
        <f t="shared" si="2"/>
        <v>49575</v>
      </c>
    </row>
    <row r="177" spans="1:1" x14ac:dyDescent="0.25">
      <c r="A177" s="1">
        <f t="shared" si="2"/>
        <v>49605</v>
      </c>
    </row>
    <row r="178" spans="1:1" x14ac:dyDescent="0.25">
      <c r="A178" s="1">
        <f t="shared" si="2"/>
        <v>49636</v>
      </c>
    </row>
    <row r="179" spans="1:1" x14ac:dyDescent="0.25">
      <c r="A179" s="1">
        <f t="shared" si="2"/>
        <v>49666</v>
      </c>
    </row>
    <row r="180" spans="1:1" x14ac:dyDescent="0.25">
      <c r="A180" s="1">
        <f t="shared" si="2"/>
        <v>49697</v>
      </c>
    </row>
    <row r="181" spans="1:1" x14ac:dyDescent="0.25">
      <c r="A181" s="1">
        <f t="shared" si="2"/>
        <v>49728</v>
      </c>
    </row>
    <row r="182" spans="1:1" x14ac:dyDescent="0.25">
      <c r="A182" s="1">
        <f t="shared" si="2"/>
        <v>49757</v>
      </c>
    </row>
    <row r="183" spans="1:1" x14ac:dyDescent="0.25">
      <c r="A183" s="1">
        <f t="shared" si="2"/>
        <v>49788</v>
      </c>
    </row>
    <row r="184" spans="1:1" x14ac:dyDescent="0.25">
      <c r="A184" s="1">
        <f t="shared" si="2"/>
        <v>49818</v>
      </c>
    </row>
    <row r="185" spans="1:1" x14ac:dyDescent="0.25">
      <c r="A185" s="1">
        <f t="shared" si="2"/>
        <v>49849</v>
      </c>
    </row>
    <row r="186" spans="1:1" x14ac:dyDescent="0.25">
      <c r="A186" s="1">
        <f t="shared" si="2"/>
        <v>49879</v>
      </c>
    </row>
    <row r="187" spans="1:1" x14ac:dyDescent="0.25">
      <c r="A187" s="1">
        <f t="shared" si="2"/>
        <v>49910</v>
      </c>
    </row>
    <row r="188" spans="1:1" x14ac:dyDescent="0.25">
      <c r="A188" s="1">
        <f t="shared" si="2"/>
        <v>49941</v>
      </c>
    </row>
    <row r="189" spans="1:1" x14ac:dyDescent="0.25">
      <c r="A189" s="1">
        <f t="shared" si="2"/>
        <v>49971</v>
      </c>
    </row>
    <row r="190" spans="1:1" x14ac:dyDescent="0.25">
      <c r="A190" s="1">
        <f t="shared" si="2"/>
        <v>50002</v>
      </c>
    </row>
    <row r="191" spans="1:1" x14ac:dyDescent="0.25">
      <c r="A191" s="1">
        <f t="shared" si="2"/>
        <v>50032</v>
      </c>
    </row>
    <row r="192" spans="1:1" x14ac:dyDescent="0.25">
      <c r="A192" s="1">
        <f t="shared" si="2"/>
        <v>50063</v>
      </c>
    </row>
    <row r="193" spans="1:1" x14ac:dyDescent="0.25">
      <c r="A193" s="1">
        <f t="shared" si="2"/>
        <v>50094</v>
      </c>
    </row>
    <row r="194" spans="1:1" x14ac:dyDescent="0.25">
      <c r="A194" s="1">
        <f t="shared" si="2"/>
        <v>50122</v>
      </c>
    </row>
    <row r="195" spans="1:1" x14ac:dyDescent="0.25">
      <c r="A195" s="1">
        <f t="shared" ref="A195:A258" si="3">EDATE(A194,1)</f>
        <v>50153</v>
      </c>
    </row>
    <row r="196" spans="1:1" x14ac:dyDescent="0.25">
      <c r="A196" s="1">
        <f t="shared" si="3"/>
        <v>50183</v>
      </c>
    </row>
    <row r="197" spans="1:1" x14ac:dyDescent="0.25">
      <c r="A197" s="1">
        <f t="shared" si="3"/>
        <v>50214</v>
      </c>
    </row>
    <row r="198" spans="1:1" x14ac:dyDescent="0.25">
      <c r="A198" s="1">
        <f t="shared" si="3"/>
        <v>50244</v>
      </c>
    </row>
    <row r="199" spans="1:1" x14ac:dyDescent="0.25">
      <c r="A199" s="1">
        <f t="shared" si="3"/>
        <v>50275</v>
      </c>
    </row>
    <row r="200" spans="1:1" x14ac:dyDescent="0.25">
      <c r="A200" s="1">
        <f t="shared" si="3"/>
        <v>50306</v>
      </c>
    </row>
    <row r="201" spans="1:1" x14ac:dyDescent="0.25">
      <c r="A201" s="1">
        <f t="shared" si="3"/>
        <v>50336</v>
      </c>
    </row>
    <row r="202" spans="1:1" x14ac:dyDescent="0.25">
      <c r="A202" s="1">
        <f t="shared" si="3"/>
        <v>50367</v>
      </c>
    </row>
    <row r="203" spans="1:1" x14ac:dyDescent="0.25">
      <c r="A203" s="1">
        <f t="shared" si="3"/>
        <v>50397</v>
      </c>
    </row>
    <row r="204" spans="1:1" x14ac:dyDescent="0.25">
      <c r="A204" s="1">
        <f t="shared" si="3"/>
        <v>50428</v>
      </c>
    </row>
    <row r="205" spans="1:1" x14ac:dyDescent="0.25">
      <c r="A205" s="1">
        <f t="shared" si="3"/>
        <v>50459</v>
      </c>
    </row>
    <row r="206" spans="1:1" x14ac:dyDescent="0.25">
      <c r="A206" s="1">
        <f t="shared" si="3"/>
        <v>50487</v>
      </c>
    </row>
    <row r="207" spans="1:1" x14ac:dyDescent="0.25">
      <c r="A207" s="1">
        <f t="shared" si="3"/>
        <v>50518</v>
      </c>
    </row>
    <row r="208" spans="1:1" x14ac:dyDescent="0.25">
      <c r="A208" s="1">
        <f t="shared" si="3"/>
        <v>50548</v>
      </c>
    </row>
    <row r="209" spans="1:1" x14ac:dyDescent="0.25">
      <c r="A209" s="1">
        <f t="shared" si="3"/>
        <v>50579</v>
      </c>
    </row>
    <row r="210" spans="1:1" x14ac:dyDescent="0.25">
      <c r="A210" s="1">
        <f t="shared" si="3"/>
        <v>50609</v>
      </c>
    </row>
    <row r="211" spans="1:1" x14ac:dyDescent="0.25">
      <c r="A211" s="1">
        <f t="shared" si="3"/>
        <v>50640</v>
      </c>
    </row>
    <row r="212" spans="1:1" x14ac:dyDescent="0.25">
      <c r="A212" s="1">
        <f t="shared" si="3"/>
        <v>50671</v>
      </c>
    </row>
    <row r="213" spans="1:1" x14ac:dyDescent="0.25">
      <c r="A213" s="1">
        <f t="shared" si="3"/>
        <v>50701</v>
      </c>
    </row>
    <row r="214" spans="1:1" x14ac:dyDescent="0.25">
      <c r="A214" s="1">
        <f t="shared" si="3"/>
        <v>50732</v>
      </c>
    </row>
    <row r="215" spans="1:1" x14ac:dyDescent="0.25">
      <c r="A215" s="1">
        <f t="shared" si="3"/>
        <v>50762</v>
      </c>
    </row>
    <row r="216" spans="1:1" x14ac:dyDescent="0.25">
      <c r="A216" s="1">
        <f t="shared" si="3"/>
        <v>50793</v>
      </c>
    </row>
    <row r="217" spans="1:1" x14ac:dyDescent="0.25">
      <c r="A217" s="1">
        <f t="shared" si="3"/>
        <v>50824</v>
      </c>
    </row>
    <row r="218" spans="1:1" x14ac:dyDescent="0.25">
      <c r="A218" s="1">
        <f t="shared" si="3"/>
        <v>50852</v>
      </c>
    </row>
    <row r="219" spans="1:1" x14ac:dyDescent="0.25">
      <c r="A219" s="1">
        <f t="shared" si="3"/>
        <v>50883</v>
      </c>
    </row>
    <row r="220" spans="1:1" x14ac:dyDescent="0.25">
      <c r="A220" s="1">
        <f t="shared" si="3"/>
        <v>50913</v>
      </c>
    </row>
    <row r="221" spans="1:1" x14ac:dyDescent="0.25">
      <c r="A221" s="1">
        <f t="shared" si="3"/>
        <v>50944</v>
      </c>
    </row>
    <row r="222" spans="1:1" x14ac:dyDescent="0.25">
      <c r="A222" s="1">
        <f t="shared" si="3"/>
        <v>50974</v>
      </c>
    </row>
    <row r="223" spans="1:1" x14ac:dyDescent="0.25">
      <c r="A223" s="1">
        <f t="shared" si="3"/>
        <v>51005</v>
      </c>
    </row>
    <row r="224" spans="1:1" x14ac:dyDescent="0.25">
      <c r="A224" s="1">
        <f t="shared" si="3"/>
        <v>51036</v>
      </c>
    </row>
    <row r="225" spans="1:1" x14ac:dyDescent="0.25">
      <c r="A225" s="1">
        <f t="shared" si="3"/>
        <v>51066</v>
      </c>
    </row>
    <row r="226" spans="1:1" x14ac:dyDescent="0.25">
      <c r="A226" s="1">
        <f t="shared" si="3"/>
        <v>51097</v>
      </c>
    </row>
    <row r="227" spans="1:1" x14ac:dyDescent="0.25">
      <c r="A227" s="1">
        <f t="shared" si="3"/>
        <v>51127</v>
      </c>
    </row>
    <row r="228" spans="1:1" x14ac:dyDescent="0.25">
      <c r="A228" s="1">
        <f t="shared" si="3"/>
        <v>51158</v>
      </c>
    </row>
    <row r="229" spans="1:1" x14ac:dyDescent="0.25">
      <c r="A229" s="1">
        <f t="shared" si="3"/>
        <v>51189</v>
      </c>
    </row>
    <row r="230" spans="1:1" x14ac:dyDescent="0.25">
      <c r="A230" s="1">
        <f t="shared" si="3"/>
        <v>51218</v>
      </c>
    </row>
    <row r="231" spans="1:1" x14ac:dyDescent="0.25">
      <c r="A231" s="1">
        <f t="shared" si="3"/>
        <v>51249</v>
      </c>
    </row>
    <row r="232" spans="1:1" x14ac:dyDescent="0.25">
      <c r="A232" s="1">
        <f t="shared" si="3"/>
        <v>51279</v>
      </c>
    </row>
    <row r="233" spans="1:1" x14ac:dyDescent="0.25">
      <c r="A233" s="1">
        <f t="shared" si="3"/>
        <v>51310</v>
      </c>
    </row>
    <row r="234" spans="1:1" x14ac:dyDescent="0.25">
      <c r="A234" s="1">
        <f t="shared" si="3"/>
        <v>51340</v>
      </c>
    </row>
    <row r="235" spans="1:1" x14ac:dyDescent="0.25">
      <c r="A235" s="1">
        <f t="shared" si="3"/>
        <v>51371</v>
      </c>
    </row>
    <row r="236" spans="1:1" x14ac:dyDescent="0.25">
      <c r="A236" s="1">
        <f t="shared" si="3"/>
        <v>51402</v>
      </c>
    </row>
    <row r="237" spans="1:1" x14ac:dyDescent="0.25">
      <c r="A237" s="1">
        <f t="shared" si="3"/>
        <v>51432</v>
      </c>
    </row>
    <row r="238" spans="1:1" x14ac:dyDescent="0.25">
      <c r="A238" s="1">
        <f t="shared" si="3"/>
        <v>51463</v>
      </c>
    </row>
    <row r="239" spans="1:1" x14ac:dyDescent="0.25">
      <c r="A239" s="1">
        <f t="shared" si="3"/>
        <v>51493</v>
      </c>
    </row>
    <row r="240" spans="1:1" x14ac:dyDescent="0.25">
      <c r="A240" s="1">
        <f t="shared" si="3"/>
        <v>51524</v>
      </c>
    </row>
    <row r="241" spans="1:1" x14ac:dyDescent="0.25">
      <c r="A241" s="1">
        <f t="shared" si="3"/>
        <v>51555</v>
      </c>
    </row>
    <row r="242" spans="1:1" x14ac:dyDescent="0.25">
      <c r="A242" s="1">
        <f t="shared" si="3"/>
        <v>51583</v>
      </c>
    </row>
    <row r="243" spans="1:1" x14ac:dyDescent="0.25">
      <c r="A243" s="1">
        <f t="shared" si="3"/>
        <v>51614</v>
      </c>
    </row>
    <row r="244" spans="1:1" x14ac:dyDescent="0.25">
      <c r="A244" s="1">
        <f t="shared" si="3"/>
        <v>51644</v>
      </c>
    </row>
    <row r="245" spans="1:1" x14ac:dyDescent="0.25">
      <c r="A245" s="1">
        <f t="shared" si="3"/>
        <v>51675</v>
      </c>
    </row>
    <row r="246" spans="1:1" x14ac:dyDescent="0.25">
      <c r="A246" s="1">
        <f t="shared" si="3"/>
        <v>51705</v>
      </c>
    </row>
    <row r="247" spans="1:1" x14ac:dyDescent="0.25">
      <c r="A247" s="1">
        <f t="shared" si="3"/>
        <v>51736</v>
      </c>
    </row>
    <row r="248" spans="1:1" x14ac:dyDescent="0.25">
      <c r="A248" s="1">
        <f t="shared" si="3"/>
        <v>51767</v>
      </c>
    </row>
    <row r="249" spans="1:1" x14ac:dyDescent="0.25">
      <c r="A249" s="1">
        <f t="shared" si="3"/>
        <v>51797</v>
      </c>
    </row>
    <row r="250" spans="1:1" x14ac:dyDescent="0.25">
      <c r="A250" s="1">
        <f t="shared" si="3"/>
        <v>51828</v>
      </c>
    </row>
    <row r="251" spans="1:1" x14ac:dyDescent="0.25">
      <c r="A251" s="1">
        <f t="shared" si="3"/>
        <v>51858</v>
      </c>
    </row>
    <row r="252" spans="1:1" x14ac:dyDescent="0.25">
      <c r="A252" s="1">
        <f t="shared" si="3"/>
        <v>51889</v>
      </c>
    </row>
    <row r="253" spans="1:1" x14ac:dyDescent="0.25">
      <c r="A253" s="1">
        <f t="shared" si="3"/>
        <v>51920</v>
      </c>
    </row>
    <row r="254" spans="1:1" x14ac:dyDescent="0.25">
      <c r="A254" s="1">
        <f t="shared" si="3"/>
        <v>51948</v>
      </c>
    </row>
    <row r="255" spans="1:1" x14ac:dyDescent="0.25">
      <c r="A255" s="1">
        <f t="shared" si="3"/>
        <v>51979</v>
      </c>
    </row>
    <row r="256" spans="1:1" x14ac:dyDescent="0.25">
      <c r="A256" s="1">
        <f t="shared" si="3"/>
        <v>52009</v>
      </c>
    </row>
    <row r="257" spans="1:1" x14ac:dyDescent="0.25">
      <c r="A257" s="1">
        <f t="shared" si="3"/>
        <v>52040</v>
      </c>
    </row>
    <row r="258" spans="1:1" x14ac:dyDescent="0.25">
      <c r="A258" s="1">
        <f t="shared" si="3"/>
        <v>52070</v>
      </c>
    </row>
    <row r="259" spans="1:1" x14ac:dyDescent="0.25">
      <c r="A259" s="1">
        <f t="shared" ref="A259:A322" si="4">EDATE(A258,1)</f>
        <v>52101</v>
      </c>
    </row>
    <row r="260" spans="1:1" x14ac:dyDescent="0.25">
      <c r="A260" s="1">
        <f t="shared" si="4"/>
        <v>52132</v>
      </c>
    </row>
    <row r="261" spans="1:1" x14ac:dyDescent="0.25">
      <c r="A261" s="1">
        <f t="shared" si="4"/>
        <v>52162</v>
      </c>
    </row>
    <row r="262" spans="1:1" x14ac:dyDescent="0.25">
      <c r="A262" s="1">
        <f t="shared" si="4"/>
        <v>52193</v>
      </c>
    </row>
    <row r="263" spans="1:1" x14ac:dyDescent="0.25">
      <c r="A263" s="1">
        <f t="shared" si="4"/>
        <v>52223</v>
      </c>
    </row>
    <row r="264" spans="1:1" x14ac:dyDescent="0.25">
      <c r="A264" s="1">
        <f t="shared" si="4"/>
        <v>52254</v>
      </c>
    </row>
    <row r="265" spans="1:1" x14ac:dyDescent="0.25">
      <c r="A265" s="1">
        <f t="shared" si="4"/>
        <v>52285</v>
      </c>
    </row>
    <row r="266" spans="1:1" x14ac:dyDescent="0.25">
      <c r="A266" s="1">
        <f t="shared" si="4"/>
        <v>52313</v>
      </c>
    </row>
    <row r="267" spans="1:1" x14ac:dyDescent="0.25">
      <c r="A267" s="1">
        <f t="shared" si="4"/>
        <v>52344</v>
      </c>
    </row>
    <row r="268" spans="1:1" x14ac:dyDescent="0.25">
      <c r="A268" s="1">
        <f t="shared" si="4"/>
        <v>52374</v>
      </c>
    </row>
    <row r="269" spans="1:1" x14ac:dyDescent="0.25">
      <c r="A269" s="1">
        <f t="shared" si="4"/>
        <v>52405</v>
      </c>
    </row>
    <row r="270" spans="1:1" x14ac:dyDescent="0.25">
      <c r="A270" s="1">
        <f t="shared" si="4"/>
        <v>52435</v>
      </c>
    </row>
    <row r="271" spans="1:1" x14ac:dyDescent="0.25">
      <c r="A271" s="1">
        <f t="shared" si="4"/>
        <v>52466</v>
      </c>
    </row>
    <row r="272" spans="1:1" x14ac:dyDescent="0.25">
      <c r="A272" s="1">
        <f t="shared" si="4"/>
        <v>52497</v>
      </c>
    </row>
    <row r="273" spans="1:1" x14ac:dyDescent="0.25">
      <c r="A273" s="1">
        <f t="shared" si="4"/>
        <v>52527</v>
      </c>
    </row>
    <row r="274" spans="1:1" x14ac:dyDescent="0.25">
      <c r="A274" s="1">
        <f t="shared" si="4"/>
        <v>52558</v>
      </c>
    </row>
    <row r="275" spans="1:1" x14ac:dyDescent="0.25">
      <c r="A275" s="1">
        <f t="shared" si="4"/>
        <v>52588</v>
      </c>
    </row>
    <row r="276" spans="1:1" x14ac:dyDescent="0.25">
      <c r="A276" s="1">
        <f t="shared" si="4"/>
        <v>52619</v>
      </c>
    </row>
    <row r="277" spans="1:1" x14ac:dyDescent="0.25">
      <c r="A277" s="1">
        <f t="shared" si="4"/>
        <v>52650</v>
      </c>
    </row>
    <row r="278" spans="1:1" x14ac:dyDescent="0.25">
      <c r="A278" s="1">
        <f t="shared" si="4"/>
        <v>52679</v>
      </c>
    </row>
    <row r="279" spans="1:1" x14ac:dyDescent="0.25">
      <c r="A279" s="1">
        <f t="shared" si="4"/>
        <v>52710</v>
      </c>
    </row>
    <row r="280" spans="1:1" x14ac:dyDescent="0.25">
      <c r="A280" s="1">
        <f t="shared" si="4"/>
        <v>52740</v>
      </c>
    </row>
    <row r="281" spans="1:1" x14ac:dyDescent="0.25">
      <c r="A281" s="1">
        <f t="shared" si="4"/>
        <v>52771</v>
      </c>
    </row>
    <row r="282" spans="1:1" x14ac:dyDescent="0.25">
      <c r="A282" s="1">
        <f t="shared" si="4"/>
        <v>52801</v>
      </c>
    </row>
    <row r="283" spans="1:1" x14ac:dyDescent="0.25">
      <c r="A283" s="1">
        <f t="shared" si="4"/>
        <v>52832</v>
      </c>
    </row>
    <row r="284" spans="1:1" x14ac:dyDescent="0.25">
      <c r="A284" s="1">
        <f t="shared" si="4"/>
        <v>52863</v>
      </c>
    </row>
    <row r="285" spans="1:1" x14ac:dyDescent="0.25">
      <c r="A285" s="1">
        <f t="shared" si="4"/>
        <v>52893</v>
      </c>
    </row>
    <row r="286" spans="1:1" x14ac:dyDescent="0.25">
      <c r="A286" s="1">
        <f t="shared" si="4"/>
        <v>52924</v>
      </c>
    </row>
    <row r="287" spans="1:1" x14ac:dyDescent="0.25">
      <c r="A287" s="1">
        <f t="shared" si="4"/>
        <v>52954</v>
      </c>
    </row>
    <row r="288" spans="1:1" x14ac:dyDescent="0.25">
      <c r="A288" s="1">
        <f t="shared" si="4"/>
        <v>52985</v>
      </c>
    </row>
    <row r="289" spans="1:1" x14ac:dyDescent="0.25">
      <c r="A289" s="1">
        <f t="shared" si="4"/>
        <v>53016</v>
      </c>
    </row>
    <row r="290" spans="1:1" x14ac:dyDescent="0.25">
      <c r="A290" s="1">
        <f t="shared" si="4"/>
        <v>53044</v>
      </c>
    </row>
    <row r="291" spans="1:1" x14ac:dyDescent="0.25">
      <c r="A291" s="1">
        <f t="shared" si="4"/>
        <v>53075</v>
      </c>
    </row>
    <row r="292" spans="1:1" x14ac:dyDescent="0.25">
      <c r="A292" s="1">
        <f t="shared" si="4"/>
        <v>53105</v>
      </c>
    </row>
    <row r="293" spans="1:1" x14ac:dyDescent="0.25">
      <c r="A293" s="1">
        <f t="shared" si="4"/>
        <v>53136</v>
      </c>
    </row>
    <row r="294" spans="1:1" x14ac:dyDescent="0.25">
      <c r="A294" s="1">
        <f t="shared" si="4"/>
        <v>53166</v>
      </c>
    </row>
    <row r="295" spans="1:1" x14ac:dyDescent="0.25">
      <c r="A295" s="1">
        <f t="shared" si="4"/>
        <v>53197</v>
      </c>
    </row>
    <row r="296" spans="1:1" x14ac:dyDescent="0.25">
      <c r="A296" s="1">
        <f t="shared" si="4"/>
        <v>53228</v>
      </c>
    </row>
    <row r="297" spans="1:1" x14ac:dyDescent="0.25">
      <c r="A297" s="1">
        <f t="shared" si="4"/>
        <v>53258</v>
      </c>
    </row>
    <row r="298" spans="1:1" x14ac:dyDescent="0.25">
      <c r="A298" s="1">
        <f t="shared" si="4"/>
        <v>53289</v>
      </c>
    </row>
    <row r="299" spans="1:1" x14ac:dyDescent="0.25">
      <c r="A299" s="1">
        <f t="shared" si="4"/>
        <v>53319</v>
      </c>
    </row>
    <row r="300" spans="1:1" x14ac:dyDescent="0.25">
      <c r="A300" s="1">
        <f t="shared" si="4"/>
        <v>53350</v>
      </c>
    </row>
    <row r="301" spans="1:1" x14ac:dyDescent="0.25">
      <c r="A301" s="1">
        <f t="shared" si="4"/>
        <v>53381</v>
      </c>
    </row>
    <row r="302" spans="1:1" x14ac:dyDescent="0.25">
      <c r="A302" s="1">
        <f t="shared" si="4"/>
        <v>53409</v>
      </c>
    </row>
    <row r="303" spans="1:1" x14ac:dyDescent="0.25">
      <c r="A303" s="1">
        <f t="shared" si="4"/>
        <v>53440</v>
      </c>
    </row>
    <row r="304" spans="1:1" x14ac:dyDescent="0.25">
      <c r="A304" s="1">
        <f t="shared" si="4"/>
        <v>53470</v>
      </c>
    </row>
    <row r="305" spans="1:1" x14ac:dyDescent="0.25">
      <c r="A305" s="1">
        <f t="shared" si="4"/>
        <v>53501</v>
      </c>
    </row>
    <row r="306" spans="1:1" x14ac:dyDescent="0.25">
      <c r="A306" s="1">
        <f t="shared" si="4"/>
        <v>53531</v>
      </c>
    </row>
    <row r="307" spans="1:1" x14ac:dyDescent="0.25">
      <c r="A307" s="1">
        <f t="shared" si="4"/>
        <v>53562</v>
      </c>
    </row>
    <row r="308" spans="1:1" x14ac:dyDescent="0.25">
      <c r="A308" s="1">
        <f t="shared" si="4"/>
        <v>53593</v>
      </c>
    </row>
    <row r="309" spans="1:1" x14ac:dyDescent="0.25">
      <c r="A309" s="1">
        <f t="shared" si="4"/>
        <v>53623</v>
      </c>
    </row>
    <row r="310" spans="1:1" x14ac:dyDescent="0.25">
      <c r="A310" s="1">
        <f t="shared" si="4"/>
        <v>53654</v>
      </c>
    </row>
    <row r="311" spans="1:1" x14ac:dyDescent="0.25">
      <c r="A311" s="1">
        <f t="shared" si="4"/>
        <v>53684</v>
      </c>
    </row>
    <row r="312" spans="1:1" x14ac:dyDescent="0.25">
      <c r="A312" s="1">
        <f t="shared" si="4"/>
        <v>53715</v>
      </c>
    </row>
    <row r="313" spans="1:1" x14ac:dyDescent="0.25">
      <c r="A313" s="1">
        <f t="shared" si="4"/>
        <v>53746</v>
      </c>
    </row>
    <row r="314" spans="1:1" x14ac:dyDescent="0.25">
      <c r="A314" s="1">
        <f t="shared" si="4"/>
        <v>53774</v>
      </c>
    </row>
    <row r="315" spans="1:1" x14ac:dyDescent="0.25">
      <c r="A315" s="1">
        <f t="shared" si="4"/>
        <v>53805</v>
      </c>
    </row>
    <row r="316" spans="1:1" x14ac:dyDescent="0.25">
      <c r="A316" s="1">
        <f t="shared" si="4"/>
        <v>53835</v>
      </c>
    </row>
    <row r="317" spans="1:1" x14ac:dyDescent="0.25">
      <c r="A317" s="1">
        <f t="shared" si="4"/>
        <v>53866</v>
      </c>
    </row>
    <row r="318" spans="1:1" x14ac:dyDescent="0.25">
      <c r="A318" s="1">
        <f t="shared" si="4"/>
        <v>53896</v>
      </c>
    </row>
    <row r="319" spans="1:1" x14ac:dyDescent="0.25">
      <c r="A319" s="1">
        <f t="shared" si="4"/>
        <v>53927</v>
      </c>
    </row>
    <row r="320" spans="1:1" x14ac:dyDescent="0.25">
      <c r="A320" s="1">
        <f t="shared" si="4"/>
        <v>53958</v>
      </c>
    </row>
    <row r="321" spans="1:1" x14ac:dyDescent="0.25">
      <c r="A321" s="1">
        <f t="shared" si="4"/>
        <v>53988</v>
      </c>
    </row>
    <row r="322" spans="1:1" x14ac:dyDescent="0.25">
      <c r="A322" s="1">
        <f t="shared" si="4"/>
        <v>54019</v>
      </c>
    </row>
    <row r="323" spans="1:1" x14ac:dyDescent="0.25">
      <c r="A323" s="1">
        <f t="shared" ref="A323:A386" si="5">EDATE(A322,1)</f>
        <v>54049</v>
      </c>
    </row>
    <row r="324" spans="1:1" x14ac:dyDescent="0.25">
      <c r="A324" s="1">
        <f t="shared" si="5"/>
        <v>54080</v>
      </c>
    </row>
    <row r="325" spans="1:1" x14ac:dyDescent="0.25">
      <c r="A325" s="1">
        <f t="shared" si="5"/>
        <v>54111</v>
      </c>
    </row>
    <row r="326" spans="1:1" x14ac:dyDescent="0.25">
      <c r="A326" s="1">
        <f t="shared" si="5"/>
        <v>54140</v>
      </c>
    </row>
    <row r="327" spans="1:1" x14ac:dyDescent="0.25">
      <c r="A327" s="1">
        <f t="shared" si="5"/>
        <v>54171</v>
      </c>
    </row>
    <row r="328" spans="1:1" x14ac:dyDescent="0.25">
      <c r="A328" s="1">
        <f t="shared" si="5"/>
        <v>54201</v>
      </c>
    </row>
    <row r="329" spans="1:1" x14ac:dyDescent="0.25">
      <c r="A329" s="1">
        <f t="shared" si="5"/>
        <v>54232</v>
      </c>
    </row>
    <row r="330" spans="1:1" x14ac:dyDescent="0.25">
      <c r="A330" s="1">
        <f t="shared" si="5"/>
        <v>54262</v>
      </c>
    </row>
    <row r="331" spans="1:1" x14ac:dyDescent="0.25">
      <c r="A331" s="1">
        <f t="shared" si="5"/>
        <v>54293</v>
      </c>
    </row>
    <row r="332" spans="1:1" x14ac:dyDescent="0.25">
      <c r="A332" s="1">
        <f t="shared" si="5"/>
        <v>54324</v>
      </c>
    </row>
    <row r="333" spans="1:1" x14ac:dyDescent="0.25">
      <c r="A333" s="1">
        <f t="shared" si="5"/>
        <v>54354</v>
      </c>
    </row>
    <row r="334" spans="1:1" x14ac:dyDescent="0.25">
      <c r="A334" s="1">
        <f t="shared" si="5"/>
        <v>54385</v>
      </c>
    </row>
    <row r="335" spans="1:1" x14ac:dyDescent="0.25">
      <c r="A335" s="1">
        <f t="shared" si="5"/>
        <v>54415</v>
      </c>
    </row>
    <row r="336" spans="1:1" x14ac:dyDescent="0.25">
      <c r="A336" s="1">
        <f t="shared" si="5"/>
        <v>54446</v>
      </c>
    </row>
    <row r="337" spans="1:1" x14ac:dyDescent="0.25">
      <c r="A337" s="1">
        <f t="shared" si="5"/>
        <v>54477</v>
      </c>
    </row>
    <row r="338" spans="1:1" x14ac:dyDescent="0.25">
      <c r="A338" s="1">
        <f t="shared" si="5"/>
        <v>54505</v>
      </c>
    </row>
    <row r="339" spans="1:1" x14ac:dyDescent="0.25">
      <c r="A339" s="1">
        <f t="shared" si="5"/>
        <v>54536</v>
      </c>
    </row>
    <row r="340" spans="1:1" x14ac:dyDescent="0.25">
      <c r="A340" s="1">
        <f t="shared" si="5"/>
        <v>54566</v>
      </c>
    </row>
    <row r="341" spans="1:1" x14ac:dyDescent="0.25">
      <c r="A341" s="1">
        <f t="shared" si="5"/>
        <v>54597</v>
      </c>
    </row>
    <row r="342" spans="1:1" x14ac:dyDescent="0.25">
      <c r="A342" s="1">
        <f t="shared" si="5"/>
        <v>54627</v>
      </c>
    </row>
    <row r="343" spans="1:1" x14ac:dyDescent="0.25">
      <c r="A343" s="1">
        <f t="shared" si="5"/>
        <v>54658</v>
      </c>
    </row>
    <row r="344" spans="1:1" x14ac:dyDescent="0.25">
      <c r="A344" s="1">
        <f t="shared" si="5"/>
        <v>54689</v>
      </c>
    </row>
    <row r="345" spans="1:1" x14ac:dyDescent="0.25">
      <c r="A345" s="1">
        <f t="shared" si="5"/>
        <v>54719</v>
      </c>
    </row>
    <row r="346" spans="1:1" x14ac:dyDescent="0.25">
      <c r="A346" s="1">
        <f t="shared" si="5"/>
        <v>54750</v>
      </c>
    </row>
    <row r="347" spans="1:1" x14ac:dyDescent="0.25">
      <c r="A347" s="1">
        <f t="shared" si="5"/>
        <v>54780</v>
      </c>
    </row>
    <row r="348" spans="1:1" x14ac:dyDescent="0.25">
      <c r="A348" s="1">
        <f t="shared" si="5"/>
        <v>54811</v>
      </c>
    </row>
    <row r="349" spans="1:1" x14ac:dyDescent="0.25">
      <c r="A349" s="1">
        <f t="shared" si="5"/>
        <v>54842</v>
      </c>
    </row>
    <row r="350" spans="1:1" x14ac:dyDescent="0.25">
      <c r="A350" s="1">
        <f t="shared" si="5"/>
        <v>54870</v>
      </c>
    </row>
    <row r="351" spans="1:1" x14ac:dyDescent="0.25">
      <c r="A351" s="1">
        <f t="shared" si="5"/>
        <v>54901</v>
      </c>
    </row>
    <row r="352" spans="1:1" x14ac:dyDescent="0.25">
      <c r="A352" s="1">
        <f t="shared" si="5"/>
        <v>54931</v>
      </c>
    </row>
    <row r="353" spans="1:1" x14ac:dyDescent="0.25">
      <c r="A353" s="1">
        <f t="shared" si="5"/>
        <v>54962</v>
      </c>
    </row>
    <row r="354" spans="1:1" x14ac:dyDescent="0.25">
      <c r="A354" s="1">
        <f t="shared" si="5"/>
        <v>54992</v>
      </c>
    </row>
    <row r="355" spans="1:1" x14ac:dyDescent="0.25">
      <c r="A355" s="1">
        <f t="shared" si="5"/>
        <v>55023</v>
      </c>
    </row>
    <row r="356" spans="1:1" x14ac:dyDescent="0.25">
      <c r="A356" s="1">
        <f t="shared" si="5"/>
        <v>55054</v>
      </c>
    </row>
    <row r="357" spans="1:1" x14ac:dyDescent="0.25">
      <c r="A357" s="1">
        <f t="shared" si="5"/>
        <v>55084</v>
      </c>
    </row>
    <row r="358" spans="1:1" x14ac:dyDescent="0.25">
      <c r="A358" s="1">
        <f t="shared" si="5"/>
        <v>55115</v>
      </c>
    </row>
    <row r="359" spans="1:1" x14ac:dyDescent="0.25">
      <c r="A359" s="1">
        <f t="shared" si="5"/>
        <v>55145</v>
      </c>
    </row>
    <row r="360" spans="1:1" x14ac:dyDescent="0.25">
      <c r="A360" s="1">
        <f t="shared" si="5"/>
        <v>55176</v>
      </c>
    </row>
    <row r="361" spans="1:1" x14ac:dyDescent="0.25">
      <c r="A361" s="1">
        <f t="shared" si="5"/>
        <v>55207</v>
      </c>
    </row>
    <row r="362" spans="1:1" x14ac:dyDescent="0.25">
      <c r="A362" s="1">
        <f t="shared" si="5"/>
        <v>55235</v>
      </c>
    </row>
    <row r="363" spans="1:1" x14ac:dyDescent="0.25">
      <c r="A363" s="1">
        <f t="shared" si="5"/>
        <v>55266</v>
      </c>
    </row>
    <row r="364" spans="1:1" x14ac:dyDescent="0.25">
      <c r="A364" s="1">
        <f t="shared" si="5"/>
        <v>55296</v>
      </c>
    </row>
    <row r="365" spans="1:1" x14ac:dyDescent="0.25">
      <c r="A365" s="1">
        <f t="shared" si="5"/>
        <v>55327</v>
      </c>
    </row>
    <row r="366" spans="1:1" x14ac:dyDescent="0.25">
      <c r="A366" s="1">
        <f t="shared" si="5"/>
        <v>55357</v>
      </c>
    </row>
    <row r="367" spans="1:1" x14ac:dyDescent="0.25">
      <c r="A367" s="1">
        <f t="shared" si="5"/>
        <v>55388</v>
      </c>
    </row>
    <row r="368" spans="1:1" x14ac:dyDescent="0.25">
      <c r="A368" s="1">
        <f t="shared" si="5"/>
        <v>55419</v>
      </c>
    </row>
    <row r="369" spans="1:1" x14ac:dyDescent="0.25">
      <c r="A369" s="1">
        <f t="shared" si="5"/>
        <v>55449</v>
      </c>
    </row>
    <row r="370" spans="1:1" x14ac:dyDescent="0.25">
      <c r="A370" s="1">
        <f t="shared" si="5"/>
        <v>55480</v>
      </c>
    </row>
    <row r="371" spans="1:1" x14ac:dyDescent="0.25">
      <c r="A371" s="1">
        <f t="shared" si="5"/>
        <v>55510</v>
      </c>
    </row>
    <row r="372" spans="1:1" x14ac:dyDescent="0.25">
      <c r="A372" s="1">
        <f t="shared" si="5"/>
        <v>55541</v>
      </c>
    </row>
    <row r="373" spans="1:1" x14ac:dyDescent="0.25">
      <c r="A373" s="1">
        <f t="shared" si="5"/>
        <v>55572</v>
      </c>
    </row>
    <row r="374" spans="1:1" x14ac:dyDescent="0.25">
      <c r="A374" s="1">
        <f t="shared" si="5"/>
        <v>55601</v>
      </c>
    </row>
    <row r="375" spans="1:1" x14ac:dyDescent="0.25">
      <c r="A375" s="1">
        <f t="shared" si="5"/>
        <v>55632</v>
      </c>
    </row>
    <row r="376" spans="1:1" x14ac:dyDescent="0.25">
      <c r="A376" s="1">
        <f t="shared" si="5"/>
        <v>55662</v>
      </c>
    </row>
    <row r="377" spans="1:1" x14ac:dyDescent="0.25">
      <c r="A377" s="1">
        <f t="shared" si="5"/>
        <v>55693</v>
      </c>
    </row>
    <row r="378" spans="1:1" x14ac:dyDescent="0.25">
      <c r="A378" s="1">
        <f t="shared" si="5"/>
        <v>55723</v>
      </c>
    </row>
    <row r="379" spans="1:1" x14ac:dyDescent="0.25">
      <c r="A379" s="1">
        <f t="shared" si="5"/>
        <v>55754</v>
      </c>
    </row>
    <row r="380" spans="1:1" x14ac:dyDescent="0.25">
      <c r="A380" s="1">
        <f t="shared" si="5"/>
        <v>55785</v>
      </c>
    </row>
    <row r="381" spans="1:1" x14ac:dyDescent="0.25">
      <c r="A381" s="1">
        <f t="shared" si="5"/>
        <v>55815</v>
      </c>
    </row>
    <row r="382" spans="1:1" x14ac:dyDescent="0.25">
      <c r="A382" s="1">
        <f t="shared" si="5"/>
        <v>55846</v>
      </c>
    </row>
    <row r="383" spans="1:1" x14ac:dyDescent="0.25">
      <c r="A383" s="1">
        <f t="shared" si="5"/>
        <v>55876</v>
      </c>
    </row>
    <row r="384" spans="1:1" x14ac:dyDescent="0.25">
      <c r="A384" s="1">
        <f t="shared" si="5"/>
        <v>55907</v>
      </c>
    </row>
    <row r="385" spans="1:1" x14ac:dyDescent="0.25">
      <c r="A385" s="1">
        <f t="shared" si="5"/>
        <v>55938</v>
      </c>
    </row>
    <row r="386" spans="1:1" x14ac:dyDescent="0.25">
      <c r="A386" s="1">
        <f t="shared" si="5"/>
        <v>55966</v>
      </c>
    </row>
    <row r="387" spans="1:1" x14ac:dyDescent="0.25">
      <c r="A387" s="1">
        <f t="shared" ref="A387:A450" si="6">EDATE(A386,1)</f>
        <v>55997</v>
      </c>
    </row>
    <row r="388" spans="1:1" x14ac:dyDescent="0.25">
      <c r="A388" s="1">
        <f t="shared" si="6"/>
        <v>56027</v>
      </c>
    </row>
    <row r="389" spans="1:1" x14ac:dyDescent="0.25">
      <c r="A389" s="1">
        <f t="shared" si="6"/>
        <v>56058</v>
      </c>
    </row>
    <row r="390" spans="1:1" x14ac:dyDescent="0.25">
      <c r="A390" s="1">
        <f t="shared" si="6"/>
        <v>56088</v>
      </c>
    </row>
    <row r="391" spans="1:1" x14ac:dyDescent="0.25">
      <c r="A391" s="1">
        <f t="shared" si="6"/>
        <v>56119</v>
      </c>
    </row>
    <row r="392" spans="1:1" x14ac:dyDescent="0.25">
      <c r="A392" s="1">
        <f t="shared" si="6"/>
        <v>56150</v>
      </c>
    </row>
    <row r="393" spans="1:1" x14ac:dyDescent="0.25">
      <c r="A393" s="1">
        <f t="shared" si="6"/>
        <v>56180</v>
      </c>
    </row>
    <row r="394" spans="1:1" x14ac:dyDescent="0.25">
      <c r="A394" s="1">
        <f t="shared" si="6"/>
        <v>56211</v>
      </c>
    </row>
    <row r="395" spans="1:1" x14ac:dyDescent="0.25">
      <c r="A395" s="1">
        <f t="shared" si="6"/>
        <v>56241</v>
      </c>
    </row>
    <row r="396" spans="1:1" x14ac:dyDescent="0.25">
      <c r="A396" s="1">
        <f t="shared" si="6"/>
        <v>56272</v>
      </c>
    </row>
    <row r="397" spans="1:1" x14ac:dyDescent="0.25">
      <c r="A397" s="1">
        <f t="shared" si="6"/>
        <v>56303</v>
      </c>
    </row>
    <row r="398" spans="1:1" x14ac:dyDescent="0.25">
      <c r="A398" s="1">
        <f t="shared" si="6"/>
        <v>56331</v>
      </c>
    </row>
    <row r="399" spans="1:1" x14ac:dyDescent="0.25">
      <c r="A399" s="1">
        <f t="shared" si="6"/>
        <v>56362</v>
      </c>
    </row>
    <row r="400" spans="1:1" x14ac:dyDescent="0.25">
      <c r="A400" s="1">
        <f t="shared" si="6"/>
        <v>56392</v>
      </c>
    </row>
    <row r="401" spans="1:1" x14ac:dyDescent="0.25">
      <c r="A401" s="1">
        <f t="shared" si="6"/>
        <v>56423</v>
      </c>
    </row>
    <row r="402" spans="1:1" x14ac:dyDescent="0.25">
      <c r="A402" s="1">
        <f t="shared" si="6"/>
        <v>56453</v>
      </c>
    </row>
    <row r="403" spans="1:1" x14ac:dyDescent="0.25">
      <c r="A403" s="1">
        <f t="shared" si="6"/>
        <v>56484</v>
      </c>
    </row>
    <row r="404" spans="1:1" x14ac:dyDescent="0.25">
      <c r="A404" s="1">
        <f t="shared" si="6"/>
        <v>56515</v>
      </c>
    </row>
    <row r="405" spans="1:1" x14ac:dyDescent="0.25">
      <c r="A405" s="1">
        <f t="shared" si="6"/>
        <v>56545</v>
      </c>
    </row>
    <row r="406" spans="1:1" x14ac:dyDescent="0.25">
      <c r="A406" s="1">
        <f t="shared" si="6"/>
        <v>56576</v>
      </c>
    </row>
    <row r="407" spans="1:1" x14ac:dyDescent="0.25">
      <c r="A407" s="1">
        <f t="shared" si="6"/>
        <v>56606</v>
      </c>
    </row>
    <row r="408" spans="1:1" x14ac:dyDescent="0.25">
      <c r="A408" s="1">
        <f t="shared" si="6"/>
        <v>56637</v>
      </c>
    </row>
    <row r="409" spans="1:1" x14ac:dyDescent="0.25">
      <c r="A409" s="1">
        <f t="shared" si="6"/>
        <v>56668</v>
      </c>
    </row>
    <row r="410" spans="1:1" x14ac:dyDescent="0.25">
      <c r="A410" s="1">
        <f t="shared" si="6"/>
        <v>56696</v>
      </c>
    </row>
    <row r="411" spans="1:1" x14ac:dyDescent="0.25">
      <c r="A411" s="1">
        <f t="shared" si="6"/>
        <v>56727</v>
      </c>
    </row>
    <row r="412" spans="1:1" x14ac:dyDescent="0.25">
      <c r="A412" s="1">
        <f t="shared" si="6"/>
        <v>56757</v>
      </c>
    </row>
    <row r="413" spans="1:1" x14ac:dyDescent="0.25">
      <c r="A413" s="1">
        <f t="shared" si="6"/>
        <v>56788</v>
      </c>
    </row>
    <row r="414" spans="1:1" x14ac:dyDescent="0.25">
      <c r="A414" s="1">
        <f t="shared" si="6"/>
        <v>56818</v>
      </c>
    </row>
    <row r="415" spans="1:1" x14ac:dyDescent="0.25">
      <c r="A415" s="1">
        <f t="shared" si="6"/>
        <v>56849</v>
      </c>
    </row>
    <row r="416" spans="1:1" x14ac:dyDescent="0.25">
      <c r="A416" s="1">
        <f t="shared" si="6"/>
        <v>56880</v>
      </c>
    </row>
    <row r="417" spans="1:1" x14ac:dyDescent="0.25">
      <c r="A417" s="1">
        <f t="shared" si="6"/>
        <v>56910</v>
      </c>
    </row>
    <row r="418" spans="1:1" x14ac:dyDescent="0.25">
      <c r="A418" s="1">
        <f t="shared" si="6"/>
        <v>56941</v>
      </c>
    </row>
    <row r="419" spans="1:1" x14ac:dyDescent="0.25">
      <c r="A419" s="1">
        <f t="shared" si="6"/>
        <v>56971</v>
      </c>
    </row>
    <row r="420" spans="1:1" x14ac:dyDescent="0.25">
      <c r="A420" s="1">
        <f t="shared" si="6"/>
        <v>57002</v>
      </c>
    </row>
    <row r="421" spans="1:1" x14ac:dyDescent="0.25">
      <c r="A421" s="1">
        <f t="shared" si="6"/>
        <v>57033</v>
      </c>
    </row>
    <row r="422" spans="1:1" x14ac:dyDescent="0.25">
      <c r="A422" s="1">
        <f t="shared" si="6"/>
        <v>57062</v>
      </c>
    </row>
    <row r="423" spans="1:1" x14ac:dyDescent="0.25">
      <c r="A423" s="1">
        <f t="shared" si="6"/>
        <v>57093</v>
      </c>
    </row>
    <row r="424" spans="1:1" x14ac:dyDescent="0.25">
      <c r="A424" s="1">
        <f t="shared" si="6"/>
        <v>57123</v>
      </c>
    </row>
    <row r="425" spans="1:1" x14ac:dyDescent="0.25">
      <c r="A425" s="1">
        <f t="shared" si="6"/>
        <v>57154</v>
      </c>
    </row>
    <row r="426" spans="1:1" x14ac:dyDescent="0.25">
      <c r="A426" s="1">
        <f t="shared" si="6"/>
        <v>57184</v>
      </c>
    </row>
    <row r="427" spans="1:1" x14ac:dyDescent="0.25">
      <c r="A427" s="1">
        <f t="shared" si="6"/>
        <v>57215</v>
      </c>
    </row>
    <row r="428" spans="1:1" x14ac:dyDescent="0.25">
      <c r="A428" s="1">
        <f t="shared" si="6"/>
        <v>57246</v>
      </c>
    </row>
    <row r="429" spans="1:1" x14ac:dyDescent="0.25">
      <c r="A429" s="1">
        <f t="shared" si="6"/>
        <v>57276</v>
      </c>
    </row>
    <row r="430" spans="1:1" x14ac:dyDescent="0.25">
      <c r="A430" s="1">
        <f t="shared" si="6"/>
        <v>57307</v>
      </c>
    </row>
    <row r="431" spans="1:1" x14ac:dyDescent="0.25">
      <c r="A431" s="1">
        <f t="shared" si="6"/>
        <v>57337</v>
      </c>
    </row>
    <row r="432" spans="1:1" x14ac:dyDescent="0.25">
      <c r="A432" s="1">
        <f t="shared" si="6"/>
        <v>57368</v>
      </c>
    </row>
    <row r="433" spans="1:1" x14ac:dyDescent="0.25">
      <c r="A433" s="1">
        <f t="shared" si="6"/>
        <v>57399</v>
      </c>
    </row>
    <row r="434" spans="1:1" x14ac:dyDescent="0.25">
      <c r="A434" s="1">
        <f t="shared" si="6"/>
        <v>57427</v>
      </c>
    </row>
    <row r="435" spans="1:1" x14ac:dyDescent="0.25">
      <c r="A435" s="1">
        <f t="shared" si="6"/>
        <v>57458</v>
      </c>
    </row>
    <row r="436" spans="1:1" x14ac:dyDescent="0.25">
      <c r="A436" s="1">
        <f t="shared" si="6"/>
        <v>57488</v>
      </c>
    </row>
    <row r="437" spans="1:1" x14ac:dyDescent="0.25">
      <c r="A437" s="1">
        <f t="shared" si="6"/>
        <v>57519</v>
      </c>
    </row>
    <row r="438" spans="1:1" x14ac:dyDescent="0.25">
      <c r="A438" s="1">
        <f t="shared" si="6"/>
        <v>57549</v>
      </c>
    </row>
    <row r="439" spans="1:1" x14ac:dyDescent="0.25">
      <c r="A439" s="1">
        <f t="shared" si="6"/>
        <v>57580</v>
      </c>
    </row>
    <row r="440" spans="1:1" x14ac:dyDescent="0.25">
      <c r="A440" s="1">
        <f t="shared" si="6"/>
        <v>57611</v>
      </c>
    </row>
    <row r="441" spans="1:1" x14ac:dyDescent="0.25">
      <c r="A441" s="1">
        <f t="shared" si="6"/>
        <v>57641</v>
      </c>
    </row>
    <row r="442" spans="1:1" x14ac:dyDescent="0.25">
      <c r="A442" s="1">
        <f t="shared" si="6"/>
        <v>57672</v>
      </c>
    </row>
    <row r="443" spans="1:1" x14ac:dyDescent="0.25">
      <c r="A443" s="1">
        <f t="shared" si="6"/>
        <v>57702</v>
      </c>
    </row>
    <row r="444" spans="1:1" x14ac:dyDescent="0.25">
      <c r="A444" s="1">
        <f t="shared" si="6"/>
        <v>57733</v>
      </c>
    </row>
    <row r="445" spans="1:1" x14ac:dyDescent="0.25">
      <c r="A445" s="1">
        <f t="shared" si="6"/>
        <v>57764</v>
      </c>
    </row>
    <row r="446" spans="1:1" x14ac:dyDescent="0.25">
      <c r="A446" s="1">
        <f t="shared" si="6"/>
        <v>57792</v>
      </c>
    </row>
    <row r="447" spans="1:1" x14ac:dyDescent="0.25">
      <c r="A447" s="1">
        <f t="shared" si="6"/>
        <v>57823</v>
      </c>
    </row>
    <row r="448" spans="1:1" x14ac:dyDescent="0.25">
      <c r="A448" s="1">
        <f t="shared" si="6"/>
        <v>57853</v>
      </c>
    </row>
    <row r="449" spans="1:1" x14ac:dyDescent="0.25">
      <c r="A449" s="1">
        <f t="shared" si="6"/>
        <v>57884</v>
      </c>
    </row>
    <row r="450" spans="1:1" x14ac:dyDescent="0.25">
      <c r="A450" s="1">
        <f t="shared" si="6"/>
        <v>57914</v>
      </c>
    </row>
    <row r="451" spans="1:1" x14ac:dyDescent="0.25">
      <c r="A451" s="1">
        <f t="shared" ref="A451:A514" si="7">EDATE(A450,1)</f>
        <v>57945</v>
      </c>
    </row>
    <row r="452" spans="1:1" x14ac:dyDescent="0.25">
      <c r="A452" s="1">
        <f t="shared" si="7"/>
        <v>57976</v>
      </c>
    </row>
    <row r="453" spans="1:1" x14ac:dyDescent="0.25">
      <c r="A453" s="1">
        <f t="shared" si="7"/>
        <v>58006</v>
      </c>
    </row>
    <row r="454" spans="1:1" x14ac:dyDescent="0.25">
      <c r="A454" s="1">
        <f t="shared" si="7"/>
        <v>58037</v>
      </c>
    </row>
    <row r="455" spans="1:1" x14ac:dyDescent="0.25">
      <c r="A455" s="1">
        <f t="shared" si="7"/>
        <v>58067</v>
      </c>
    </row>
    <row r="456" spans="1:1" x14ac:dyDescent="0.25">
      <c r="A456" s="1">
        <f t="shared" si="7"/>
        <v>58098</v>
      </c>
    </row>
    <row r="457" spans="1:1" x14ac:dyDescent="0.25">
      <c r="A457" s="1">
        <f t="shared" si="7"/>
        <v>58129</v>
      </c>
    </row>
    <row r="458" spans="1:1" x14ac:dyDescent="0.25">
      <c r="A458" s="1">
        <f t="shared" si="7"/>
        <v>58157</v>
      </c>
    </row>
    <row r="459" spans="1:1" x14ac:dyDescent="0.25">
      <c r="A459" s="1">
        <f t="shared" si="7"/>
        <v>58188</v>
      </c>
    </row>
    <row r="460" spans="1:1" x14ac:dyDescent="0.25">
      <c r="A460" s="1">
        <f t="shared" si="7"/>
        <v>58218</v>
      </c>
    </row>
    <row r="461" spans="1:1" x14ac:dyDescent="0.25">
      <c r="A461" s="1">
        <f t="shared" si="7"/>
        <v>58249</v>
      </c>
    </row>
    <row r="462" spans="1:1" x14ac:dyDescent="0.25">
      <c r="A462" s="1">
        <f t="shared" si="7"/>
        <v>58279</v>
      </c>
    </row>
    <row r="463" spans="1:1" x14ac:dyDescent="0.25">
      <c r="A463" s="1">
        <f t="shared" si="7"/>
        <v>58310</v>
      </c>
    </row>
    <row r="464" spans="1:1" x14ac:dyDescent="0.25">
      <c r="A464" s="1">
        <f t="shared" si="7"/>
        <v>58341</v>
      </c>
    </row>
    <row r="465" spans="1:1" x14ac:dyDescent="0.25">
      <c r="A465" s="1">
        <f t="shared" si="7"/>
        <v>58371</v>
      </c>
    </row>
    <row r="466" spans="1:1" x14ac:dyDescent="0.25">
      <c r="A466" s="1">
        <f t="shared" si="7"/>
        <v>58402</v>
      </c>
    </row>
    <row r="467" spans="1:1" x14ac:dyDescent="0.25">
      <c r="A467" s="1">
        <f t="shared" si="7"/>
        <v>58432</v>
      </c>
    </row>
    <row r="468" spans="1:1" x14ac:dyDescent="0.25">
      <c r="A468" s="1">
        <f t="shared" si="7"/>
        <v>58463</v>
      </c>
    </row>
    <row r="469" spans="1:1" x14ac:dyDescent="0.25">
      <c r="A469" s="1">
        <f t="shared" si="7"/>
        <v>58494</v>
      </c>
    </row>
    <row r="470" spans="1:1" x14ac:dyDescent="0.25">
      <c r="A470" s="1">
        <f t="shared" si="7"/>
        <v>58523</v>
      </c>
    </row>
    <row r="471" spans="1:1" x14ac:dyDescent="0.25">
      <c r="A471" s="1">
        <f t="shared" si="7"/>
        <v>58554</v>
      </c>
    </row>
    <row r="472" spans="1:1" x14ac:dyDescent="0.25">
      <c r="A472" s="1">
        <f t="shared" si="7"/>
        <v>58584</v>
      </c>
    </row>
    <row r="473" spans="1:1" x14ac:dyDescent="0.25">
      <c r="A473" s="1">
        <f t="shared" si="7"/>
        <v>58615</v>
      </c>
    </row>
    <row r="474" spans="1:1" x14ac:dyDescent="0.25">
      <c r="A474" s="1">
        <f t="shared" si="7"/>
        <v>58645</v>
      </c>
    </row>
    <row r="475" spans="1:1" x14ac:dyDescent="0.25">
      <c r="A475" s="1">
        <f t="shared" si="7"/>
        <v>58676</v>
      </c>
    </row>
    <row r="476" spans="1:1" x14ac:dyDescent="0.25">
      <c r="A476" s="1">
        <f t="shared" si="7"/>
        <v>58707</v>
      </c>
    </row>
    <row r="477" spans="1:1" x14ac:dyDescent="0.25">
      <c r="A477" s="1">
        <f t="shared" si="7"/>
        <v>58737</v>
      </c>
    </row>
    <row r="478" spans="1:1" x14ac:dyDescent="0.25">
      <c r="A478" s="1">
        <f t="shared" si="7"/>
        <v>58768</v>
      </c>
    </row>
    <row r="479" spans="1:1" x14ac:dyDescent="0.25">
      <c r="A479" s="1">
        <f t="shared" si="7"/>
        <v>58798</v>
      </c>
    </row>
    <row r="480" spans="1:1" x14ac:dyDescent="0.25">
      <c r="A480" s="1">
        <f t="shared" si="7"/>
        <v>58829</v>
      </c>
    </row>
    <row r="481" spans="1:1" x14ac:dyDescent="0.25">
      <c r="A481" s="1">
        <f t="shared" si="7"/>
        <v>58860</v>
      </c>
    </row>
    <row r="482" spans="1:1" x14ac:dyDescent="0.25">
      <c r="A482" s="1">
        <f t="shared" si="7"/>
        <v>58888</v>
      </c>
    </row>
    <row r="483" spans="1:1" x14ac:dyDescent="0.25">
      <c r="A483" s="1">
        <f t="shared" si="7"/>
        <v>58919</v>
      </c>
    </row>
    <row r="484" spans="1:1" x14ac:dyDescent="0.25">
      <c r="A484" s="1">
        <f t="shared" si="7"/>
        <v>58949</v>
      </c>
    </row>
    <row r="485" spans="1:1" x14ac:dyDescent="0.25">
      <c r="A485" s="1">
        <f t="shared" si="7"/>
        <v>58980</v>
      </c>
    </row>
    <row r="486" spans="1:1" x14ac:dyDescent="0.25">
      <c r="A486" s="1">
        <f t="shared" si="7"/>
        <v>59010</v>
      </c>
    </row>
    <row r="487" spans="1:1" x14ac:dyDescent="0.25">
      <c r="A487" s="1">
        <f t="shared" si="7"/>
        <v>59041</v>
      </c>
    </row>
    <row r="488" spans="1:1" x14ac:dyDescent="0.25">
      <c r="A488" s="1">
        <f t="shared" si="7"/>
        <v>59072</v>
      </c>
    </row>
    <row r="489" spans="1:1" x14ac:dyDescent="0.25">
      <c r="A489" s="1">
        <f t="shared" si="7"/>
        <v>59102</v>
      </c>
    </row>
    <row r="490" spans="1:1" x14ac:dyDescent="0.25">
      <c r="A490" s="1">
        <f t="shared" si="7"/>
        <v>59133</v>
      </c>
    </row>
    <row r="491" spans="1:1" x14ac:dyDescent="0.25">
      <c r="A491" s="1">
        <f t="shared" si="7"/>
        <v>59163</v>
      </c>
    </row>
    <row r="492" spans="1:1" x14ac:dyDescent="0.25">
      <c r="A492" s="1">
        <f t="shared" si="7"/>
        <v>59194</v>
      </c>
    </row>
    <row r="493" spans="1:1" x14ac:dyDescent="0.25">
      <c r="A493" s="1">
        <f t="shared" si="7"/>
        <v>59225</v>
      </c>
    </row>
    <row r="494" spans="1:1" x14ac:dyDescent="0.25">
      <c r="A494" s="1">
        <f t="shared" si="7"/>
        <v>59253</v>
      </c>
    </row>
    <row r="495" spans="1:1" x14ac:dyDescent="0.25">
      <c r="A495" s="1">
        <f t="shared" si="7"/>
        <v>59284</v>
      </c>
    </row>
    <row r="496" spans="1:1" x14ac:dyDescent="0.25">
      <c r="A496" s="1">
        <f t="shared" si="7"/>
        <v>59314</v>
      </c>
    </row>
    <row r="497" spans="1:1" x14ac:dyDescent="0.25">
      <c r="A497" s="1">
        <f t="shared" si="7"/>
        <v>59345</v>
      </c>
    </row>
    <row r="498" spans="1:1" x14ac:dyDescent="0.25">
      <c r="A498" s="1">
        <f t="shared" si="7"/>
        <v>59375</v>
      </c>
    </row>
    <row r="499" spans="1:1" x14ac:dyDescent="0.25">
      <c r="A499" s="1">
        <f t="shared" si="7"/>
        <v>59406</v>
      </c>
    </row>
    <row r="500" spans="1:1" x14ac:dyDescent="0.25">
      <c r="A500" s="1">
        <f t="shared" si="7"/>
        <v>59437</v>
      </c>
    </row>
    <row r="501" spans="1:1" x14ac:dyDescent="0.25">
      <c r="A501" s="1">
        <f t="shared" si="7"/>
        <v>59467</v>
      </c>
    </row>
    <row r="502" spans="1:1" x14ac:dyDescent="0.25">
      <c r="A502" s="1">
        <f t="shared" si="7"/>
        <v>59498</v>
      </c>
    </row>
    <row r="503" spans="1:1" x14ac:dyDescent="0.25">
      <c r="A503" s="1">
        <f t="shared" si="7"/>
        <v>59528</v>
      </c>
    </row>
    <row r="504" spans="1:1" x14ac:dyDescent="0.25">
      <c r="A504" s="1">
        <f t="shared" si="7"/>
        <v>59559</v>
      </c>
    </row>
    <row r="505" spans="1:1" x14ac:dyDescent="0.25">
      <c r="A505" s="1">
        <f t="shared" si="7"/>
        <v>59590</v>
      </c>
    </row>
    <row r="506" spans="1:1" x14ac:dyDescent="0.25">
      <c r="A506" s="1">
        <f t="shared" si="7"/>
        <v>59618</v>
      </c>
    </row>
    <row r="507" spans="1:1" x14ac:dyDescent="0.25">
      <c r="A507" s="1">
        <f t="shared" si="7"/>
        <v>59649</v>
      </c>
    </row>
    <row r="508" spans="1:1" x14ac:dyDescent="0.25">
      <c r="A508" s="1">
        <f t="shared" si="7"/>
        <v>59679</v>
      </c>
    </row>
    <row r="509" spans="1:1" x14ac:dyDescent="0.25">
      <c r="A509" s="1">
        <f t="shared" si="7"/>
        <v>59710</v>
      </c>
    </row>
    <row r="510" spans="1:1" x14ac:dyDescent="0.25">
      <c r="A510" s="1">
        <f t="shared" si="7"/>
        <v>59740</v>
      </c>
    </row>
    <row r="511" spans="1:1" x14ac:dyDescent="0.25">
      <c r="A511" s="1">
        <f t="shared" si="7"/>
        <v>59771</v>
      </c>
    </row>
    <row r="512" spans="1:1" x14ac:dyDescent="0.25">
      <c r="A512" s="1">
        <f t="shared" si="7"/>
        <v>59802</v>
      </c>
    </row>
    <row r="513" spans="1:1" x14ac:dyDescent="0.25">
      <c r="A513" s="1">
        <f t="shared" si="7"/>
        <v>59832</v>
      </c>
    </row>
    <row r="514" spans="1:1" x14ac:dyDescent="0.25">
      <c r="A514" s="1">
        <f t="shared" si="7"/>
        <v>59863</v>
      </c>
    </row>
    <row r="515" spans="1:1" x14ac:dyDescent="0.25">
      <c r="A515" s="1">
        <f t="shared" ref="A515:A578" si="8">EDATE(A514,1)</f>
        <v>59893</v>
      </c>
    </row>
    <row r="516" spans="1:1" x14ac:dyDescent="0.25">
      <c r="A516" s="1">
        <f t="shared" si="8"/>
        <v>59924</v>
      </c>
    </row>
    <row r="517" spans="1:1" x14ac:dyDescent="0.25">
      <c r="A517" s="1">
        <f t="shared" si="8"/>
        <v>59955</v>
      </c>
    </row>
    <row r="518" spans="1:1" x14ac:dyDescent="0.25">
      <c r="A518" s="1">
        <f t="shared" si="8"/>
        <v>59984</v>
      </c>
    </row>
    <row r="519" spans="1:1" x14ac:dyDescent="0.25">
      <c r="A519" s="1">
        <f t="shared" si="8"/>
        <v>60015</v>
      </c>
    </row>
    <row r="520" spans="1:1" x14ac:dyDescent="0.25">
      <c r="A520" s="1">
        <f t="shared" si="8"/>
        <v>60045</v>
      </c>
    </row>
    <row r="521" spans="1:1" x14ac:dyDescent="0.25">
      <c r="A521" s="1">
        <f t="shared" si="8"/>
        <v>60076</v>
      </c>
    </row>
    <row r="522" spans="1:1" x14ac:dyDescent="0.25">
      <c r="A522" s="1">
        <f t="shared" si="8"/>
        <v>60106</v>
      </c>
    </row>
    <row r="523" spans="1:1" x14ac:dyDescent="0.25">
      <c r="A523" s="1">
        <f t="shared" si="8"/>
        <v>60137</v>
      </c>
    </row>
    <row r="524" spans="1:1" x14ac:dyDescent="0.25">
      <c r="A524" s="1">
        <f t="shared" si="8"/>
        <v>60168</v>
      </c>
    </row>
    <row r="525" spans="1:1" x14ac:dyDescent="0.25">
      <c r="A525" s="1">
        <f t="shared" si="8"/>
        <v>60198</v>
      </c>
    </row>
    <row r="526" spans="1:1" x14ac:dyDescent="0.25">
      <c r="A526" s="1">
        <f t="shared" si="8"/>
        <v>60229</v>
      </c>
    </row>
    <row r="527" spans="1:1" x14ac:dyDescent="0.25">
      <c r="A527" s="1">
        <f t="shared" si="8"/>
        <v>60259</v>
      </c>
    </row>
    <row r="528" spans="1:1" x14ac:dyDescent="0.25">
      <c r="A528" s="1">
        <f t="shared" si="8"/>
        <v>60290</v>
      </c>
    </row>
    <row r="529" spans="1:1" x14ac:dyDescent="0.25">
      <c r="A529" s="1">
        <f t="shared" si="8"/>
        <v>60321</v>
      </c>
    </row>
    <row r="530" spans="1:1" x14ac:dyDescent="0.25">
      <c r="A530" s="1">
        <f t="shared" si="8"/>
        <v>60349</v>
      </c>
    </row>
    <row r="531" spans="1:1" x14ac:dyDescent="0.25">
      <c r="A531" s="1">
        <f t="shared" si="8"/>
        <v>60380</v>
      </c>
    </row>
    <row r="532" spans="1:1" x14ac:dyDescent="0.25">
      <c r="A532" s="1">
        <f t="shared" si="8"/>
        <v>60410</v>
      </c>
    </row>
    <row r="533" spans="1:1" x14ac:dyDescent="0.25">
      <c r="A533" s="1">
        <f t="shared" si="8"/>
        <v>60441</v>
      </c>
    </row>
    <row r="534" spans="1:1" x14ac:dyDescent="0.25">
      <c r="A534" s="1">
        <f t="shared" si="8"/>
        <v>60471</v>
      </c>
    </row>
    <row r="535" spans="1:1" x14ac:dyDescent="0.25">
      <c r="A535" s="1">
        <f t="shared" si="8"/>
        <v>60502</v>
      </c>
    </row>
    <row r="536" spans="1:1" x14ac:dyDescent="0.25">
      <c r="A536" s="1">
        <f t="shared" si="8"/>
        <v>60533</v>
      </c>
    </row>
    <row r="537" spans="1:1" x14ac:dyDescent="0.25">
      <c r="A537" s="1">
        <f t="shared" si="8"/>
        <v>60563</v>
      </c>
    </row>
    <row r="538" spans="1:1" x14ac:dyDescent="0.25">
      <c r="A538" s="1">
        <f t="shared" si="8"/>
        <v>60594</v>
      </c>
    </row>
    <row r="539" spans="1:1" x14ac:dyDescent="0.25">
      <c r="A539" s="1">
        <f t="shared" si="8"/>
        <v>60624</v>
      </c>
    </row>
    <row r="540" spans="1:1" x14ac:dyDescent="0.25">
      <c r="A540" s="1">
        <f t="shared" si="8"/>
        <v>60655</v>
      </c>
    </row>
    <row r="541" spans="1:1" x14ac:dyDescent="0.25">
      <c r="A541" s="1">
        <f t="shared" si="8"/>
        <v>60686</v>
      </c>
    </row>
    <row r="542" spans="1:1" x14ac:dyDescent="0.25">
      <c r="A542" s="1">
        <f t="shared" si="8"/>
        <v>60714</v>
      </c>
    </row>
    <row r="543" spans="1:1" x14ac:dyDescent="0.25">
      <c r="A543" s="1">
        <f t="shared" si="8"/>
        <v>60745</v>
      </c>
    </row>
    <row r="544" spans="1:1" x14ac:dyDescent="0.25">
      <c r="A544" s="1">
        <f t="shared" si="8"/>
        <v>60775</v>
      </c>
    </row>
    <row r="545" spans="1:1" x14ac:dyDescent="0.25">
      <c r="A545" s="1">
        <f t="shared" si="8"/>
        <v>60806</v>
      </c>
    </row>
    <row r="546" spans="1:1" x14ac:dyDescent="0.25">
      <c r="A546" s="1">
        <f t="shared" si="8"/>
        <v>60836</v>
      </c>
    </row>
    <row r="547" spans="1:1" x14ac:dyDescent="0.25">
      <c r="A547" s="1">
        <f t="shared" si="8"/>
        <v>60867</v>
      </c>
    </row>
    <row r="548" spans="1:1" x14ac:dyDescent="0.25">
      <c r="A548" s="1">
        <f t="shared" si="8"/>
        <v>60898</v>
      </c>
    </row>
    <row r="549" spans="1:1" x14ac:dyDescent="0.25">
      <c r="A549" s="1">
        <f t="shared" si="8"/>
        <v>60928</v>
      </c>
    </row>
    <row r="550" spans="1:1" x14ac:dyDescent="0.25">
      <c r="A550" s="1">
        <f t="shared" si="8"/>
        <v>60959</v>
      </c>
    </row>
    <row r="551" spans="1:1" x14ac:dyDescent="0.25">
      <c r="A551" s="1">
        <f t="shared" si="8"/>
        <v>60989</v>
      </c>
    </row>
    <row r="552" spans="1:1" x14ac:dyDescent="0.25">
      <c r="A552" s="1">
        <f t="shared" si="8"/>
        <v>61020</v>
      </c>
    </row>
    <row r="553" spans="1:1" x14ac:dyDescent="0.25">
      <c r="A553" s="1">
        <f t="shared" si="8"/>
        <v>61051</v>
      </c>
    </row>
    <row r="554" spans="1:1" x14ac:dyDescent="0.25">
      <c r="A554" s="1">
        <f t="shared" si="8"/>
        <v>61079</v>
      </c>
    </row>
    <row r="555" spans="1:1" x14ac:dyDescent="0.25">
      <c r="A555" s="1">
        <f t="shared" si="8"/>
        <v>61110</v>
      </c>
    </row>
    <row r="556" spans="1:1" x14ac:dyDescent="0.25">
      <c r="A556" s="1">
        <f t="shared" si="8"/>
        <v>61140</v>
      </c>
    </row>
    <row r="557" spans="1:1" x14ac:dyDescent="0.25">
      <c r="A557" s="1">
        <f t="shared" si="8"/>
        <v>61171</v>
      </c>
    </row>
    <row r="558" spans="1:1" x14ac:dyDescent="0.25">
      <c r="A558" s="1">
        <f t="shared" si="8"/>
        <v>61201</v>
      </c>
    </row>
    <row r="559" spans="1:1" x14ac:dyDescent="0.25">
      <c r="A559" s="1">
        <f t="shared" si="8"/>
        <v>61232</v>
      </c>
    </row>
    <row r="560" spans="1:1" x14ac:dyDescent="0.25">
      <c r="A560" s="1">
        <f t="shared" si="8"/>
        <v>61263</v>
      </c>
    </row>
    <row r="561" spans="1:1" x14ac:dyDescent="0.25">
      <c r="A561" s="1">
        <f t="shared" si="8"/>
        <v>61293</v>
      </c>
    </row>
    <row r="562" spans="1:1" x14ac:dyDescent="0.25">
      <c r="A562" s="1">
        <f t="shared" si="8"/>
        <v>61324</v>
      </c>
    </row>
    <row r="563" spans="1:1" x14ac:dyDescent="0.25">
      <c r="A563" s="1">
        <f t="shared" si="8"/>
        <v>61354</v>
      </c>
    </row>
    <row r="564" spans="1:1" x14ac:dyDescent="0.25">
      <c r="A564" s="1">
        <f t="shared" si="8"/>
        <v>61385</v>
      </c>
    </row>
    <row r="565" spans="1:1" x14ac:dyDescent="0.25">
      <c r="A565" s="1">
        <f t="shared" si="8"/>
        <v>61416</v>
      </c>
    </row>
    <row r="566" spans="1:1" x14ac:dyDescent="0.25">
      <c r="A566" s="1">
        <f t="shared" si="8"/>
        <v>61445</v>
      </c>
    </row>
    <row r="567" spans="1:1" x14ac:dyDescent="0.25">
      <c r="A567" s="1">
        <f t="shared" si="8"/>
        <v>61476</v>
      </c>
    </row>
    <row r="568" spans="1:1" x14ac:dyDescent="0.25">
      <c r="A568" s="1">
        <f t="shared" si="8"/>
        <v>61506</v>
      </c>
    </row>
    <row r="569" spans="1:1" x14ac:dyDescent="0.25">
      <c r="A569" s="1">
        <f t="shared" si="8"/>
        <v>61537</v>
      </c>
    </row>
    <row r="570" spans="1:1" x14ac:dyDescent="0.25">
      <c r="A570" s="1">
        <f t="shared" si="8"/>
        <v>61567</v>
      </c>
    </row>
    <row r="571" spans="1:1" x14ac:dyDescent="0.25">
      <c r="A571" s="1">
        <f t="shared" si="8"/>
        <v>61598</v>
      </c>
    </row>
    <row r="572" spans="1:1" x14ac:dyDescent="0.25">
      <c r="A572" s="1">
        <f t="shared" si="8"/>
        <v>61629</v>
      </c>
    </row>
    <row r="573" spans="1:1" x14ac:dyDescent="0.25">
      <c r="A573" s="1">
        <f t="shared" si="8"/>
        <v>61659</v>
      </c>
    </row>
    <row r="574" spans="1:1" x14ac:dyDescent="0.25">
      <c r="A574" s="1">
        <f t="shared" si="8"/>
        <v>61690</v>
      </c>
    </row>
    <row r="575" spans="1:1" x14ac:dyDescent="0.25">
      <c r="A575" s="1">
        <f t="shared" si="8"/>
        <v>61720</v>
      </c>
    </row>
    <row r="576" spans="1:1" x14ac:dyDescent="0.25">
      <c r="A576" s="1">
        <f t="shared" si="8"/>
        <v>61751</v>
      </c>
    </row>
    <row r="577" spans="1:1" x14ac:dyDescent="0.25">
      <c r="A577" s="1">
        <f t="shared" si="8"/>
        <v>61782</v>
      </c>
    </row>
    <row r="578" spans="1:1" x14ac:dyDescent="0.25">
      <c r="A578" s="1">
        <f t="shared" si="8"/>
        <v>61810</v>
      </c>
    </row>
    <row r="579" spans="1:1" x14ac:dyDescent="0.25">
      <c r="A579" s="1">
        <f t="shared" ref="A579:A642" si="9">EDATE(A578,1)</f>
        <v>61841</v>
      </c>
    </row>
    <row r="580" spans="1:1" x14ac:dyDescent="0.25">
      <c r="A580" s="1">
        <f t="shared" si="9"/>
        <v>61871</v>
      </c>
    </row>
    <row r="581" spans="1:1" x14ac:dyDescent="0.25">
      <c r="A581" s="1">
        <f t="shared" si="9"/>
        <v>61902</v>
      </c>
    </row>
    <row r="582" spans="1:1" x14ac:dyDescent="0.25">
      <c r="A582" s="1">
        <f t="shared" si="9"/>
        <v>61932</v>
      </c>
    </row>
    <row r="583" spans="1:1" x14ac:dyDescent="0.25">
      <c r="A583" s="1">
        <f t="shared" si="9"/>
        <v>61963</v>
      </c>
    </row>
    <row r="584" spans="1:1" x14ac:dyDescent="0.25">
      <c r="A584" s="1">
        <f t="shared" si="9"/>
        <v>61994</v>
      </c>
    </row>
    <row r="585" spans="1:1" x14ac:dyDescent="0.25">
      <c r="A585" s="1">
        <f t="shared" si="9"/>
        <v>62024</v>
      </c>
    </row>
    <row r="586" spans="1:1" x14ac:dyDescent="0.25">
      <c r="A586" s="1">
        <f t="shared" si="9"/>
        <v>62055</v>
      </c>
    </row>
    <row r="587" spans="1:1" x14ac:dyDescent="0.25">
      <c r="A587" s="1">
        <f t="shared" si="9"/>
        <v>62085</v>
      </c>
    </row>
    <row r="588" spans="1:1" x14ac:dyDescent="0.25">
      <c r="A588" s="1">
        <f t="shared" si="9"/>
        <v>62116</v>
      </c>
    </row>
    <row r="589" spans="1:1" x14ac:dyDescent="0.25">
      <c r="A589" s="1">
        <f t="shared" si="9"/>
        <v>62147</v>
      </c>
    </row>
    <row r="590" spans="1:1" x14ac:dyDescent="0.25">
      <c r="A590" s="1">
        <f t="shared" si="9"/>
        <v>62175</v>
      </c>
    </row>
    <row r="591" spans="1:1" x14ac:dyDescent="0.25">
      <c r="A591" s="1">
        <f t="shared" si="9"/>
        <v>62206</v>
      </c>
    </row>
    <row r="592" spans="1:1" x14ac:dyDescent="0.25">
      <c r="A592" s="1">
        <f t="shared" si="9"/>
        <v>62236</v>
      </c>
    </row>
    <row r="593" spans="1:1" x14ac:dyDescent="0.25">
      <c r="A593" s="1">
        <f t="shared" si="9"/>
        <v>62267</v>
      </c>
    </row>
    <row r="594" spans="1:1" x14ac:dyDescent="0.25">
      <c r="A594" s="1">
        <f t="shared" si="9"/>
        <v>62297</v>
      </c>
    </row>
    <row r="595" spans="1:1" x14ac:dyDescent="0.25">
      <c r="A595" s="1">
        <f t="shared" si="9"/>
        <v>62328</v>
      </c>
    </row>
    <row r="596" spans="1:1" x14ac:dyDescent="0.25">
      <c r="A596" s="1">
        <f t="shared" si="9"/>
        <v>62359</v>
      </c>
    </row>
    <row r="597" spans="1:1" x14ac:dyDescent="0.25">
      <c r="A597" s="1">
        <f t="shared" si="9"/>
        <v>62389</v>
      </c>
    </row>
    <row r="598" spans="1:1" x14ac:dyDescent="0.25">
      <c r="A598" s="1">
        <f t="shared" si="9"/>
        <v>62420</v>
      </c>
    </row>
    <row r="599" spans="1:1" x14ac:dyDescent="0.25">
      <c r="A599" s="1">
        <f t="shared" si="9"/>
        <v>62450</v>
      </c>
    </row>
    <row r="600" spans="1:1" x14ac:dyDescent="0.25">
      <c r="A600" s="1">
        <f t="shared" si="9"/>
        <v>62481</v>
      </c>
    </row>
    <row r="601" spans="1:1" x14ac:dyDescent="0.25">
      <c r="A601" s="1">
        <f t="shared" si="9"/>
        <v>62512</v>
      </c>
    </row>
    <row r="602" spans="1:1" x14ac:dyDescent="0.25">
      <c r="A602" s="1">
        <f t="shared" si="9"/>
        <v>62540</v>
      </c>
    </row>
    <row r="603" spans="1:1" x14ac:dyDescent="0.25">
      <c r="A603" s="1">
        <f t="shared" si="9"/>
        <v>62571</v>
      </c>
    </row>
    <row r="604" spans="1:1" x14ac:dyDescent="0.25">
      <c r="A604" s="1">
        <f t="shared" si="9"/>
        <v>62601</v>
      </c>
    </row>
    <row r="605" spans="1:1" x14ac:dyDescent="0.25">
      <c r="A605" s="1">
        <f t="shared" si="9"/>
        <v>62632</v>
      </c>
    </row>
    <row r="606" spans="1:1" x14ac:dyDescent="0.25">
      <c r="A606" s="1">
        <f t="shared" si="9"/>
        <v>62662</v>
      </c>
    </row>
    <row r="607" spans="1:1" x14ac:dyDescent="0.25">
      <c r="A607" s="1">
        <f t="shared" si="9"/>
        <v>62693</v>
      </c>
    </row>
    <row r="608" spans="1:1" x14ac:dyDescent="0.25">
      <c r="A608" s="1">
        <f t="shared" si="9"/>
        <v>62724</v>
      </c>
    </row>
    <row r="609" spans="1:1" x14ac:dyDescent="0.25">
      <c r="A609" s="1">
        <f t="shared" si="9"/>
        <v>62754</v>
      </c>
    </row>
    <row r="610" spans="1:1" x14ac:dyDescent="0.25">
      <c r="A610" s="1">
        <f t="shared" si="9"/>
        <v>62785</v>
      </c>
    </row>
    <row r="611" spans="1:1" x14ac:dyDescent="0.25">
      <c r="A611" s="1">
        <f t="shared" si="9"/>
        <v>62815</v>
      </c>
    </row>
    <row r="612" spans="1:1" x14ac:dyDescent="0.25">
      <c r="A612" s="1">
        <f t="shared" si="9"/>
        <v>62846</v>
      </c>
    </row>
    <row r="613" spans="1:1" x14ac:dyDescent="0.25">
      <c r="A613" s="1">
        <f t="shared" si="9"/>
        <v>62877</v>
      </c>
    </row>
    <row r="614" spans="1:1" x14ac:dyDescent="0.25">
      <c r="A614" s="1">
        <f t="shared" si="9"/>
        <v>62906</v>
      </c>
    </row>
    <row r="615" spans="1:1" x14ac:dyDescent="0.25">
      <c r="A615" s="1">
        <f t="shared" si="9"/>
        <v>62937</v>
      </c>
    </row>
    <row r="616" spans="1:1" x14ac:dyDescent="0.25">
      <c r="A616" s="1">
        <f t="shared" si="9"/>
        <v>62967</v>
      </c>
    </row>
    <row r="617" spans="1:1" x14ac:dyDescent="0.25">
      <c r="A617" s="1">
        <f t="shared" si="9"/>
        <v>62998</v>
      </c>
    </row>
    <row r="618" spans="1:1" x14ac:dyDescent="0.25">
      <c r="A618" s="1">
        <f t="shared" si="9"/>
        <v>63028</v>
      </c>
    </row>
    <row r="619" spans="1:1" x14ac:dyDescent="0.25">
      <c r="A619" s="1">
        <f t="shared" si="9"/>
        <v>63059</v>
      </c>
    </row>
    <row r="620" spans="1:1" x14ac:dyDescent="0.25">
      <c r="A620" s="1">
        <f t="shared" si="9"/>
        <v>63090</v>
      </c>
    </row>
    <row r="621" spans="1:1" x14ac:dyDescent="0.25">
      <c r="A621" s="1">
        <f t="shared" si="9"/>
        <v>63120</v>
      </c>
    </row>
    <row r="622" spans="1:1" x14ac:dyDescent="0.25">
      <c r="A622" s="1">
        <f t="shared" si="9"/>
        <v>63151</v>
      </c>
    </row>
    <row r="623" spans="1:1" x14ac:dyDescent="0.25">
      <c r="A623" s="1">
        <f t="shared" si="9"/>
        <v>63181</v>
      </c>
    </row>
    <row r="624" spans="1:1" x14ac:dyDescent="0.25">
      <c r="A624" s="1">
        <f t="shared" si="9"/>
        <v>63212</v>
      </c>
    </row>
    <row r="625" spans="1:1" x14ac:dyDescent="0.25">
      <c r="A625" s="1">
        <f t="shared" si="9"/>
        <v>63243</v>
      </c>
    </row>
    <row r="626" spans="1:1" x14ac:dyDescent="0.25">
      <c r="A626" s="1">
        <f t="shared" si="9"/>
        <v>63271</v>
      </c>
    </row>
    <row r="627" spans="1:1" x14ac:dyDescent="0.25">
      <c r="A627" s="1">
        <f t="shared" si="9"/>
        <v>63302</v>
      </c>
    </row>
    <row r="628" spans="1:1" x14ac:dyDescent="0.25">
      <c r="A628" s="1">
        <f t="shared" si="9"/>
        <v>63332</v>
      </c>
    </row>
    <row r="629" spans="1:1" x14ac:dyDescent="0.25">
      <c r="A629" s="1">
        <f t="shared" si="9"/>
        <v>63363</v>
      </c>
    </row>
    <row r="630" spans="1:1" x14ac:dyDescent="0.25">
      <c r="A630" s="1">
        <f t="shared" si="9"/>
        <v>63393</v>
      </c>
    </row>
    <row r="631" spans="1:1" x14ac:dyDescent="0.25">
      <c r="A631" s="1">
        <f t="shared" si="9"/>
        <v>63424</v>
      </c>
    </row>
    <row r="632" spans="1:1" x14ac:dyDescent="0.25">
      <c r="A632" s="1">
        <f t="shared" si="9"/>
        <v>63455</v>
      </c>
    </row>
    <row r="633" spans="1:1" x14ac:dyDescent="0.25">
      <c r="A633" s="1">
        <f t="shared" si="9"/>
        <v>63485</v>
      </c>
    </row>
    <row r="634" spans="1:1" x14ac:dyDescent="0.25">
      <c r="A634" s="1">
        <f t="shared" si="9"/>
        <v>63516</v>
      </c>
    </row>
    <row r="635" spans="1:1" x14ac:dyDescent="0.25">
      <c r="A635" s="1">
        <f t="shared" si="9"/>
        <v>63546</v>
      </c>
    </row>
    <row r="636" spans="1:1" x14ac:dyDescent="0.25">
      <c r="A636" s="1">
        <f t="shared" si="9"/>
        <v>63577</v>
      </c>
    </row>
    <row r="637" spans="1:1" x14ac:dyDescent="0.25">
      <c r="A637" s="1">
        <f t="shared" si="9"/>
        <v>63608</v>
      </c>
    </row>
    <row r="638" spans="1:1" x14ac:dyDescent="0.25">
      <c r="A638" s="1">
        <f t="shared" si="9"/>
        <v>63636</v>
      </c>
    </row>
    <row r="639" spans="1:1" x14ac:dyDescent="0.25">
      <c r="A639" s="1">
        <f t="shared" si="9"/>
        <v>63667</v>
      </c>
    </row>
    <row r="640" spans="1:1" x14ac:dyDescent="0.25">
      <c r="A640" s="1">
        <f t="shared" si="9"/>
        <v>63697</v>
      </c>
    </row>
    <row r="641" spans="1:1" x14ac:dyDescent="0.25">
      <c r="A641" s="1">
        <f t="shared" si="9"/>
        <v>63728</v>
      </c>
    </row>
    <row r="642" spans="1:1" x14ac:dyDescent="0.25">
      <c r="A642" s="1">
        <f t="shared" si="9"/>
        <v>63758</v>
      </c>
    </row>
    <row r="643" spans="1:1" x14ac:dyDescent="0.25">
      <c r="A643" s="1">
        <f t="shared" ref="A643:A706" si="10">EDATE(A642,1)</f>
        <v>63789</v>
      </c>
    </row>
    <row r="644" spans="1:1" x14ac:dyDescent="0.25">
      <c r="A644" s="1">
        <f t="shared" si="10"/>
        <v>63820</v>
      </c>
    </row>
    <row r="645" spans="1:1" x14ac:dyDescent="0.25">
      <c r="A645" s="1">
        <f t="shared" si="10"/>
        <v>63850</v>
      </c>
    </row>
    <row r="646" spans="1:1" x14ac:dyDescent="0.25">
      <c r="A646" s="1">
        <f t="shared" si="10"/>
        <v>63881</v>
      </c>
    </row>
    <row r="647" spans="1:1" x14ac:dyDescent="0.25">
      <c r="A647" s="1">
        <f t="shared" si="10"/>
        <v>63911</v>
      </c>
    </row>
    <row r="648" spans="1:1" x14ac:dyDescent="0.25">
      <c r="A648" s="1">
        <f t="shared" si="10"/>
        <v>63942</v>
      </c>
    </row>
    <row r="649" spans="1:1" x14ac:dyDescent="0.25">
      <c r="A649" s="1">
        <f t="shared" si="10"/>
        <v>63973</v>
      </c>
    </row>
    <row r="650" spans="1:1" x14ac:dyDescent="0.25">
      <c r="A650" s="1">
        <f t="shared" si="10"/>
        <v>64001</v>
      </c>
    </row>
    <row r="651" spans="1:1" x14ac:dyDescent="0.25">
      <c r="A651" s="1">
        <f t="shared" si="10"/>
        <v>64032</v>
      </c>
    </row>
    <row r="652" spans="1:1" x14ac:dyDescent="0.25">
      <c r="A652" s="1">
        <f t="shared" si="10"/>
        <v>64062</v>
      </c>
    </row>
    <row r="653" spans="1:1" x14ac:dyDescent="0.25">
      <c r="A653" s="1">
        <f t="shared" si="10"/>
        <v>64093</v>
      </c>
    </row>
    <row r="654" spans="1:1" x14ac:dyDescent="0.25">
      <c r="A654" s="1">
        <f t="shared" si="10"/>
        <v>64123</v>
      </c>
    </row>
    <row r="655" spans="1:1" x14ac:dyDescent="0.25">
      <c r="A655" s="1">
        <f t="shared" si="10"/>
        <v>64154</v>
      </c>
    </row>
    <row r="656" spans="1:1" x14ac:dyDescent="0.25">
      <c r="A656" s="1">
        <f t="shared" si="10"/>
        <v>64185</v>
      </c>
    </row>
    <row r="657" spans="1:1" x14ac:dyDescent="0.25">
      <c r="A657" s="1">
        <f t="shared" si="10"/>
        <v>64215</v>
      </c>
    </row>
    <row r="658" spans="1:1" x14ac:dyDescent="0.25">
      <c r="A658" s="1">
        <f t="shared" si="10"/>
        <v>64246</v>
      </c>
    </row>
    <row r="659" spans="1:1" x14ac:dyDescent="0.25">
      <c r="A659" s="1">
        <f t="shared" si="10"/>
        <v>64276</v>
      </c>
    </row>
    <row r="660" spans="1:1" x14ac:dyDescent="0.25">
      <c r="A660" s="1">
        <f t="shared" si="10"/>
        <v>64307</v>
      </c>
    </row>
    <row r="661" spans="1:1" x14ac:dyDescent="0.25">
      <c r="A661" s="1">
        <f t="shared" si="10"/>
        <v>64338</v>
      </c>
    </row>
    <row r="662" spans="1:1" x14ac:dyDescent="0.25">
      <c r="A662" s="1">
        <f t="shared" si="10"/>
        <v>64367</v>
      </c>
    </row>
    <row r="663" spans="1:1" x14ac:dyDescent="0.25">
      <c r="A663" s="1">
        <f t="shared" si="10"/>
        <v>64398</v>
      </c>
    </row>
    <row r="664" spans="1:1" x14ac:dyDescent="0.25">
      <c r="A664" s="1">
        <f t="shared" si="10"/>
        <v>64428</v>
      </c>
    </row>
    <row r="665" spans="1:1" x14ac:dyDescent="0.25">
      <c r="A665" s="1">
        <f t="shared" si="10"/>
        <v>64459</v>
      </c>
    </row>
    <row r="666" spans="1:1" x14ac:dyDescent="0.25">
      <c r="A666" s="1">
        <f t="shared" si="10"/>
        <v>64489</v>
      </c>
    </row>
    <row r="667" spans="1:1" x14ac:dyDescent="0.25">
      <c r="A667" s="1">
        <f t="shared" si="10"/>
        <v>64520</v>
      </c>
    </row>
    <row r="668" spans="1:1" x14ac:dyDescent="0.25">
      <c r="A668" s="1">
        <f t="shared" si="10"/>
        <v>64551</v>
      </c>
    </row>
    <row r="669" spans="1:1" x14ac:dyDescent="0.25">
      <c r="A669" s="1">
        <f t="shared" si="10"/>
        <v>64581</v>
      </c>
    </row>
    <row r="670" spans="1:1" x14ac:dyDescent="0.25">
      <c r="A670" s="1">
        <f t="shared" si="10"/>
        <v>64612</v>
      </c>
    </row>
    <row r="671" spans="1:1" x14ac:dyDescent="0.25">
      <c r="A671" s="1">
        <f t="shared" si="10"/>
        <v>64642</v>
      </c>
    </row>
    <row r="672" spans="1:1" x14ac:dyDescent="0.25">
      <c r="A672" s="1">
        <f t="shared" si="10"/>
        <v>64673</v>
      </c>
    </row>
    <row r="673" spans="1:1" x14ac:dyDescent="0.25">
      <c r="A673" s="1">
        <f t="shared" si="10"/>
        <v>64704</v>
      </c>
    </row>
    <row r="674" spans="1:1" x14ac:dyDescent="0.25">
      <c r="A674" s="1">
        <f t="shared" si="10"/>
        <v>64732</v>
      </c>
    </row>
    <row r="675" spans="1:1" x14ac:dyDescent="0.25">
      <c r="A675" s="1">
        <f t="shared" si="10"/>
        <v>64763</v>
      </c>
    </row>
    <row r="676" spans="1:1" x14ac:dyDescent="0.25">
      <c r="A676" s="1">
        <f t="shared" si="10"/>
        <v>64793</v>
      </c>
    </row>
    <row r="677" spans="1:1" x14ac:dyDescent="0.25">
      <c r="A677" s="1">
        <f t="shared" si="10"/>
        <v>64824</v>
      </c>
    </row>
    <row r="678" spans="1:1" x14ac:dyDescent="0.25">
      <c r="A678" s="1">
        <f t="shared" si="10"/>
        <v>64854</v>
      </c>
    </row>
    <row r="679" spans="1:1" x14ac:dyDescent="0.25">
      <c r="A679" s="1">
        <f t="shared" si="10"/>
        <v>64885</v>
      </c>
    </row>
    <row r="680" spans="1:1" x14ac:dyDescent="0.25">
      <c r="A680" s="1">
        <f t="shared" si="10"/>
        <v>64916</v>
      </c>
    </row>
    <row r="681" spans="1:1" x14ac:dyDescent="0.25">
      <c r="A681" s="1">
        <f t="shared" si="10"/>
        <v>64946</v>
      </c>
    </row>
    <row r="682" spans="1:1" x14ac:dyDescent="0.25">
      <c r="A682" s="1">
        <f t="shared" si="10"/>
        <v>64977</v>
      </c>
    </row>
    <row r="683" spans="1:1" x14ac:dyDescent="0.25">
      <c r="A683" s="1">
        <f t="shared" si="10"/>
        <v>65007</v>
      </c>
    </row>
    <row r="684" spans="1:1" x14ac:dyDescent="0.25">
      <c r="A684" s="1">
        <f t="shared" si="10"/>
        <v>65038</v>
      </c>
    </row>
    <row r="685" spans="1:1" x14ac:dyDescent="0.25">
      <c r="A685" s="1">
        <f t="shared" si="10"/>
        <v>65069</v>
      </c>
    </row>
    <row r="686" spans="1:1" x14ac:dyDescent="0.25">
      <c r="A686" s="1">
        <f t="shared" si="10"/>
        <v>65097</v>
      </c>
    </row>
    <row r="687" spans="1:1" x14ac:dyDescent="0.25">
      <c r="A687" s="1">
        <f t="shared" si="10"/>
        <v>65128</v>
      </c>
    </row>
    <row r="688" spans="1:1" x14ac:dyDescent="0.25">
      <c r="A688" s="1">
        <f t="shared" si="10"/>
        <v>65158</v>
      </c>
    </row>
    <row r="689" spans="1:1" x14ac:dyDescent="0.25">
      <c r="A689" s="1">
        <f t="shared" si="10"/>
        <v>65189</v>
      </c>
    </row>
    <row r="690" spans="1:1" x14ac:dyDescent="0.25">
      <c r="A690" s="1">
        <f t="shared" si="10"/>
        <v>65219</v>
      </c>
    </row>
    <row r="691" spans="1:1" x14ac:dyDescent="0.25">
      <c r="A691" s="1">
        <f t="shared" si="10"/>
        <v>65250</v>
      </c>
    </row>
    <row r="692" spans="1:1" x14ac:dyDescent="0.25">
      <c r="A692" s="1">
        <f t="shared" si="10"/>
        <v>65281</v>
      </c>
    </row>
    <row r="693" spans="1:1" x14ac:dyDescent="0.25">
      <c r="A693" s="1">
        <f t="shared" si="10"/>
        <v>65311</v>
      </c>
    </row>
    <row r="694" spans="1:1" x14ac:dyDescent="0.25">
      <c r="A694" s="1">
        <f t="shared" si="10"/>
        <v>65342</v>
      </c>
    </row>
    <row r="695" spans="1:1" x14ac:dyDescent="0.25">
      <c r="A695" s="1">
        <f t="shared" si="10"/>
        <v>65372</v>
      </c>
    </row>
    <row r="696" spans="1:1" x14ac:dyDescent="0.25">
      <c r="A696" s="1">
        <f t="shared" si="10"/>
        <v>65403</v>
      </c>
    </row>
    <row r="697" spans="1:1" x14ac:dyDescent="0.25">
      <c r="A697" s="1">
        <f t="shared" si="10"/>
        <v>65434</v>
      </c>
    </row>
    <row r="698" spans="1:1" x14ac:dyDescent="0.25">
      <c r="A698" s="1">
        <f t="shared" si="10"/>
        <v>65462</v>
      </c>
    </row>
    <row r="699" spans="1:1" x14ac:dyDescent="0.25">
      <c r="A699" s="1">
        <f t="shared" si="10"/>
        <v>65493</v>
      </c>
    </row>
    <row r="700" spans="1:1" x14ac:dyDescent="0.25">
      <c r="A700" s="1">
        <f t="shared" si="10"/>
        <v>65523</v>
      </c>
    </row>
    <row r="701" spans="1:1" x14ac:dyDescent="0.25">
      <c r="A701" s="1">
        <f t="shared" si="10"/>
        <v>65554</v>
      </c>
    </row>
    <row r="702" spans="1:1" x14ac:dyDescent="0.25">
      <c r="A702" s="1">
        <f t="shared" si="10"/>
        <v>65584</v>
      </c>
    </row>
    <row r="703" spans="1:1" x14ac:dyDescent="0.25">
      <c r="A703" s="1">
        <f t="shared" si="10"/>
        <v>65615</v>
      </c>
    </row>
    <row r="704" spans="1:1" x14ac:dyDescent="0.25">
      <c r="A704" s="1">
        <f t="shared" si="10"/>
        <v>65646</v>
      </c>
    </row>
    <row r="705" spans="1:1" x14ac:dyDescent="0.25">
      <c r="A705" s="1">
        <f t="shared" si="10"/>
        <v>65676</v>
      </c>
    </row>
    <row r="706" spans="1:1" x14ac:dyDescent="0.25">
      <c r="A706" s="1">
        <f t="shared" si="10"/>
        <v>65707</v>
      </c>
    </row>
    <row r="707" spans="1:1" x14ac:dyDescent="0.25">
      <c r="A707" s="1">
        <f t="shared" ref="A707:A770" si="11">EDATE(A706,1)</f>
        <v>65737</v>
      </c>
    </row>
    <row r="708" spans="1:1" x14ac:dyDescent="0.25">
      <c r="A708" s="1">
        <f t="shared" si="11"/>
        <v>65768</v>
      </c>
    </row>
    <row r="709" spans="1:1" x14ac:dyDescent="0.25">
      <c r="A709" s="1">
        <f t="shared" si="11"/>
        <v>65799</v>
      </c>
    </row>
    <row r="710" spans="1:1" x14ac:dyDescent="0.25">
      <c r="A710" s="1">
        <f t="shared" si="11"/>
        <v>65828</v>
      </c>
    </row>
    <row r="711" spans="1:1" x14ac:dyDescent="0.25">
      <c r="A711" s="1">
        <f t="shared" si="11"/>
        <v>65859</v>
      </c>
    </row>
    <row r="712" spans="1:1" x14ac:dyDescent="0.25">
      <c r="A712" s="1">
        <f t="shared" si="11"/>
        <v>65889</v>
      </c>
    </row>
    <row r="713" spans="1:1" x14ac:dyDescent="0.25">
      <c r="A713" s="1">
        <f t="shared" si="11"/>
        <v>65920</v>
      </c>
    </row>
    <row r="714" spans="1:1" x14ac:dyDescent="0.25">
      <c r="A714" s="1">
        <f t="shared" si="11"/>
        <v>65950</v>
      </c>
    </row>
    <row r="715" spans="1:1" x14ac:dyDescent="0.25">
      <c r="A715" s="1">
        <f t="shared" si="11"/>
        <v>65981</v>
      </c>
    </row>
    <row r="716" spans="1:1" x14ac:dyDescent="0.25">
      <c r="A716" s="1">
        <f t="shared" si="11"/>
        <v>66012</v>
      </c>
    </row>
    <row r="717" spans="1:1" x14ac:dyDescent="0.25">
      <c r="A717" s="1">
        <f t="shared" si="11"/>
        <v>66042</v>
      </c>
    </row>
    <row r="718" spans="1:1" x14ac:dyDescent="0.25">
      <c r="A718" s="1">
        <f t="shared" si="11"/>
        <v>66073</v>
      </c>
    </row>
    <row r="719" spans="1:1" x14ac:dyDescent="0.25">
      <c r="A719" s="1">
        <f t="shared" si="11"/>
        <v>66103</v>
      </c>
    </row>
    <row r="720" spans="1:1" x14ac:dyDescent="0.25">
      <c r="A720" s="1">
        <f t="shared" si="11"/>
        <v>66134</v>
      </c>
    </row>
    <row r="721" spans="1:1" x14ac:dyDescent="0.25">
      <c r="A721" s="1">
        <f t="shared" si="11"/>
        <v>66165</v>
      </c>
    </row>
    <row r="722" spans="1:1" x14ac:dyDescent="0.25">
      <c r="A722" s="1">
        <f t="shared" si="11"/>
        <v>66193</v>
      </c>
    </row>
    <row r="723" spans="1:1" x14ac:dyDescent="0.25">
      <c r="A723" s="1">
        <f t="shared" si="11"/>
        <v>66224</v>
      </c>
    </row>
    <row r="724" spans="1:1" x14ac:dyDescent="0.25">
      <c r="A724" s="1">
        <f t="shared" si="11"/>
        <v>66254</v>
      </c>
    </row>
    <row r="725" spans="1:1" x14ac:dyDescent="0.25">
      <c r="A725" s="1">
        <f t="shared" si="11"/>
        <v>66285</v>
      </c>
    </row>
    <row r="726" spans="1:1" x14ac:dyDescent="0.25">
      <c r="A726" s="1">
        <f t="shared" si="11"/>
        <v>66315</v>
      </c>
    </row>
    <row r="727" spans="1:1" x14ac:dyDescent="0.25">
      <c r="A727" s="1">
        <f t="shared" si="11"/>
        <v>66346</v>
      </c>
    </row>
    <row r="728" spans="1:1" x14ac:dyDescent="0.25">
      <c r="A728" s="1">
        <f t="shared" si="11"/>
        <v>66377</v>
      </c>
    </row>
    <row r="729" spans="1:1" x14ac:dyDescent="0.25">
      <c r="A729" s="1">
        <f t="shared" si="11"/>
        <v>66407</v>
      </c>
    </row>
    <row r="730" spans="1:1" x14ac:dyDescent="0.25">
      <c r="A730" s="1">
        <f t="shared" si="11"/>
        <v>66438</v>
      </c>
    </row>
    <row r="731" spans="1:1" x14ac:dyDescent="0.25">
      <c r="A731" s="1">
        <f t="shared" si="11"/>
        <v>66468</v>
      </c>
    </row>
    <row r="732" spans="1:1" x14ac:dyDescent="0.25">
      <c r="A732" s="1">
        <f t="shared" si="11"/>
        <v>66499</v>
      </c>
    </row>
    <row r="733" spans="1:1" x14ac:dyDescent="0.25">
      <c r="A733" s="1">
        <f t="shared" si="11"/>
        <v>66530</v>
      </c>
    </row>
    <row r="734" spans="1:1" x14ac:dyDescent="0.25">
      <c r="A734" s="1">
        <f t="shared" si="11"/>
        <v>66558</v>
      </c>
    </row>
    <row r="735" spans="1:1" x14ac:dyDescent="0.25">
      <c r="A735" s="1">
        <f t="shared" si="11"/>
        <v>66589</v>
      </c>
    </row>
    <row r="736" spans="1:1" x14ac:dyDescent="0.25">
      <c r="A736" s="1">
        <f t="shared" si="11"/>
        <v>66619</v>
      </c>
    </row>
    <row r="737" spans="1:1" x14ac:dyDescent="0.25">
      <c r="A737" s="1">
        <f t="shared" si="11"/>
        <v>66650</v>
      </c>
    </row>
    <row r="738" spans="1:1" x14ac:dyDescent="0.25">
      <c r="A738" s="1">
        <f t="shared" si="11"/>
        <v>66680</v>
      </c>
    </row>
    <row r="739" spans="1:1" x14ac:dyDescent="0.25">
      <c r="A739" s="1">
        <f t="shared" si="11"/>
        <v>66711</v>
      </c>
    </row>
    <row r="740" spans="1:1" x14ac:dyDescent="0.25">
      <c r="A740" s="1">
        <f t="shared" si="11"/>
        <v>66742</v>
      </c>
    </row>
    <row r="741" spans="1:1" x14ac:dyDescent="0.25">
      <c r="A741" s="1">
        <f t="shared" si="11"/>
        <v>66772</v>
      </c>
    </row>
    <row r="742" spans="1:1" x14ac:dyDescent="0.25">
      <c r="A742" s="1">
        <f t="shared" si="11"/>
        <v>66803</v>
      </c>
    </row>
    <row r="743" spans="1:1" x14ac:dyDescent="0.25">
      <c r="A743" s="1">
        <f t="shared" si="11"/>
        <v>66833</v>
      </c>
    </row>
    <row r="744" spans="1:1" x14ac:dyDescent="0.25">
      <c r="A744" s="1">
        <f t="shared" si="11"/>
        <v>66864</v>
      </c>
    </row>
    <row r="745" spans="1:1" x14ac:dyDescent="0.25">
      <c r="A745" s="1">
        <f t="shared" si="11"/>
        <v>66895</v>
      </c>
    </row>
    <row r="746" spans="1:1" x14ac:dyDescent="0.25">
      <c r="A746" s="1">
        <f t="shared" si="11"/>
        <v>66923</v>
      </c>
    </row>
    <row r="747" spans="1:1" x14ac:dyDescent="0.25">
      <c r="A747" s="1">
        <f t="shared" si="11"/>
        <v>66954</v>
      </c>
    </row>
    <row r="748" spans="1:1" x14ac:dyDescent="0.25">
      <c r="A748" s="1">
        <f t="shared" si="11"/>
        <v>66984</v>
      </c>
    </row>
    <row r="749" spans="1:1" x14ac:dyDescent="0.25">
      <c r="A749" s="1">
        <f t="shared" si="11"/>
        <v>67015</v>
      </c>
    </row>
    <row r="750" spans="1:1" x14ac:dyDescent="0.25">
      <c r="A750" s="1">
        <f t="shared" si="11"/>
        <v>67045</v>
      </c>
    </row>
    <row r="751" spans="1:1" x14ac:dyDescent="0.25">
      <c r="A751" s="1">
        <f t="shared" si="11"/>
        <v>67076</v>
      </c>
    </row>
    <row r="752" spans="1:1" x14ac:dyDescent="0.25">
      <c r="A752" s="1">
        <f t="shared" si="11"/>
        <v>67107</v>
      </c>
    </row>
    <row r="753" spans="1:1" x14ac:dyDescent="0.25">
      <c r="A753" s="1">
        <f t="shared" si="11"/>
        <v>67137</v>
      </c>
    </row>
    <row r="754" spans="1:1" x14ac:dyDescent="0.25">
      <c r="A754" s="1">
        <f t="shared" si="11"/>
        <v>67168</v>
      </c>
    </row>
    <row r="755" spans="1:1" x14ac:dyDescent="0.25">
      <c r="A755" s="1">
        <f t="shared" si="11"/>
        <v>67198</v>
      </c>
    </row>
    <row r="756" spans="1:1" x14ac:dyDescent="0.25">
      <c r="A756" s="1">
        <f t="shared" si="11"/>
        <v>67229</v>
      </c>
    </row>
    <row r="757" spans="1:1" x14ac:dyDescent="0.25">
      <c r="A757" s="1">
        <f t="shared" si="11"/>
        <v>67260</v>
      </c>
    </row>
    <row r="758" spans="1:1" x14ac:dyDescent="0.25">
      <c r="A758" s="1">
        <f t="shared" si="11"/>
        <v>67289</v>
      </c>
    </row>
    <row r="759" spans="1:1" x14ac:dyDescent="0.25">
      <c r="A759" s="1">
        <f t="shared" si="11"/>
        <v>67320</v>
      </c>
    </row>
    <row r="760" spans="1:1" x14ac:dyDescent="0.25">
      <c r="A760" s="1">
        <f t="shared" si="11"/>
        <v>67350</v>
      </c>
    </row>
    <row r="761" spans="1:1" x14ac:dyDescent="0.25">
      <c r="A761" s="1">
        <f t="shared" si="11"/>
        <v>67381</v>
      </c>
    </row>
    <row r="762" spans="1:1" x14ac:dyDescent="0.25">
      <c r="A762" s="1">
        <f t="shared" si="11"/>
        <v>67411</v>
      </c>
    </row>
    <row r="763" spans="1:1" x14ac:dyDescent="0.25">
      <c r="A763" s="1">
        <f t="shared" si="11"/>
        <v>67442</v>
      </c>
    </row>
    <row r="764" spans="1:1" x14ac:dyDescent="0.25">
      <c r="A764" s="1">
        <f t="shared" si="11"/>
        <v>67473</v>
      </c>
    </row>
    <row r="765" spans="1:1" x14ac:dyDescent="0.25">
      <c r="A765" s="1">
        <f t="shared" si="11"/>
        <v>67503</v>
      </c>
    </row>
    <row r="766" spans="1:1" x14ac:dyDescent="0.25">
      <c r="A766" s="1">
        <f t="shared" si="11"/>
        <v>67534</v>
      </c>
    </row>
    <row r="767" spans="1:1" x14ac:dyDescent="0.25">
      <c r="A767" s="1">
        <f t="shared" si="11"/>
        <v>67564</v>
      </c>
    </row>
    <row r="768" spans="1:1" x14ac:dyDescent="0.25">
      <c r="A768" s="1">
        <f t="shared" si="11"/>
        <v>67595</v>
      </c>
    </row>
    <row r="769" spans="1:1" x14ac:dyDescent="0.25">
      <c r="A769" s="1">
        <f t="shared" si="11"/>
        <v>67626</v>
      </c>
    </row>
    <row r="770" spans="1:1" x14ac:dyDescent="0.25">
      <c r="A770" s="1">
        <f t="shared" si="11"/>
        <v>67654</v>
      </c>
    </row>
    <row r="771" spans="1:1" x14ac:dyDescent="0.25">
      <c r="A771" s="1">
        <f t="shared" ref="A771:A834" si="12">EDATE(A770,1)</f>
        <v>67685</v>
      </c>
    </row>
    <row r="772" spans="1:1" x14ac:dyDescent="0.25">
      <c r="A772" s="1">
        <f t="shared" si="12"/>
        <v>67715</v>
      </c>
    </row>
    <row r="773" spans="1:1" x14ac:dyDescent="0.25">
      <c r="A773" s="1">
        <f t="shared" si="12"/>
        <v>67746</v>
      </c>
    </row>
    <row r="774" spans="1:1" x14ac:dyDescent="0.25">
      <c r="A774" s="1">
        <f t="shared" si="12"/>
        <v>67776</v>
      </c>
    </row>
    <row r="775" spans="1:1" x14ac:dyDescent="0.25">
      <c r="A775" s="1">
        <f t="shared" si="12"/>
        <v>67807</v>
      </c>
    </row>
    <row r="776" spans="1:1" x14ac:dyDescent="0.25">
      <c r="A776" s="1">
        <f t="shared" si="12"/>
        <v>67838</v>
      </c>
    </row>
    <row r="777" spans="1:1" x14ac:dyDescent="0.25">
      <c r="A777" s="1">
        <f t="shared" si="12"/>
        <v>67868</v>
      </c>
    </row>
    <row r="778" spans="1:1" x14ac:dyDescent="0.25">
      <c r="A778" s="1">
        <f t="shared" si="12"/>
        <v>67899</v>
      </c>
    </row>
    <row r="779" spans="1:1" x14ac:dyDescent="0.25">
      <c r="A779" s="1">
        <f t="shared" si="12"/>
        <v>67929</v>
      </c>
    </row>
    <row r="780" spans="1:1" x14ac:dyDescent="0.25">
      <c r="A780" s="1">
        <f t="shared" si="12"/>
        <v>67960</v>
      </c>
    </row>
    <row r="781" spans="1:1" x14ac:dyDescent="0.25">
      <c r="A781" s="1">
        <f t="shared" si="12"/>
        <v>67991</v>
      </c>
    </row>
    <row r="782" spans="1:1" x14ac:dyDescent="0.25">
      <c r="A782" s="1">
        <f t="shared" si="12"/>
        <v>68019</v>
      </c>
    </row>
    <row r="783" spans="1:1" x14ac:dyDescent="0.25">
      <c r="A783" s="1">
        <f t="shared" si="12"/>
        <v>68050</v>
      </c>
    </row>
    <row r="784" spans="1:1" x14ac:dyDescent="0.25">
      <c r="A784" s="1">
        <f t="shared" si="12"/>
        <v>68080</v>
      </c>
    </row>
    <row r="785" spans="1:1" x14ac:dyDescent="0.25">
      <c r="A785" s="1">
        <f t="shared" si="12"/>
        <v>68111</v>
      </c>
    </row>
    <row r="786" spans="1:1" x14ac:dyDescent="0.25">
      <c r="A786" s="1">
        <f t="shared" si="12"/>
        <v>68141</v>
      </c>
    </row>
    <row r="787" spans="1:1" x14ac:dyDescent="0.25">
      <c r="A787" s="1">
        <f t="shared" si="12"/>
        <v>68172</v>
      </c>
    </row>
    <row r="788" spans="1:1" x14ac:dyDescent="0.25">
      <c r="A788" s="1">
        <f t="shared" si="12"/>
        <v>68203</v>
      </c>
    </row>
    <row r="789" spans="1:1" x14ac:dyDescent="0.25">
      <c r="A789" s="1">
        <f t="shared" si="12"/>
        <v>68233</v>
      </c>
    </row>
    <row r="790" spans="1:1" x14ac:dyDescent="0.25">
      <c r="A790" s="1">
        <f t="shared" si="12"/>
        <v>68264</v>
      </c>
    </row>
    <row r="791" spans="1:1" x14ac:dyDescent="0.25">
      <c r="A791" s="1">
        <f t="shared" si="12"/>
        <v>68294</v>
      </c>
    </row>
    <row r="792" spans="1:1" x14ac:dyDescent="0.25">
      <c r="A792" s="1">
        <f t="shared" si="12"/>
        <v>68325</v>
      </c>
    </row>
    <row r="793" spans="1:1" x14ac:dyDescent="0.25">
      <c r="A793" s="1">
        <f t="shared" si="12"/>
        <v>68356</v>
      </c>
    </row>
    <row r="794" spans="1:1" x14ac:dyDescent="0.25">
      <c r="A794" s="1">
        <f t="shared" si="12"/>
        <v>68384</v>
      </c>
    </row>
    <row r="795" spans="1:1" x14ac:dyDescent="0.25">
      <c r="A795" s="1">
        <f t="shared" si="12"/>
        <v>68415</v>
      </c>
    </row>
    <row r="796" spans="1:1" x14ac:dyDescent="0.25">
      <c r="A796" s="1">
        <f t="shared" si="12"/>
        <v>68445</v>
      </c>
    </row>
    <row r="797" spans="1:1" x14ac:dyDescent="0.25">
      <c r="A797" s="1">
        <f t="shared" si="12"/>
        <v>68476</v>
      </c>
    </row>
    <row r="798" spans="1:1" x14ac:dyDescent="0.25">
      <c r="A798" s="1">
        <f t="shared" si="12"/>
        <v>68506</v>
      </c>
    </row>
    <row r="799" spans="1:1" x14ac:dyDescent="0.25">
      <c r="A799" s="1">
        <f t="shared" si="12"/>
        <v>68537</v>
      </c>
    </row>
    <row r="800" spans="1:1" x14ac:dyDescent="0.25">
      <c r="A800" s="1">
        <f t="shared" si="12"/>
        <v>68568</v>
      </c>
    </row>
    <row r="801" spans="1:1" x14ac:dyDescent="0.25">
      <c r="A801" s="1">
        <f t="shared" si="12"/>
        <v>68598</v>
      </c>
    </row>
    <row r="802" spans="1:1" x14ac:dyDescent="0.25">
      <c r="A802" s="1">
        <f t="shared" si="12"/>
        <v>68629</v>
      </c>
    </row>
    <row r="803" spans="1:1" x14ac:dyDescent="0.25">
      <c r="A803" s="1">
        <f t="shared" si="12"/>
        <v>68659</v>
      </c>
    </row>
    <row r="804" spans="1:1" x14ac:dyDescent="0.25">
      <c r="A804" s="1">
        <f t="shared" si="12"/>
        <v>68690</v>
      </c>
    </row>
    <row r="805" spans="1:1" x14ac:dyDescent="0.25">
      <c r="A805" s="1">
        <f t="shared" si="12"/>
        <v>68721</v>
      </c>
    </row>
    <row r="806" spans="1:1" x14ac:dyDescent="0.25">
      <c r="A806" s="1">
        <f t="shared" si="12"/>
        <v>68750</v>
      </c>
    </row>
    <row r="807" spans="1:1" x14ac:dyDescent="0.25">
      <c r="A807" s="1">
        <f t="shared" si="12"/>
        <v>68781</v>
      </c>
    </row>
    <row r="808" spans="1:1" x14ac:dyDescent="0.25">
      <c r="A808" s="1">
        <f t="shared" si="12"/>
        <v>68811</v>
      </c>
    </row>
    <row r="809" spans="1:1" x14ac:dyDescent="0.25">
      <c r="A809" s="1">
        <f t="shared" si="12"/>
        <v>68842</v>
      </c>
    </row>
    <row r="810" spans="1:1" x14ac:dyDescent="0.25">
      <c r="A810" s="1">
        <f t="shared" si="12"/>
        <v>68872</v>
      </c>
    </row>
    <row r="811" spans="1:1" x14ac:dyDescent="0.25">
      <c r="A811" s="1">
        <f t="shared" si="12"/>
        <v>68903</v>
      </c>
    </row>
    <row r="812" spans="1:1" x14ac:dyDescent="0.25">
      <c r="A812" s="1">
        <f t="shared" si="12"/>
        <v>68934</v>
      </c>
    </row>
    <row r="813" spans="1:1" x14ac:dyDescent="0.25">
      <c r="A813" s="1">
        <f t="shared" si="12"/>
        <v>68964</v>
      </c>
    </row>
    <row r="814" spans="1:1" x14ac:dyDescent="0.25">
      <c r="A814" s="1">
        <f t="shared" si="12"/>
        <v>68995</v>
      </c>
    </row>
    <row r="815" spans="1:1" x14ac:dyDescent="0.25">
      <c r="A815" s="1">
        <f t="shared" si="12"/>
        <v>69025</v>
      </c>
    </row>
    <row r="816" spans="1:1" x14ac:dyDescent="0.25">
      <c r="A816" s="1">
        <f t="shared" si="12"/>
        <v>69056</v>
      </c>
    </row>
    <row r="817" spans="1:1" x14ac:dyDescent="0.25">
      <c r="A817" s="1">
        <f t="shared" si="12"/>
        <v>69087</v>
      </c>
    </row>
    <row r="818" spans="1:1" x14ac:dyDescent="0.25">
      <c r="A818" s="1">
        <f t="shared" si="12"/>
        <v>69115</v>
      </c>
    </row>
    <row r="819" spans="1:1" x14ac:dyDescent="0.25">
      <c r="A819" s="1">
        <f t="shared" si="12"/>
        <v>69146</v>
      </c>
    </row>
    <row r="820" spans="1:1" x14ac:dyDescent="0.25">
      <c r="A820" s="1">
        <f t="shared" si="12"/>
        <v>69176</v>
      </c>
    </row>
    <row r="821" spans="1:1" x14ac:dyDescent="0.25">
      <c r="A821" s="1">
        <f t="shared" si="12"/>
        <v>69207</v>
      </c>
    </row>
    <row r="822" spans="1:1" x14ac:dyDescent="0.25">
      <c r="A822" s="1">
        <f t="shared" si="12"/>
        <v>69237</v>
      </c>
    </row>
    <row r="823" spans="1:1" x14ac:dyDescent="0.25">
      <c r="A823" s="1">
        <f t="shared" si="12"/>
        <v>69268</v>
      </c>
    </row>
    <row r="824" spans="1:1" x14ac:dyDescent="0.25">
      <c r="A824" s="1">
        <f t="shared" si="12"/>
        <v>69299</v>
      </c>
    </row>
    <row r="825" spans="1:1" x14ac:dyDescent="0.25">
      <c r="A825" s="1">
        <f t="shared" si="12"/>
        <v>69329</v>
      </c>
    </row>
    <row r="826" spans="1:1" x14ac:dyDescent="0.25">
      <c r="A826" s="1">
        <f t="shared" si="12"/>
        <v>69360</v>
      </c>
    </row>
    <row r="827" spans="1:1" x14ac:dyDescent="0.25">
      <c r="A827" s="1">
        <f t="shared" si="12"/>
        <v>69390</v>
      </c>
    </row>
    <row r="828" spans="1:1" x14ac:dyDescent="0.25">
      <c r="A828" s="1">
        <f t="shared" si="12"/>
        <v>69421</v>
      </c>
    </row>
    <row r="829" spans="1:1" x14ac:dyDescent="0.25">
      <c r="A829" s="1">
        <f t="shared" si="12"/>
        <v>69452</v>
      </c>
    </row>
    <row r="830" spans="1:1" x14ac:dyDescent="0.25">
      <c r="A830" s="1">
        <f t="shared" si="12"/>
        <v>69480</v>
      </c>
    </row>
    <row r="831" spans="1:1" x14ac:dyDescent="0.25">
      <c r="A831" s="1">
        <f t="shared" si="12"/>
        <v>69511</v>
      </c>
    </row>
    <row r="832" spans="1:1" x14ac:dyDescent="0.25">
      <c r="A832" s="1">
        <f t="shared" si="12"/>
        <v>69541</v>
      </c>
    </row>
    <row r="833" spans="1:1" x14ac:dyDescent="0.25">
      <c r="A833" s="1">
        <f t="shared" si="12"/>
        <v>69572</v>
      </c>
    </row>
    <row r="834" spans="1:1" x14ac:dyDescent="0.25">
      <c r="A834" s="1">
        <f t="shared" si="12"/>
        <v>69602</v>
      </c>
    </row>
    <row r="835" spans="1:1" x14ac:dyDescent="0.25">
      <c r="A835" s="1">
        <f t="shared" ref="A835:A898" si="13">EDATE(A834,1)</f>
        <v>69633</v>
      </c>
    </row>
    <row r="836" spans="1:1" x14ac:dyDescent="0.25">
      <c r="A836" s="1">
        <f t="shared" si="13"/>
        <v>69664</v>
      </c>
    </row>
    <row r="837" spans="1:1" x14ac:dyDescent="0.25">
      <c r="A837" s="1">
        <f t="shared" si="13"/>
        <v>69694</v>
      </c>
    </row>
    <row r="838" spans="1:1" x14ac:dyDescent="0.25">
      <c r="A838" s="1">
        <f t="shared" si="13"/>
        <v>69725</v>
      </c>
    </row>
    <row r="839" spans="1:1" x14ac:dyDescent="0.25">
      <c r="A839" s="1">
        <f t="shared" si="13"/>
        <v>69755</v>
      </c>
    </row>
    <row r="840" spans="1:1" x14ac:dyDescent="0.25">
      <c r="A840" s="1">
        <f t="shared" si="13"/>
        <v>69786</v>
      </c>
    </row>
    <row r="841" spans="1:1" x14ac:dyDescent="0.25">
      <c r="A841" s="1">
        <f t="shared" si="13"/>
        <v>69817</v>
      </c>
    </row>
    <row r="842" spans="1:1" x14ac:dyDescent="0.25">
      <c r="A842" s="1">
        <f t="shared" si="13"/>
        <v>69845</v>
      </c>
    </row>
    <row r="843" spans="1:1" x14ac:dyDescent="0.25">
      <c r="A843" s="1">
        <f t="shared" si="13"/>
        <v>69876</v>
      </c>
    </row>
    <row r="844" spans="1:1" x14ac:dyDescent="0.25">
      <c r="A844" s="1">
        <f t="shared" si="13"/>
        <v>69906</v>
      </c>
    </row>
    <row r="845" spans="1:1" x14ac:dyDescent="0.25">
      <c r="A845" s="1">
        <f t="shared" si="13"/>
        <v>69937</v>
      </c>
    </row>
    <row r="846" spans="1:1" x14ac:dyDescent="0.25">
      <c r="A846" s="1">
        <f t="shared" si="13"/>
        <v>69967</v>
      </c>
    </row>
    <row r="847" spans="1:1" x14ac:dyDescent="0.25">
      <c r="A847" s="1">
        <f t="shared" si="13"/>
        <v>69998</v>
      </c>
    </row>
    <row r="848" spans="1:1" x14ac:dyDescent="0.25">
      <c r="A848" s="1">
        <f t="shared" si="13"/>
        <v>70029</v>
      </c>
    </row>
    <row r="849" spans="1:1" x14ac:dyDescent="0.25">
      <c r="A849" s="1">
        <f t="shared" si="13"/>
        <v>70059</v>
      </c>
    </row>
    <row r="850" spans="1:1" x14ac:dyDescent="0.25">
      <c r="A850" s="1">
        <f t="shared" si="13"/>
        <v>70090</v>
      </c>
    </row>
    <row r="851" spans="1:1" x14ac:dyDescent="0.25">
      <c r="A851" s="1">
        <f t="shared" si="13"/>
        <v>70120</v>
      </c>
    </row>
    <row r="852" spans="1:1" x14ac:dyDescent="0.25">
      <c r="A852" s="1">
        <f t="shared" si="13"/>
        <v>70151</v>
      </c>
    </row>
    <row r="853" spans="1:1" x14ac:dyDescent="0.25">
      <c r="A853" s="1">
        <f t="shared" si="13"/>
        <v>70182</v>
      </c>
    </row>
    <row r="854" spans="1:1" x14ac:dyDescent="0.25">
      <c r="A854" s="1">
        <f t="shared" si="13"/>
        <v>70211</v>
      </c>
    </row>
    <row r="855" spans="1:1" x14ac:dyDescent="0.25">
      <c r="A855" s="1">
        <f t="shared" si="13"/>
        <v>70242</v>
      </c>
    </row>
    <row r="856" spans="1:1" x14ac:dyDescent="0.25">
      <c r="A856" s="1">
        <f t="shared" si="13"/>
        <v>70272</v>
      </c>
    </row>
    <row r="857" spans="1:1" x14ac:dyDescent="0.25">
      <c r="A857" s="1">
        <f t="shared" si="13"/>
        <v>70303</v>
      </c>
    </row>
    <row r="858" spans="1:1" x14ac:dyDescent="0.25">
      <c r="A858" s="1">
        <f t="shared" si="13"/>
        <v>70333</v>
      </c>
    </row>
    <row r="859" spans="1:1" x14ac:dyDescent="0.25">
      <c r="A859" s="1">
        <f t="shared" si="13"/>
        <v>70364</v>
      </c>
    </row>
    <row r="860" spans="1:1" x14ac:dyDescent="0.25">
      <c r="A860" s="1">
        <f t="shared" si="13"/>
        <v>70395</v>
      </c>
    </row>
    <row r="861" spans="1:1" x14ac:dyDescent="0.25">
      <c r="A861" s="1">
        <f t="shared" si="13"/>
        <v>70425</v>
      </c>
    </row>
    <row r="862" spans="1:1" x14ac:dyDescent="0.25">
      <c r="A862" s="1">
        <f t="shared" si="13"/>
        <v>70456</v>
      </c>
    </row>
    <row r="863" spans="1:1" x14ac:dyDescent="0.25">
      <c r="A863" s="1">
        <f t="shared" si="13"/>
        <v>70486</v>
      </c>
    </row>
    <row r="864" spans="1:1" x14ac:dyDescent="0.25">
      <c r="A864" s="1">
        <f t="shared" si="13"/>
        <v>70517</v>
      </c>
    </row>
    <row r="865" spans="1:1" x14ac:dyDescent="0.25">
      <c r="A865" s="1">
        <f t="shared" si="13"/>
        <v>70548</v>
      </c>
    </row>
    <row r="866" spans="1:1" x14ac:dyDescent="0.25">
      <c r="A866" s="1">
        <f t="shared" si="13"/>
        <v>70576</v>
      </c>
    </row>
    <row r="867" spans="1:1" x14ac:dyDescent="0.25">
      <c r="A867" s="1">
        <f t="shared" si="13"/>
        <v>70607</v>
      </c>
    </row>
    <row r="868" spans="1:1" x14ac:dyDescent="0.25">
      <c r="A868" s="1">
        <f t="shared" si="13"/>
        <v>70637</v>
      </c>
    </row>
    <row r="869" spans="1:1" x14ac:dyDescent="0.25">
      <c r="A869" s="1">
        <f t="shared" si="13"/>
        <v>70668</v>
      </c>
    </row>
    <row r="870" spans="1:1" x14ac:dyDescent="0.25">
      <c r="A870" s="1">
        <f t="shared" si="13"/>
        <v>70698</v>
      </c>
    </row>
    <row r="871" spans="1:1" x14ac:dyDescent="0.25">
      <c r="A871" s="1">
        <f t="shared" si="13"/>
        <v>70729</v>
      </c>
    </row>
    <row r="872" spans="1:1" x14ac:dyDescent="0.25">
      <c r="A872" s="1">
        <f t="shared" si="13"/>
        <v>70760</v>
      </c>
    </row>
    <row r="873" spans="1:1" x14ac:dyDescent="0.25">
      <c r="A873" s="1">
        <f t="shared" si="13"/>
        <v>70790</v>
      </c>
    </row>
    <row r="874" spans="1:1" x14ac:dyDescent="0.25">
      <c r="A874" s="1">
        <f t="shared" si="13"/>
        <v>70821</v>
      </c>
    </row>
    <row r="875" spans="1:1" x14ac:dyDescent="0.25">
      <c r="A875" s="1">
        <f t="shared" si="13"/>
        <v>70851</v>
      </c>
    </row>
    <row r="876" spans="1:1" x14ac:dyDescent="0.25">
      <c r="A876" s="1">
        <f t="shared" si="13"/>
        <v>70882</v>
      </c>
    </row>
    <row r="877" spans="1:1" x14ac:dyDescent="0.25">
      <c r="A877" s="1">
        <f t="shared" si="13"/>
        <v>70913</v>
      </c>
    </row>
    <row r="878" spans="1:1" x14ac:dyDescent="0.25">
      <c r="A878" s="1">
        <f t="shared" si="13"/>
        <v>70941</v>
      </c>
    </row>
    <row r="879" spans="1:1" x14ac:dyDescent="0.25">
      <c r="A879" s="1">
        <f t="shared" si="13"/>
        <v>70972</v>
      </c>
    </row>
    <row r="880" spans="1:1" x14ac:dyDescent="0.25">
      <c r="A880" s="1">
        <f t="shared" si="13"/>
        <v>71002</v>
      </c>
    </row>
    <row r="881" spans="1:1" x14ac:dyDescent="0.25">
      <c r="A881" s="1">
        <f t="shared" si="13"/>
        <v>71033</v>
      </c>
    </row>
    <row r="882" spans="1:1" x14ac:dyDescent="0.25">
      <c r="A882" s="1">
        <f t="shared" si="13"/>
        <v>71063</v>
      </c>
    </row>
    <row r="883" spans="1:1" x14ac:dyDescent="0.25">
      <c r="A883" s="1">
        <f t="shared" si="13"/>
        <v>71094</v>
      </c>
    </row>
    <row r="884" spans="1:1" x14ac:dyDescent="0.25">
      <c r="A884" s="1">
        <f t="shared" si="13"/>
        <v>71125</v>
      </c>
    </row>
    <row r="885" spans="1:1" x14ac:dyDescent="0.25">
      <c r="A885" s="1">
        <f t="shared" si="13"/>
        <v>71155</v>
      </c>
    </row>
    <row r="886" spans="1:1" x14ac:dyDescent="0.25">
      <c r="A886" s="1">
        <f t="shared" si="13"/>
        <v>71186</v>
      </c>
    </row>
    <row r="887" spans="1:1" x14ac:dyDescent="0.25">
      <c r="A887" s="1">
        <f t="shared" si="13"/>
        <v>71216</v>
      </c>
    </row>
    <row r="888" spans="1:1" x14ac:dyDescent="0.25">
      <c r="A888" s="1">
        <f t="shared" si="13"/>
        <v>71247</v>
      </c>
    </row>
    <row r="889" spans="1:1" x14ac:dyDescent="0.25">
      <c r="A889" s="1">
        <f t="shared" si="13"/>
        <v>71278</v>
      </c>
    </row>
    <row r="890" spans="1:1" x14ac:dyDescent="0.25">
      <c r="A890" s="1">
        <f t="shared" si="13"/>
        <v>71306</v>
      </c>
    </row>
    <row r="891" spans="1:1" x14ac:dyDescent="0.25">
      <c r="A891" s="1">
        <f t="shared" si="13"/>
        <v>71337</v>
      </c>
    </row>
    <row r="892" spans="1:1" x14ac:dyDescent="0.25">
      <c r="A892" s="1">
        <f t="shared" si="13"/>
        <v>71367</v>
      </c>
    </row>
    <row r="893" spans="1:1" x14ac:dyDescent="0.25">
      <c r="A893" s="1">
        <f t="shared" si="13"/>
        <v>71398</v>
      </c>
    </row>
    <row r="894" spans="1:1" x14ac:dyDescent="0.25">
      <c r="A894" s="1">
        <f t="shared" si="13"/>
        <v>71428</v>
      </c>
    </row>
    <row r="895" spans="1:1" x14ac:dyDescent="0.25">
      <c r="A895" s="1">
        <f t="shared" si="13"/>
        <v>71459</v>
      </c>
    </row>
    <row r="896" spans="1:1" x14ac:dyDescent="0.25">
      <c r="A896" s="1">
        <f t="shared" si="13"/>
        <v>71490</v>
      </c>
    </row>
    <row r="897" spans="1:1" x14ac:dyDescent="0.25">
      <c r="A897" s="1">
        <f t="shared" si="13"/>
        <v>71520</v>
      </c>
    </row>
    <row r="898" spans="1:1" x14ac:dyDescent="0.25">
      <c r="A898" s="1">
        <f t="shared" si="13"/>
        <v>71551</v>
      </c>
    </row>
    <row r="899" spans="1:1" x14ac:dyDescent="0.25">
      <c r="A899" s="1">
        <f t="shared" ref="A899:A962" si="14">EDATE(A898,1)</f>
        <v>71581</v>
      </c>
    </row>
    <row r="900" spans="1:1" x14ac:dyDescent="0.25">
      <c r="A900" s="1">
        <f t="shared" si="14"/>
        <v>71612</v>
      </c>
    </row>
    <row r="901" spans="1:1" x14ac:dyDescent="0.25">
      <c r="A901" s="1">
        <f t="shared" si="14"/>
        <v>71643</v>
      </c>
    </row>
    <row r="902" spans="1:1" x14ac:dyDescent="0.25">
      <c r="A902" s="1">
        <f t="shared" si="14"/>
        <v>71672</v>
      </c>
    </row>
    <row r="903" spans="1:1" x14ac:dyDescent="0.25">
      <c r="A903" s="1">
        <f t="shared" si="14"/>
        <v>71703</v>
      </c>
    </row>
    <row r="904" spans="1:1" x14ac:dyDescent="0.25">
      <c r="A904" s="1">
        <f t="shared" si="14"/>
        <v>71733</v>
      </c>
    </row>
    <row r="905" spans="1:1" x14ac:dyDescent="0.25">
      <c r="A905" s="1">
        <f t="shared" si="14"/>
        <v>71764</v>
      </c>
    </row>
    <row r="906" spans="1:1" x14ac:dyDescent="0.25">
      <c r="A906" s="1">
        <f t="shared" si="14"/>
        <v>71794</v>
      </c>
    </row>
    <row r="907" spans="1:1" x14ac:dyDescent="0.25">
      <c r="A907" s="1">
        <f t="shared" si="14"/>
        <v>71825</v>
      </c>
    </row>
    <row r="908" spans="1:1" x14ac:dyDescent="0.25">
      <c r="A908" s="1">
        <f t="shared" si="14"/>
        <v>71856</v>
      </c>
    </row>
    <row r="909" spans="1:1" x14ac:dyDescent="0.25">
      <c r="A909" s="1">
        <f t="shared" si="14"/>
        <v>71886</v>
      </c>
    </row>
    <row r="910" spans="1:1" x14ac:dyDescent="0.25">
      <c r="A910" s="1">
        <f t="shared" si="14"/>
        <v>71917</v>
      </c>
    </row>
    <row r="911" spans="1:1" x14ac:dyDescent="0.25">
      <c r="A911" s="1">
        <f t="shared" si="14"/>
        <v>71947</v>
      </c>
    </row>
    <row r="912" spans="1:1" x14ac:dyDescent="0.25">
      <c r="A912" s="1">
        <f t="shared" si="14"/>
        <v>71978</v>
      </c>
    </row>
    <row r="913" spans="1:1" x14ac:dyDescent="0.25">
      <c r="A913" s="1">
        <f t="shared" si="14"/>
        <v>72009</v>
      </c>
    </row>
    <row r="914" spans="1:1" x14ac:dyDescent="0.25">
      <c r="A914" s="1">
        <f t="shared" si="14"/>
        <v>72037</v>
      </c>
    </row>
    <row r="915" spans="1:1" x14ac:dyDescent="0.25">
      <c r="A915" s="1">
        <f t="shared" si="14"/>
        <v>72068</v>
      </c>
    </row>
    <row r="916" spans="1:1" x14ac:dyDescent="0.25">
      <c r="A916" s="1">
        <f t="shared" si="14"/>
        <v>72098</v>
      </c>
    </row>
    <row r="917" spans="1:1" x14ac:dyDescent="0.25">
      <c r="A917" s="1">
        <f t="shared" si="14"/>
        <v>72129</v>
      </c>
    </row>
    <row r="918" spans="1:1" x14ac:dyDescent="0.25">
      <c r="A918" s="1">
        <f t="shared" si="14"/>
        <v>72159</v>
      </c>
    </row>
    <row r="919" spans="1:1" x14ac:dyDescent="0.25">
      <c r="A919" s="1">
        <f t="shared" si="14"/>
        <v>72190</v>
      </c>
    </row>
    <row r="920" spans="1:1" x14ac:dyDescent="0.25">
      <c r="A920" s="1">
        <f t="shared" si="14"/>
        <v>72221</v>
      </c>
    </row>
    <row r="921" spans="1:1" x14ac:dyDescent="0.25">
      <c r="A921" s="1">
        <f t="shared" si="14"/>
        <v>72251</v>
      </c>
    </row>
    <row r="922" spans="1:1" x14ac:dyDescent="0.25">
      <c r="A922" s="1">
        <f t="shared" si="14"/>
        <v>72282</v>
      </c>
    </row>
    <row r="923" spans="1:1" x14ac:dyDescent="0.25">
      <c r="A923" s="1">
        <f t="shared" si="14"/>
        <v>72312</v>
      </c>
    </row>
    <row r="924" spans="1:1" x14ac:dyDescent="0.25">
      <c r="A924" s="1">
        <f t="shared" si="14"/>
        <v>72343</v>
      </c>
    </row>
    <row r="925" spans="1:1" x14ac:dyDescent="0.25">
      <c r="A925" s="1">
        <f t="shared" si="14"/>
        <v>72374</v>
      </c>
    </row>
    <row r="926" spans="1:1" x14ac:dyDescent="0.25">
      <c r="A926" s="1">
        <f t="shared" si="14"/>
        <v>72402</v>
      </c>
    </row>
    <row r="927" spans="1:1" x14ac:dyDescent="0.25">
      <c r="A927" s="1">
        <f t="shared" si="14"/>
        <v>72433</v>
      </c>
    </row>
    <row r="928" spans="1:1" x14ac:dyDescent="0.25">
      <c r="A928" s="1">
        <f t="shared" si="14"/>
        <v>72463</v>
      </c>
    </row>
    <row r="929" spans="1:1" x14ac:dyDescent="0.25">
      <c r="A929" s="1">
        <f t="shared" si="14"/>
        <v>72494</v>
      </c>
    </row>
    <row r="930" spans="1:1" x14ac:dyDescent="0.25">
      <c r="A930" s="1">
        <f t="shared" si="14"/>
        <v>72524</v>
      </c>
    </row>
    <row r="931" spans="1:1" x14ac:dyDescent="0.25">
      <c r="A931" s="1">
        <f t="shared" si="14"/>
        <v>72555</v>
      </c>
    </row>
    <row r="932" spans="1:1" x14ac:dyDescent="0.25">
      <c r="A932" s="1">
        <f t="shared" si="14"/>
        <v>72586</v>
      </c>
    </row>
    <row r="933" spans="1:1" x14ac:dyDescent="0.25">
      <c r="A933" s="1">
        <f t="shared" si="14"/>
        <v>72616</v>
      </c>
    </row>
    <row r="934" spans="1:1" x14ac:dyDescent="0.25">
      <c r="A934" s="1">
        <f t="shared" si="14"/>
        <v>72647</v>
      </c>
    </row>
    <row r="935" spans="1:1" x14ac:dyDescent="0.25">
      <c r="A935" s="1">
        <f t="shared" si="14"/>
        <v>72677</v>
      </c>
    </row>
    <row r="936" spans="1:1" x14ac:dyDescent="0.25">
      <c r="A936" s="1">
        <f t="shared" si="14"/>
        <v>72708</v>
      </c>
    </row>
    <row r="937" spans="1:1" x14ac:dyDescent="0.25">
      <c r="A937" s="1">
        <f t="shared" si="14"/>
        <v>72739</v>
      </c>
    </row>
    <row r="938" spans="1:1" x14ac:dyDescent="0.25">
      <c r="A938" s="1">
        <f t="shared" si="14"/>
        <v>72767</v>
      </c>
    </row>
    <row r="939" spans="1:1" x14ac:dyDescent="0.25">
      <c r="A939" s="1">
        <f t="shared" si="14"/>
        <v>72798</v>
      </c>
    </row>
    <row r="940" spans="1:1" x14ac:dyDescent="0.25">
      <c r="A940" s="1">
        <f t="shared" si="14"/>
        <v>72828</v>
      </c>
    </row>
    <row r="941" spans="1:1" x14ac:dyDescent="0.25">
      <c r="A941" s="1">
        <f t="shared" si="14"/>
        <v>72859</v>
      </c>
    </row>
    <row r="942" spans="1:1" x14ac:dyDescent="0.25">
      <c r="A942" s="1">
        <f t="shared" si="14"/>
        <v>72889</v>
      </c>
    </row>
    <row r="943" spans="1:1" x14ac:dyDescent="0.25">
      <c r="A943" s="1">
        <f t="shared" si="14"/>
        <v>72920</v>
      </c>
    </row>
    <row r="944" spans="1:1" x14ac:dyDescent="0.25">
      <c r="A944" s="1">
        <f t="shared" si="14"/>
        <v>72951</v>
      </c>
    </row>
    <row r="945" spans="1:1" x14ac:dyDescent="0.25">
      <c r="A945" s="1">
        <f t="shared" si="14"/>
        <v>72981</v>
      </c>
    </row>
    <row r="946" spans="1:1" x14ac:dyDescent="0.25">
      <c r="A946" s="1">
        <f t="shared" si="14"/>
        <v>73012</v>
      </c>
    </row>
    <row r="947" spans="1:1" x14ac:dyDescent="0.25">
      <c r="A947" s="1">
        <f t="shared" si="14"/>
        <v>73042</v>
      </c>
    </row>
    <row r="948" spans="1:1" x14ac:dyDescent="0.25">
      <c r="A948" s="1">
        <f t="shared" si="14"/>
        <v>73073</v>
      </c>
    </row>
    <row r="949" spans="1:1" x14ac:dyDescent="0.25">
      <c r="A949" s="1">
        <f t="shared" si="14"/>
        <v>73104</v>
      </c>
    </row>
    <row r="950" spans="1:1" x14ac:dyDescent="0.25">
      <c r="A950" s="1">
        <f t="shared" si="14"/>
        <v>73132</v>
      </c>
    </row>
    <row r="951" spans="1:1" x14ac:dyDescent="0.25">
      <c r="A951" s="1">
        <f t="shared" si="14"/>
        <v>73163</v>
      </c>
    </row>
    <row r="952" spans="1:1" x14ac:dyDescent="0.25">
      <c r="A952" s="1">
        <f t="shared" si="14"/>
        <v>73193</v>
      </c>
    </row>
    <row r="953" spans="1:1" x14ac:dyDescent="0.25">
      <c r="A953" s="1">
        <f t="shared" si="14"/>
        <v>73224</v>
      </c>
    </row>
    <row r="954" spans="1:1" x14ac:dyDescent="0.25">
      <c r="A954" s="1">
        <f t="shared" si="14"/>
        <v>73254</v>
      </c>
    </row>
    <row r="955" spans="1:1" x14ac:dyDescent="0.25">
      <c r="A955" s="1">
        <f t="shared" si="14"/>
        <v>73285</v>
      </c>
    </row>
    <row r="956" spans="1:1" x14ac:dyDescent="0.25">
      <c r="A956" s="1">
        <f t="shared" si="14"/>
        <v>73316</v>
      </c>
    </row>
    <row r="957" spans="1:1" x14ac:dyDescent="0.25">
      <c r="A957" s="1">
        <f t="shared" si="14"/>
        <v>73346</v>
      </c>
    </row>
    <row r="958" spans="1:1" x14ac:dyDescent="0.25">
      <c r="A958" s="1">
        <f t="shared" si="14"/>
        <v>73377</v>
      </c>
    </row>
    <row r="959" spans="1:1" x14ac:dyDescent="0.25">
      <c r="A959" s="1">
        <f t="shared" si="14"/>
        <v>73407</v>
      </c>
    </row>
    <row r="960" spans="1:1" x14ac:dyDescent="0.25">
      <c r="A960" s="1">
        <f t="shared" si="14"/>
        <v>73438</v>
      </c>
    </row>
    <row r="961" spans="1:1" x14ac:dyDescent="0.25">
      <c r="A961" s="1">
        <f t="shared" si="14"/>
        <v>73469</v>
      </c>
    </row>
    <row r="962" spans="1:1" x14ac:dyDescent="0.25">
      <c r="A962" s="1">
        <f t="shared" si="14"/>
        <v>73497</v>
      </c>
    </row>
    <row r="963" spans="1:1" x14ac:dyDescent="0.25">
      <c r="A963" s="1">
        <f t="shared" ref="A963:A1026" si="15">EDATE(A962,1)</f>
        <v>73528</v>
      </c>
    </row>
    <row r="964" spans="1:1" x14ac:dyDescent="0.25">
      <c r="A964" s="1">
        <f t="shared" si="15"/>
        <v>73558</v>
      </c>
    </row>
    <row r="965" spans="1:1" x14ac:dyDescent="0.25">
      <c r="A965" s="1">
        <f t="shared" si="15"/>
        <v>73589</v>
      </c>
    </row>
    <row r="966" spans="1:1" x14ac:dyDescent="0.25">
      <c r="A966" s="1">
        <f t="shared" si="15"/>
        <v>73619</v>
      </c>
    </row>
    <row r="967" spans="1:1" x14ac:dyDescent="0.25">
      <c r="A967" s="1">
        <f t="shared" si="15"/>
        <v>73650</v>
      </c>
    </row>
    <row r="968" spans="1:1" x14ac:dyDescent="0.25">
      <c r="A968" s="1">
        <f t="shared" si="15"/>
        <v>73681</v>
      </c>
    </row>
    <row r="969" spans="1:1" x14ac:dyDescent="0.25">
      <c r="A969" s="1">
        <f t="shared" si="15"/>
        <v>73711</v>
      </c>
    </row>
    <row r="970" spans="1:1" x14ac:dyDescent="0.25">
      <c r="A970" s="1">
        <f t="shared" si="15"/>
        <v>73742</v>
      </c>
    </row>
    <row r="971" spans="1:1" x14ac:dyDescent="0.25">
      <c r="A971" s="1">
        <f t="shared" si="15"/>
        <v>73772</v>
      </c>
    </row>
    <row r="972" spans="1:1" x14ac:dyDescent="0.25">
      <c r="A972" s="1">
        <f t="shared" si="15"/>
        <v>73803</v>
      </c>
    </row>
    <row r="973" spans="1:1" x14ac:dyDescent="0.25">
      <c r="A973" s="1">
        <f t="shared" si="15"/>
        <v>73834</v>
      </c>
    </row>
    <row r="974" spans="1:1" x14ac:dyDescent="0.25">
      <c r="A974" s="1">
        <f t="shared" si="15"/>
        <v>73862</v>
      </c>
    </row>
    <row r="975" spans="1:1" x14ac:dyDescent="0.25">
      <c r="A975" s="1">
        <f t="shared" si="15"/>
        <v>73893</v>
      </c>
    </row>
    <row r="976" spans="1:1" x14ac:dyDescent="0.25">
      <c r="A976" s="1">
        <f t="shared" si="15"/>
        <v>73923</v>
      </c>
    </row>
    <row r="977" spans="1:1" x14ac:dyDescent="0.25">
      <c r="A977" s="1">
        <f t="shared" si="15"/>
        <v>73954</v>
      </c>
    </row>
    <row r="978" spans="1:1" x14ac:dyDescent="0.25">
      <c r="A978" s="1">
        <f t="shared" si="15"/>
        <v>73984</v>
      </c>
    </row>
    <row r="979" spans="1:1" x14ac:dyDescent="0.25">
      <c r="A979" s="1">
        <f t="shared" si="15"/>
        <v>74015</v>
      </c>
    </row>
    <row r="980" spans="1:1" x14ac:dyDescent="0.25">
      <c r="A980" s="1">
        <f t="shared" si="15"/>
        <v>74046</v>
      </c>
    </row>
    <row r="981" spans="1:1" x14ac:dyDescent="0.25">
      <c r="A981" s="1">
        <f t="shared" si="15"/>
        <v>74076</v>
      </c>
    </row>
    <row r="982" spans="1:1" x14ac:dyDescent="0.25">
      <c r="A982" s="1">
        <f t="shared" si="15"/>
        <v>74107</v>
      </c>
    </row>
    <row r="983" spans="1:1" x14ac:dyDescent="0.25">
      <c r="A983" s="1">
        <f t="shared" si="15"/>
        <v>74137</v>
      </c>
    </row>
    <row r="984" spans="1:1" x14ac:dyDescent="0.25">
      <c r="A984" s="1">
        <f t="shared" si="15"/>
        <v>74168</v>
      </c>
    </row>
    <row r="985" spans="1:1" x14ac:dyDescent="0.25">
      <c r="A985" s="1">
        <f t="shared" si="15"/>
        <v>74199</v>
      </c>
    </row>
    <row r="986" spans="1:1" x14ac:dyDescent="0.25">
      <c r="A986" s="1">
        <f t="shared" si="15"/>
        <v>74227</v>
      </c>
    </row>
    <row r="987" spans="1:1" x14ac:dyDescent="0.25">
      <c r="A987" s="1">
        <f t="shared" si="15"/>
        <v>74258</v>
      </c>
    </row>
    <row r="988" spans="1:1" x14ac:dyDescent="0.25">
      <c r="A988" s="1">
        <f t="shared" si="15"/>
        <v>74288</v>
      </c>
    </row>
    <row r="989" spans="1:1" x14ac:dyDescent="0.25">
      <c r="A989" s="1">
        <f t="shared" si="15"/>
        <v>74319</v>
      </c>
    </row>
    <row r="990" spans="1:1" x14ac:dyDescent="0.25">
      <c r="A990" s="1">
        <f t="shared" si="15"/>
        <v>74349</v>
      </c>
    </row>
    <row r="991" spans="1:1" x14ac:dyDescent="0.25">
      <c r="A991" s="1">
        <f t="shared" si="15"/>
        <v>74380</v>
      </c>
    </row>
    <row r="992" spans="1:1" x14ac:dyDescent="0.25">
      <c r="A992" s="1">
        <f t="shared" si="15"/>
        <v>74411</v>
      </c>
    </row>
    <row r="993" spans="1:1" x14ac:dyDescent="0.25">
      <c r="A993" s="1">
        <f t="shared" si="15"/>
        <v>74441</v>
      </c>
    </row>
    <row r="994" spans="1:1" x14ac:dyDescent="0.25">
      <c r="A994" s="1">
        <f t="shared" si="15"/>
        <v>74472</v>
      </c>
    </row>
    <row r="995" spans="1:1" x14ac:dyDescent="0.25">
      <c r="A995" s="1">
        <f t="shared" si="15"/>
        <v>74502</v>
      </c>
    </row>
    <row r="996" spans="1:1" x14ac:dyDescent="0.25">
      <c r="A996" s="1">
        <f t="shared" si="15"/>
        <v>74533</v>
      </c>
    </row>
    <row r="997" spans="1:1" x14ac:dyDescent="0.25">
      <c r="A997" s="1">
        <f t="shared" si="15"/>
        <v>74564</v>
      </c>
    </row>
    <row r="998" spans="1:1" x14ac:dyDescent="0.25">
      <c r="A998" s="1">
        <f t="shared" si="15"/>
        <v>74593</v>
      </c>
    </row>
    <row r="999" spans="1:1" x14ac:dyDescent="0.25">
      <c r="A999" s="1">
        <f t="shared" si="15"/>
        <v>74624</v>
      </c>
    </row>
    <row r="1000" spans="1:1" x14ac:dyDescent="0.25">
      <c r="A1000" s="1">
        <f t="shared" si="15"/>
        <v>74654</v>
      </c>
    </row>
    <row r="1001" spans="1:1" x14ac:dyDescent="0.25">
      <c r="A1001" s="1">
        <f t="shared" si="15"/>
        <v>74685</v>
      </c>
    </row>
    <row r="1002" spans="1:1" x14ac:dyDescent="0.25">
      <c r="A1002" s="1">
        <f t="shared" si="15"/>
        <v>74715</v>
      </c>
    </row>
    <row r="1003" spans="1:1" x14ac:dyDescent="0.25">
      <c r="A1003" s="1">
        <f t="shared" si="15"/>
        <v>74746</v>
      </c>
    </row>
    <row r="1004" spans="1:1" x14ac:dyDescent="0.25">
      <c r="A1004" s="1">
        <f t="shared" si="15"/>
        <v>74777</v>
      </c>
    </row>
    <row r="1005" spans="1:1" x14ac:dyDescent="0.25">
      <c r="A1005" s="1">
        <f t="shared" si="15"/>
        <v>74807</v>
      </c>
    </row>
    <row r="1006" spans="1:1" x14ac:dyDescent="0.25">
      <c r="A1006" s="1">
        <f t="shared" si="15"/>
        <v>74838</v>
      </c>
    </row>
    <row r="1007" spans="1:1" x14ac:dyDescent="0.25">
      <c r="A1007" s="1">
        <f t="shared" si="15"/>
        <v>74868</v>
      </c>
    </row>
    <row r="1008" spans="1:1" x14ac:dyDescent="0.25">
      <c r="A1008" s="1">
        <f t="shared" si="15"/>
        <v>74899</v>
      </c>
    </row>
    <row r="1009" spans="1:1" x14ac:dyDescent="0.25">
      <c r="A1009" s="1">
        <f t="shared" si="15"/>
        <v>74930</v>
      </c>
    </row>
    <row r="1010" spans="1:1" x14ac:dyDescent="0.25">
      <c r="A1010" s="1">
        <f t="shared" si="15"/>
        <v>74958</v>
      </c>
    </row>
    <row r="1011" spans="1:1" x14ac:dyDescent="0.25">
      <c r="A1011" s="1">
        <f t="shared" si="15"/>
        <v>74989</v>
      </c>
    </row>
    <row r="1012" spans="1:1" x14ac:dyDescent="0.25">
      <c r="A1012" s="1">
        <f t="shared" si="15"/>
        <v>75019</v>
      </c>
    </row>
    <row r="1013" spans="1:1" x14ac:dyDescent="0.25">
      <c r="A1013" s="1">
        <f t="shared" si="15"/>
        <v>75050</v>
      </c>
    </row>
    <row r="1014" spans="1:1" x14ac:dyDescent="0.25">
      <c r="A1014" s="1">
        <f t="shared" si="15"/>
        <v>75080</v>
      </c>
    </row>
    <row r="1015" spans="1:1" x14ac:dyDescent="0.25">
      <c r="A1015" s="1">
        <f t="shared" si="15"/>
        <v>75111</v>
      </c>
    </row>
    <row r="1016" spans="1:1" x14ac:dyDescent="0.25">
      <c r="A1016" s="1">
        <f t="shared" si="15"/>
        <v>75142</v>
      </c>
    </row>
    <row r="1017" spans="1:1" x14ac:dyDescent="0.25">
      <c r="A1017" s="1">
        <f t="shared" si="15"/>
        <v>75172</v>
      </c>
    </row>
    <row r="1018" spans="1:1" x14ac:dyDescent="0.25">
      <c r="A1018" s="1">
        <f t="shared" si="15"/>
        <v>75203</v>
      </c>
    </row>
    <row r="1019" spans="1:1" x14ac:dyDescent="0.25">
      <c r="A1019" s="1">
        <f t="shared" si="15"/>
        <v>75233</v>
      </c>
    </row>
    <row r="1020" spans="1:1" x14ac:dyDescent="0.25">
      <c r="A1020" s="1">
        <f t="shared" si="15"/>
        <v>75264</v>
      </c>
    </row>
    <row r="1021" spans="1:1" x14ac:dyDescent="0.25">
      <c r="A1021" s="1">
        <f t="shared" si="15"/>
        <v>75295</v>
      </c>
    </row>
    <row r="1022" spans="1:1" x14ac:dyDescent="0.25">
      <c r="A1022" s="1">
        <f t="shared" si="15"/>
        <v>75323</v>
      </c>
    </row>
    <row r="1023" spans="1:1" x14ac:dyDescent="0.25">
      <c r="A1023" s="1">
        <f t="shared" si="15"/>
        <v>75354</v>
      </c>
    </row>
    <row r="1024" spans="1:1" x14ac:dyDescent="0.25">
      <c r="A1024" s="1">
        <f t="shared" si="15"/>
        <v>75384</v>
      </c>
    </row>
    <row r="1025" spans="1:1" x14ac:dyDescent="0.25">
      <c r="A1025" s="1">
        <f t="shared" si="15"/>
        <v>75415</v>
      </c>
    </row>
    <row r="1026" spans="1:1" x14ac:dyDescent="0.25">
      <c r="A1026" s="1">
        <f t="shared" si="15"/>
        <v>75445</v>
      </c>
    </row>
    <row r="1027" spans="1:1" x14ac:dyDescent="0.25">
      <c r="A1027" s="1">
        <f t="shared" ref="A1027:A1090" si="16">EDATE(A1026,1)</f>
        <v>75476</v>
      </c>
    </row>
    <row r="1028" spans="1:1" x14ac:dyDescent="0.25">
      <c r="A1028" s="1">
        <f t="shared" si="16"/>
        <v>75507</v>
      </c>
    </row>
    <row r="1029" spans="1:1" x14ac:dyDescent="0.25">
      <c r="A1029" s="1">
        <f t="shared" si="16"/>
        <v>75537</v>
      </c>
    </row>
    <row r="1030" spans="1:1" x14ac:dyDescent="0.25">
      <c r="A1030" s="1">
        <f t="shared" si="16"/>
        <v>75568</v>
      </c>
    </row>
    <row r="1031" spans="1:1" x14ac:dyDescent="0.25">
      <c r="A1031" s="1">
        <f t="shared" si="16"/>
        <v>75598</v>
      </c>
    </row>
    <row r="1032" spans="1:1" x14ac:dyDescent="0.25">
      <c r="A1032" s="1">
        <f t="shared" si="16"/>
        <v>75629</v>
      </c>
    </row>
    <row r="1033" spans="1:1" x14ac:dyDescent="0.25">
      <c r="A1033" s="1">
        <f t="shared" si="16"/>
        <v>75660</v>
      </c>
    </row>
    <row r="1034" spans="1:1" x14ac:dyDescent="0.25">
      <c r="A1034" s="1">
        <f t="shared" si="16"/>
        <v>75688</v>
      </c>
    </row>
    <row r="1035" spans="1:1" x14ac:dyDescent="0.25">
      <c r="A1035" s="1">
        <f t="shared" si="16"/>
        <v>75719</v>
      </c>
    </row>
    <row r="1036" spans="1:1" x14ac:dyDescent="0.25">
      <c r="A1036" s="1">
        <f t="shared" si="16"/>
        <v>75749</v>
      </c>
    </row>
    <row r="1037" spans="1:1" x14ac:dyDescent="0.25">
      <c r="A1037" s="1">
        <f t="shared" si="16"/>
        <v>75780</v>
      </c>
    </row>
    <row r="1038" spans="1:1" x14ac:dyDescent="0.25">
      <c r="A1038" s="1">
        <f t="shared" si="16"/>
        <v>75810</v>
      </c>
    </row>
    <row r="1039" spans="1:1" x14ac:dyDescent="0.25">
      <c r="A1039" s="1">
        <f t="shared" si="16"/>
        <v>75841</v>
      </c>
    </row>
    <row r="1040" spans="1:1" x14ac:dyDescent="0.25">
      <c r="A1040" s="1">
        <f t="shared" si="16"/>
        <v>75872</v>
      </c>
    </row>
    <row r="1041" spans="1:1" x14ac:dyDescent="0.25">
      <c r="A1041" s="1">
        <f t="shared" si="16"/>
        <v>75902</v>
      </c>
    </row>
    <row r="1042" spans="1:1" x14ac:dyDescent="0.25">
      <c r="A1042" s="1">
        <f t="shared" si="16"/>
        <v>75933</v>
      </c>
    </row>
    <row r="1043" spans="1:1" x14ac:dyDescent="0.25">
      <c r="A1043" s="1">
        <f t="shared" si="16"/>
        <v>75963</v>
      </c>
    </row>
    <row r="1044" spans="1:1" x14ac:dyDescent="0.25">
      <c r="A1044" s="1">
        <f t="shared" si="16"/>
        <v>75994</v>
      </c>
    </row>
    <row r="1045" spans="1:1" x14ac:dyDescent="0.25">
      <c r="A1045" s="1">
        <f t="shared" si="16"/>
        <v>76025</v>
      </c>
    </row>
    <row r="1046" spans="1:1" x14ac:dyDescent="0.25">
      <c r="A1046" s="1">
        <f t="shared" si="16"/>
        <v>76054</v>
      </c>
    </row>
    <row r="1047" spans="1:1" x14ac:dyDescent="0.25">
      <c r="A1047" s="1">
        <f t="shared" si="16"/>
        <v>76085</v>
      </c>
    </row>
    <row r="1048" spans="1:1" x14ac:dyDescent="0.25">
      <c r="A1048" s="1">
        <f t="shared" si="16"/>
        <v>76115</v>
      </c>
    </row>
    <row r="1049" spans="1:1" x14ac:dyDescent="0.25">
      <c r="A1049" s="1">
        <f t="shared" si="16"/>
        <v>76146</v>
      </c>
    </row>
    <row r="1050" spans="1:1" x14ac:dyDescent="0.25">
      <c r="A1050" s="1">
        <f t="shared" si="16"/>
        <v>76176</v>
      </c>
    </row>
    <row r="1051" spans="1:1" x14ac:dyDescent="0.25">
      <c r="A1051" s="1">
        <f t="shared" si="16"/>
        <v>76207</v>
      </c>
    </row>
    <row r="1052" spans="1:1" x14ac:dyDescent="0.25">
      <c r="A1052" s="1">
        <f t="shared" si="16"/>
        <v>76238</v>
      </c>
    </row>
    <row r="1053" spans="1:1" x14ac:dyDescent="0.25">
      <c r="A1053" s="1">
        <f t="shared" si="16"/>
        <v>76268</v>
      </c>
    </row>
    <row r="1054" spans="1:1" x14ac:dyDescent="0.25">
      <c r="A1054" s="1">
        <f t="shared" si="16"/>
        <v>76299</v>
      </c>
    </row>
    <row r="1055" spans="1:1" x14ac:dyDescent="0.25">
      <c r="A1055" s="1">
        <f t="shared" si="16"/>
        <v>76329</v>
      </c>
    </row>
    <row r="1056" spans="1:1" x14ac:dyDescent="0.25">
      <c r="A1056" s="1">
        <f t="shared" si="16"/>
        <v>76360</v>
      </c>
    </row>
    <row r="1057" spans="1:1" x14ac:dyDescent="0.25">
      <c r="A1057" s="1">
        <f t="shared" si="16"/>
        <v>76391</v>
      </c>
    </row>
    <row r="1058" spans="1:1" x14ac:dyDescent="0.25">
      <c r="A1058" s="1">
        <f t="shared" si="16"/>
        <v>76419</v>
      </c>
    </row>
    <row r="1059" spans="1:1" x14ac:dyDescent="0.25">
      <c r="A1059" s="1">
        <f t="shared" si="16"/>
        <v>76450</v>
      </c>
    </row>
    <row r="1060" spans="1:1" x14ac:dyDescent="0.25">
      <c r="A1060" s="1">
        <f t="shared" si="16"/>
        <v>76480</v>
      </c>
    </row>
    <row r="1061" spans="1:1" x14ac:dyDescent="0.25">
      <c r="A1061" s="1">
        <f t="shared" si="16"/>
        <v>76511</v>
      </c>
    </row>
    <row r="1062" spans="1:1" x14ac:dyDescent="0.25">
      <c r="A1062" s="1">
        <f t="shared" si="16"/>
        <v>76541</v>
      </c>
    </row>
    <row r="1063" spans="1:1" x14ac:dyDescent="0.25">
      <c r="A1063" s="1">
        <f t="shared" si="16"/>
        <v>76572</v>
      </c>
    </row>
    <row r="1064" spans="1:1" x14ac:dyDescent="0.25">
      <c r="A1064" s="1">
        <f t="shared" si="16"/>
        <v>76603</v>
      </c>
    </row>
    <row r="1065" spans="1:1" x14ac:dyDescent="0.25">
      <c r="A1065" s="1">
        <f t="shared" si="16"/>
        <v>76633</v>
      </c>
    </row>
    <row r="1066" spans="1:1" x14ac:dyDescent="0.25">
      <c r="A1066" s="1">
        <f t="shared" si="16"/>
        <v>76664</v>
      </c>
    </row>
    <row r="1067" spans="1:1" x14ac:dyDescent="0.25">
      <c r="A1067" s="1">
        <f t="shared" si="16"/>
        <v>76694</v>
      </c>
    </row>
    <row r="1068" spans="1:1" x14ac:dyDescent="0.25">
      <c r="A1068" s="1">
        <f t="shared" si="16"/>
        <v>76725</v>
      </c>
    </row>
    <row r="1069" spans="1:1" x14ac:dyDescent="0.25">
      <c r="A1069" s="1">
        <f t="shared" si="16"/>
        <v>76756</v>
      </c>
    </row>
    <row r="1070" spans="1:1" x14ac:dyDescent="0.25">
      <c r="A1070" s="1">
        <f t="shared" si="16"/>
        <v>76784</v>
      </c>
    </row>
    <row r="1071" spans="1:1" x14ac:dyDescent="0.25">
      <c r="A1071" s="1">
        <f t="shared" si="16"/>
        <v>76815</v>
      </c>
    </row>
    <row r="1072" spans="1:1" x14ac:dyDescent="0.25">
      <c r="A1072" s="1">
        <f t="shared" si="16"/>
        <v>76845</v>
      </c>
    </row>
    <row r="1073" spans="1:1" x14ac:dyDescent="0.25">
      <c r="A1073" s="1">
        <f t="shared" si="16"/>
        <v>76876</v>
      </c>
    </row>
    <row r="1074" spans="1:1" x14ac:dyDescent="0.25">
      <c r="A1074" s="1">
        <f t="shared" si="16"/>
        <v>76906</v>
      </c>
    </row>
    <row r="1075" spans="1:1" x14ac:dyDescent="0.25">
      <c r="A1075" s="1">
        <f t="shared" si="16"/>
        <v>76937</v>
      </c>
    </row>
    <row r="1076" spans="1:1" x14ac:dyDescent="0.25">
      <c r="A1076" s="1">
        <f t="shared" si="16"/>
        <v>76968</v>
      </c>
    </row>
    <row r="1077" spans="1:1" x14ac:dyDescent="0.25">
      <c r="A1077" s="1">
        <f t="shared" si="16"/>
        <v>76998</v>
      </c>
    </row>
    <row r="1078" spans="1:1" x14ac:dyDescent="0.25">
      <c r="A1078" s="1">
        <f t="shared" si="16"/>
        <v>77029</v>
      </c>
    </row>
    <row r="1079" spans="1:1" x14ac:dyDescent="0.25">
      <c r="A1079" s="1">
        <f t="shared" si="16"/>
        <v>77059</v>
      </c>
    </row>
    <row r="1080" spans="1:1" x14ac:dyDescent="0.25">
      <c r="A1080" s="1">
        <f t="shared" si="16"/>
        <v>77090</v>
      </c>
    </row>
    <row r="1081" spans="1:1" x14ac:dyDescent="0.25">
      <c r="A1081" s="1">
        <f t="shared" si="16"/>
        <v>77121</v>
      </c>
    </row>
    <row r="1082" spans="1:1" x14ac:dyDescent="0.25">
      <c r="A1082" s="1">
        <f t="shared" si="16"/>
        <v>77149</v>
      </c>
    </row>
    <row r="1083" spans="1:1" x14ac:dyDescent="0.25">
      <c r="A1083" s="1">
        <f t="shared" si="16"/>
        <v>77180</v>
      </c>
    </row>
    <row r="1084" spans="1:1" x14ac:dyDescent="0.25">
      <c r="A1084" s="1">
        <f t="shared" si="16"/>
        <v>77210</v>
      </c>
    </row>
    <row r="1085" spans="1:1" x14ac:dyDescent="0.25">
      <c r="A1085" s="1">
        <f t="shared" si="16"/>
        <v>77241</v>
      </c>
    </row>
    <row r="1086" spans="1:1" x14ac:dyDescent="0.25">
      <c r="A1086" s="1">
        <f t="shared" si="16"/>
        <v>77271</v>
      </c>
    </row>
    <row r="1087" spans="1:1" x14ac:dyDescent="0.25">
      <c r="A1087" s="1">
        <f t="shared" si="16"/>
        <v>77302</v>
      </c>
    </row>
    <row r="1088" spans="1:1" x14ac:dyDescent="0.25">
      <c r="A1088" s="1">
        <f t="shared" si="16"/>
        <v>77333</v>
      </c>
    </row>
    <row r="1089" spans="1:1" x14ac:dyDescent="0.25">
      <c r="A1089" s="1">
        <f t="shared" si="16"/>
        <v>77363</v>
      </c>
    </row>
    <row r="1090" spans="1:1" x14ac:dyDescent="0.25">
      <c r="A1090" s="1">
        <f t="shared" si="16"/>
        <v>77394</v>
      </c>
    </row>
    <row r="1091" spans="1:1" x14ac:dyDescent="0.25">
      <c r="A1091" s="1">
        <f t="shared" ref="A1091:A1144" si="17">EDATE(A1090,1)</f>
        <v>77424</v>
      </c>
    </row>
    <row r="1092" spans="1:1" x14ac:dyDescent="0.25">
      <c r="A1092" s="1">
        <f t="shared" si="17"/>
        <v>77455</v>
      </c>
    </row>
    <row r="1093" spans="1:1" x14ac:dyDescent="0.25">
      <c r="A1093" s="1">
        <f t="shared" si="17"/>
        <v>77486</v>
      </c>
    </row>
    <row r="1094" spans="1:1" x14ac:dyDescent="0.25">
      <c r="A1094" s="1">
        <f t="shared" si="17"/>
        <v>77515</v>
      </c>
    </row>
    <row r="1095" spans="1:1" x14ac:dyDescent="0.25">
      <c r="A1095" s="1">
        <f t="shared" si="17"/>
        <v>77546</v>
      </c>
    </row>
    <row r="1096" spans="1:1" x14ac:dyDescent="0.25">
      <c r="A1096" s="1">
        <f t="shared" si="17"/>
        <v>77576</v>
      </c>
    </row>
    <row r="1097" spans="1:1" x14ac:dyDescent="0.25">
      <c r="A1097" s="1">
        <f t="shared" si="17"/>
        <v>77607</v>
      </c>
    </row>
    <row r="1098" spans="1:1" x14ac:dyDescent="0.25">
      <c r="A1098" s="1">
        <f t="shared" si="17"/>
        <v>77637</v>
      </c>
    </row>
    <row r="1099" spans="1:1" x14ac:dyDescent="0.25">
      <c r="A1099" s="1">
        <f t="shared" si="17"/>
        <v>77668</v>
      </c>
    </row>
    <row r="1100" spans="1:1" x14ac:dyDescent="0.25">
      <c r="A1100" s="1">
        <f t="shared" si="17"/>
        <v>77699</v>
      </c>
    </row>
    <row r="1101" spans="1:1" x14ac:dyDescent="0.25">
      <c r="A1101" s="1">
        <f t="shared" si="17"/>
        <v>77729</v>
      </c>
    </row>
    <row r="1102" spans="1:1" x14ac:dyDescent="0.25">
      <c r="A1102" s="1">
        <f t="shared" si="17"/>
        <v>77760</v>
      </c>
    </row>
    <row r="1103" spans="1:1" x14ac:dyDescent="0.25">
      <c r="A1103" s="1">
        <f t="shared" si="17"/>
        <v>77790</v>
      </c>
    </row>
    <row r="1104" spans="1:1" x14ac:dyDescent="0.25">
      <c r="A1104" s="1">
        <f t="shared" si="17"/>
        <v>77821</v>
      </c>
    </row>
    <row r="1105" spans="1:1" x14ac:dyDescent="0.25">
      <c r="A1105" s="1">
        <f t="shared" si="17"/>
        <v>77852</v>
      </c>
    </row>
    <row r="1106" spans="1:1" x14ac:dyDescent="0.25">
      <c r="A1106" s="1">
        <f t="shared" si="17"/>
        <v>77880</v>
      </c>
    </row>
    <row r="1107" spans="1:1" x14ac:dyDescent="0.25">
      <c r="A1107" s="1">
        <f t="shared" si="17"/>
        <v>77911</v>
      </c>
    </row>
    <row r="1108" spans="1:1" x14ac:dyDescent="0.25">
      <c r="A1108" s="1">
        <f t="shared" si="17"/>
        <v>77941</v>
      </c>
    </row>
    <row r="1109" spans="1:1" x14ac:dyDescent="0.25">
      <c r="A1109" s="1">
        <f t="shared" si="17"/>
        <v>77972</v>
      </c>
    </row>
    <row r="1110" spans="1:1" x14ac:dyDescent="0.25">
      <c r="A1110" s="1">
        <f t="shared" si="17"/>
        <v>78002</v>
      </c>
    </row>
    <row r="1111" spans="1:1" x14ac:dyDescent="0.25">
      <c r="A1111" s="1">
        <f t="shared" si="17"/>
        <v>78033</v>
      </c>
    </row>
    <row r="1112" spans="1:1" x14ac:dyDescent="0.25">
      <c r="A1112" s="1">
        <f t="shared" si="17"/>
        <v>78064</v>
      </c>
    </row>
    <row r="1113" spans="1:1" x14ac:dyDescent="0.25">
      <c r="A1113" s="1">
        <f t="shared" si="17"/>
        <v>78094</v>
      </c>
    </row>
    <row r="1114" spans="1:1" x14ac:dyDescent="0.25">
      <c r="A1114" s="1">
        <f t="shared" si="17"/>
        <v>78125</v>
      </c>
    </row>
    <row r="1115" spans="1:1" x14ac:dyDescent="0.25">
      <c r="A1115" s="1">
        <f t="shared" si="17"/>
        <v>78155</v>
      </c>
    </row>
    <row r="1116" spans="1:1" x14ac:dyDescent="0.25">
      <c r="A1116" s="1">
        <f t="shared" si="17"/>
        <v>78186</v>
      </c>
    </row>
    <row r="1117" spans="1:1" x14ac:dyDescent="0.25">
      <c r="A1117" s="1">
        <f t="shared" si="17"/>
        <v>78217</v>
      </c>
    </row>
    <row r="1118" spans="1:1" x14ac:dyDescent="0.25">
      <c r="A1118" s="1">
        <f t="shared" si="17"/>
        <v>78245</v>
      </c>
    </row>
    <row r="1119" spans="1:1" x14ac:dyDescent="0.25">
      <c r="A1119" s="1">
        <f t="shared" si="17"/>
        <v>78276</v>
      </c>
    </row>
    <row r="1120" spans="1:1" x14ac:dyDescent="0.25">
      <c r="A1120" s="1">
        <f t="shared" si="17"/>
        <v>78306</v>
      </c>
    </row>
    <row r="1121" spans="1:1" x14ac:dyDescent="0.25">
      <c r="A1121" s="1">
        <f t="shared" si="17"/>
        <v>78337</v>
      </c>
    </row>
    <row r="1122" spans="1:1" x14ac:dyDescent="0.25">
      <c r="A1122" s="1">
        <f t="shared" si="17"/>
        <v>78367</v>
      </c>
    </row>
    <row r="1123" spans="1:1" x14ac:dyDescent="0.25">
      <c r="A1123" s="1">
        <f t="shared" si="17"/>
        <v>78398</v>
      </c>
    </row>
    <row r="1124" spans="1:1" x14ac:dyDescent="0.25">
      <c r="A1124" s="1">
        <f t="shared" si="17"/>
        <v>78429</v>
      </c>
    </row>
    <row r="1125" spans="1:1" x14ac:dyDescent="0.25">
      <c r="A1125" s="1">
        <f t="shared" si="17"/>
        <v>78459</v>
      </c>
    </row>
    <row r="1126" spans="1:1" x14ac:dyDescent="0.25">
      <c r="A1126" s="1">
        <f t="shared" si="17"/>
        <v>78490</v>
      </c>
    </row>
    <row r="1127" spans="1:1" x14ac:dyDescent="0.25">
      <c r="A1127" s="1">
        <f t="shared" si="17"/>
        <v>78520</v>
      </c>
    </row>
    <row r="1128" spans="1:1" x14ac:dyDescent="0.25">
      <c r="A1128" s="1">
        <f t="shared" si="17"/>
        <v>78551</v>
      </c>
    </row>
    <row r="1129" spans="1:1" x14ac:dyDescent="0.25">
      <c r="A1129" s="1">
        <f t="shared" si="17"/>
        <v>78582</v>
      </c>
    </row>
    <row r="1130" spans="1:1" x14ac:dyDescent="0.25">
      <c r="A1130" s="1">
        <f t="shared" si="17"/>
        <v>78610</v>
      </c>
    </row>
    <row r="1131" spans="1:1" x14ac:dyDescent="0.25">
      <c r="A1131" s="1">
        <f t="shared" si="17"/>
        <v>78641</v>
      </c>
    </row>
    <row r="1132" spans="1:1" x14ac:dyDescent="0.25">
      <c r="A1132" s="1">
        <f t="shared" si="17"/>
        <v>78671</v>
      </c>
    </row>
    <row r="1133" spans="1:1" x14ac:dyDescent="0.25">
      <c r="A1133" s="1">
        <f t="shared" si="17"/>
        <v>78702</v>
      </c>
    </row>
    <row r="1134" spans="1:1" x14ac:dyDescent="0.25">
      <c r="A1134" s="1">
        <f t="shared" si="17"/>
        <v>78732</v>
      </c>
    </row>
    <row r="1135" spans="1:1" x14ac:dyDescent="0.25">
      <c r="A1135" s="1">
        <f t="shared" si="17"/>
        <v>78763</v>
      </c>
    </row>
    <row r="1136" spans="1:1" x14ac:dyDescent="0.25">
      <c r="A1136" s="1">
        <f t="shared" si="17"/>
        <v>78794</v>
      </c>
    </row>
    <row r="1137" spans="1:1" x14ac:dyDescent="0.25">
      <c r="A1137" s="1">
        <f t="shared" si="17"/>
        <v>78824</v>
      </c>
    </row>
    <row r="1138" spans="1:1" x14ac:dyDescent="0.25">
      <c r="A1138" s="1">
        <f t="shared" si="17"/>
        <v>78855</v>
      </c>
    </row>
    <row r="1139" spans="1:1" x14ac:dyDescent="0.25">
      <c r="A1139" s="1">
        <f t="shared" si="17"/>
        <v>78885</v>
      </c>
    </row>
    <row r="1140" spans="1:1" x14ac:dyDescent="0.25">
      <c r="A1140" s="1">
        <f t="shared" si="17"/>
        <v>78916</v>
      </c>
    </row>
    <row r="1141" spans="1:1" x14ac:dyDescent="0.25">
      <c r="A1141" s="1">
        <f t="shared" si="17"/>
        <v>78947</v>
      </c>
    </row>
    <row r="1142" spans="1:1" x14ac:dyDescent="0.25">
      <c r="A1142" s="1">
        <f t="shared" si="17"/>
        <v>78976</v>
      </c>
    </row>
    <row r="1143" spans="1:1" x14ac:dyDescent="0.25">
      <c r="A1143" s="1">
        <f t="shared" si="17"/>
        <v>79007</v>
      </c>
    </row>
    <row r="1144" spans="1:1" x14ac:dyDescent="0.25">
      <c r="A1144" s="1">
        <f t="shared" si="17"/>
        <v>79037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2023-12-23T04:19:57Z</dcterms:modified>
</cp:coreProperties>
</file>